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ucho\OneDrive\Escritorio\Thesis Master\"/>
    </mc:Choice>
  </mc:AlternateContent>
  <xr:revisionPtr revIDLastSave="0" documentId="13_ncr:1_{2418236D-8587-495C-8432-256A51040E8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USDC_RAW" sheetId="1" r:id="rId1"/>
    <sheet name="USDT_RAW" sheetId="2" r:id="rId2"/>
    <sheet name="USDP_RAW" sheetId="3" r:id="rId3"/>
    <sheet name="Coverage_Status" sheetId="4" r:id="rId4"/>
    <sheet name="Methodology" sheetId="5" r:id="rId5"/>
    <sheet name="TB3MS" sheetId="6" r:id="rId6"/>
    <sheet name="MSPD_SumSecty" sheetId="7" r:id="rId7"/>
    <sheet name="Yield_Curve" sheetId="8" r:id="rId8"/>
    <sheet name="Stress_Episodes" sheetId="9" r:id="rId9"/>
    <sheet name="Supply_Daily" sheetId="10" r:id="rId10"/>
    <sheet name="Comparison_Quarterly" sheetId="11" r:id="rId11"/>
    <sheet name="Gold_Monthly" sheetId="12" r:id="rId12"/>
    <sheet name="BTC_Daily" sheetId="13" r:id="rId13"/>
    <sheet name="Tether_Equity_Profit" sheetId="14" r:id="rId14"/>
    <sheet name="Circle_Equity_Profit" sheetId="15" r:id="rId15"/>
    <sheet name="Bank_Benchmark" sheetId="16" r:id="rId16"/>
    <sheet name="BTC_Gold_Shocks" sheetId="17" r:id="rId17"/>
    <sheet name="Retained_Earnings" sheetId="18" r:id="rId18"/>
    <sheet name="Gold_Monthly_Long" sheetId="19" r:id="rId19"/>
    <sheet name="Joint_Stress" sheetId="20" r:id="rId20"/>
    <sheet name="Combined_Stress_TS" sheetId="21" r:id="rId21"/>
  </sheets>
  <definedNames>
    <definedName name="_xlnm._FilterDatabase" localSheetId="0" hidden="1">USDC_RAW!$A$1:$T$1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21" l="1"/>
  <c r="O117" i="21" s="1"/>
  <c r="J117" i="21"/>
  <c r="I117" i="21"/>
  <c r="H117" i="21"/>
  <c r="K117" i="21" s="1"/>
  <c r="L117" i="21" s="1"/>
  <c r="M117" i="21" s="1"/>
  <c r="N116" i="21"/>
  <c r="O116" i="21" s="1"/>
  <c r="K116" i="21"/>
  <c r="L116" i="21" s="1"/>
  <c r="M116" i="21" s="1"/>
  <c r="J116" i="21"/>
  <c r="I116" i="21"/>
  <c r="H116" i="21"/>
  <c r="N115" i="21"/>
  <c r="O115" i="21" s="1"/>
  <c r="J115" i="21"/>
  <c r="I115" i="21"/>
  <c r="H115" i="21"/>
  <c r="K115" i="21" s="1"/>
  <c r="L115" i="21" s="1"/>
  <c r="M115" i="21" s="1"/>
  <c r="O114" i="21"/>
  <c r="N114" i="21"/>
  <c r="J114" i="21"/>
  <c r="K114" i="21" s="1"/>
  <c r="L114" i="21" s="1"/>
  <c r="M114" i="21" s="1"/>
  <c r="I114" i="21"/>
  <c r="H114" i="21"/>
  <c r="N113" i="21"/>
  <c r="O113" i="21" s="1"/>
  <c r="L113" i="21"/>
  <c r="M113" i="21" s="1"/>
  <c r="K113" i="21"/>
  <c r="J113" i="21"/>
  <c r="I113" i="21"/>
  <c r="H113" i="21"/>
  <c r="N112" i="21"/>
  <c r="O112" i="21" s="1"/>
  <c r="J112" i="21"/>
  <c r="I112" i="21"/>
  <c r="K112" i="21" s="1"/>
  <c r="L112" i="21" s="1"/>
  <c r="M112" i="21" s="1"/>
  <c r="H112" i="21"/>
  <c r="N111" i="21"/>
  <c r="O111" i="21" s="1"/>
  <c r="J111" i="21"/>
  <c r="K111" i="21" s="1"/>
  <c r="L111" i="21" s="1"/>
  <c r="M111" i="21" s="1"/>
  <c r="I111" i="21"/>
  <c r="H111" i="21"/>
  <c r="N110" i="21"/>
  <c r="O110" i="21" s="1"/>
  <c r="J110" i="21"/>
  <c r="I110" i="21"/>
  <c r="H110" i="21"/>
  <c r="K110" i="21" s="1"/>
  <c r="L110" i="21" s="1"/>
  <c r="M110" i="21" s="1"/>
  <c r="N109" i="21"/>
  <c r="O109" i="21" s="1"/>
  <c r="J109" i="21"/>
  <c r="I109" i="21"/>
  <c r="H109" i="21"/>
  <c r="O108" i="21"/>
  <c r="N108" i="21"/>
  <c r="J108" i="21"/>
  <c r="I108" i="21"/>
  <c r="H108" i="21"/>
  <c r="K108" i="21" s="1"/>
  <c r="L108" i="21" s="1"/>
  <c r="M108" i="21" s="1"/>
  <c r="O107" i="21"/>
  <c r="N107" i="21"/>
  <c r="J107" i="21"/>
  <c r="I107" i="21"/>
  <c r="H107" i="21"/>
  <c r="N106" i="21"/>
  <c r="O106" i="21" s="1"/>
  <c r="K106" i="21"/>
  <c r="L106" i="21" s="1"/>
  <c r="M106" i="21" s="1"/>
  <c r="J106" i="21"/>
  <c r="I106" i="21"/>
  <c r="H106" i="21"/>
  <c r="N105" i="21"/>
  <c r="O105" i="21" s="1"/>
  <c r="J105" i="21"/>
  <c r="I105" i="21"/>
  <c r="H105" i="21"/>
  <c r="K105" i="21" s="1"/>
  <c r="L105" i="21" s="1"/>
  <c r="M105" i="21" s="1"/>
  <c r="O104" i="21"/>
  <c r="N104" i="21"/>
  <c r="J104" i="21"/>
  <c r="K104" i="21" s="1"/>
  <c r="L104" i="21" s="1"/>
  <c r="M104" i="21" s="1"/>
  <c r="I104" i="21"/>
  <c r="H104" i="21"/>
  <c r="N103" i="21"/>
  <c r="O103" i="21" s="1"/>
  <c r="J103" i="21"/>
  <c r="I103" i="21"/>
  <c r="H103" i="21"/>
  <c r="K103" i="21" s="1"/>
  <c r="L103" i="21" s="1"/>
  <c r="M103" i="21" s="1"/>
  <c r="O102" i="21"/>
  <c r="N102" i="21"/>
  <c r="J102" i="21"/>
  <c r="I102" i="21"/>
  <c r="H102" i="21"/>
  <c r="K102" i="21" s="1"/>
  <c r="L102" i="21" s="1"/>
  <c r="M102" i="21" s="1"/>
  <c r="N101" i="21"/>
  <c r="O101" i="21" s="1"/>
  <c r="K101" i="21"/>
  <c r="L101" i="21" s="1"/>
  <c r="M101" i="21" s="1"/>
  <c r="J101" i="21"/>
  <c r="I101" i="21"/>
  <c r="H101" i="21"/>
  <c r="N100" i="21"/>
  <c r="O100" i="21" s="1"/>
  <c r="J100" i="21"/>
  <c r="I100" i="21"/>
  <c r="H100" i="21"/>
  <c r="K100" i="21" s="1"/>
  <c r="L100" i="21" s="1"/>
  <c r="M100" i="21" s="1"/>
  <c r="O99" i="21"/>
  <c r="N99" i="21"/>
  <c r="J99" i="21"/>
  <c r="K99" i="21" s="1"/>
  <c r="L99" i="21" s="1"/>
  <c r="M99" i="21" s="1"/>
  <c r="I99" i="21"/>
  <c r="H99" i="21"/>
  <c r="N98" i="21"/>
  <c r="O98" i="21" s="1"/>
  <c r="J98" i="21"/>
  <c r="I98" i="21"/>
  <c r="H98" i="21"/>
  <c r="K98" i="21" s="1"/>
  <c r="L98" i="21" s="1"/>
  <c r="M98" i="21" s="1"/>
  <c r="O97" i="21"/>
  <c r="N97" i="21"/>
  <c r="J97" i="21"/>
  <c r="I97" i="21"/>
  <c r="K97" i="21" s="1"/>
  <c r="L97" i="21" s="1"/>
  <c r="M97" i="21" s="1"/>
  <c r="H97" i="21"/>
  <c r="N96" i="21"/>
  <c r="O96" i="21" s="1"/>
  <c r="K96" i="21"/>
  <c r="L96" i="21" s="1"/>
  <c r="M96" i="21" s="1"/>
  <c r="J96" i="21"/>
  <c r="I96" i="21"/>
  <c r="H96" i="21"/>
  <c r="N95" i="21"/>
  <c r="O95" i="21" s="1"/>
  <c r="J95" i="21"/>
  <c r="I95" i="21"/>
  <c r="H95" i="21"/>
  <c r="K95" i="21" s="1"/>
  <c r="L95" i="21" s="1"/>
  <c r="M95" i="21" s="1"/>
  <c r="N94" i="21"/>
  <c r="O94" i="21" s="1"/>
  <c r="J94" i="21"/>
  <c r="K94" i="21" s="1"/>
  <c r="L94" i="21" s="1"/>
  <c r="M94" i="21" s="1"/>
  <c r="I94" i="21"/>
  <c r="H94" i="21"/>
  <c r="N93" i="21"/>
  <c r="O93" i="21" s="1"/>
  <c r="J93" i="21"/>
  <c r="I93" i="21"/>
  <c r="H93" i="21"/>
  <c r="K93" i="21" s="1"/>
  <c r="L93" i="21" s="1"/>
  <c r="M93" i="21" s="1"/>
  <c r="O92" i="21"/>
  <c r="N92" i="21"/>
  <c r="J92" i="21"/>
  <c r="I92" i="21"/>
  <c r="H92" i="21"/>
  <c r="K92" i="21" s="1"/>
  <c r="L92" i="21" s="1"/>
  <c r="M92" i="21" s="1"/>
  <c r="O91" i="21"/>
  <c r="N91" i="21"/>
  <c r="K91" i="21"/>
  <c r="L91" i="21" s="1"/>
  <c r="M91" i="21" s="1"/>
  <c r="J91" i="21"/>
  <c r="I91" i="21"/>
  <c r="H91" i="21"/>
  <c r="N90" i="21"/>
  <c r="O90" i="21" s="1"/>
  <c r="J90" i="21"/>
  <c r="I90" i="21"/>
  <c r="H90" i="21"/>
  <c r="K90" i="21" s="1"/>
  <c r="L90" i="21" s="1"/>
  <c r="M90" i="21" s="1"/>
  <c r="N89" i="21"/>
  <c r="O89" i="21" s="1"/>
  <c r="J89" i="21"/>
  <c r="K89" i="21" s="1"/>
  <c r="L89" i="21" s="1"/>
  <c r="M89" i="21" s="1"/>
  <c r="I89" i="21"/>
  <c r="H89" i="21"/>
  <c r="N88" i="21"/>
  <c r="O88" i="21" s="1"/>
  <c r="J88" i="21"/>
  <c r="I88" i="21"/>
  <c r="H88" i="21"/>
  <c r="K88" i="21" s="1"/>
  <c r="L88" i="21" s="1"/>
  <c r="M88" i="21" s="1"/>
  <c r="O87" i="21"/>
  <c r="N87" i="21"/>
  <c r="J87" i="21"/>
  <c r="I87" i="21"/>
  <c r="H87" i="21"/>
  <c r="K87" i="21" s="1"/>
  <c r="L87" i="21" s="1"/>
  <c r="M87" i="21" s="1"/>
  <c r="N86" i="21"/>
  <c r="O86" i="21" s="1"/>
  <c r="J86" i="21"/>
  <c r="I86" i="21"/>
  <c r="H86" i="21"/>
  <c r="K86" i="21" s="1"/>
  <c r="L86" i="21" s="1"/>
  <c r="M86" i="21" s="1"/>
  <c r="O85" i="21"/>
  <c r="N85" i="21"/>
  <c r="J85" i="21"/>
  <c r="I85" i="21"/>
  <c r="H85" i="21"/>
  <c r="K85" i="21" s="1"/>
  <c r="L85" i="21" s="1"/>
  <c r="M85" i="21" s="1"/>
  <c r="O84" i="21"/>
  <c r="N84" i="21"/>
  <c r="K84" i="21"/>
  <c r="L84" i="21" s="1"/>
  <c r="M84" i="21" s="1"/>
  <c r="J84" i="21"/>
  <c r="I84" i="21"/>
  <c r="H84" i="21"/>
  <c r="N83" i="21"/>
  <c r="O83" i="21" s="1"/>
  <c r="J83" i="21"/>
  <c r="I83" i="21"/>
  <c r="H83" i="21"/>
  <c r="K83" i="21" s="1"/>
  <c r="L83" i="21" s="1"/>
  <c r="M83" i="21" s="1"/>
  <c r="O82" i="21"/>
  <c r="N82" i="21"/>
  <c r="J82" i="21"/>
  <c r="K82" i="21" s="1"/>
  <c r="L82" i="21" s="1"/>
  <c r="M82" i="21" s="1"/>
  <c r="I82" i="21"/>
  <c r="H82" i="21"/>
  <c r="N81" i="21"/>
  <c r="O81" i="21" s="1"/>
  <c r="K81" i="21"/>
  <c r="L81" i="21" s="1"/>
  <c r="M81" i="21" s="1"/>
  <c r="J81" i="21"/>
  <c r="I81" i="21"/>
  <c r="H81" i="21"/>
  <c r="N80" i="21"/>
  <c r="O80" i="21" s="1"/>
  <c r="J80" i="21"/>
  <c r="I80" i="21"/>
  <c r="K80" i="21" s="1"/>
  <c r="L80" i="21" s="1"/>
  <c r="M80" i="21" s="1"/>
  <c r="H80" i="21"/>
  <c r="N79" i="21"/>
  <c r="O79" i="21" s="1"/>
  <c r="K79" i="21"/>
  <c r="L79" i="21" s="1"/>
  <c r="M79" i="21" s="1"/>
  <c r="J79" i="21"/>
  <c r="I79" i="21"/>
  <c r="H79" i="21"/>
  <c r="N78" i="21"/>
  <c r="O78" i="21" s="1"/>
  <c r="J78" i="21"/>
  <c r="I78" i="21"/>
  <c r="H78" i="21"/>
  <c r="K78" i="21" s="1"/>
  <c r="L78" i="21" s="1"/>
  <c r="M78" i="21" s="1"/>
  <c r="N77" i="21"/>
  <c r="O77" i="21" s="1"/>
  <c r="J77" i="21"/>
  <c r="I77" i="21"/>
  <c r="H77" i="21"/>
  <c r="K77" i="21" s="1"/>
  <c r="L77" i="21" s="1"/>
  <c r="M77" i="21" s="1"/>
  <c r="O76" i="21"/>
  <c r="N76" i="21"/>
  <c r="J76" i="21"/>
  <c r="I76" i="21"/>
  <c r="H76" i="21"/>
  <c r="K76" i="21" s="1"/>
  <c r="L76" i="21" s="1"/>
  <c r="M76" i="21" s="1"/>
  <c r="O75" i="21"/>
  <c r="N75" i="21"/>
  <c r="J75" i="21"/>
  <c r="I75" i="21"/>
  <c r="H75" i="21"/>
  <c r="K75" i="21" s="1"/>
  <c r="L75" i="21" s="1"/>
  <c r="M75" i="21" s="1"/>
  <c r="N74" i="21"/>
  <c r="O74" i="21" s="1"/>
  <c r="K74" i="21"/>
  <c r="L74" i="21" s="1"/>
  <c r="M74" i="21" s="1"/>
  <c r="J74" i="21"/>
  <c r="I74" i="21"/>
  <c r="H74" i="21"/>
  <c r="N73" i="21"/>
  <c r="O73" i="21" s="1"/>
  <c r="J73" i="21"/>
  <c r="I73" i="21"/>
  <c r="H73" i="21"/>
  <c r="K73" i="21" s="1"/>
  <c r="L73" i="21" s="1"/>
  <c r="M73" i="21" s="1"/>
  <c r="O72" i="21"/>
  <c r="N72" i="21"/>
  <c r="J72" i="21"/>
  <c r="K72" i="21" s="1"/>
  <c r="L72" i="21" s="1"/>
  <c r="M72" i="21" s="1"/>
  <c r="I72" i="21"/>
  <c r="H72" i="21"/>
  <c r="N71" i="21"/>
  <c r="O71" i="21" s="1"/>
  <c r="J71" i="21"/>
  <c r="I71" i="21"/>
  <c r="K71" i="21" s="1"/>
  <c r="L71" i="21" s="1"/>
  <c r="M71" i="21" s="1"/>
  <c r="H71" i="21"/>
  <c r="N70" i="21"/>
  <c r="O70" i="21" s="1"/>
  <c r="J70" i="21"/>
  <c r="I70" i="21"/>
  <c r="H70" i="21"/>
  <c r="K70" i="21" s="1"/>
  <c r="L70" i="21" s="1"/>
  <c r="M70" i="21" s="1"/>
  <c r="N69" i="21"/>
  <c r="O69" i="21" s="1"/>
  <c r="K69" i="21"/>
  <c r="L69" i="21" s="1"/>
  <c r="M69" i="21" s="1"/>
  <c r="J69" i="21"/>
  <c r="I69" i="21"/>
  <c r="H69" i="21"/>
  <c r="N68" i="21"/>
  <c r="O68" i="21" s="1"/>
  <c r="J68" i="21"/>
  <c r="I68" i="21"/>
  <c r="H68" i="21"/>
  <c r="K68" i="21" s="1"/>
  <c r="L68" i="21" s="1"/>
  <c r="M68" i="21" s="1"/>
  <c r="O67" i="21"/>
  <c r="N67" i="21"/>
  <c r="K67" i="21"/>
  <c r="L67" i="21" s="1"/>
  <c r="M67" i="21" s="1"/>
  <c r="J67" i="21"/>
  <c r="I67" i="21"/>
  <c r="H67" i="21"/>
  <c r="N66" i="21"/>
  <c r="O66" i="21" s="1"/>
  <c r="M66" i="21"/>
  <c r="L66" i="21"/>
  <c r="J66" i="21"/>
  <c r="I66" i="21"/>
  <c r="H66" i="21"/>
  <c r="K66" i="21" s="1"/>
  <c r="O65" i="21"/>
  <c r="N65" i="21"/>
  <c r="J65" i="21"/>
  <c r="I65" i="21"/>
  <c r="K65" i="21" s="1"/>
  <c r="L65" i="21" s="1"/>
  <c r="M65" i="21" s="1"/>
  <c r="H65" i="21"/>
  <c r="N64" i="21"/>
  <c r="O64" i="21" s="1"/>
  <c r="K64" i="21"/>
  <c r="L64" i="21" s="1"/>
  <c r="M64" i="21" s="1"/>
  <c r="J64" i="21"/>
  <c r="I64" i="21"/>
  <c r="H64" i="21"/>
  <c r="N63" i="21"/>
  <c r="O63" i="21" s="1"/>
  <c r="J63" i="21"/>
  <c r="I63" i="21"/>
  <c r="H63" i="21"/>
  <c r="K63" i="21" s="1"/>
  <c r="L63" i="21" s="1"/>
  <c r="M63" i="21" s="1"/>
  <c r="N62" i="21"/>
  <c r="O62" i="21" s="1"/>
  <c r="J62" i="21"/>
  <c r="K62" i="21" s="1"/>
  <c r="L62" i="21" s="1"/>
  <c r="M62" i="21" s="1"/>
  <c r="I62" i="21"/>
  <c r="H62" i="21"/>
  <c r="N61" i="21"/>
  <c r="O61" i="21" s="1"/>
  <c r="J61" i="21"/>
  <c r="I61" i="21"/>
  <c r="H61" i="21"/>
  <c r="K61" i="21" s="1"/>
  <c r="L61" i="21" s="1"/>
  <c r="M61" i="21" s="1"/>
  <c r="O60" i="21"/>
  <c r="N60" i="21"/>
  <c r="J60" i="21"/>
  <c r="I60" i="21"/>
  <c r="H60" i="21"/>
  <c r="O59" i="21"/>
  <c r="N59" i="21"/>
  <c r="K59" i="21"/>
  <c r="L59" i="21" s="1"/>
  <c r="M59" i="21" s="1"/>
  <c r="J59" i="21"/>
  <c r="I59" i="21"/>
  <c r="H59" i="21"/>
  <c r="N58" i="21"/>
  <c r="O58" i="21" s="1"/>
  <c r="J58" i="21"/>
  <c r="I58" i="21"/>
  <c r="H58" i="21"/>
  <c r="K58" i="21" s="1"/>
  <c r="L58" i="21" s="1"/>
  <c r="M58" i="21" s="1"/>
  <c r="N57" i="21"/>
  <c r="O57" i="21" s="1"/>
  <c r="J57" i="21"/>
  <c r="K57" i="21" s="1"/>
  <c r="L57" i="21" s="1"/>
  <c r="M57" i="21" s="1"/>
  <c r="I57" i="21"/>
  <c r="H57" i="21"/>
  <c r="N56" i="21"/>
  <c r="O56" i="21" s="1"/>
  <c r="J56" i="21"/>
  <c r="I56" i="21"/>
  <c r="H56" i="21"/>
  <c r="K56" i="21" s="1"/>
  <c r="L56" i="21" s="1"/>
  <c r="M56" i="21" s="1"/>
  <c r="O55" i="21"/>
  <c r="N55" i="21"/>
  <c r="J55" i="21"/>
  <c r="I55" i="21"/>
  <c r="H55" i="21"/>
  <c r="K55" i="21" s="1"/>
  <c r="L55" i="21" s="1"/>
  <c r="M55" i="21" s="1"/>
  <c r="O54" i="21"/>
  <c r="N54" i="21"/>
  <c r="L54" i="21"/>
  <c r="M54" i="21" s="1"/>
  <c r="K54" i="21"/>
  <c r="J54" i="21"/>
  <c r="I54" i="21"/>
  <c r="H54" i="21"/>
  <c r="N53" i="21"/>
  <c r="O53" i="21" s="1"/>
  <c r="J53" i="21"/>
  <c r="I53" i="21"/>
  <c r="H53" i="21"/>
  <c r="K53" i="21" s="1"/>
  <c r="L53" i="21" s="1"/>
  <c r="M53" i="21" s="1"/>
  <c r="O52" i="21"/>
  <c r="N52" i="21"/>
  <c r="K52" i="21"/>
  <c r="L52" i="21" s="1"/>
  <c r="M52" i="21" s="1"/>
  <c r="J52" i="21"/>
  <c r="I52" i="21"/>
  <c r="H52" i="21"/>
  <c r="N51" i="21"/>
  <c r="O51" i="21" s="1"/>
  <c r="L51" i="21"/>
  <c r="M51" i="21" s="1"/>
  <c r="J51" i="21"/>
  <c r="I51" i="21"/>
  <c r="H51" i="21"/>
  <c r="K51" i="21" s="1"/>
  <c r="O50" i="21"/>
  <c r="N50" i="21"/>
  <c r="J50" i="21"/>
  <c r="K50" i="21" s="1"/>
  <c r="L50" i="21" s="1"/>
  <c r="M50" i="21" s="1"/>
  <c r="I50" i="21"/>
  <c r="H50" i="21"/>
  <c r="N49" i="21"/>
  <c r="O49" i="21" s="1"/>
  <c r="K49" i="21"/>
  <c r="L49" i="21" s="1"/>
  <c r="M49" i="21" s="1"/>
  <c r="J49" i="21"/>
  <c r="I49" i="21"/>
  <c r="H49" i="21"/>
  <c r="N48" i="21"/>
  <c r="O48" i="21" s="1"/>
  <c r="J48" i="21"/>
  <c r="I48" i="21"/>
  <c r="K48" i="21" s="1"/>
  <c r="L48" i="21" s="1"/>
  <c r="M48" i="21" s="1"/>
  <c r="H48" i="21"/>
  <c r="N47" i="21"/>
  <c r="O47" i="21" s="1"/>
  <c r="J47" i="21"/>
  <c r="K47" i="21" s="1"/>
  <c r="L47" i="21" s="1"/>
  <c r="M47" i="21" s="1"/>
  <c r="I47" i="21"/>
  <c r="H47" i="21"/>
  <c r="N46" i="21"/>
  <c r="O46" i="21" s="1"/>
  <c r="J46" i="21"/>
  <c r="I46" i="21"/>
  <c r="H46" i="21"/>
  <c r="K46" i="21" s="1"/>
  <c r="L46" i="21" s="1"/>
  <c r="M46" i="21" s="1"/>
  <c r="N45" i="21"/>
  <c r="O45" i="21" s="1"/>
  <c r="J45" i="21"/>
  <c r="I45" i="21"/>
  <c r="H45" i="21"/>
  <c r="O44" i="21"/>
  <c r="N44" i="21"/>
  <c r="J44" i="21"/>
  <c r="I44" i="21"/>
  <c r="H44" i="21"/>
  <c r="K44" i="21" s="1"/>
  <c r="L44" i="21" s="1"/>
  <c r="M44" i="21" s="1"/>
  <c r="O43" i="21"/>
  <c r="N43" i="21"/>
  <c r="J43" i="21"/>
  <c r="I43" i="21"/>
  <c r="H43" i="21"/>
  <c r="N42" i="21"/>
  <c r="O42" i="21" s="1"/>
  <c r="K42" i="21"/>
  <c r="L42" i="21" s="1"/>
  <c r="M42" i="21" s="1"/>
  <c r="J42" i="21"/>
  <c r="I42" i="21"/>
  <c r="H42" i="21"/>
  <c r="N41" i="21"/>
  <c r="O41" i="21" s="1"/>
  <c r="J41" i="21"/>
  <c r="I41" i="21"/>
  <c r="H41" i="21"/>
  <c r="K41" i="21" s="1"/>
  <c r="L41" i="21" s="1"/>
  <c r="M41" i="21" s="1"/>
  <c r="O40" i="21"/>
  <c r="N40" i="21"/>
  <c r="J40" i="21"/>
  <c r="K40" i="21" s="1"/>
  <c r="L40" i="21" s="1"/>
  <c r="M40" i="21" s="1"/>
  <c r="I40" i="21"/>
  <c r="H40" i="21"/>
  <c r="N39" i="21"/>
  <c r="O39" i="21" s="1"/>
  <c r="J39" i="21"/>
  <c r="I39" i="21"/>
  <c r="H39" i="21"/>
  <c r="K39" i="21" s="1"/>
  <c r="L39" i="21" s="1"/>
  <c r="M39" i="21" s="1"/>
  <c r="N38" i="21"/>
  <c r="O38" i="21" s="1"/>
  <c r="J38" i="21"/>
  <c r="I38" i="21"/>
  <c r="H38" i="21"/>
  <c r="K38" i="21" s="1"/>
  <c r="L38" i="21" s="1"/>
  <c r="M38" i="21" s="1"/>
  <c r="N37" i="21"/>
  <c r="O37" i="21" s="1"/>
  <c r="K37" i="21"/>
  <c r="L37" i="21" s="1"/>
  <c r="M37" i="21" s="1"/>
  <c r="J37" i="21"/>
  <c r="I37" i="21"/>
  <c r="H37" i="21"/>
  <c r="N36" i="21"/>
  <c r="O36" i="21" s="1"/>
  <c r="J36" i="21"/>
  <c r="I36" i="21"/>
  <c r="H36" i="21"/>
  <c r="K36" i="21" s="1"/>
  <c r="L36" i="21" s="1"/>
  <c r="M36" i="21" s="1"/>
  <c r="O35" i="21"/>
  <c r="N35" i="21"/>
  <c r="K35" i="21"/>
  <c r="L35" i="21" s="1"/>
  <c r="M35" i="21" s="1"/>
  <c r="J35" i="21"/>
  <c r="I35" i="21"/>
  <c r="H35" i="21"/>
  <c r="N34" i="21"/>
  <c r="O34" i="21" s="1"/>
  <c r="J34" i="21"/>
  <c r="I34" i="21"/>
  <c r="H34" i="21"/>
  <c r="K34" i="21" s="1"/>
  <c r="L34" i="21" s="1"/>
  <c r="M34" i="21" s="1"/>
  <c r="O33" i="21"/>
  <c r="N33" i="21"/>
  <c r="J33" i="21"/>
  <c r="I33" i="21"/>
  <c r="K33" i="21" s="1"/>
  <c r="L33" i="21" s="1"/>
  <c r="M33" i="21" s="1"/>
  <c r="H33" i="21"/>
  <c r="N32" i="21"/>
  <c r="O32" i="21" s="1"/>
  <c r="L32" i="21"/>
  <c r="M32" i="21" s="1"/>
  <c r="K32" i="21"/>
  <c r="J32" i="21"/>
  <c r="I32" i="21"/>
  <c r="H32" i="21"/>
  <c r="N31" i="21"/>
  <c r="O31" i="21" s="1"/>
  <c r="J31" i="21"/>
  <c r="I31" i="21"/>
  <c r="H31" i="21"/>
  <c r="K31" i="21" s="1"/>
  <c r="L31" i="21" s="1"/>
  <c r="M31" i="21" s="1"/>
  <c r="N30" i="21"/>
  <c r="O30" i="21" s="1"/>
  <c r="J30" i="21"/>
  <c r="K30" i="21" s="1"/>
  <c r="L30" i="21" s="1"/>
  <c r="M30" i="21" s="1"/>
  <c r="I30" i="21"/>
  <c r="H30" i="21"/>
  <c r="N29" i="21"/>
  <c r="O29" i="21" s="1"/>
  <c r="J29" i="21"/>
  <c r="I29" i="21"/>
  <c r="H29" i="21"/>
  <c r="K29" i="21" s="1"/>
  <c r="L29" i="21" s="1"/>
  <c r="M29" i="21" s="1"/>
  <c r="O28" i="21"/>
  <c r="N28" i="21"/>
  <c r="J28" i="21"/>
  <c r="I28" i="21"/>
  <c r="H28" i="21"/>
  <c r="O27" i="21"/>
  <c r="N27" i="21"/>
  <c r="K27" i="21"/>
  <c r="L27" i="21" s="1"/>
  <c r="M27" i="21" s="1"/>
  <c r="J27" i="21"/>
  <c r="I27" i="21"/>
  <c r="H27" i="21"/>
  <c r="N26" i="21"/>
  <c r="O26" i="21" s="1"/>
  <c r="J26" i="21"/>
  <c r="I26" i="21"/>
  <c r="H26" i="21"/>
  <c r="K26" i="21" s="1"/>
  <c r="L26" i="21" s="1"/>
  <c r="M26" i="21" s="1"/>
  <c r="N25" i="21"/>
  <c r="O25" i="21" s="1"/>
  <c r="J25" i="21"/>
  <c r="K25" i="21" s="1"/>
  <c r="L25" i="21" s="1"/>
  <c r="M25" i="21" s="1"/>
  <c r="I25" i="21"/>
  <c r="H25" i="21"/>
  <c r="N24" i="21"/>
  <c r="O24" i="21" s="1"/>
  <c r="J24" i="21"/>
  <c r="I24" i="21"/>
  <c r="H24" i="21"/>
  <c r="K24" i="21" s="1"/>
  <c r="L24" i="21" s="1"/>
  <c r="M24" i="21" s="1"/>
  <c r="O23" i="21"/>
  <c r="N23" i="21"/>
  <c r="J23" i="21"/>
  <c r="I23" i="21"/>
  <c r="H23" i="21"/>
  <c r="K23" i="21" s="1"/>
  <c r="L23" i="21" s="1"/>
  <c r="M23" i="21" s="1"/>
  <c r="N22" i="21"/>
  <c r="O22" i="21" s="1"/>
  <c r="J22" i="21"/>
  <c r="I22" i="21"/>
  <c r="H22" i="21"/>
  <c r="K22" i="21" s="1"/>
  <c r="L22" i="21" s="1"/>
  <c r="M22" i="21" s="1"/>
  <c r="N21" i="21"/>
  <c r="O21" i="21" s="1"/>
  <c r="J21" i="21"/>
  <c r="I21" i="21"/>
  <c r="H21" i="21"/>
  <c r="K21" i="21" s="1"/>
  <c r="L21" i="21" s="1"/>
  <c r="M21" i="21" s="1"/>
  <c r="O20" i="21"/>
  <c r="N20" i="21"/>
  <c r="K20" i="21"/>
  <c r="L20" i="21" s="1"/>
  <c r="M20" i="21" s="1"/>
  <c r="J20" i="21"/>
  <c r="I20" i="21"/>
  <c r="H20" i="21"/>
  <c r="N19" i="21"/>
  <c r="O19" i="21" s="1"/>
  <c r="L19" i="21"/>
  <c r="M19" i="21" s="1"/>
  <c r="J19" i="21"/>
  <c r="I19" i="21"/>
  <c r="H19" i="21"/>
  <c r="K19" i="21" s="1"/>
  <c r="O18" i="21"/>
  <c r="N18" i="21"/>
  <c r="K18" i="21"/>
  <c r="L18" i="21" s="1"/>
  <c r="M18" i="21" s="1"/>
  <c r="J18" i="21"/>
  <c r="I18" i="21"/>
  <c r="H18" i="21"/>
  <c r="O17" i="21"/>
  <c r="N17" i="21"/>
  <c r="K17" i="21"/>
  <c r="L17" i="21" s="1"/>
  <c r="M17" i="21" s="1"/>
  <c r="J17" i="21"/>
  <c r="I17" i="21"/>
  <c r="H17" i="21"/>
  <c r="N16" i="21"/>
  <c r="O16" i="21" s="1"/>
  <c r="J16" i="21"/>
  <c r="I16" i="21"/>
  <c r="K16" i="21" s="1"/>
  <c r="L16" i="21" s="1"/>
  <c r="M16" i="21" s="1"/>
  <c r="H16" i="21"/>
  <c r="N15" i="21"/>
  <c r="O15" i="21" s="1"/>
  <c r="K15" i="21"/>
  <c r="L15" i="21" s="1"/>
  <c r="M15" i="21" s="1"/>
  <c r="J15" i="21"/>
  <c r="I15" i="21"/>
  <c r="H15" i="21"/>
  <c r="N14" i="21"/>
  <c r="O14" i="21" s="1"/>
  <c r="J14" i="21"/>
  <c r="I14" i="21"/>
  <c r="H14" i="21"/>
  <c r="K14" i="21" s="1"/>
  <c r="L14" i="21" s="1"/>
  <c r="M14" i="21" s="1"/>
  <c r="N13" i="21"/>
  <c r="O13" i="21" s="1"/>
  <c r="J13" i="21"/>
  <c r="I13" i="21"/>
  <c r="H13" i="21"/>
  <c r="K13" i="21" s="1"/>
  <c r="L13" i="21" s="1"/>
  <c r="M13" i="21" s="1"/>
  <c r="O12" i="21"/>
  <c r="N12" i="21"/>
  <c r="J12" i="21"/>
  <c r="I12" i="21"/>
  <c r="H12" i="21"/>
  <c r="K12" i="21" s="1"/>
  <c r="L12" i="21" s="1"/>
  <c r="M12" i="21" s="1"/>
  <c r="O11" i="21"/>
  <c r="N11" i="21"/>
  <c r="J11" i="21"/>
  <c r="I11" i="21"/>
  <c r="H11" i="21"/>
  <c r="N10" i="21"/>
  <c r="O10" i="21" s="1"/>
  <c r="K10" i="21"/>
  <c r="L10" i="21" s="1"/>
  <c r="M10" i="21" s="1"/>
  <c r="J10" i="21"/>
  <c r="I10" i="21"/>
  <c r="H10" i="21"/>
  <c r="N9" i="21"/>
  <c r="O9" i="21" s="1"/>
  <c r="J9" i="21"/>
  <c r="I9" i="21"/>
  <c r="H9" i="21"/>
  <c r="K9" i="21" s="1"/>
  <c r="L9" i="21" s="1"/>
  <c r="M9" i="21" s="1"/>
  <c r="O8" i="21"/>
  <c r="N8" i="21"/>
  <c r="J8" i="21"/>
  <c r="K8" i="21" s="1"/>
  <c r="L8" i="21" s="1"/>
  <c r="M8" i="21" s="1"/>
  <c r="I8" i="21"/>
  <c r="H8" i="21"/>
  <c r="N7" i="21"/>
  <c r="O7" i="21" s="1"/>
  <c r="J7" i="21"/>
  <c r="I7" i="21"/>
  <c r="K7" i="21" s="1"/>
  <c r="L7" i="21" s="1"/>
  <c r="M7" i="21" s="1"/>
  <c r="H7" i="21"/>
  <c r="N6" i="21"/>
  <c r="O6" i="21" s="1"/>
  <c r="J6" i="21"/>
  <c r="I6" i="21"/>
  <c r="H6" i="21"/>
  <c r="K6" i="21" s="1"/>
  <c r="L6" i="21" s="1"/>
  <c r="M6" i="21" s="1"/>
  <c r="G9" i="18"/>
  <c r="F9" i="18"/>
  <c r="G8" i="18"/>
  <c r="F8" i="18"/>
  <c r="G7" i="18"/>
  <c r="F7" i="18"/>
  <c r="G6" i="18"/>
  <c r="F6" i="18"/>
  <c r="G5" i="18"/>
  <c r="F5" i="18"/>
  <c r="L60" i="17"/>
  <c r="I60" i="17"/>
  <c r="H60" i="17"/>
  <c r="F60" i="17"/>
  <c r="J60" i="17" s="1"/>
  <c r="K60" i="17" s="1"/>
  <c r="L59" i="17"/>
  <c r="H59" i="17"/>
  <c r="I59" i="17" s="1"/>
  <c r="F59" i="17"/>
  <c r="J59" i="17" s="1"/>
  <c r="K59" i="17" s="1"/>
  <c r="L58" i="17"/>
  <c r="H58" i="17"/>
  <c r="I58" i="17" s="1"/>
  <c r="F58" i="17"/>
  <c r="L57" i="17"/>
  <c r="H57" i="17"/>
  <c r="I57" i="17" s="1"/>
  <c r="F57" i="17"/>
  <c r="J57" i="17" s="1"/>
  <c r="K57" i="17" s="1"/>
  <c r="L56" i="17"/>
  <c r="H56" i="17"/>
  <c r="J56" i="17" s="1"/>
  <c r="K56" i="17" s="1"/>
  <c r="G56" i="17"/>
  <c r="F56" i="17"/>
  <c r="L55" i="17"/>
  <c r="H55" i="17"/>
  <c r="I55" i="17" s="1"/>
  <c r="F55" i="17"/>
  <c r="G55" i="17" s="1"/>
  <c r="L54" i="17"/>
  <c r="H54" i="17"/>
  <c r="I54" i="17" s="1"/>
  <c r="F54" i="17"/>
  <c r="L53" i="17"/>
  <c r="H53" i="17"/>
  <c r="I53" i="17" s="1"/>
  <c r="F53" i="17"/>
  <c r="G53" i="17" s="1"/>
  <c r="L52" i="17"/>
  <c r="H52" i="17"/>
  <c r="I52" i="17" s="1"/>
  <c r="F52" i="17"/>
  <c r="L51" i="17"/>
  <c r="H51" i="17"/>
  <c r="I51" i="17" s="1"/>
  <c r="F51" i="17"/>
  <c r="G51" i="17" s="1"/>
  <c r="L50" i="17"/>
  <c r="J50" i="17"/>
  <c r="K50" i="17" s="1"/>
  <c r="I50" i="17"/>
  <c r="H50" i="17"/>
  <c r="F50" i="17"/>
  <c r="G50" i="17" s="1"/>
  <c r="L49" i="17"/>
  <c r="I49" i="17"/>
  <c r="H49" i="17"/>
  <c r="F49" i="17"/>
  <c r="G49" i="17" s="1"/>
  <c r="L48" i="17"/>
  <c r="H48" i="17"/>
  <c r="F48" i="17"/>
  <c r="G48" i="17" s="1"/>
  <c r="L47" i="17"/>
  <c r="I47" i="17"/>
  <c r="H47" i="17"/>
  <c r="J47" i="17" s="1"/>
  <c r="K47" i="17" s="1"/>
  <c r="F47" i="17"/>
  <c r="G47" i="17" s="1"/>
  <c r="L46" i="17"/>
  <c r="H46" i="17"/>
  <c r="I46" i="17" s="1"/>
  <c r="F46" i="17"/>
  <c r="G46" i="17" s="1"/>
  <c r="L45" i="17"/>
  <c r="H45" i="17"/>
  <c r="J45" i="17" s="1"/>
  <c r="K45" i="17" s="1"/>
  <c r="G45" i="17"/>
  <c r="F45" i="17"/>
  <c r="L44" i="17"/>
  <c r="H44" i="17"/>
  <c r="I44" i="17" s="1"/>
  <c r="F44" i="17"/>
  <c r="J44" i="17" s="1"/>
  <c r="K44" i="17" s="1"/>
  <c r="L43" i="17"/>
  <c r="H43" i="17"/>
  <c r="I43" i="17" s="1"/>
  <c r="F43" i="17"/>
  <c r="J43" i="17" s="1"/>
  <c r="K43" i="17" s="1"/>
  <c r="L42" i="17"/>
  <c r="H42" i="17"/>
  <c r="J42" i="17" s="1"/>
  <c r="K42" i="17" s="1"/>
  <c r="G42" i="17"/>
  <c r="F42" i="17"/>
  <c r="L41" i="17"/>
  <c r="H41" i="17"/>
  <c r="I41" i="17" s="1"/>
  <c r="F41" i="17"/>
  <c r="J41" i="17" s="1"/>
  <c r="K41" i="17" s="1"/>
  <c r="L40" i="17"/>
  <c r="H40" i="17"/>
  <c r="F40" i="17"/>
  <c r="G40" i="17" s="1"/>
  <c r="L39" i="17"/>
  <c r="H39" i="17"/>
  <c r="I39" i="17" s="1"/>
  <c r="F39" i="17"/>
  <c r="L38" i="17"/>
  <c r="H38" i="17"/>
  <c r="I38" i="17" s="1"/>
  <c r="F38" i="17"/>
  <c r="L37" i="17"/>
  <c r="H37" i="17"/>
  <c r="I37" i="17" s="1"/>
  <c r="F37" i="17"/>
  <c r="G37" i="17" s="1"/>
  <c r="L36" i="17"/>
  <c r="I36" i="17"/>
  <c r="H36" i="17"/>
  <c r="F36" i="17"/>
  <c r="J36" i="17" s="1"/>
  <c r="K36" i="17" s="1"/>
  <c r="L35" i="17"/>
  <c r="J35" i="17"/>
  <c r="K35" i="17" s="1"/>
  <c r="H35" i="17"/>
  <c r="I35" i="17" s="1"/>
  <c r="G35" i="17"/>
  <c r="F35" i="17"/>
  <c r="L34" i="17"/>
  <c r="J34" i="17"/>
  <c r="K34" i="17" s="1"/>
  <c r="I34" i="17"/>
  <c r="H34" i="17"/>
  <c r="F34" i="17"/>
  <c r="G34" i="17" s="1"/>
  <c r="L33" i="17"/>
  <c r="H33" i="17"/>
  <c r="I33" i="17" s="1"/>
  <c r="F33" i="17"/>
  <c r="L32" i="17"/>
  <c r="H32" i="17"/>
  <c r="G32" i="17"/>
  <c r="F32" i="17"/>
  <c r="L31" i="17"/>
  <c r="H31" i="17"/>
  <c r="I31" i="17" s="1"/>
  <c r="F31" i="17"/>
  <c r="J31" i="17" s="1"/>
  <c r="K31" i="17" s="1"/>
  <c r="L30" i="17"/>
  <c r="H30" i="17"/>
  <c r="I30" i="17" s="1"/>
  <c r="F30" i="17"/>
  <c r="G30" i="17" s="1"/>
  <c r="L29" i="17"/>
  <c r="J29" i="17"/>
  <c r="K29" i="17" s="1"/>
  <c r="I29" i="17"/>
  <c r="H29" i="17"/>
  <c r="G29" i="17"/>
  <c r="F29" i="17"/>
  <c r="L28" i="17"/>
  <c r="I28" i="17"/>
  <c r="H28" i="17"/>
  <c r="F28" i="17"/>
  <c r="L27" i="17"/>
  <c r="H27" i="17"/>
  <c r="J27" i="17" s="1"/>
  <c r="K27" i="17" s="1"/>
  <c r="G27" i="17"/>
  <c r="F27" i="17"/>
  <c r="L26" i="17"/>
  <c r="H26" i="17"/>
  <c r="G26" i="17"/>
  <c r="F26" i="17"/>
  <c r="L25" i="17"/>
  <c r="H25" i="17"/>
  <c r="I25" i="17" s="1"/>
  <c r="F25" i="17"/>
  <c r="J25" i="17" s="1"/>
  <c r="K25" i="17" s="1"/>
  <c r="L24" i="17"/>
  <c r="H24" i="17"/>
  <c r="F24" i="17"/>
  <c r="G24" i="17" s="1"/>
  <c r="L23" i="17"/>
  <c r="H23" i="17"/>
  <c r="I23" i="17" s="1"/>
  <c r="F23" i="17"/>
  <c r="J23" i="17" s="1"/>
  <c r="K23" i="17" s="1"/>
  <c r="L22" i="17"/>
  <c r="H22" i="17"/>
  <c r="I22" i="17" s="1"/>
  <c r="F22" i="17"/>
  <c r="L21" i="17"/>
  <c r="I21" i="17"/>
  <c r="H21" i="17"/>
  <c r="F21" i="17"/>
  <c r="G21" i="17" s="1"/>
  <c r="L20" i="17"/>
  <c r="H20" i="17"/>
  <c r="I20" i="17" s="1"/>
  <c r="F20" i="17"/>
  <c r="L19" i="17"/>
  <c r="H19" i="17"/>
  <c r="I19" i="17" s="1"/>
  <c r="F19" i="17"/>
  <c r="J19" i="17" s="1"/>
  <c r="K19" i="17" s="1"/>
  <c r="L18" i="17"/>
  <c r="J18" i="17"/>
  <c r="K18" i="17" s="1"/>
  <c r="H18" i="17"/>
  <c r="I18" i="17" s="1"/>
  <c r="F18" i="17"/>
  <c r="G18" i="17" s="1"/>
  <c r="L17" i="17"/>
  <c r="H17" i="17"/>
  <c r="I17" i="17" s="1"/>
  <c r="F17" i="17"/>
  <c r="G17" i="17" s="1"/>
  <c r="L16" i="17"/>
  <c r="H16" i="17"/>
  <c r="F16" i="17"/>
  <c r="G16" i="17" s="1"/>
  <c r="L15" i="17"/>
  <c r="I15" i="17"/>
  <c r="H15" i="17"/>
  <c r="F15" i="17"/>
  <c r="J15" i="17" s="1"/>
  <c r="K15" i="17" s="1"/>
  <c r="L14" i="17"/>
  <c r="H14" i="17"/>
  <c r="I14" i="17" s="1"/>
  <c r="F14" i="17"/>
  <c r="G14" i="17" s="1"/>
  <c r="L13" i="17"/>
  <c r="J13" i="17"/>
  <c r="K13" i="17" s="1"/>
  <c r="H13" i="17"/>
  <c r="I13" i="17" s="1"/>
  <c r="F13" i="17"/>
  <c r="G13" i="17" s="1"/>
  <c r="L12" i="17"/>
  <c r="I12" i="17"/>
  <c r="H12" i="17"/>
  <c r="F12" i="17"/>
  <c r="J12" i="17" s="1"/>
  <c r="K12" i="17" s="1"/>
  <c r="L11" i="17"/>
  <c r="H11" i="17"/>
  <c r="J11" i="17" s="1"/>
  <c r="K11" i="17" s="1"/>
  <c r="G11" i="17"/>
  <c r="F11" i="17"/>
  <c r="L10" i="17"/>
  <c r="H10" i="17"/>
  <c r="J10" i="17" s="1"/>
  <c r="K10" i="17" s="1"/>
  <c r="F10" i="17"/>
  <c r="G10" i="17" s="1"/>
  <c r="L9" i="17"/>
  <c r="H9" i="17"/>
  <c r="I9" i="17" s="1"/>
  <c r="F9" i="17"/>
  <c r="J9" i="17" s="1"/>
  <c r="K9" i="17" s="1"/>
  <c r="L8" i="17"/>
  <c r="H8" i="17"/>
  <c r="F8" i="17"/>
  <c r="G8" i="17" s="1"/>
  <c r="L7" i="17"/>
  <c r="H7" i="17"/>
  <c r="I7" i="17" s="1"/>
  <c r="G7" i="17"/>
  <c r="F7" i="17"/>
  <c r="J7" i="17" s="1"/>
  <c r="K7" i="17" s="1"/>
  <c r="L6" i="17"/>
  <c r="H6" i="17"/>
  <c r="I6" i="17" s="1"/>
  <c r="F6" i="17"/>
  <c r="L5" i="17"/>
  <c r="H5" i="17"/>
  <c r="I5" i="17" s="1"/>
  <c r="F5" i="17"/>
  <c r="G5" i="17" s="1"/>
  <c r="G19" i="16"/>
  <c r="F19" i="16"/>
  <c r="E19" i="16"/>
  <c r="D19" i="16"/>
  <c r="C19" i="16"/>
  <c r="B19" i="16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W21" i="11"/>
  <c r="V21" i="11"/>
  <c r="U21" i="11"/>
  <c r="J21" i="11"/>
  <c r="I21" i="11"/>
  <c r="W20" i="11"/>
  <c r="V20" i="11"/>
  <c r="U20" i="11"/>
  <c r="J20" i="11"/>
  <c r="I20" i="11"/>
  <c r="W19" i="11"/>
  <c r="V19" i="11"/>
  <c r="U19" i="11"/>
  <c r="J19" i="11"/>
  <c r="I19" i="11"/>
  <c r="W18" i="11"/>
  <c r="V18" i="11"/>
  <c r="U18" i="11"/>
  <c r="J18" i="11"/>
  <c r="I18" i="11"/>
  <c r="W17" i="11"/>
  <c r="V17" i="11"/>
  <c r="U17" i="11"/>
  <c r="J17" i="11"/>
  <c r="I17" i="11"/>
  <c r="W16" i="11"/>
  <c r="V16" i="11"/>
  <c r="U16" i="11"/>
  <c r="J16" i="11"/>
  <c r="I16" i="11"/>
  <c r="J15" i="11"/>
  <c r="I15" i="11"/>
  <c r="J14" i="11"/>
  <c r="I14" i="11"/>
  <c r="J13" i="11"/>
  <c r="I13" i="11"/>
  <c r="W12" i="11"/>
  <c r="V12" i="11"/>
  <c r="U12" i="11"/>
  <c r="J12" i="11"/>
  <c r="I12" i="11"/>
  <c r="W11" i="11"/>
  <c r="V11" i="11"/>
  <c r="U11" i="11"/>
  <c r="J11" i="11"/>
  <c r="I11" i="11"/>
  <c r="W10" i="11"/>
  <c r="V10" i="11"/>
  <c r="U10" i="11"/>
  <c r="J10" i="11"/>
  <c r="I10" i="11"/>
  <c r="W9" i="11"/>
  <c r="V9" i="11"/>
  <c r="U9" i="11"/>
  <c r="J9" i="11"/>
  <c r="I9" i="11"/>
  <c r="W8" i="11"/>
  <c r="V8" i="11"/>
  <c r="U8" i="11"/>
  <c r="J8" i="11"/>
  <c r="I8" i="11"/>
  <c r="W7" i="11"/>
  <c r="V7" i="11"/>
  <c r="U7" i="11"/>
  <c r="J7" i="11"/>
  <c r="I7" i="11"/>
  <c r="W6" i="11"/>
  <c r="V6" i="11"/>
  <c r="U6" i="11"/>
  <c r="J6" i="11"/>
  <c r="I6" i="11"/>
  <c r="W5" i="11"/>
  <c r="V5" i="11"/>
  <c r="U5" i="11"/>
  <c r="J5" i="11"/>
  <c r="I5" i="11"/>
  <c r="W4" i="11"/>
  <c r="V4" i="11"/>
  <c r="U4" i="11"/>
  <c r="J4" i="11"/>
  <c r="I4" i="11"/>
  <c r="W3" i="11"/>
  <c r="V3" i="11"/>
  <c r="U3" i="11"/>
  <c r="J3" i="11"/>
  <c r="I3" i="11"/>
  <c r="W2" i="11"/>
  <c r="V2" i="11"/>
  <c r="U2" i="11"/>
  <c r="J2" i="11"/>
  <c r="I2" i="11"/>
  <c r="H2193" i="10"/>
  <c r="I2193" i="10" s="1"/>
  <c r="H2192" i="10"/>
  <c r="I2192" i="10" s="1"/>
  <c r="H2191" i="10"/>
  <c r="I2191" i="10" s="1"/>
  <c r="H2190" i="10"/>
  <c r="I2190" i="10" s="1"/>
  <c r="H2189" i="10"/>
  <c r="I2189" i="10" s="1"/>
  <c r="H2188" i="10"/>
  <c r="I2188" i="10" s="1"/>
  <c r="I2187" i="10"/>
  <c r="H2187" i="10"/>
  <c r="H2186" i="10"/>
  <c r="I2186" i="10" s="1"/>
  <c r="H2185" i="10"/>
  <c r="I2185" i="10" s="1"/>
  <c r="H2184" i="10"/>
  <c r="I2184" i="10" s="1"/>
  <c r="H2183" i="10"/>
  <c r="I2183" i="10" s="1"/>
  <c r="H2182" i="10"/>
  <c r="I2182" i="10" s="1"/>
  <c r="H2181" i="10"/>
  <c r="I2181" i="10" s="1"/>
  <c r="H2180" i="10"/>
  <c r="I2180" i="10" s="1"/>
  <c r="H2179" i="10"/>
  <c r="I2179" i="10" s="1"/>
  <c r="H2178" i="10"/>
  <c r="I2178" i="10" s="1"/>
  <c r="H2177" i="10"/>
  <c r="I2177" i="10" s="1"/>
  <c r="H2176" i="10"/>
  <c r="I2176" i="10" s="1"/>
  <c r="H2175" i="10"/>
  <c r="I2175" i="10" s="1"/>
  <c r="H2174" i="10"/>
  <c r="I2174" i="10" s="1"/>
  <c r="H2173" i="10"/>
  <c r="I2173" i="10" s="1"/>
  <c r="I2172" i="10"/>
  <c r="H2172" i="10"/>
  <c r="H2171" i="10"/>
  <c r="I2171" i="10" s="1"/>
  <c r="H2170" i="10"/>
  <c r="I2170" i="10" s="1"/>
  <c r="H2169" i="10"/>
  <c r="I2169" i="10" s="1"/>
  <c r="H2168" i="10"/>
  <c r="I2168" i="10" s="1"/>
  <c r="H2167" i="10"/>
  <c r="I2167" i="10" s="1"/>
  <c r="H2166" i="10"/>
  <c r="I2166" i="10" s="1"/>
  <c r="I2165" i="10"/>
  <c r="H2165" i="10"/>
  <c r="H2164" i="10"/>
  <c r="I2164" i="10" s="1"/>
  <c r="I2163" i="10"/>
  <c r="H2163" i="10"/>
  <c r="H2162" i="10"/>
  <c r="I2162" i="10" s="1"/>
  <c r="H2161" i="10"/>
  <c r="I2161" i="10" s="1"/>
  <c r="H2160" i="10"/>
  <c r="I2160" i="10" s="1"/>
  <c r="H2159" i="10"/>
  <c r="I2159" i="10" s="1"/>
  <c r="H2158" i="10"/>
  <c r="I2158" i="10" s="1"/>
  <c r="H2157" i="10"/>
  <c r="I2157" i="10" s="1"/>
  <c r="H2156" i="10"/>
  <c r="I2156" i="10" s="1"/>
  <c r="H2155" i="10"/>
  <c r="I2155" i="10" s="1"/>
  <c r="H2154" i="10"/>
  <c r="I2154" i="10" s="1"/>
  <c r="H2153" i="10"/>
  <c r="I2153" i="10" s="1"/>
  <c r="H2152" i="10"/>
  <c r="I2152" i="10" s="1"/>
  <c r="H2151" i="10"/>
  <c r="I2151" i="10" s="1"/>
  <c r="H2150" i="10"/>
  <c r="I2150" i="10" s="1"/>
  <c r="H2149" i="10"/>
  <c r="I2149" i="10" s="1"/>
  <c r="H2148" i="10"/>
  <c r="I2148" i="10" s="1"/>
  <c r="I2147" i="10"/>
  <c r="H2147" i="10"/>
  <c r="H2146" i="10"/>
  <c r="I2146" i="10" s="1"/>
  <c r="H2145" i="10"/>
  <c r="I2145" i="10" s="1"/>
  <c r="H2144" i="10"/>
  <c r="I2144" i="10" s="1"/>
  <c r="H2143" i="10"/>
  <c r="I2143" i="10" s="1"/>
  <c r="H2142" i="10"/>
  <c r="I2142" i="10" s="1"/>
  <c r="H2141" i="10"/>
  <c r="I2141" i="10" s="1"/>
  <c r="I2140" i="10"/>
  <c r="H2140" i="10"/>
  <c r="I2139" i="10"/>
  <c r="H2139" i="10"/>
  <c r="H2138" i="10"/>
  <c r="I2138" i="10" s="1"/>
  <c r="H2137" i="10"/>
  <c r="I2137" i="10" s="1"/>
  <c r="H2136" i="10"/>
  <c r="I2136" i="10" s="1"/>
  <c r="H2135" i="10"/>
  <c r="I2135" i="10" s="1"/>
  <c r="I2134" i="10"/>
  <c r="H2134" i="10"/>
  <c r="H2133" i="10"/>
  <c r="I2133" i="10" s="1"/>
  <c r="H2132" i="10"/>
  <c r="I2132" i="10" s="1"/>
  <c r="I2131" i="10"/>
  <c r="H2131" i="10"/>
  <c r="H2130" i="10"/>
  <c r="I2130" i="10" s="1"/>
  <c r="H2129" i="10"/>
  <c r="I2129" i="10" s="1"/>
  <c r="H2128" i="10"/>
  <c r="I2128" i="10" s="1"/>
  <c r="H2127" i="10"/>
  <c r="I2127" i="10" s="1"/>
  <c r="H2126" i="10"/>
  <c r="I2126" i="10" s="1"/>
  <c r="H2125" i="10"/>
  <c r="I2125" i="10" s="1"/>
  <c r="H2124" i="10"/>
  <c r="I2124" i="10" s="1"/>
  <c r="I2123" i="10"/>
  <c r="H2123" i="10"/>
  <c r="H2122" i="10"/>
  <c r="I2122" i="10" s="1"/>
  <c r="H2121" i="10"/>
  <c r="I2121" i="10" s="1"/>
  <c r="H2120" i="10"/>
  <c r="I2120" i="10" s="1"/>
  <c r="H2119" i="10"/>
  <c r="I2119" i="10" s="1"/>
  <c r="H2118" i="10"/>
  <c r="I2118" i="10" s="1"/>
  <c r="H2117" i="10"/>
  <c r="I2117" i="10" s="1"/>
  <c r="H2116" i="10"/>
  <c r="I2116" i="10" s="1"/>
  <c r="H2115" i="10"/>
  <c r="I2115" i="10" s="1"/>
  <c r="H2114" i="10"/>
  <c r="I2114" i="10" s="1"/>
  <c r="H2113" i="10"/>
  <c r="I2113" i="10" s="1"/>
  <c r="H2112" i="10"/>
  <c r="I2112" i="10" s="1"/>
  <c r="H2111" i="10"/>
  <c r="I2111" i="10" s="1"/>
  <c r="H2110" i="10"/>
  <c r="I2110" i="10" s="1"/>
  <c r="I2109" i="10"/>
  <c r="H2109" i="10"/>
  <c r="H2108" i="10"/>
  <c r="I2108" i="10" s="1"/>
  <c r="H2107" i="10"/>
  <c r="I2107" i="10" s="1"/>
  <c r="H2106" i="10"/>
  <c r="I2106" i="10" s="1"/>
  <c r="H2105" i="10"/>
  <c r="I2105" i="10" s="1"/>
  <c r="H2104" i="10"/>
  <c r="I2104" i="10" s="1"/>
  <c r="H2103" i="10"/>
  <c r="I2103" i="10" s="1"/>
  <c r="H2102" i="10"/>
  <c r="I2102" i="10" s="1"/>
  <c r="I2101" i="10"/>
  <c r="H2101" i="10"/>
  <c r="H2100" i="10"/>
  <c r="I2100" i="10" s="1"/>
  <c r="I2099" i="10"/>
  <c r="H2099" i="10"/>
  <c r="H2098" i="10"/>
  <c r="I2098" i="10" s="1"/>
  <c r="H2097" i="10"/>
  <c r="I2097" i="10" s="1"/>
  <c r="H2096" i="10"/>
  <c r="I2096" i="10" s="1"/>
  <c r="H2095" i="10"/>
  <c r="I2095" i="10" s="1"/>
  <c r="H2094" i="10"/>
  <c r="I2094" i="10" s="1"/>
  <c r="H2093" i="10"/>
  <c r="I2093" i="10" s="1"/>
  <c r="H2092" i="10"/>
  <c r="I2092" i="10" s="1"/>
  <c r="I2091" i="10"/>
  <c r="H2091" i="10"/>
  <c r="H2090" i="10"/>
  <c r="I2090" i="10" s="1"/>
  <c r="H2089" i="10"/>
  <c r="I2089" i="10" s="1"/>
  <c r="H2088" i="10"/>
  <c r="I2088" i="10" s="1"/>
  <c r="H2087" i="10"/>
  <c r="I2087" i="10" s="1"/>
  <c r="H2086" i="10"/>
  <c r="I2086" i="10" s="1"/>
  <c r="I2085" i="10"/>
  <c r="H2085" i="10"/>
  <c r="H2084" i="10"/>
  <c r="I2084" i="10" s="1"/>
  <c r="I2083" i="10"/>
  <c r="H2083" i="10"/>
  <c r="H2082" i="10"/>
  <c r="I2082" i="10" s="1"/>
  <c r="H2081" i="10"/>
  <c r="I2081" i="10" s="1"/>
  <c r="H2080" i="10"/>
  <c r="I2080" i="10" s="1"/>
  <c r="H2079" i="10"/>
  <c r="I2079" i="10" s="1"/>
  <c r="H2078" i="10"/>
  <c r="I2078" i="10" s="1"/>
  <c r="H2077" i="10"/>
  <c r="I2077" i="10" s="1"/>
  <c r="I2076" i="10"/>
  <c r="H2076" i="10"/>
  <c r="H2075" i="10"/>
  <c r="I2075" i="10" s="1"/>
  <c r="H2074" i="10"/>
  <c r="I2074" i="10" s="1"/>
  <c r="H2073" i="10"/>
  <c r="I2073" i="10" s="1"/>
  <c r="H2072" i="10"/>
  <c r="I2072" i="10" s="1"/>
  <c r="H2071" i="10"/>
  <c r="I2071" i="10" s="1"/>
  <c r="H2070" i="10"/>
  <c r="I2070" i="10" s="1"/>
  <c r="I2069" i="10"/>
  <c r="H2069" i="10"/>
  <c r="H2068" i="10"/>
  <c r="I2068" i="10" s="1"/>
  <c r="I2067" i="10"/>
  <c r="H2067" i="10"/>
  <c r="H2066" i="10"/>
  <c r="I2066" i="10" s="1"/>
  <c r="H2065" i="10"/>
  <c r="I2065" i="10" s="1"/>
  <c r="H2064" i="10"/>
  <c r="I2064" i="10" s="1"/>
  <c r="H2063" i="10"/>
  <c r="I2063" i="10" s="1"/>
  <c r="H2062" i="10"/>
  <c r="I2062" i="10" s="1"/>
  <c r="H2061" i="10"/>
  <c r="I2061" i="10" s="1"/>
  <c r="I2060" i="10"/>
  <c r="H2060" i="10"/>
  <c r="H2059" i="10"/>
  <c r="I2059" i="10" s="1"/>
  <c r="H2058" i="10"/>
  <c r="I2058" i="10" s="1"/>
  <c r="H2057" i="10"/>
  <c r="I2057" i="10" s="1"/>
  <c r="H2056" i="10"/>
  <c r="I2056" i="10" s="1"/>
  <c r="H2055" i="10"/>
  <c r="I2055" i="10" s="1"/>
  <c r="I2054" i="10"/>
  <c r="H2054" i="10"/>
  <c r="H2053" i="10"/>
  <c r="I2053" i="10" s="1"/>
  <c r="H2052" i="10"/>
  <c r="I2052" i="10" s="1"/>
  <c r="H2051" i="10"/>
  <c r="I2051" i="10" s="1"/>
  <c r="H2050" i="10"/>
  <c r="I2050" i="10" s="1"/>
  <c r="H2049" i="10"/>
  <c r="I2049" i="10" s="1"/>
  <c r="H2048" i="10"/>
  <c r="I2048" i="10" s="1"/>
  <c r="H2047" i="10"/>
  <c r="I2047" i="10" s="1"/>
  <c r="H2046" i="10"/>
  <c r="I2046" i="10" s="1"/>
  <c r="H2045" i="10"/>
  <c r="I2045" i="10" s="1"/>
  <c r="H2044" i="10"/>
  <c r="I2044" i="10" s="1"/>
  <c r="I2043" i="10"/>
  <c r="H2043" i="10"/>
  <c r="H2042" i="10"/>
  <c r="I2042" i="10" s="1"/>
  <c r="H2041" i="10"/>
  <c r="I2041" i="10" s="1"/>
  <c r="H2040" i="10"/>
  <c r="I2040" i="10" s="1"/>
  <c r="H2039" i="10"/>
  <c r="I2039" i="10" s="1"/>
  <c r="I2038" i="10"/>
  <c r="H2038" i="10"/>
  <c r="I2037" i="10"/>
  <c r="H2037" i="10"/>
  <c r="H2036" i="10"/>
  <c r="I2036" i="10" s="1"/>
  <c r="H2035" i="10"/>
  <c r="I2035" i="10" s="1"/>
  <c r="H2034" i="10"/>
  <c r="I2034" i="10" s="1"/>
  <c r="H2033" i="10"/>
  <c r="I2033" i="10" s="1"/>
  <c r="H2032" i="10"/>
  <c r="I2032" i="10" s="1"/>
  <c r="H2031" i="10"/>
  <c r="I2031" i="10" s="1"/>
  <c r="H2030" i="10"/>
  <c r="I2030" i="10" s="1"/>
  <c r="H2029" i="10"/>
  <c r="I2029" i="10" s="1"/>
  <c r="H2028" i="10"/>
  <c r="I2028" i="10" s="1"/>
  <c r="H2027" i="10"/>
  <c r="I2027" i="10" s="1"/>
  <c r="H2026" i="10"/>
  <c r="I2026" i="10" s="1"/>
  <c r="H2025" i="10"/>
  <c r="I2025" i="10" s="1"/>
  <c r="H2024" i="10"/>
  <c r="I2024" i="10" s="1"/>
  <c r="H2023" i="10"/>
  <c r="I2023" i="10" s="1"/>
  <c r="H2022" i="10"/>
  <c r="I2022" i="10" s="1"/>
  <c r="H2021" i="10"/>
  <c r="I2021" i="10" s="1"/>
  <c r="H2020" i="10"/>
  <c r="I2020" i="10" s="1"/>
  <c r="I2019" i="10"/>
  <c r="H2019" i="10"/>
  <c r="H2018" i="10"/>
  <c r="I2018" i="10" s="1"/>
  <c r="H2017" i="10"/>
  <c r="I2017" i="10" s="1"/>
  <c r="H2016" i="10"/>
  <c r="I2016" i="10" s="1"/>
  <c r="H2015" i="10"/>
  <c r="I2015" i="10" s="1"/>
  <c r="H2014" i="10"/>
  <c r="I2014" i="10" s="1"/>
  <c r="I2013" i="10"/>
  <c r="H2013" i="10"/>
  <c r="H2012" i="10"/>
  <c r="I2012" i="10" s="1"/>
  <c r="H2011" i="10"/>
  <c r="I2011" i="10" s="1"/>
  <c r="H2010" i="10"/>
  <c r="I2010" i="10" s="1"/>
  <c r="H2009" i="10"/>
  <c r="I2009" i="10" s="1"/>
  <c r="H2008" i="10"/>
  <c r="I2008" i="10" s="1"/>
  <c r="H2007" i="10"/>
  <c r="I2007" i="10" s="1"/>
  <c r="H2006" i="10"/>
  <c r="I2006" i="10" s="1"/>
  <c r="H2005" i="10"/>
  <c r="I2005" i="10" s="1"/>
  <c r="H2004" i="10"/>
  <c r="I2004" i="10" s="1"/>
  <c r="I2003" i="10"/>
  <c r="H2003" i="10"/>
  <c r="H2002" i="10"/>
  <c r="I2002" i="10" s="1"/>
  <c r="H2001" i="10"/>
  <c r="I2001" i="10" s="1"/>
  <c r="H2000" i="10"/>
  <c r="I2000" i="10" s="1"/>
  <c r="H1999" i="10"/>
  <c r="I1999" i="10" s="1"/>
  <c r="H1998" i="10"/>
  <c r="I1998" i="10" s="1"/>
  <c r="H1997" i="10"/>
  <c r="I1997" i="10" s="1"/>
  <c r="H1996" i="10"/>
  <c r="I1996" i="10" s="1"/>
  <c r="I1995" i="10"/>
  <c r="H1995" i="10"/>
  <c r="H1994" i="10"/>
  <c r="I1994" i="10" s="1"/>
  <c r="H1993" i="10"/>
  <c r="I1993" i="10" s="1"/>
  <c r="H1992" i="10"/>
  <c r="I1992" i="10" s="1"/>
  <c r="H1991" i="10"/>
  <c r="I1991" i="10" s="1"/>
  <c r="I1990" i="10"/>
  <c r="H1990" i="10"/>
  <c r="H1989" i="10"/>
  <c r="I1989" i="10" s="1"/>
  <c r="H1988" i="10"/>
  <c r="I1988" i="10" s="1"/>
  <c r="H1987" i="10"/>
  <c r="I1987" i="10" s="1"/>
  <c r="H1986" i="10"/>
  <c r="I1986" i="10" s="1"/>
  <c r="H1985" i="10"/>
  <c r="I1985" i="10" s="1"/>
  <c r="H1984" i="10"/>
  <c r="I1984" i="10" s="1"/>
  <c r="H1983" i="10"/>
  <c r="I1983" i="10" s="1"/>
  <c r="H1982" i="10"/>
  <c r="I1982" i="10" s="1"/>
  <c r="H1981" i="10"/>
  <c r="I1981" i="10" s="1"/>
  <c r="I1980" i="10"/>
  <c r="H1980" i="10"/>
  <c r="H1979" i="10"/>
  <c r="I1979" i="10" s="1"/>
  <c r="H1978" i="10"/>
  <c r="I1978" i="10" s="1"/>
  <c r="H1977" i="10"/>
  <c r="I1977" i="10" s="1"/>
  <c r="H1976" i="10"/>
  <c r="I1976" i="10" s="1"/>
  <c r="H1975" i="10"/>
  <c r="I1975" i="10" s="1"/>
  <c r="H1974" i="10"/>
  <c r="I1974" i="10" s="1"/>
  <c r="H1973" i="10"/>
  <c r="I1973" i="10" s="1"/>
  <c r="H1972" i="10"/>
  <c r="I1972" i="10" s="1"/>
  <c r="I1971" i="10"/>
  <c r="H1971" i="10"/>
  <c r="H1970" i="10"/>
  <c r="I1970" i="10" s="1"/>
  <c r="H1969" i="10"/>
  <c r="I1969" i="10" s="1"/>
  <c r="H1968" i="10"/>
  <c r="I1968" i="10" s="1"/>
  <c r="H1967" i="10"/>
  <c r="I1967" i="10" s="1"/>
  <c r="H1966" i="10"/>
  <c r="I1966" i="10" s="1"/>
  <c r="H1965" i="10"/>
  <c r="I1965" i="10" s="1"/>
  <c r="I1964" i="10"/>
  <c r="H1964" i="10"/>
  <c r="H1963" i="10"/>
  <c r="I1963" i="10" s="1"/>
  <c r="H1962" i="10"/>
  <c r="I1962" i="10" s="1"/>
  <c r="H1961" i="10"/>
  <c r="I1961" i="10" s="1"/>
  <c r="H1960" i="10"/>
  <c r="I1960" i="10" s="1"/>
  <c r="H1959" i="10"/>
  <c r="I1959" i="10" s="1"/>
  <c r="I1958" i="10"/>
  <c r="H1958" i="10"/>
  <c r="H1957" i="10"/>
  <c r="I1957" i="10" s="1"/>
  <c r="H1956" i="10"/>
  <c r="I1956" i="10" s="1"/>
  <c r="I1955" i="10"/>
  <c r="H1955" i="10"/>
  <c r="H1954" i="10"/>
  <c r="I1954" i="10" s="1"/>
  <c r="H1953" i="10"/>
  <c r="I1953" i="10" s="1"/>
  <c r="H1952" i="10"/>
  <c r="I1952" i="10" s="1"/>
  <c r="H1951" i="10"/>
  <c r="I1951" i="10" s="1"/>
  <c r="H1950" i="10"/>
  <c r="I1950" i="10" s="1"/>
  <c r="H1949" i="10"/>
  <c r="I1949" i="10" s="1"/>
  <c r="H1948" i="10"/>
  <c r="I1948" i="10" s="1"/>
  <c r="H1947" i="10"/>
  <c r="I1947" i="10" s="1"/>
  <c r="H1946" i="10"/>
  <c r="I1946" i="10" s="1"/>
  <c r="H1945" i="10"/>
  <c r="I1945" i="10" s="1"/>
  <c r="H1944" i="10"/>
  <c r="I1944" i="10" s="1"/>
  <c r="H1943" i="10"/>
  <c r="I1943" i="10" s="1"/>
  <c r="H1942" i="10"/>
  <c r="I1942" i="10" s="1"/>
  <c r="I1941" i="10"/>
  <c r="H1941" i="10"/>
  <c r="H1940" i="10"/>
  <c r="I1940" i="10" s="1"/>
  <c r="I1939" i="10"/>
  <c r="H1939" i="10"/>
  <c r="H1938" i="10"/>
  <c r="I1938" i="10" s="1"/>
  <c r="H1937" i="10"/>
  <c r="I1937" i="10" s="1"/>
  <c r="H1936" i="10"/>
  <c r="I1936" i="10" s="1"/>
  <c r="H1935" i="10"/>
  <c r="I1935" i="10" s="1"/>
  <c r="H1934" i="10"/>
  <c r="I1934" i="10" s="1"/>
  <c r="H1933" i="10"/>
  <c r="I1933" i="10" s="1"/>
  <c r="H1932" i="10"/>
  <c r="I1932" i="10" s="1"/>
  <c r="I1931" i="10"/>
  <c r="H1931" i="10"/>
  <c r="H1930" i="10"/>
  <c r="I1930" i="10" s="1"/>
  <c r="H1929" i="10"/>
  <c r="I1929" i="10" s="1"/>
  <c r="H1928" i="10"/>
  <c r="I1928" i="10" s="1"/>
  <c r="H1927" i="10"/>
  <c r="I1927" i="10" s="1"/>
  <c r="H1926" i="10"/>
  <c r="I1926" i="10" s="1"/>
  <c r="H1925" i="10"/>
  <c r="I1925" i="10" s="1"/>
  <c r="H1924" i="10"/>
  <c r="I1924" i="10" s="1"/>
  <c r="I1923" i="10"/>
  <c r="H1923" i="10"/>
  <c r="H1922" i="10"/>
  <c r="I1922" i="10" s="1"/>
  <c r="H1921" i="10"/>
  <c r="I1921" i="10" s="1"/>
  <c r="H1920" i="10"/>
  <c r="I1920" i="10" s="1"/>
  <c r="H1919" i="10"/>
  <c r="I1919" i="10" s="1"/>
  <c r="I1918" i="10"/>
  <c r="H1918" i="10"/>
  <c r="H1917" i="10"/>
  <c r="I1917" i="10" s="1"/>
  <c r="H1916" i="10"/>
  <c r="I1916" i="10" s="1"/>
  <c r="H1915" i="10"/>
  <c r="I1915" i="10" s="1"/>
  <c r="H1914" i="10"/>
  <c r="I1914" i="10" s="1"/>
  <c r="H1913" i="10"/>
  <c r="I1913" i="10" s="1"/>
  <c r="H1912" i="10"/>
  <c r="I1912" i="10" s="1"/>
  <c r="H1911" i="10"/>
  <c r="I1911" i="10" s="1"/>
  <c r="H1910" i="10"/>
  <c r="I1910" i="10" s="1"/>
  <c r="H1909" i="10"/>
  <c r="I1909" i="10" s="1"/>
  <c r="I1908" i="10"/>
  <c r="H1908" i="10"/>
  <c r="H1907" i="10"/>
  <c r="I1907" i="10" s="1"/>
  <c r="H1906" i="10"/>
  <c r="I1906" i="10" s="1"/>
  <c r="H1905" i="10"/>
  <c r="I1905" i="10" s="1"/>
  <c r="H1904" i="10"/>
  <c r="I1904" i="10" s="1"/>
  <c r="H1903" i="10"/>
  <c r="I1903" i="10" s="1"/>
  <c r="H1902" i="10"/>
  <c r="I1902" i="10" s="1"/>
  <c r="H1901" i="10"/>
  <c r="I1901" i="10" s="1"/>
  <c r="H1900" i="10"/>
  <c r="I1900" i="10" s="1"/>
  <c r="H1899" i="10"/>
  <c r="I1899" i="10" s="1"/>
  <c r="H1898" i="10"/>
  <c r="I1898" i="10" s="1"/>
  <c r="H1897" i="10"/>
  <c r="I1897" i="10" s="1"/>
  <c r="H1896" i="10"/>
  <c r="I1896" i="10" s="1"/>
  <c r="H1895" i="10"/>
  <c r="I1895" i="10" s="1"/>
  <c r="H1894" i="10"/>
  <c r="I1894" i="10" s="1"/>
  <c r="H1893" i="10"/>
  <c r="I1893" i="10" s="1"/>
  <c r="H1892" i="10"/>
  <c r="I1892" i="10" s="1"/>
  <c r="I1891" i="10"/>
  <c r="H1891" i="10"/>
  <c r="H1890" i="10"/>
  <c r="I1890" i="10" s="1"/>
  <c r="H1889" i="10"/>
  <c r="I1889" i="10" s="1"/>
  <c r="H1888" i="10"/>
  <c r="I1888" i="10" s="1"/>
  <c r="H1887" i="10"/>
  <c r="I1887" i="10" s="1"/>
  <c r="H1886" i="10"/>
  <c r="I1886" i="10" s="1"/>
  <c r="I1885" i="10"/>
  <c r="H1885" i="10"/>
  <c r="H1884" i="10"/>
  <c r="I1884" i="10" s="1"/>
  <c r="H1883" i="10"/>
  <c r="I1883" i="10" s="1"/>
  <c r="H1882" i="10"/>
  <c r="I1882" i="10" s="1"/>
  <c r="H1881" i="10"/>
  <c r="I1881" i="10" s="1"/>
  <c r="H1880" i="10"/>
  <c r="I1880" i="10" s="1"/>
  <c r="H1879" i="10"/>
  <c r="I1879" i="10" s="1"/>
  <c r="H1878" i="10"/>
  <c r="I1878" i="10" s="1"/>
  <c r="H1877" i="10"/>
  <c r="I1877" i="10" s="1"/>
  <c r="I1876" i="10"/>
  <c r="H1876" i="10"/>
  <c r="H1875" i="10"/>
  <c r="I1875" i="10" s="1"/>
  <c r="H1874" i="10"/>
  <c r="I1874" i="10" s="1"/>
  <c r="H1873" i="10"/>
  <c r="I1873" i="10" s="1"/>
  <c r="H1872" i="10"/>
  <c r="I1872" i="10" s="1"/>
  <c r="H1871" i="10"/>
  <c r="I1871" i="10" s="1"/>
  <c r="H1870" i="10"/>
  <c r="I1870" i="10" s="1"/>
  <c r="H1869" i="10"/>
  <c r="I1869" i="10" s="1"/>
  <c r="I1868" i="10"/>
  <c r="H1868" i="10"/>
  <c r="H1867" i="10"/>
  <c r="I1867" i="10" s="1"/>
  <c r="H1866" i="10"/>
  <c r="I1866" i="10" s="1"/>
  <c r="H1865" i="10"/>
  <c r="I1865" i="10" s="1"/>
  <c r="H1864" i="10"/>
  <c r="I1864" i="10" s="1"/>
  <c r="H1863" i="10"/>
  <c r="I1863" i="10" s="1"/>
  <c r="H1862" i="10"/>
  <c r="I1862" i="10" s="1"/>
  <c r="H1861" i="10"/>
  <c r="I1861" i="10" s="1"/>
  <c r="H1860" i="10"/>
  <c r="I1860" i="10" s="1"/>
  <c r="I1859" i="10"/>
  <c r="H1859" i="10"/>
  <c r="H1858" i="10"/>
  <c r="I1858" i="10" s="1"/>
  <c r="H1857" i="10"/>
  <c r="I1857" i="10" s="1"/>
  <c r="H1856" i="10"/>
  <c r="I1856" i="10" s="1"/>
  <c r="H1855" i="10"/>
  <c r="I1855" i="10" s="1"/>
  <c r="H1854" i="10"/>
  <c r="I1854" i="10" s="1"/>
  <c r="H1853" i="10"/>
  <c r="I1853" i="10" s="1"/>
  <c r="H1852" i="10"/>
  <c r="I1852" i="10" s="1"/>
  <c r="H1851" i="10"/>
  <c r="I1851" i="10" s="1"/>
  <c r="H1850" i="10"/>
  <c r="I1850" i="10" s="1"/>
  <c r="H1849" i="10"/>
  <c r="I1849" i="10" s="1"/>
  <c r="H1848" i="10"/>
  <c r="I1848" i="10" s="1"/>
  <c r="H1847" i="10"/>
  <c r="I1847" i="10" s="1"/>
  <c r="H1846" i="10"/>
  <c r="I1846" i="10" s="1"/>
  <c r="H1845" i="10"/>
  <c r="I1845" i="10" s="1"/>
  <c r="H1844" i="10"/>
  <c r="I1844" i="10" s="1"/>
  <c r="I1843" i="10"/>
  <c r="H1843" i="10"/>
  <c r="H1842" i="10"/>
  <c r="I1842" i="10" s="1"/>
  <c r="H1841" i="10"/>
  <c r="I1841" i="10" s="1"/>
  <c r="H1840" i="10"/>
  <c r="I1840" i="10" s="1"/>
  <c r="H1839" i="10"/>
  <c r="I1839" i="10" s="1"/>
  <c r="H1838" i="10"/>
  <c r="I1838" i="10" s="1"/>
  <c r="H1837" i="10"/>
  <c r="I1837" i="10" s="1"/>
  <c r="H1836" i="10"/>
  <c r="I1836" i="10" s="1"/>
  <c r="H1835" i="10"/>
  <c r="I1835" i="10" s="1"/>
  <c r="H1834" i="10"/>
  <c r="I1834" i="10" s="1"/>
  <c r="H1833" i="10"/>
  <c r="I1833" i="10" s="1"/>
  <c r="H1832" i="10"/>
  <c r="I1832" i="10" s="1"/>
  <c r="H1831" i="10"/>
  <c r="I1831" i="10" s="1"/>
  <c r="H1830" i="10"/>
  <c r="I1830" i="10" s="1"/>
  <c r="H1829" i="10"/>
  <c r="I1829" i="10" s="1"/>
  <c r="H1828" i="10"/>
  <c r="I1828" i="10" s="1"/>
  <c r="H1827" i="10"/>
  <c r="I1827" i="10" s="1"/>
  <c r="H1826" i="10"/>
  <c r="I1826" i="10" s="1"/>
  <c r="H1825" i="10"/>
  <c r="I1825" i="10" s="1"/>
  <c r="H1824" i="10"/>
  <c r="I1824" i="10" s="1"/>
  <c r="H1823" i="10"/>
  <c r="I1823" i="10" s="1"/>
  <c r="H1822" i="10"/>
  <c r="I1822" i="10" s="1"/>
  <c r="I1821" i="10"/>
  <c r="H1821" i="10"/>
  <c r="H1820" i="10"/>
  <c r="I1820" i="10" s="1"/>
  <c r="I1819" i="10"/>
  <c r="H1819" i="10"/>
  <c r="H1818" i="10"/>
  <c r="I1818" i="10" s="1"/>
  <c r="H1817" i="10"/>
  <c r="I1817" i="10" s="1"/>
  <c r="H1816" i="10"/>
  <c r="I1816" i="10" s="1"/>
  <c r="H1815" i="10"/>
  <c r="I1815" i="10" s="1"/>
  <c r="H1814" i="10"/>
  <c r="I1814" i="10" s="1"/>
  <c r="H1813" i="10"/>
  <c r="I1813" i="10" s="1"/>
  <c r="H1812" i="10"/>
  <c r="I1812" i="10" s="1"/>
  <c r="H1811" i="10"/>
  <c r="I1811" i="10" s="1"/>
  <c r="H1810" i="10"/>
  <c r="I1810" i="10" s="1"/>
  <c r="H1809" i="10"/>
  <c r="I1809" i="10" s="1"/>
  <c r="H1808" i="10"/>
  <c r="I1808" i="10" s="1"/>
  <c r="H1807" i="10"/>
  <c r="I1807" i="10" s="1"/>
  <c r="H1806" i="10"/>
  <c r="I1806" i="10" s="1"/>
  <c r="I1805" i="10"/>
  <c r="H1805" i="10"/>
  <c r="I1804" i="10"/>
  <c r="H1804" i="10"/>
  <c r="H1803" i="10"/>
  <c r="I1803" i="10" s="1"/>
  <c r="H1802" i="10"/>
  <c r="I1802" i="10" s="1"/>
  <c r="H1801" i="10"/>
  <c r="I1801" i="10" s="1"/>
  <c r="H1800" i="10"/>
  <c r="I1800" i="10" s="1"/>
  <c r="H1799" i="10"/>
  <c r="I1799" i="10" s="1"/>
  <c r="H1798" i="10"/>
  <c r="I1798" i="10" s="1"/>
  <c r="H1797" i="10"/>
  <c r="I1797" i="10" s="1"/>
  <c r="H1796" i="10"/>
  <c r="I1796" i="10" s="1"/>
  <c r="I1795" i="10"/>
  <c r="H1795" i="10"/>
  <c r="H1794" i="10"/>
  <c r="I1794" i="10" s="1"/>
  <c r="H1793" i="10"/>
  <c r="I1793" i="10" s="1"/>
  <c r="H1792" i="10"/>
  <c r="I1792" i="10" s="1"/>
  <c r="H1791" i="10"/>
  <c r="I1791" i="10" s="1"/>
  <c r="H1790" i="10"/>
  <c r="I1790" i="10" s="1"/>
  <c r="H1789" i="10"/>
  <c r="I1789" i="10" s="1"/>
  <c r="I1788" i="10"/>
  <c r="H1788" i="10"/>
  <c r="I1787" i="10"/>
  <c r="H1787" i="10"/>
  <c r="H1786" i="10"/>
  <c r="I1786" i="10" s="1"/>
  <c r="H1785" i="10"/>
  <c r="I1785" i="10" s="1"/>
  <c r="H1784" i="10"/>
  <c r="I1784" i="10" s="1"/>
  <c r="H1783" i="10"/>
  <c r="I1783" i="10" s="1"/>
  <c r="I1782" i="10"/>
  <c r="H1782" i="10"/>
  <c r="I1781" i="10"/>
  <c r="H1781" i="10"/>
  <c r="H1780" i="10"/>
  <c r="I1780" i="10" s="1"/>
  <c r="H1779" i="10"/>
  <c r="I1779" i="10" s="1"/>
  <c r="H1778" i="10"/>
  <c r="I1778" i="10" s="1"/>
  <c r="H1777" i="10"/>
  <c r="I1777" i="10" s="1"/>
  <c r="H1776" i="10"/>
  <c r="I1776" i="10" s="1"/>
  <c r="H1775" i="10"/>
  <c r="I1775" i="10" s="1"/>
  <c r="H1774" i="10"/>
  <c r="I1774" i="10" s="1"/>
  <c r="H1773" i="10"/>
  <c r="I1773" i="10" s="1"/>
  <c r="H1772" i="10"/>
  <c r="I1772" i="10" s="1"/>
  <c r="I1771" i="10"/>
  <c r="H1771" i="10"/>
  <c r="H1770" i="10"/>
  <c r="I1770" i="10" s="1"/>
  <c r="H1769" i="10"/>
  <c r="I1769" i="10" s="1"/>
  <c r="H1768" i="10"/>
  <c r="I1768" i="10" s="1"/>
  <c r="H1767" i="10"/>
  <c r="I1767" i="10" s="1"/>
  <c r="H1766" i="10"/>
  <c r="I1766" i="10" s="1"/>
  <c r="H1765" i="10"/>
  <c r="I1765" i="10" s="1"/>
  <c r="H1764" i="10"/>
  <c r="I1764" i="10" s="1"/>
  <c r="H1763" i="10"/>
  <c r="I1763" i="10" s="1"/>
  <c r="H1762" i="10"/>
  <c r="I1762" i="10" s="1"/>
  <c r="H1761" i="10"/>
  <c r="I1761" i="10" s="1"/>
  <c r="H1760" i="10"/>
  <c r="I1760" i="10" s="1"/>
  <c r="H1759" i="10"/>
  <c r="I1759" i="10" s="1"/>
  <c r="H1758" i="10"/>
  <c r="I1758" i="10" s="1"/>
  <c r="I1757" i="10"/>
  <c r="H1757" i="10"/>
  <c r="H1756" i="10"/>
  <c r="I1756" i="10" s="1"/>
  <c r="I1755" i="10"/>
  <c r="H1755" i="10"/>
  <c r="H1754" i="10"/>
  <c r="I1754" i="10" s="1"/>
  <c r="H1753" i="10"/>
  <c r="I1753" i="10" s="1"/>
  <c r="H1752" i="10"/>
  <c r="I1752" i="10" s="1"/>
  <c r="H1751" i="10"/>
  <c r="I1751" i="10" s="1"/>
  <c r="I1750" i="10"/>
  <c r="H1750" i="10"/>
  <c r="H1749" i="10"/>
  <c r="I1749" i="10" s="1"/>
  <c r="H1748" i="10"/>
  <c r="I1748" i="10" s="1"/>
  <c r="H1747" i="10"/>
  <c r="I1747" i="10" s="1"/>
  <c r="H1746" i="10"/>
  <c r="I1746" i="10" s="1"/>
  <c r="H1745" i="10"/>
  <c r="I1745" i="10" s="1"/>
  <c r="H1744" i="10"/>
  <c r="I1744" i="10" s="1"/>
  <c r="H1743" i="10"/>
  <c r="I1743" i="10" s="1"/>
  <c r="H1742" i="10"/>
  <c r="I1742" i="10" s="1"/>
  <c r="H1741" i="10"/>
  <c r="I1741" i="10" s="1"/>
  <c r="H1740" i="10"/>
  <c r="I1740" i="10" s="1"/>
  <c r="I1739" i="10"/>
  <c r="H1739" i="10"/>
  <c r="H1738" i="10"/>
  <c r="I1738" i="10" s="1"/>
  <c r="H1737" i="10"/>
  <c r="I1737" i="10" s="1"/>
  <c r="H1736" i="10"/>
  <c r="I1736" i="10" s="1"/>
  <c r="H1735" i="10"/>
  <c r="I1735" i="10" s="1"/>
  <c r="I1734" i="10"/>
  <c r="H1734" i="10"/>
  <c r="H1733" i="10"/>
  <c r="I1733" i="10" s="1"/>
  <c r="H1732" i="10"/>
  <c r="I1732" i="10" s="1"/>
  <c r="I1731" i="10"/>
  <c r="H1731" i="10"/>
  <c r="H1730" i="10"/>
  <c r="I1730" i="10" s="1"/>
  <c r="H1729" i="10"/>
  <c r="I1729" i="10" s="1"/>
  <c r="H1728" i="10"/>
  <c r="I1728" i="10" s="1"/>
  <c r="H1727" i="10"/>
  <c r="I1727" i="10" s="1"/>
  <c r="I1726" i="10"/>
  <c r="H1726" i="10"/>
  <c r="I1725" i="10"/>
  <c r="H1725" i="10"/>
  <c r="H1724" i="10"/>
  <c r="I1724" i="10" s="1"/>
  <c r="I1723" i="10"/>
  <c r="H1723" i="10"/>
  <c r="H1722" i="10"/>
  <c r="I1722" i="10" s="1"/>
  <c r="H1721" i="10"/>
  <c r="I1721" i="10" s="1"/>
  <c r="H1720" i="10"/>
  <c r="I1720" i="10" s="1"/>
  <c r="H1719" i="10"/>
  <c r="I1719" i="10" s="1"/>
  <c r="H1718" i="10"/>
  <c r="I1718" i="10" s="1"/>
  <c r="H1717" i="10"/>
  <c r="I1717" i="10" s="1"/>
  <c r="H1716" i="10"/>
  <c r="I1716" i="10" s="1"/>
  <c r="I1715" i="10"/>
  <c r="H1715" i="10"/>
  <c r="H1714" i="10"/>
  <c r="I1714" i="10" s="1"/>
  <c r="H1713" i="10"/>
  <c r="I1713" i="10" s="1"/>
  <c r="H1712" i="10"/>
  <c r="I1712" i="10" s="1"/>
  <c r="H1711" i="10"/>
  <c r="I1711" i="10" s="1"/>
  <c r="H1710" i="10"/>
  <c r="I1710" i="10" s="1"/>
  <c r="H1709" i="10"/>
  <c r="I1709" i="10" s="1"/>
  <c r="H1708" i="10"/>
  <c r="I1708" i="10" s="1"/>
  <c r="I1707" i="10"/>
  <c r="H1707" i="10"/>
  <c r="H1706" i="10"/>
  <c r="I1706" i="10" s="1"/>
  <c r="H1705" i="10"/>
  <c r="I1705" i="10" s="1"/>
  <c r="H1704" i="10"/>
  <c r="I1704" i="10" s="1"/>
  <c r="H1703" i="10"/>
  <c r="I1703" i="10" s="1"/>
  <c r="I1702" i="10"/>
  <c r="H1702" i="10"/>
  <c r="H1701" i="10"/>
  <c r="I1701" i="10" s="1"/>
  <c r="H1700" i="10"/>
  <c r="I1700" i="10" s="1"/>
  <c r="H1699" i="10"/>
  <c r="I1699" i="10" s="1"/>
  <c r="H1698" i="10"/>
  <c r="I1698" i="10" s="1"/>
  <c r="H1697" i="10"/>
  <c r="I1697" i="10" s="1"/>
  <c r="H1696" i="10"/>
  <c r="I1696" i="10" s="1"/>
  <c r="H1695" i="10"/>
  <c r="I1695" i="10" s="1"/>
  <c r="H1694" i="10"/>
  <c r="I1694" i="10" s="1"/>
  <c r="H1693" i="10"/>
  <c r="I1693" i="10" s="1"/>
  <c r="I1692" i="10"/>
  <c r="H1692" i="10"/>
  <c r="H1691" i="10"/>
  <c r="I1691" i="10" s="1"/>
  <c r="H1690" i="10"/>
  <c r="I1690" i="10" s="1"/>
  <c r="H1689" i="10"/>
  <c r="I1689" i="10" s="1"/>
  <c r="H1688" i="10"/>
  <c r="I1688" i="10" s="1"/>
  <c r="H1687" i="10"/>
  <c r="I1687" i="10" s="1"/>
  <c r="H1686" i="10"/>
  <c r="I1686" i="10" s="1"/>
  <c r="H1685" i="10"/>
  <c r="I1685" i="10" s="1"/>
  <c r="H1684" i="10"/>
  <c r="I1684" i="10" s="1"/>
  <c r="I1683" i="10"/>
  <c r="H1683" i="10"/>
  <c r="H1682" i="10"/>
  <c r="I1682" i="10" s="1"/>
  <c r="H1681" i="10"/>
  <c r="I1681" i="10" s="1"/>
  <c r="H1680" i="10"/>
  <c r="I1680" i="10" s="1"/>
  <c r="H1679" i="10"/>
  <c r="I1679" i="10" s="1"/>
  <c r="H1678" i="10"/>
  <c r="I1678" i="10" s="1"/>
  <c r="I1677" i="10"/>
  <c r="H1677" i="10"/>
  <c r="H1676" i="10"/>
  <c r="I1676" i="10" s="1"/>
  <c r="I1675" i="10"/>
  <c r="H1675" i="10"/>
  <c r="H1674" i="10"/>
  <c r="I1674" i="10" s="1"/>
  <c r="H1673" i="10"/>
  <c r="I1673" i="10" s="1"/>
  <c r="H1672" i="10"/>
  <c r="I1672" i="10" s="1"/>
  <c r="H1671" i="10"/>
  <c r="I1671" i="10" s="1"/>
  <c r="I1670" i="10"/>
  <c r="H1670" i="10"/>
  <c r="H1669" i="10"/>
  <c r="I1669" i="10" s="1"/>
  <c r="H1668" i="10"/>
  <c r="I1668" i="10" s="1"/>
  <c r="I1667" i="10"/>
  <c r="H1667" i="10"/>
  <c r="H1666" i="10"/>
  <c r="I1666" i="10" s="1"/>
  <c r="H1665" i="10"/>
  <c r="I1665" i="10" s="1"/>
  <c r="H1664" i="10"/>
  <c r="I1664" i="10" s="1"/>
  <c r="H1663" i="10"/>
  <c r="I1663" i="10" s="1"/>
  <c r="I1662" i="10"/>
  <c r="H1662" i="10"/>
  <c r="H1661" i="10"/>
  <c r="I1661" i="10" s="1"/>
  <c r="H1660" i="10"/>
  <c r="I1660" i="10" s="1"/>
  <c r="H1659" i="10"/>
  <c r="I1659" i="10" s="1"/>
  <c r="H1658" i="10"/>
  <c r="I1658" i="10" s="1"/>
  <c r="H1657" i="10"/>
  <c r="I1657" i="10" s="1"/>
  <c r="H1656" i="10"/>
  <c r="I1656" i="10" s="1"/>
  <c r="H1655" i="10"/>
  <c r="I1655" i="10" s="1"/>
  <c r="H1654" i="10"/>
  <c r="I1654" i="10" s="1"/>
  <c r="H1653" i="10"/>
  <c r="I1653" i="10" s="1"/>
  <c r="I1652" i="10"/>
  <c r="H1652" i="10"/>
  <c r="H1651" i="10"/>
  <c r="I1651" i="10" s="1"/>
  <c r="H1650" i="10"/>
  <c r="I1650" i="10" s="1"/>
  <c r="H1649" i="10"/>
  <c r="I1649" i="10" s="1"/>
  <c r="H1648" i="10"/>
  <c r="I1648" i="10" s="1"/>
  <c r="H1647" i="10"/>
  <c r="I1647" i="10" s="1"/>
  <c r="H1646" i="10"/>
  <c r="I1646" i="10" s="1"/>
  <c r="H1645" i="10"/>
  <c r="I1645" i="10" s="1"/>
  <c r="H1644" i="10"/>
  <c r="I1644" i="10" s="1"/>
  <c r="I1643" i="10"/>
  <c r="H1643" i="10"/>
  <c r="H1642" i="10"/>
  <c r="I1642" i="10" s="1"/>
  <c r="H1641" i="10"/>
  <c r="I1641" i="10" s="1"/>
  <c r="H1640" i="10"/>
  <c r="I1640" i="10" s="1"/>
  <c r="H1639" i="10"/>
  <c r="I1639" i="10" s="1"/>
  <c r="I1638" i="10"/>
  <c r="H1638" i="10"/>
  <c r="H1637" i="10"/>
  <c r="I1637" i="10" s="1"/>
  <c r="H1636" i="10"/>
  <c r="I1636" i="10" s="1"/>
  <c r="I1635" i="10"/>
  <c r="H1635" i="10"/>
  <c r="H1634" i="10"/>
  <c r="I1634" i="10" s="1"/>
  <c r="H1633" i="10"/>
  <c r="I1633" i="10" s="1"/>
  <c r="H1632" i="10"/>
  <c r="I1632" i="10" s="1"/>
  <c r="H1631" i="10"/>
  <c r="I1631" i="10" s="1"/>
  <c r="H1630" i="10"/>
  <c r="I1630" i="10" s="1"/>
  <c r="H1629" i="10"/>
  <c r="I1629" i="10" s="1"/>
  <c r="H1628" i="10"/>
  <c r="I1628" i="10" s="1"/>
  <c r="H1627" i="10"/>
  <c r="I1627" i="10" s="1"/>
  <c r="H1626" i="10"/>
  <c r="I1626" i="10" s="1"/>
  <c r="H1625" i="10"/>
  <c r="I1625" i="10" s="1"/>
  <c r="H1624" i="10"/>
  <c r="I1624" i="10" s="1"/>
  <c r="I1623" i="10"/>
  <c r="H1623" i="10"/>
  <c r="I1622" i="10"/>
  <c r="H1622" i="10"/>
  <c r="H1621" i="10"/>
  <c r="I1621" i="10" s="1"/>
  <c r="I1620" i="10"/>
  <c r="H1620" i="10"/>
  <c r="H1619" i="10"/>
  <c r="I1619" i="10" s="1"/>
  <c r="H1618" i="10"/>
  <c r="I1618" i="10" s="1"/>
  <c r="H1617" i="10"/>
  <c r="I1617" i="10" s="1"/>
  <c r="H1616" i="10"/>
  <c r="I1616" i="10" s="1"/>
  <c r="H1615" i="10"/>
  <c r="I1615" i="10" s="1"/>
  <c r="I1614" i="10"/>
  <c r="H1614" i="10"/>
  <c r="I1613" i="10"/>
  <c r="H1613" i="10"/>
  <c r="H1612" i="10"/>
  <c r="I1612" i="10" s="1"/>
  <c r="I1611" i="10"/>
  <c r="H1611" i="10"/>
  <c r="H1610" i="10"/>
  <c r="I1610" i="10" s="1"/>
  <c r="I1609" i="10"/>
  <c r="H1609" i="10"/>
  <c r="H1608" i="10"/>
  <c r="I1608" i="10" s="1"/>
  <c r="I1607" i="10"/>
  <c r="H1607" i="10"/>
  <c r="H1606" i="10"/>
  <c r="I1606" i="10" s="1"/>
  <c r="I1605" i="10"/>
  <c r="H1605" i="10"/>
  <c r="I1604" i="10"/>
  <c r="H1604" i="10"/>
  <c r="H1603" i="10"/>
  <c r="I1603" i="10" s="1"/>
  <c r="H1602" i="10"/>
  <c r="I1602" i="10" s="1"/>
  <c r="H1601" i="10"/>
  <c r="I1601" i="10" s="1"/>
  <c r="H1600" i="10"/>
  <c r="I1600" i="10" s="1"/>
  <c r="H1599" i="10"/>
  <c r="I1599" i="10" s="1"/>
  <c r="I1598" i="10"/>
  <c r="H1598" i="10"/>
  <c r="H1597" i="10"/>
  <c r="I1597" i="10" s="1"/>
  <c r="H1596" i="10"/>
  <c r="I1596" i="10" s="1"/>
  <c r="I1595" i="10"/>
  <c r="H1595" i="10"/>
  <c r="H1594" i="10"/>
  <c r="I1594" i="10" s="1"/>
  <c r="H1593" i="10"/>
  <c r="I1593" i="10" s="1"/>
  <c r="H1592" i="10"/>
  <c r="I1592" i="10" s="1"/>
  <c r="H1591" i="10"/>
  <c r="I1591" i="10" s="1"/>
  <c r="H1590" i="10"/>
  <c r="I1590" i="10" s="1"/>
  <c r="H1589" i="10"/>
  <c r="I1589" i="10" s="1"/>
  <c r="I1588" i="10"/>
  <c r="H1588" i="10"/>
  <c r="H1587" i="10"/>
  <c r="I1587" i="10" s="1"/>
  <c r="H1586" i="10"/>
  <c r="I1586" i="10" s="1"/>
  <c r="I1585" i="10"/>
  <c r="H1585" i="10"/>
  <c r="H1584" i="10"/>
  <c r="I1584" i="10" s="1"/>
  <c r="H1583" i="10"/>
  <c r="I1583" i="10" s="1"/>
  <c r="I1582" i="10"/>
  <c r="H1582" i="10"/>
  <c r="H1581" i="10"/>
  <c r="I1581" i="10" s="1"/>
  <c r="H1580" i="10"/>
  <c r="I1580" i="10" s="1"/>
  <c r="H1579" i="10"/>
  <c r="I1579" i="10" s="1"/>
  <c r="H1578" i="10"/>
  <c r="I1578" i="10" s="1"/>
  <c r="H1577" i="10"/>
  <c r="I1577" i="10" s="1"/>
  <c r="I1576" i="10"/>
  <c r="H1576" i="10"/>
  <c r="I1575" i="10"/>
  <c r="H1575" i="10"/>
  <c r="H1574" i="10"/>
  <c r="I1574" i="10" s="1"/>
  <c r="H1573" i="10"/>
  <c r="I1573" i="10" s="1"/>
  <c r="H1572" i="10"/>
  <c r="I1572" i="10" s="1"/>
  <c r="H1571" i="10"/>
  <c r="I1571" i="10" s="1"/>
  <c r="H1570" i="10"/>
  <c r="I1570" i="10" s="1"/>
  <c r="H1569" i="10"/>
  <c r="I1569" i="10" s="1"/>
  <c r="I1568" i="10"/>
  <c r="H1568" i="10"/>
  <c r="H1567" i="10"/>
  <c r="I1567" i="10" s="1"/>
  <c r="H1566" i="10"/>
  <c r="I1566" i="10" s="1"/>
  <c r="I1565" i="10"/>
  <c r="H1565" i="10"/>
  <c r="H1564" i="10"/>
  <c r="I1564" i="10" s="1"/>
  <c r="I1563" i="10"/>
  <c r="H1563" i="10"/>
  <c r="H1562" i="10"/>
  <c r="I1562" i="10" s="1"/>
  <c r="I1561" i="10"/>
  <c r="H1561" i="10"/>
  <c r="H1560" i="10"/>
  <c r="I1560" i="10" s="1"/>
  <c r="H1559" i="10"/>
  <c r="I1559" i="10" s="1"/>
  <c r="I1558" i="10"/>
  <c r="H1558" i="10"/>
  <c r="H1557" i="10"/>
  <c r="I1557" i="10" s="1"/>
  <c r="H1556" i="10"/>
  <c r="I1556" i="10" s="1"/>
  <c r="I1555" i="10"/>
  <c r="H1555" i="10"/>
  <c r="H1554" i="10"/>
  <c r="I1554" i="10" s="1"/>
  <c r="I1553" i="10"/>
  <c r="H1553" i="10"/>
  <c r="H1552" i="10"/>
  <c r="I1552" i="10" s="1"/>
  <c r="H1551" i="10"/>
  <c r="I1551" i="10" s="1"/>
  <c r="H1550" i="10"/>
  <c r="I1550" i="10" s="1"/>
  <c r="H1549" i="10"/>
  <c r="I1549" i="10" s="1"/>
  <c r="H1548" i="10"/>
  <c r="I1548" i="10" s="1"/>
  <c r="I1547" i="10"/>
  <c r="H1547" i="10"/>
  <c r="H1546" i="10"/>
  <c r="I1546" i="10" s="1"/>
  <c r="I1545" i="10"/>
  <c r="H1545" i="10"/>
  <c r="I1544" i="10"/>
  <c r="H1544" i="10"/>
  <c r="I1543" i="10"/>
  <c r="H1543" i="10"/>
  <c r="H1542" i="10"/>
  <c r="I1542" i="10" s="1"/>
  <c r="H1541" i="10"/>
  <c r="I1541" i="10" s="1"/>
  <c r="H1540" i="10"/>
  <c r="I1540" i="10" s="1"/>
  <c r="H1539" i="10"/>
  <c r="I1539" i="10" s="1"/>
  <c r="H1538" i="10"/>
  <c r="I1538" i="10" s="1"/>
  <c r="H1537" i="10"/>
  <c r="I1537" i="10" s="1"/>
  <c r="I1536" i="10"/>
  <c r="H1536" i="10"/>
  <c r="H1535" i="10"/>
  <c r="I1535" i="10" s="1"/>
  <c r="I1534" i="10"/>
  <c r="H1534" i="10"/>
  <c r="H1533" i="10"/>
  <c r="I1533" i="10" s="1"/>
  <c r="H1532" i="10"/>
  <c r="I1532" i="10" s="1"/>
  <c r="I1531" i="10"/>
  <c r="H1531" i="10"/>
  <c r="H1530" i="10"/>
  <c r="I1530" i="10" s="1"/>
  <c r="I1529" i="10"/>
  <c r="H1529" i="10"/>
  <c r="I1528" i="10"/>
  <c r="H1528" i="10"/>
  <c r="H1527" i="10"/>
  <c r="I1527" i="10" s="1"/>
  <c r="H1526" i="10"/>
  <c r="I1526" i="10" s="1"/>
  <c r="I1525" i="10"/>
  <c r="H1525" i="10"/>
  <c r="I1524" i="10"/>
  <c r="H1524" i="10"/>
  <c r="H1523" i="10"/>
  <c r="I1523" i="10" s="1"/>
  <c r="H1522" i="10"/>
  <c r="I1522" i="10" s="1"/>
  <c r="I1521" i="10"/>
  <c r="H1521" i="10"/>
  <c r="H1520" i="10"/>
  <c r="I1520" i="10" s="1"/>
  <c r="H1519" i="10"/>
  <c r="I1519" i="10" s="1"/>
  <c r="I1518" i="10"/>
  <c r="H1518" i="10"/>
  <c r="H1517" i="10"/>
  <c r="I1517" i="10" s="1"/>
  <c r="H1516" i="10"/>
  <c r="I1516" i="10" s="1"/>
  <c r="H1515" i="10"/>
  <c r="I1515" i="10" s="1"/>
  <c r="I1514" i="10"/>
  <c r="H1514" i="10"/>
  <c r="H1513" i="10"/>
  <c r="I1513" i="10" s="1"/>
  <c r="I1512" i="10"/>
  <c r="H1512" i="10"/>
  <c r="H1511" i="10"/>
  <c r="I1511" i="10" s="1"/>
  <c r="H1510" i="10"/>
  <c r="I1510" i="10" s="1"/>
  <c r="H1509" i="10"/>
  <c r="I1509" i="10" s="1"/>
  <c r="H1508" i="10"/>
  <c r="I1508" i="10" s="1"/>
  <c r="I1507" i="10"/>
  <c r="H1507" i="10"/>
  <c r="H1506" i="10"/>
  <c r="I1506" i="10" s="1"/>
  <c r="I1505" i="10"/>
  <c r="H1505" i="10"/>
  <c r="H1504" i="10"/>
  <c r="I1504" i="10" s="1"/>
  <c r="H1503" i="10"/>
  <c r="I1503" i="10" s="1"/>
  <c r="I1502" i="10"/>
  <c r="H1502" i="10"/>
  <c r="H1501" i="10"/>
  <c r="I1501" i="10" s="1"/>
  <c r="H1500" i="10"/>
  <c r="I1500" i="10" s="1"/>
  <c r="H1499" i="10"/>
  <c r="I1499" i="10" s="1"/>
  <c r="H1498" i="10"/>
  <c r="I1498" i="10" s="1"/>
  <c r="I1497" i="10"/>
  <c r="H1497" i="10"/>
  <c r="I1496" i="10"/>
  <c r="H1496" i="10"/>
  <c r="H1495" i="10"/>
  <c r="I1495" i="10" s="1"/>
  <c r="H1494" i="10"/>
  <c r="I1494" i="10" s="1"/>
  <c r="H1493" i="10"/>
  <c r="I1493" i="10" s="1"/>
  <c r="H1492" i="10"/>
  <c r="I1492" i="10" s="1"/>
  <c r="H1491" i="10"/>
  <c r="I1491" i="10" s="1"/>
  <c r="I1490" i="10"/>
  <c r="H1490" i="10"/>
  <c r="H1489" i="10"/>
  <c r="I1489" i="10" s="1"/>
  <c r="H1488" i="10"/>
  <c r="I1488" i="10" s="1"/>
  <c r="I1487" i="10"/>
  <c r="H1487" i="10"/>
  <c r="I1486" i="10"/>
  <c r="H1486" i="10"/>
  <c r="H1485" i="10"/>
  <c r="I1485" i="10" s="1"/>
  <c r="H1484" i="10"/>
  <c r="I1484" i="10" s="1"/>
  <c r="I1483" i="10"/>
  <c r="H1483" i="10"/>
  <c r="H1482" i="10"/>
  <c r="I1482" i="10" s="1"/>
  <c r="H1481" i="10"/>
  <c r="I1481" i="10" s="1"/>
  <c r="I1480" i="10"/>
  <c r="H1480" i="10"/>
  <c r="H1479" i="10"/>
  <c r="I1479" i="10" s="1"/>
  <c r="H1478" i="10"/>
  <c r="I1478" i="10" s="1"/>
  <c r="H1477" i="10"/>
  <c r="I1477" i="10" s="1"/>
  <c r="H1476" i="10"/>
  <c r="I1476" i="10" s="1"/>
  <c r="H1475" i="10"/>
  <c r="I1475" i="10" s="1"/>
  <c r="H1474" i="10"/>
  <c r="I1474" i="10" s="1"/>
  <c r="H1473" i="10"/>
  <c r="I1473" i="10" s="1"/>
  <c r="I1472" i="10"/>
  <c r="H1472" i="10"/>
  <c r="H1471" i="10"/>
  <c r="I1471" i="10" s="1"/>
  <c r="I1470" i="10"/>
  <c r="H1470" i="10"/>
  <c r="H1469" i="10"/>
  <c r="I1469" i="10" s="1"/>
  <c r="H1468" i="10"/>
  <c r="I1468" i="10" s="1"/>
  <c r="I1467" i="10"/>
  <c r="H1467" i="10"/>
  <c r="H1466" i="10"/>
  <c r="I1466" i="10" s="1"/>
  <c r="H1465" i="10"/>
  <c r="I1465" i="10" s="1"/>
  <c r="H1464" i="10"/>
  <c r="I1464" i="10" s="1"/>
  <c r="H1463" i="10"/>
  <c r="I1463" i="10" s="1"/>
  <c r="H1462" i="10"/>
  <c r="I1462" i="10" s="1"/>
  <c r="H1461" i="10"/>
  <c r="I1461" i="10" s="1"/>
  <c r="H1460" i="10"/>
  <c r="I1460" i="10" s="1"/>
  <c r="H1459" i="10"/>
  <c r="I1459" i="10" s="1"/>
  <c r="I1458" i="10"/>
  <c r="H1458" i="10"/>
  <c r="I1457" i="10"/>
  <c r="H1457" i="10"/>
  <c r="H1456" i="10"/>
  <c r="I1456" i="10" s="1"/>
  <c r="H1455" i="10"/>
  <c r="I1455" i="10" s="1"/>
  <c r="H1454" i="10"/>
  <c r="I1454" i="10" s="1"/>
  <c r="H1453" i="10"/>
  <c r="I1453" i="10" s="1"/>
  <c r="H1452" i="10"/>
  <c r="I1452" i="10" s="1"/>
  <c r="H1451" i="10"/>
  <c r="I1451" i="10" s="1"/>
  <c r="I1450" i="10"/>
  <c r="H1450" i="10"/>
  <c r="H1449" i="10"/>
  <c r="I1449" i="10" s="1"/>
  <c r="I1448" i="10"/>
  <c r="H1448" i="10"/>
  <c r="H1447" i="10"/>
  <c r="I1447" i="10" s="1"/>
  <c r="H1446" i="10"/>
  <c r="I1446" i="10" s="1"/>
  <c r="H1445" i="10"/>
  <c r="I1445" i="10" s="1"/>
  <c r="H1444" i="10"/>
  <c r="I1444" i="10" s="1"/>
  <c r="H1443" i="10"/>
  <c r="I1443" i="10" s="1"/>
  <c r="I1442" i="10"/>
  <c r="H1442" i="10"/>
  <c r="H1441" i="10"/>
  <c r="I1441" i="10" s="1"/>
  <c r="I1440" i="10"/>
  <c r="H1440" i="10"/>
  <c r="I1439" i="10"/>
  <c r="H1439" i="10"/>
  <c r="H1438" i="10"/>
  <c r="I1438" i="10" s="1"/>
  <c r="H1437" i="10"/>
  <c r="I1437" i="10" s="1"/>
  <c r="H1436" i="10"/>
  <c r="I1436" i="10" s="1"/>
  <c r="H1435" i="10"/>
  <c r="I1435" i="10" s="1"/>
  <c r="I1434" i="10"/>
  <c r="H1434" i="10"/>
  <c r="H1433" i="10"/>
  <c r="I1433" i="10" s="1"/>
  <c r="H1432" i="10"/>
  <c r="I1432" i="10" s="1"/>
  <c r="I1431" i="10"/>
  <c r="H1431" i="10"/>
  <c r="H1430" i="10"/>
  <c r="I1430" i="10" s="1"/>
  <c r="H1429" i="10"/>
  <c r="I1429" i="10" s="1"/>
  <c r="H1428" i="10"/>
  <c r="I1428" i="10" s="1"/>
  <c r="I1427" i="10"/>
  <c r="H1427" i="10"/>
  <c r="H1426" i="10"/>
  <c r="I1426" i="10" s="1"/>
  <c r="H1425" i="10"/>
  <c r="I1425" i="10" s="1"/>
  <c r="H1424" i="10"/>
  <c r="I1424" i="10" s="1"/>
  <c r="H1423" i="10"/>
  <c r="I1423" i="10" s="1"/>
  <c r="H1422" i="10"/>
  <c r="I1422" i="10" s="1"/>
  <c r="H1421" i="10"/>
  <c r="I1421" i="10" s="1"/>
  <c r="H1420" i="10"/>
  <c r="I1420" i="10" s="1"/>
  <c r="H1419" i="10"/>
  <c r="I1419" i="10" s="1"/>
  <c r="I1418" i="10"/>
  <c r="H1418" i="10"/>
  <c r="H1417" i="10"/>
  <c r="I1417" i="10" s="1"/>
  <c r="H1416" i="10"/>
  <c r="I1416" i="10" s="1"/>
  <c r="H1415" i="10"/>
  <c r="I1415" i="10" s="1"/>
  <c r="H1414" i="10"/>
  <c r="I1414" i="10" s="1"/>
  <c r="H1413" i="10"/>
  <c r="I1413" i="10" s="1"/>
  <c r="H1412" i="10"/>
  <c r="I1412" i="10" s="1"/>
  <c r="H1411" i="10"/>
  <c r="I1411" i="10" s="1"/>
  <c r="I1410" i="10"/>
  <c r="H1410" i="10"/>
  <c r="I1409" i="10"/>
  <c r="H1409" i="10"/>
  <c r="I1408" i="10"/>
  <c r="H1408" i="10"/>
  <c r="H1407" i="10"/>
  <c r="I1407" i="10" s="1"/>
  <c r="H1406" i="10"/>
  <c r="I1406" i="10" s="1"/>
  <c r="I1405" i="10"/>
  <c r="H1405" i="10"/>
  <c r="H1404" i="10"/>
  <c r="I1404" i="10" s="1"/>
  <c r="I1403" i="10"/>
  <c r="H1403" i="10"/>
  <c r="I1402" i="10"/>
  <c r="H1402" i="10"/>
  <c r="I1401" i="10"/>
  <c r="H1401" i="10"/>
  <c r="I1400" i="10"/>
  <c r="H1400" i="10"/>
  <c r="H1399" i="10"/>
  <c r="I1399" i="10" s="1"/>
  <c r="H1398" i="10"/>
  <c r="I1398" i="10" s="1"/>
  <c r="H1397" i="10"/>
  <c r="I1397" i="10" s="1"/>
  <c r="H1396" i="10"/>
  <c r="I1396" i="10" s="1"/>
  <c r="I1395" i="10"/>
  <c r="H1395" i="10"/>
  <c r="H1394" i="10"/>
  <c r="I1394" i="10" s="1"/>
  <c r="H1393" i="10"/>
  <c r="I1393" i="10" s="1"/>
  <c r="I1392" i="10"/>
  <c r="H1392" i="10"/>
  <c r="H1391" i="10"/>
  <c r="I1391" i="10" s="1"/>
  <c r="H1390" i="10"/>
  <c r="I1390" i="10" s="1"/>
  <c r="H1389" i="10"/>
  <c r="I1389" i="10" s="1"/>
  <c r="H1388" i="10"/>
  <c r="I1388" i="10" s="1"/>
  <c r="H1387" i="10"/>
  <c r="I1387" i="10" s="1"/>
  <c r="I1386" i="10"/>
  <c r="H1386" i="10"/>
  <c r="H1385" i="10"/>
  <c r="I1385" i="10" s="1"/>
  <c r="H1384" i="10"/>
  <c r="I1384" i="10" s="1"/>
  <c r="H1383" i="10"/>
  <c r="I1383" i="10" s="1"/>
  <c r="H1382" i="10"/>
  <c r="I1382" i="10" s="1"/>
  <c r="H1381" i="10"/>
  <c r="I1381" i="10" s="1"/>
  <c r="H1380" i="10"/>
  <c r="I1380" i="10" s="1"/>
  <c r="I1379" i="10"/>
  <c r="H1379" i="10"/>
  <c r="H1378" i="10"/>
  <c r="I1378" i="10" s="1"/>
  <c r="H1377" i="10"/>
  <c r="I1377" i="10" s="1"/>
  <c r="I1376" i="10"/>
  <c r="H1376" i="10"/>
  <c r="H1375" i="10"/>
  <c r="I1375" i="10" s="1"/>
  <c r="H1374" i="10"/>
  <c r="I1374" i="10" s="1"/>
  <c r="I1373" i="10"/>
  <c r="H1373" i="10"/>
  <c r="H1372" i="10"/>
  <c r="I1372" i="10" s="1"/>
  <c r="I1371" i="10"/>
  <c r="H1371" i="10"/>
  <c r="I1370" i="10"/>
  <c r="H1370" i="10"/>
  <c r="I1369" i="10"/>
  <c r="H1369" i="10"/>
  <c r="H1368" i="10"/>
  <c r="I1368" i="10" s="1"/>
  <c r="H1367" i="10"/>
  <c r="I1367" i="10" s="1"/>
  <c r="H1366" i="10"/>
  <c r="I1366" i="10" s="1"/>
  <c r="H1365" i="10"/>
  <c r="I1365" i="10" s="1"/>
  <c r="H1364" i="10"/>
  <c r="I1364" i="10" s="1"/>
  <c r="H1363" i="10"/>
  <c r="I1363" i="10" s="1"/>
  <c r="H1362" i="10"/>
  <c r="I1362" i="10" s="1"/>
  <c r="I1361" i="10"/>
  <c r="H1361" i="10"/>
  <c r="I1360" i="10"/>
  <c r="H1360" i="10"/>
  <c r="I1359" i="10"/>
  <c r="H1359" i="10"/>
  <c r="H1358" i="10"/>
  <c r="I1358" i="10" s="1"/>
  <c r="H1357" i="10"/>
  <c r="I1357" i="10" s="1"/>
  <c r="H1356" i="10"/>
  <c r="I1356" i="10" s="1"/>
  <c r="H1355" i="10"/>
  <c r="I1355" i="10" s="1"/>
  <c r="I1354" i="10"/>
  <c r="H1354" i="10"/>
  <c r="H1353" i="10"/>
  <c r="I1353" i="10" s="1"/>
  <c r="I1352" i="10"/>
  <c r="H1352" i="10"/>
  <c r="H1351" i="10"/>
  <c r="I1351" i="10" s="1"/>
  <c r="H1350" i="10"/>
  <c r="I1350" i="10" s="1"/>
  <c r="H1349" i="10"/>
  <c r="I1349" i="10" s="1"/>
  <c r="H1348" i="10"/>
  <c r="I1348" i="10" s="1"/>
  <c r="I1347" i="10"/>
  <c r="H1347" i="10"/>
  <c r="H1346" i="10"/>
  <c r="I1346" i="10" s="1"/>
  <c r="H1345" i="10"/>
  <c r="I1345" i="10" s="1"/>
  <c r="I1344" i="10"/>
  <c r="H1344" i="10"/>
  <c r="H1343" i="10"/>
  <c r="I1343" i="10" s="1"/>
  <c r="I1342" i="10"/>
  <c r="H1342" i="10"/>
  <c r="I1341" i="10"/>
  <c r="H1341" i="10"/>
  <c r="H1340" i="10"/>
  <c r="I1340" i="10" s="1"/>
  <c r="H1339" i="10"/>
  <c r="I1339" i="10" s="1"/>
  <c r="I1338" i="10"/>
  <c r="H1338" i="10"/>
  <c r="H1337" i="10"/>
  <c r="I1337" i="10" s="1"/>
  <c r="H1336" i="10"/>
  <c r="I1336" i="10" s="1"/>
  <c r="H1335" i="10"/>
  <c r="I1335" i="10" s="1"/>
  <c r="H1334" i="10"/>
  <c r="I1334" i="10" s="1"/>
  <c r="H1333" i="10"/>
  <c r="I1333" i="10" s="1"/>
  <c r="H1332" i="10"/>
  <c r="I1332" i="10" s="1"/>
  <c r="I1331" i="10"/>
  <c r="H1331" i="10"/>
  <c r="H1330" i="10"/>
  <c r="I1330" i="10" s="1"/>
  <c r="H1329" i="10"/>
  <c r="I1329" i="10" s="1"/>
  <c r="I1328" i="10"/>
  <c r="H1328" i="10"/>
  <c r="H1327" i="10"/>
  <c r="I1327" i="10" s="1"/>
  <c r="H1326" i="10"/>
  <c r="I1326" i="10" s="1"/>
  <c r="H1325" i="10"/>
  <c r="I1325" i="10" s="1"/>
  <c r="H1324" i="10"/>
  <c r="I1324" i="10" s="1"/>
  <c r="H1323" i="10"/>
  <c r="I1323" i="10" s="1"/>
  <c r="I1322" i="10"/>
  <c r="H1322" i="10"/>
  <c r="I1321" i="10"/>
  <c r="H1321" i="10"/>
  <c r="I1320" i="10"/>
  <c r="H1320" i="10"/>
  <c r="H1319" i="10"/>
  <c r="I1319" i="10" s="1"/>
  <c r="H1318" i="10"/>
  <c r="I1318" i="10" s="1"/>
  <c r="H1317" i="10"/>
  <c r="I1317" i="10" s="1"/>
  <c r="H1316" i="10"/>
  <c r="I1316" i="10" s="1"/>
  <c r="H1315" i="10"/>
  <c r="I1315" i="10" s="1"/>
  <c r="I1314" i="10"/>
  <c r="H1314" i="10"/>
  <c r="H1313" i="10"/>
  <c r="I1313" i="10" s="1"/>
  <c r="H1312" i="10"/>
  <c r="I1312" i="10" s="1"/>
  <c r="I1311" i="10"/>
  <c r="H1311" i="10"/>
  <c r="H1310" i="10"/>
  <c r="I1310" i="10" s="1"/>
  <c r="H1309" i="10"/>
  <c r="I1309" i="10" s="1"/>
  <c r="H1308" i="10"/>
  <c r="I1308" i="10" s="1"/>
  <c r="H1307" i="10"/>
  <c r="I1307" i="10" s="1"/>
  <c r="I1306" i="10"/>
  <c r="H1306" i="10"/>
  <c r="I1305" i="10"/>
  <c r="H1305" i="10"/>
  <c r="H1304" i="10"/>
  <c r="I1304" i="10" s="1"/>
  <c r="I1303" i="10"/>
  <c r="H1303" i="10"/>
  <c r="H1302" i="10"/>
  <c r="I1302" i="10" s="1"/>
  <c r="H1301" i="10"/>
  <c r="I1301" i="10" s="1"/>
  <c r="H1300" i="10"/>
  <c r="I1300" i="10" s="1"/>
  <c r="H1299" i="10"/>
  <c r="I1299" i="10" s="1"/>
  <c r="I1298" i="10"/>
  <c r="H1298" i="10"/>
  <c r="H1297" i="10"/>
  <c r="I1297" i="10" s="1"/>
  <c r="H1296" i="10"/>
  <c r="I1296" i="10" s="1"/>
  <c r="H1295" i="10"/>
  <c r="I1295" i="10" s="1"/>
  <c r="H1294" i="10"/>
  <c r="I1294" i="10" s="1"/>
  <c r="H1293" i="10"/>
  <c r="I1293" i="10" s="1"/>
  <c r="H1292" i="10"/>
  <c r="I1292" i="10" s="1"/>
  <c r="I1291" i="10"/>
  <c r="H1291" i="10"/>
  <c r="I1290" i="10"/>
  <c r="H1290" i="10"/>
  <c r="H1289" i="10"/>
  <c r="I1289" i="10" s="1"/>
  <c r="H1288" i="10"/>
  <c r="I1288" i="10" s="1"/>
  <c r="H1287" i="10"/>
  <c r="I1287" i="10" s="1"/>
  <c r="I1286" i="10"/>
  <c r="H1286" i="10"/>
  <c r="H1285" i="10"/>
  <c r="I1285" i="10" s="1"/>
  <c r="H1284" i="10"/>
  <c r="I1284" i="10" s="1"/>
  <c r="H1283" i="10"/>
  <c r="I1283" i="10" s="1"/>
  <c r="I1282" i="10"/>
  <c r="H1282" i="10"/>
  <c r="I1281" i="10"/>
  <c r="H1281" i="10"/>
  <c r="I1280" i="10"/>
  <c r="H1280" i="10"/>
  <c r="H1279" i="10"/>
  <c r="I1279" i="10" s="1"/>
  <c r="H1278" i="10"/>
  <c r="I1278" i="10" s="1"/>
  <c r="H1277" i="10"/>
  <c r="I1277" i="10" s="1"/>
  <c r="H1276" i="10"/>
  <c r="I1276" i="10" s="1"/>
  <c r="H1275" i="10"/>
  <c r="I1275" i="10" s="1"/>
  <c r="H1274" i="10"/>
  <c r="I1274" i="10" s="1"/>
  <c r="I1273" i="10"/>
  <c r="H1273" i="10"/>
  <c r="H1272" i="10"/>
  <c r="I1272" i="10" s="1"/>
  <c r="H1271" i="10"/>
  <c r="I1271" i="10" s="1"/>
  <c r="H1270" i="10"/>
  <c r="I1270" i="10" s="1"/>
  <c r="H1269" i="10"/>
  <c r="I1269" i="10" s="1"/>
  <c r="H1268" i="10"/>
  <c r="I1268" i="10" s="1"/>
  <c r="H1267" i="10"/>
  <c r="I1267" i="10" s="1"/>
  <c r="I1266" i="10"/>
  <c r="H1266" i="10"/>
  <c r="I1265" i="10"/>
  <c r="H1265" i="10"/>
  <c r="H1264" i="10"/>
  <c r="I1264" i="10" s="1"/>
  <c r="H1263" i="10"/>
  <c r="I1263" i="10" s="1"/>
  <c r="I1262" i="10"/>
  <c r="H1262" i="10"/>
  <c r="H1261" i="10"/>
  <c r="I1261" i="10" s="1"/>
  <c r="H1260" i="10"/>
  <c r="I1260" i="10" s="1"/>
  <c r="H1259" i="10"/>
  <c r="I1259" i="10" s="1"/>
  <c r="H1258" i="10"/>
  <c r="I1258" i="10" s="1"/>
  <c r="I1257" i="10"/>
  <c r="H1257" i="10"/>
  <c r="H1256" i="10"/>
  <c r="I1256" i="10" s="1"/>
  <c r="H1255" i="10"/>
  <c r="I1255" i="10" s="1"/>
  <c r="H1254" i="10"/>
  <c r="I1254" i="10" s="1"/>
  <c r="H1253" i="10"/>
  <c r="I1253" i="10" s="1"/>
  <c r="H1252" i="10"/>
  <c r="I1252" i="10" s="1"/>
  <c r="I1251" i="10"/>
  <c r="H1251" i="10"/>
  <c r="H1250" i="10"/>
  <c r="I1250" i="10" s="1"/>
  <c r="H1249" i="10"/>
  <c r="I1249" i="10" s="1"/>
  <c r="I1248" i="10"/>
  <c r="H1248" i="10"/>
  <c r="H1247" i="10"/>
  <c r="I1247" i="10" s="1"/>
  <c r="H1246" i="10"/>
  <c r="I1246" i="10" s="1"/>
  <c r="I1245" i="10"/>
  <c r="H1245" i="10"/>
  <c r="H1244" i="10"/>
  <c r="I1244" i="10" s="1"/>
  <c r="I1243" i="10"/>
  <c r="H1243" i="10"/>
  <c r="I1242" i="10"/>
  <c r="H1242" i="10"/>
  <c r="H1241" i="10"/>
  <c r="I1241" i="10" s="1"/>
  <c r="H1240" i="10"/>
  <c r="I1240" i="10" s="1"/>
  <c r="H1239" i="10"/>
  <c r="I1239" i="10" s="1"/>
  <c r="H1238" i="10"/>
  <c r="I1238" i="10" s="1"/>
  <c r="H1237" i="10"/>
  <c r="I1237" i="10" s="1"/>
  <c r="H1236" i="10"/>
  <c r="I1236" i="10" s="1"/>
  <c r="I1235" i="10"/>
  <c r="H1235" i="10"/>
  <c r="H1234" i="10"/>
  <c r="I1234" i="10" s="1"/>
  <c r="H1233" i="10"/>
  <c r="I1233" i="10" s="1"/>
  <c r="H1232" i="10"/>
  <c r="I1232" i="10" s="1"/>
  <c r="I1231" i="10"/>
  <c r="H1231" i="10"/>
  <c r="I1230" i="10"/>
  <c r="H1230" i="10"/>
  <c r="H1229" i="10"/>
  <c r="I1229" i="10" s="1"/>
  <c r="H1228" i="10"/>
  <c r="I1228" i="10" s="1"/>
  <c r="I1227" i="10"/>
  <c r="H1227" i="10"/>
  <c r="H1226" i="10"/>
  <c r="I1226" i="10" s="1"/>
  <c r="H1225" i="10"/>
  <c r="I1225" i="10" s="1"/>
  <c r="H1224" i="10"/>
  <c r="I1224" i="10" s="1"/>
  <c r="I1223" i="10"/>
  <c r="H1223" i="10"/>
  <c r="H1222" i="10"/>
  <c r="I1222" i="10" s="1"/>
  <c r="H1221" i="10"/>
  <c r="I1221" i="10" s="1"/>
  <c r="H1220" i="10"/>
  <c r="I1220" i="10" s="1"/>
  <c r="I1219" i="10"/>
  <c r="H1219" i="10"/>
  <c r="H1218" i="10"/>
  <c r="I1218" i="10" s="1"/>
  <c r="H1217" i="10"/>
  <c r="I1217" i="10" s="1"/>
  <c r="H1216" i="10"/>
  <c r="I1216" i="10" s="1"/>
  <c r="H1215" i="10"/>
  <c r="I1215" i="10" s="1"/>
  <c r="I1214" i="10"/>
  <c r="H1214" i="10"/>
  <c r="H1213" i="10"/>
  <c r="I1213" i="10" s="1"/>
  <c r="H1212" i="10"/>
  <c r="I1212" i="10" s="1"/>
  <c r="H1211" i="10"/>
  <c r="I1211" i="10" s="1"/>
  <c r="H1210" i="10"/>
  <c r="I1210" i="10" s="1"/>
  <c r="H1209" i="10"/>
  <c r="I1209" i="10" s="1"/>
  <c r="H1208" i="10"/>
  <c r="I1208" i="10" s="1"/>
  <c r="H1207" i="10"/>
  <c r="I1207" i="10" s="1"/>
  <c r="I1206" i="10"/>
  <c r="H1206" i="10"/>
  <c r="H1205" i="10"/>
  <c r="I1205" i="10" s="1"/>
  <c r="H1204" i="10"/>
  <c r="I1204" i="10" s="1"/>
  <c r="H1203" i="10"/>
  <c r="I1203" i="10" s="1"/>
  <c r="I1202" i="10"/>
  <c r="H1202" i="10"/>
  <c r="H1201" i="10"/>
  <c r="I1201" i="10" s="1"/>
  <c r="I1200" i="10"/>
  <c r="H1200" i="10"/>
  <c r="H1199" i="10"/>
  <c r="I1199" i="10" s="1"/>
  <c r="H1198" i="10"/>
  <c r="I1198" i="10" s="1"/>
  <c r="H1197" i="10"/>
  <c r="I1197" i="10" s="1"/>
  <c r="H1196" i="10"/>
  <c r="I1196" i="10" s="1"/>
  <c r="H1195" i="10"/>
  <c r="I1195" i="10" s="1"/>
  <c r="I1194" i="10"/>
  <c r="H1194" i="10"/>
  <c r="H1193" i="10"/>
  <c r="I1193" i="10" s="1"/>
  <c r="I1192" i="10"/>
  <c r="H1192" i="10"/>
  <c r="H1191" i="10"/>
  <c r="I1191" i="10" s="1"/>
  <c r="H1190" i="10"/>
  <c r="I1190" i="10" s="1"/>
  <c r="H1189" i="10"/>
  <c r="I1189" i="10" s="1"/>
  <c r="H1188" i="10"/>
  <c r="I1188" i="10" s="1"/>
  <c r="H1187" i="10"/>
  <c r="I1187" i="10" s="1"/>
  <c r="H1186" i="10"/>
  <c r="I1186" i="10" s="1"/>
  <c r="H1185" i="10"/>
  <c r="I1185" i="10" s="1"/>
  <c r="H1184" i="10"/>
  <c r="I1184" i="10" s="1"/>
  <c r="H1183" i="10"/>
  <c r="I1183" i="10" s="1"/>
  <c r="H1182" i="10"/>
  <c r="I1182" i="10" s="1"/>
  <c r="H1181" i="10"/>
  <c r="I1181" i="10" s="1"/>
  <c r="H1180" i="10"/>
  <c r="I1180" i="10" s="1"/>
  <c r="H1179" i="10"/>
  <c r="I1179" i="10" s="1"/>
  <c r="I1178" i="10"/>
  <c r="H1178" i="10"/>
  <c r="H1177" i="10"/>
  <c r="I1177" i="10" s="1"/>
  <c r="H1176" i="10"/>
  <c r="I1176" i="10" s="1"/>
  <c r="H1175" i="10"/>
  <c r="I1175" i="10" s="1"/>
  <c r="H1174" i="10"/>
  <c r="I1174" i="10" s="1"/>
  <c r="H1173" i="10"/>
  <c r="I1173" i="10" s="1"/>
  <c r="H1172" i="10"/>
  <c r="I1172" i="10" s="1"/>
  <c r="H1171" i="10"/>
  <c r="I1171" i="10" s="1"/>
  <c r="I1170" i="10"/>
  <c r="H1170" i="10"/>
  <c r="H1169" i="10"/>
  <c r="I1169" i="10" s="1"/>
  <c r="I1168" i="10"/>
  <c r="H1168" i="10"/>
  <c r="H1167" i="10"/>
  <c r="I1167" i="10" s="1"/>
  <c r="H1166" i="10"/>
  <c r="I1166" i="10" s="1"/>
  <c r="H1165" i="10"/>
  <c r="I1165" i="10" s="1"/>
  <c r="H1164" i="10"/>
  <c r="I1164" i="10" s="1"/>
  <c r="H1163" i="10"/>
  <c r="I1163" i="10" s="1"/>
  <c r="I1162" i="10"/>
  <c r="H1162" i="10"/>
  <c r="H1161" i="10"/>
  <c r="I1161" i="10" s="1"/>
  <c r="H1160" i="10"/>
  <c r="I1160" i="10" s="1"/>
  <c r="H1159" i="10"/>
  <c r="I1159" i="10" s="1"/>
  <c r="H1158" i="10"/>
  <c r="I1158" i="10" s="1"/>
  <c r="H1157" i="10"/>
  <c r="I1157" i="10" s="1"/>
  <c r="H1156" i="10"/>
  <c r="I1156" i="10" s="1"/>
  <c r="H1155" i="10"/>
  <c r="I1155" i="10" s="1"/>
  <c r="H1154" i="10"/>
  <c r="I1154" i="10" s="1"/>
  <c r="I1153" i="10"/>
  <c r="H1153" i="10"/>
  <c r="H1152" i="10"/>
  <c r="I1152" i="10" s="1"/>
  <c r="H1151" i="10"/>
  <c r="I1151" i="10" s="1"/>
  <c r="H1150" i="10"/>
  <c r="I1150" i="10" s="1"/>
  <c r="H1149" i="10"/>
  <c r="I1149" i="10" s="1"/>
  <c r="H1148" i="10"/>
  <c r="I1148" i="10" s="1"/>
  <c r="H1147" i="10"/>
  <c r="I1147" i="10" s="1"/>
  <c r="H1146" i="10"/>
  <c r="I1146" i="10" s="1"/>
  <c r="H1145" i="10"/>
  <c r="I1145" i="10" s="1"/>
  <c r="H1144" i="10"/>
  <c r="I1144" i="10" s="1"/>
  <c r="H1143" i="10"/>
  <c r="I1143" i="10" s="1"/>
  <c r="H1142" i="10"/>
  <c r="I1142" i="10" s="1"/>
  <c r="H1141" i="10"/>
  <c r="I1141" i="10" s="1"/>
  <c r="H1140" i="10"/>
  <c r="I1140" i="10" s="1"/>
  <c r="H1139" i="10"/>
  <c r="I1139" i="10" s="1"/>
  <c r="H1138" i="10"/>
  <c r="I1138" i="10" s="1"/>
  <c r="I1137" i="10"/>
  <c r="H1137" i="10"/>
  <c r="I1136" i="10"/>
  <c r="H1136" i="10"/>
  <c r="H1135" i="10"/>
  <c r="I1135" i="10" s="1"/>
  <c r="H1134" i="10"/>
  <c r="I1134" i="10" s="1"/>
  <c r="H1133" i="10"/>
  <c r="I1133" i="10" s="1"/>
  <c r="H1132" i="10"/>
  <c r="I1132" i="10" s="1"/>
  <c r="I1131" i="10"/>
  <c r="H1131" i="10"/>
  <c r="H1130" i="10"/>
  <c r="I1130" i="10" s="1"/>
  <c r="H1129" i="10"/>
  <c r="I1129" i="10" s="1"/>
  <c r="H1128" i="10"/>
  <c r="I1128" i="10" s="1"/>
  <c r="H1127" i="10"/>
  <c r="I1127" i="10" s="1"/>
  <c r="H1126" i="10"/>
  <c r="I1126" i="10" s="1"/>
  <c r="H1125" i="10"/>
  <c r="I1125" i="10" s="1"/>
  <c r="H1124" i="10"/>
  <c r="I1124" i="10" s="1"/>
  <c r="H1123" i="10"/>
  <c r="I1123" i="10" s="1"/>
  <c r="I1122" i="10"/>
  <c r="H1122" i="10"/>
  <c r="H1121" i="10"/>
  <c r="I1121" i="10" s="1"/>
  <c r="I1120" i="10"/>
  <c r="H1120" i="10"/>
  <c r="H1119" i="10"/>
  <c r="I1119" i="10" s="1"/>
  <c r="H1118" i="10"/>
  <c r="I1118" i="10" s="1"/>
  <c r="H1117" i="10"/>
  <c r="I1117" i="10" s="1"/>
  <c r="H1116" i="10"/>
  <c r="I1116" i="10" s="1"/>
  <c r="H1115" i="10"/>
  <c r="I1115" i="10" s="1"/>
  <c r="H1114" i="10"/>
  <c r="I1114" i="10" s="1"/>
  <c r="H1113" i="10"/>
  <c r="I1113" i="10" s="1"/>
  <c r="H1112" i="10"/>
  <c r="I1112" i="10" s="1"/>
  <c r="H1111" i="10"/>
  <c r="I1111" i="10" s="1"/>
  <c r="H1110" i="10"/>
  <c r="I1110" i="10" s="1"/>
  <c r="H1109" i="10"/>
  <c r="I1109" i="10" s="1"/>
  <c r="H1108" i="10"/>
  <c r="I1108" i="10" s="1"/>
  <c r="I1107" i="10"/>
  <c r="H1107" i="10"/>
  <c r="H1106" i="10"/>
  <c r="I1106" i="10" s="1"/>
  <c r="H1105" i="10"/>
  <c r="I1105" i="10" s="1"/>
  <c r="H1104" i="10"/>
  <c r="I1104" i="10" s="1"/>
  <c r="H1103" i="10"/>
  <c r="I1103" i="10" s="1"/>
  <c r="H1102" i="10"/>
  <c r="I1102" i="10" s="1"/>
  <c r="I1101" i="10"/>
  <c r="H1101" i="10"/>
  <c r="H1100" i="10"/>
  <c r="I1100" i="10" s="1"/>
  <c r="I1099" i="10"/>
  <c r="H1099" i="10"/>
  <c r="H1098" i="10"/>
  <c r="I1098" i="10" s="1"/>
  <c r="H1097" i="10"/>
  <c r="I1097" i="10" s="1"/>
  <c r="H1096" i="10"/>
  <c r="I1096" i="10" s="1"/>
  <c r="I1095" i="10"/>
  <c r="H1095" i="10"/>
  <c r="H1094" i="10"/>
  <c r="I1094" i="10" s="1"/>
  <c r="H1093" i="10"/>
  <c r="I1093" i="10" s="1"/>
  <c r="H1092" i="10"/>
  <c r="I1092" i="10" s="1"/>
  <c r="H1091" i="10"/>
  <c r="I1091" i="10" s="1"/>
  <c r="I1090" i="10"/>
  <c r="H1090" i="10"/>
  <c r="H1089" i="10"/>
  <c r="I1089" i="10" s="1"/>
  <c r="H1088" i="10"/>
  <c r="I1088" i="10" s="1"/>
  <c r="H1087" i="10"/>
  <c r="I1087" i="10" s="1"/>
  <c r="I1086" i="10"/>
  <c r="H1086" i="10"/>
  <c r="H1085" i="10"/>
  <c r="I1085" i="10" s="1"/>
  <c r="H1084" i="10"/>
  <c r="I1084" i="10" s="1"/>
  <c r="I1083" i="10"/>
  <c r="H1083" i="10"/>
  <c r="H1082" i="10"/>
  <c r="I1082" i="10" s="1"/>
  <c r="H1081" i="10"/>
  <c r="I1081" i="10" s="1"/>
  <c r="H1080" i="10"/>
  <c r="I1080" i="10" s="1"/>
  <c r="H1079" i="10"/>
  <c r="I1079" i="10" s="1"/>
  <c r="H1078" i="10"/>
  <c r="I1078" i="10" s="1"/>
  <c r="H1077" i="10"/>
  <c r="I1077" i="10" s="1"/>
  <c r="H1076" i="10"/>
  <c r="I1076" i="10" s="1"/>
  <c r="I1075" i="10"/>
  <c r="H1075" i="10"/>
  <c r="H1074" i="10"/>
  <c r="I1074" i="10" s="1"/>
  <c r="I1073" i="10"/>
  <c r="H1073" i="10"/>
  <c r="H1072" i="10"/>
  <c r="I1072" i="10" s="1"/>
  <c r="H1071" i="10"/>
  <c r="I1071" i="10" s="1"/>
  <c r="I1070" i="10"/>
  <c r="H1070" i="10"/>
  <c r="H1069" i="10"/>
  <c r="I1069" i="10" s="1"/>
  <c r="H1068" i="10"/>
  <c r="I1068" i="10" s="1"/>
  <c r="H1067" i="10"/>
  <c r="I1067" i="10" s="1"/>
  <c r="H1066" i="10"/>
  <c r="I1066" i="10" s="1"/>
  <c r="H1065" i="10"/>
  <c r="I1065" i="10" s="1"/>
  <c r="H1064" i="10"/>
  <c r="I1064" i="10" s="1"/>
  <c r="H1063" i="10"/>
  <c r="I1063" i="10" s="1"/>
  <c r="H1062" i="10"/>
  <c r="I1062" i="10" s="1"/>
  <c r="H1061" i="10"/>
  <c r="I1061" i="10" s="1"/>
  <c r="H1060" i="10"/>
  <c r="I1060" i="10" s="1"/>
  <c r="I1059" i="10"/>
  <c r="H1059" i="10"/>
  <c r="H1058" i="10"/>
  <c r="I1058" i="10" s="1"/>
  <c r="H1057" i="10"/>
  <c r="I1057" i="10" s="1"/>
  <c r="H1056" i="10"/>
  <c r="I1056" i="10" s="1"/>
  <c r="H1055" i="10"/>
  <c r="I1055" i="10" s="1"/>
  <c r="H1054" i="10"/>
  <c r="I1054" i="10" s="1"/>
  <c r="H1053" i="10"/>
  <c r="I1053" i="10" s="1"/>
  <c r="H1052" i="10"/>
  <c r="I1052" i="10" s="1"/>
  <c r="H1051" i="10"/>
  <c r="I1051" i="10" s="1"/>
  <c r="I1050" i="10"/>
  <c r="H1050" i="10"/>
  <c r="H1049" i="10"/>
  <c r="I1049" i="10" s="1"/>
  <c r="H1048" i="10"/>
  <c r="I1048" i="10" s="1"/>
  <c r="H1047" i="10"/>
  <c r="I1047" i="10" s="1"/>
  <c r="H1046" i="10"/>
  <c r="I1046" i="10" s="1"/>
  <c r="H1045" i="10"/>
  <c r="I1045" i="10" s="1"/>
  <c r="H1044" i="10"/>
  <c r="I1044" i="10" s="1"/>
  <c r="H1043" i="10"/>
  <c r="I1043" i="10" s="1"/>
  <c r="I1042" i="10"/>
  <c r="H1042" i="10"/>
  <c r="H1041" i="10"/>
  <c r="I1041" i="10" s="1"/>
  <c r="H1040" i="10"/>
  <c r="I1040" i="10" s="1"/>
  <c r="H1039" i="10"/>
  <c r="I1039" i="10" s="1"/>
  <c r="H1038" i="10"/>
  <c r="I1038" i="10" s="1"/>
  <c r="H1037" i="10"/>
  <c r="I1037" i="10" s="1"/>
  <c r="H1036" i="10"/>
  <c r="I1036" i="10" s="1"/>
  <c r="H1035" i="10"/>
  <c r="I1035" i="10" s="1"/>
  <c r="H1034" i="10"/>
  <c r="I1034" i="10" s="1"/>
  <c r="H1033" i="10"/>
  <c r="I1033" i="10" s="1"/>
  <c r="H1032" i="10"/>
  <c r="I1032" i="10" s="1"/>
  <c r="H1031" i="10"/>
  <c r="I1031" i="10" s="1"/>
  <c r="H1030" i="10"/>
  <c r="I1030" i="10" s="1"/>
  <c r="H1029" i="10"/>
  <c r="I1029" i="10" s="1"/>
  <c r="H1028" i="10"/>
  <c r="I1028" i="10" s="1"/>
  <c r="I1027" i="10"/>
  <c r="H1027" i="10"/>
  <c r="H1026" i="10"/>
  <c r="I1026" i="10" s="1"/>
  <c r="I1025" i="10"/>
  <c r="H1025" i="10"/>
  <c r="H1024" i="10"/>
  <c r="I1024" i="10" s="1"/>
  <c r="H1023" i="10"/>
  <c r="I1023" i="10" s="1"/>
  <c r="H1022" i="10"/>
  <c r="I1022" i="10" s="1"/>
  <c r="I1021" i="10"/>
  <c r="H1021" i="10"/>
  <c r="H1020" i="10"/>
  <c r="I1020" i="10" s="1"/>
  <c r="H1019" i="10"/>
  <c r="I1019" i="10" s="1"/>
  <c r="I1018" i="10"/>
  <c r="H1018" i="10"/>
  <c r="H1017" i="10"/>
  <c r="I1017" i="10" s="1"/>
  <c r="H1016" i="10"/>
  <c r="I1016" i="10" s="1"/>
  <c r="H1015" i="10"/>
  <c r="I1015" i="10" s="1"/>
  <c r="H1014" i="10"/>
  <c r="I1014" i="10" s="1"/>
  <c r="I1013" i="10"/>
  <c r="H1013" i="10"/>
  <c r="H1012" i="10"/>
  <c r="I1012" i="10" s="1"/>
  <c r="H1011" i="10"/>
  <c r="I1011" i="10" s="1"/>
  <c r="I1010" i="10"/>
  <c r="H1010" i="10"/>
  <c r="H1009" i="10"/>
  <c r="I1009" i="10" s="1"/>
  <c r="H1008" i="10"/>
  <c r="I1008" i="10" s="1"/>
  <c r="H1007" i="10"/>
  <c r="I1007" i="10" s="1"/>
  <c r="I1006" i="10"/>
  <c r="H1006" i="10"/>
  <c r="H1005" i="10"/>
  <c r="I1005" i="10" s="1"/>
  <c r="H1004" i="10"/>
  <c r="I1004" i="10" s="1"/>
  <c r="I1003" i="10"/>
  <c r="H1003" i="10"/>
  <c r="H1002" i="10"/>
  <c r="I1002" i="10" s="1"/>
  <c r="I1001" i="10"/>
  <c r="H1001" i="10"/>
  <c r="H1000" i="10"/>
  <c r="I1000" i="10" s="1"/>
  <c r="H999" i="10"/>
  <c r="I999" i="10" s="1"/>
  <c r="H998" i="10"/>
  <c r="I998" i="10" s="1"/>
  <c r="H997" i="10"/>
  <c r="I997" i="10" s="1"/>
  <c r="H996" i="10"/>
  <c r="I996" i="10" s="1"/>
  <c r="H995" i="10"/>
  <c r="I995" i="10" s="1"/>
  <c r="I994" i="10"/>
  <c r="H994" i="10"/>
  <c r="H993" i="10"/>
  <c r="I993" i="10" s="1"/>
  <c r="I992" i="10"/>
  <c r="H992" i="10"/>
  <c r="H991" i="10"/>
  <c r="I991" i="10" s="1"/>
  <c r="H990" i="10"/>
  <c r="I990" i="10" s="1"/>
  <c r="H989" i="10"/>
  <c r="I989" i="10" s="1"/>
  <c r="H988" i="10"/>
  <c r="I988" i="10" s="1"/>
  <c r="H987" i="10"/>
  <c r="I987" i="10" s="1"/>
  <c r="H986" i="10"/>
  <c r="I986" i="10" s="1"/>
  <c r="H985" i="10"/>
  <c r="I985" i="10" s="1"/>
  <c r="I984" i="10"/>
  <c r="H984" i="10"/>
  <c r="H983" i="10"/>
  <c r="I983" i="10" s="1"/>
  <c r="H982" i="10"/>
  <c r="I982" i="10" s="1"/>
  <c r="H981" i="10"/>
  <c r="I981" i="10" s="1"/>
  <c r="H980" i="10"/>
  <c r="I980" i="10" s="1"/>
  <c r="H979" i="10"/>
  <c r="I979" i="10" s="1"/>
  <c r="H978" i="10"/>
  <c r="I978" i="10" s="1"/>
  <c r="H977" i="10"/>
  <c r="I977" i="10" s="1"/>
  <c r="H976" i="10"/>
  <c r="I976" i="10" s="1"/>
  <c r="H975" i="10"/>
  <c r="I975" i="10" s="1"/>
  <c r="H974" i="10"/>
  <c r="I974" i="10" s="1"/>
  <c r="H973" i="10"/>
  <c r="I973" i="10" s="1"/>
  <c r="H972" i="10"/>
  <c r="I972" i="10" s="1"/>
  <c r="I971" i="10"/>
  <c r="H971" i="10"/>
  <c r="H970" i="10"/>
  <c r="I970" i="10" s="1"/>
  <c r="H969" i="10"/>
  <c r="I969" i="10" s="1"/>
  <c r="H968" i="10"/>
  <c r="I968" i="10" s="1"/>
  <c r="I967" i="10"/>
  <c r="H967" i="10"/>
  <c r="H966" i="10"/>
  <c r="I966" i="10" s="1"/>
  <c r="H965" i="10"/>
  <c r="I965" i="10" s="1"/>
  <c r="H964" i="10"/>
  <c r="I964" i="10" s="1"/>
  <c r="H963" i="10"/>
  <c r="I963" i="10" s="1"/>
  <c r="H962" i="10"/>
  <c r="I962" i="10" s="1"/>
  <c r="I961" i="10"/>
  <c r="H961" i="10"/>
  <c r="H960" i="10"/>
  <c r="I960" i="10" s="1"/>
  <c r="H959" i="10"/>
  <c r="I959" i="10" s="1"/>
  <c r="H958" i="10"/>
  <c r="I958" i="10" s="1"/>
  <c r="I957" i="10"/>
  <c r="H957" i="10"/>
  <c r="H956" i="10"/>
  <c r="I956" i="10" s="1"/>
  <c r="H955" i="10"/>
  <c r="I955" i="10" s="1"/>
  <c r="H954" i="10"/>
  <c r="I954" i="10" s="1"/>
  <c r="H953" i="10"/>
  <c r="I953" i="10" s="1"/>
  <c r="H952" i="10"/>
  <c r="I952" i="10" s="1"/>
  <c r="H951" i="10"/>
  <c r="I951" i="10" s="1"/>
  <c r="I950" i="10"/>
  <c r="H950" i="10"/>
  <c r="H949" i="10"/>
  <c r="I949" i="10" s="1"/>
  <c r="H948" i="10"/>
  <c r="I948" i="10" s="1"/>
  <c r="H947" i="10"/>
  <c r="I947" i="10" s="1"/>
  <c r="I946" i="10"/>
  <c r="H946" i="10"/>
  <c r="H945" i="10"/>
  <c r="I945" i="10" s="1"/>
  <c r="H944" i="10"/>
  <c r="I944" i="10" s="1"/>
  <c r="H943" i="10"/>
  <c r="I943" i="10" s="1"/>
  <c r="H942" i="10"/>
  <c r="I942" i="10" s="1"/>
  <c r="I941" i="10"/>
  <c r="H941" i="10"/>
  <c r="H940" i="10"/>
  <c r="I940" i="10" s="1"/>
  <c r="I939" i="10"/>
  <c r="H939" i="10"/>
  <c r="I938" i="10"/>
  <c r="H938" i="10"/>
  <c r="H937" i="10"/>
  <c r="I937" i="10" s="1"/>
  <c r="H936" i="10"/>
  <c r="I936" i="10" s="1"/>
  <c r="H935" i="10"/>
  <c r="I935" i="10" s="1"/>
  <c r="H934" i="10"/>
  <c r="I934" i="10" s="1"/>
  <c r="H933" i="10"/>
  <c r="I933" i="10" s="1"/>
  <c r="H932" i="10"/>
  <c r="I932" i="10" s="1"/>
  <c r="H931" i="10"/>
  <c r="I931" i="10" s="1"/>
  <c r="H930" i="10"/>
  <c r="I930" i="10" s="1"/>
  <c r="I929" i="10"/>
  <c r="H929" i="10"/>
  <c r="H928" i="10"/>
  <c r="I928" i="10" s="1"/>
  <c r="H927" i="10"/>
  <c r="I927" i="10" s="1"/>
  <c r="H926" i="10"/>
  <c r="I926" i="10" s="1"/>
  <c r="H925" i="10"/>
  <c r="I925" i="10" s="1"/>
  <c r="H924" i="10"/>
  <c r="I924" i="10" s="1"/>
  <c r="H923" i="10"/>
  <c r="I923" i="10" s="1"/>
  <c r="H922" i="10"/>
  <c r="I922" i="10" s="1"/>
  <c r="H921" i="10"/>
  <c r="I921" i="10" s="1"/>
  <c r="H920" i="10"/>
  <c r="I920" i="10" s="1"/>
  <c r="I919" i="10"/>
  <c r="H919" i="10"/>
  <c r="H918" i="10"/>
  <c r="I918" i="10" s="1"/>
  <c r="H917" i="10"/>
  <c r="I917" i="10" s="1"/>
  <c r="H916" i="10"/>
  <c r="I916" i="10" s="1"/>
  <c r="I915" i="10"/>
  <c r="H915" i="10"/>
  <c r="H914" i="10"/>
  <c r="I914" i="10" s="1"/>
  <c r="H913" i="10"/>
  <c r="I913" i="10" s="1"/>
  <c r="I912" i="10"/>
  <c r="H912" i="10"/>
  <c r="H911" i="10"/>
  <c r="I911" i="10" s="1"/>
  <c r="H910" i="10"/>
  <c r="I910" i="10" s="1"/>
  <c r="H909" i="10"/>
  <c r="I909" i="10" s="1"/>
  <c r="H908" i="10"/>
  <c r="I908" i="10" s="1"/>
  <c r="H907" i="10"/>
  <c r="I907" i="10" s="1"/>
  <c r="I906" i="10"/>
  <c r="H906" i="10"/>
  <c r="H905" i="10"/>
  <c r="I905" i="10" s="1"/>
  <c r="H904" i="10"/>
  <c r="I904" i="10" s="1"/>
  <c r="H903" i="10"/>
  <c r="I903" i="10" s="1"/>
  <c r="H902" i="10"/>
  <c r="I902" i="10" s="1"/>
  <c r="H901" i="10"/>
  <c r="I901" i="10" s="1"/>
  <c r="H900" i="10"/>
  <c r="I900" i="10" s="1"/>
  <c r="H899" i="10"/>
  <c r="I899" i="10" s="1"/>
  <c r="H898" i="10"/>
  <c r="I898" i="10" s="1"/>
  <c r="H897" i="10"/>
  <c r="I897" i="10" s="1"/>
  <c r="H896" i="10"/>
  <c r="I896" i="10" s="1"/>
  <c r="I895" i="10"/>
  <c r="H895" i="10"/>
  <c r="I894" i="10"/>
  <c r="H894" i="10"/>
  <c r="H893" i="10"/>
  <c r="I893" i="10" s="1"/>
  <c r="H892" i="10"/>
  <c r="I892" i="10" s="1"/>
  <c r="I891" i="10"/>
  <c r="H891" i="10"/>
  <c r="H890" i="10"/>
  <c r="I890" i="10" s="1"/>
  <c r="H889" i="10"/>
  <c r="I889" i="10" s="1"/>
  <c r="H888" i="10"/>
  <c r="I888" i="10" s="1"/>
  <c r="H887" i="10"/>
  <c r="I887" i="10" s="1"/>
  <c r="H886" i="10"/>
  <c r="I886" i="10" s="1"/>
  <c r="H885" i="10"/>
  <c r="I885" i="10" s="1"/>
  <c r="H884" i="10"/>
  <c r="I884" i="10" s="1"/>
  <c r="I883" i="10"/>
  <c r="H883" i="10"/>
  <c r="H882" i="10"/>
  <c r="I882" i="10" s="1"/>
  <c r="H881" i="10"/>
  <c r="I881" i="10" s="1"/>
  <c r="I880" i="10"/>
  <c r="H880" i="10"/>
  <c r="H879" i="10"/>
  <c r="I879" i="10" s="1"/>
  <c r="H878" i="10"/>
  <c r="I878" i="10" s="1"/>
  <c r="H877" i="10"/>
  <c r="I877" i="10" s="1"/>
  <c r="H876" i="10"/>
  <c r="I876" i="10" s="1"/>
  <c r="H875" i="10"/>
  <c r="I875" i="10" s="1"/>
  <c r="I874" i="10"/>
  <c r="H874" i="10"/>
  <c r="H873" i="10"/>
  <c r="I873" i="10" s="1"/>
  <c r="H872" i="10"/>
  <c r="I872" i="10" s="1"/>
  <c r="H871" i="10"/>
  <c r="I871" i="10" s="1"/>
  <c r="H870" i="10"/>
  <c r="I870" i="10" s="1"/>
  <c r="H869" i="10"/>
  <c r="I869" i="10" s="1"/>
  <c r="I868" i="10"/>
  <c r="H868" i="10"/>
  <c r="H867" i="10"/>
  <c r="I867" i="10" s="1"/>
  <c r="H866" i="10"/>
  <c r="I866" i="10" s="1"/>
  <c r="H865" i="10"/>
  <c r="I865" i="10" s="1"/>
  <c r="H864" i="10"/>
  <c r="I864" i="10" s="1"/>
  <c r="H863" i="10"/>
  <c r="I863" i="10" s="1"/>
  <c r="H862" i="10"/>
  <c r="I862" i="10" s="1"/>
  <c r="H861" i="10"/>
  <c r="I861" i="10" s="1"/>
  <c r="H860" i="10"/>
  <c r="I860" i="10" s="1"/>
  <c r="H859" i="10"/>
  <c r="I859" i="10" s="1"/>
  <c r="H858" i="10"/>
  <c r="I858" i="10" s="1"/>
  <c r="I857" i="10"/>
  <c r="H857" i="10"/>
  <c r="H856" i="10"/>
  <c r="I856" i="10" s="1"/>
  <c r="H855" i="10"/>
  <c r="I855" i="10" s="1"/>
  <c r="H854" i="10"/>
  <c r="I854" i="10" s="1"/>
  <c r="H853" i="10"/>
  <c r="I853" i="10" s="1"/>
  <c r="I852" i="10"/>
  <c r="H852" i="10"/>
  <c r="H851" i="10"/>
  <c r="I851" i="10" s="1"/>
  <c r="H850" i="10"/>
  <c r="I850" i="10" s="1"/>
  <c r="H849" i="10"/>
  <c r="I849" i="10" s="1"/>
  <c r="H848" i="10"/>
  <c r="I848" i="10" s="1"/>
  <c r="H847" i="10"/>
  <c r="I847" i="10" s="1"/>
  <c r="H846" i="10"/>
  <c r="I846" i="10" s="1"/>
  <c r="H845" i="10"/>
  <c r="I845" i="10" s="1"/>
  <c r="I844" i="10"/>
  <c r="H844" i="10"/>
  <c r="H843" i="10"/>
  <c r="I843" i="10" s="1"/>
  <c r="H842" i="10"/>
  <c r="I842" i="10" s="1"/>
  <c r="H841" i="10"/>
  <c r="I841" i="10" s="1"/>
  <c r="H840" i="10"/>
  <c r="I840" i="10" s="1"/>
  <c r="H839" i="10"/>
  <c r="I839" i="10" s="1"/>
  <c r="H838" i="10"/>
  <c r="I838" i="10" s="1"/>
  <c r="H837" i="10"/>
  <c r="I837" i="10" s="1"/>
  <c r="I836" i="10"/>
  <c r="H836" i="10"/>
  <c r="H835" i="10"/>
  <c r="I835" i="10" s="1"/>
  <c r="I834" i="10"/>
  <c r="H834" i="10"/>
  <c r="H833" i="10"/>
  <c r="I833" i="10" s="1"/>
  <c r="H832" i="10"/>
  <c r="I832" i="10" s="1"/>
  <c r="H831" i="10"/>
  <c r="I831" i="10" s="1"/>
  <c r="H830" i="10"/>
  <c r="I830" i="10" s="1"/>
  <c r="H829" i="10"/>
  <c r="I829" i="10" s="1"/>
  <c r="I828" i="10"/>
  <c r="H828" i="10"/>
  <c r="I827" i="10"/>
  <c r="H827" i="10"/>
  <c r="I826" i="10"/>
  <c r="H826" i="10"/>
  <c r="H825" i="10"/>
  <c r="I825" i="10" s="1"/>
  <c r="H824" i="10"/>
  <c r="I824" i="10" s="1"/>
  <c r="H823" i="10"/>
  <c r="I823" i="10" s="1"/>
  <c r="H822" i="10"/>
  <c r="I822" i="10" s="1"/>
  <c r="H821" i="10"/>
  <c r="I821" i="10" s="1"/>
  <c r="H820" i="10"/>
  <c r="I820" i="10" s="1"/>
  <c r="H819" i="10"/>
  <c r="I819" i="10" s="1"/>
  <c r="I818" i="10"/>
  <c r="H818" i="10"/>
  <c r="H817" i="10"/>
  <c r="I817" i="10" s="1"/>
  <c r="H816" i="10"/>
  <c r="I816" i="10" s="1"/>
  <c r="H815" i="10"/>
  <c r="I815" i="10" s="1"/>
  <c r="H814" i="10"/>
  <c r="I814" i="10" s="1"/>
  <c r="H813" i="10"/>
  <c r="I813" i="10" s="1"/>
  <c r="H812" i="10"/>
  <c r="I812" i="10" s="1"/>
  <c r="I811" i="10"/>
  <c r="H811" i="10"/>
  <c r="H810" i="10"/>
  <c r="I810" i="10" s="1"/>
  <c r="H809" i="10"/>
  <c r="I809" i="10" s="1"/>
  <c r="H808" i="10"/>
  <c r="I808" i="10" s="1"/>
  <c r="H807" i="10"/>
  <c r="I807" i="10" s="1"/>
  <c r="H806" i="10"/>
  <c r="I806" i="10" s="1"/>
  <c r="H805" i="10"/>
  <c r="I805" i="10" s="1"/>
  <c r="I804" i="10"/>
  <c r="H804" i="10"/>
  <c r="I803" i="10"/>
  <c r="H803" i="10"/>
  <c r="H802" i="10"/>
  <c r="I802" i="10" s="1"/>
  <c r="H801" i="10"/>
  <c r="I801" i="10" s="1"/>
  <c r="H800" i="10"/>
  <c r="I800" i="10" s="1"/>
  <c r="H799" i="10"/>
  <c r="I799" i="10" s="1"/>
  <c r="H798" i="10"/>
  <c r="I798" i="10" s="1"/>
  <c r="H797" i="10"/>
  <c r="I797" i="10" s="1"/>
  <c r="H796" i="10"/>
  <c r="I796" i="10" s="1"/>
  <c r="H795" i="10"/>
  <c r="I795" i="10" s="1"/>
  <c r="H794" i="10"/>
  <c r="I794" i="10" s="1"/>
  <c r="H793" i="10"/>
  <c r="I793" i="10" s="1"/>
  <c r="H792" i="10"/>
  <c r="I792" i="10" s="1"/>
  <c r="H791" i="10"/>
  <c r="I791" i="10" s="1"/>
  <c r="H790" i="10"/>
  <c r="I790" i="10" s="1"/>
  <c r="H789" i="10"/>
  <c r="I789" i="10" s="1"/>
  <c r="H788" i="10"/>
  <c r="I788" i="10" s="1"/>
  <c r="I787" i="10"/>
  <c r="H787" i="10"/>
  <c r="H786" i="10"/>
  <c r="I786" i="10" s="1"/>
  <c r="H785" i="10"/>
  <c r="I785" i="10" s="1"/>
  <c r="H784" i="10"/>
  <c r="I784" i="10" s="1"/>
  <c r="H783" i="10"/>
  <c r="I783" i="10" s="1"/>
  <c r="H782" i="10"/>
  <c r="I782" i="10" s="1"/>
  <c r="H781" i="10"/>
  <c r="I781" i="10" s="1"/>
  <c r="I780" i="10"/>
  <c r="H780" i="10"/>
  <c r="H779" i="10"/>
  <c r="I779" i="10" s="1"/>
  <c r="H778" i="10"/>
  <c r="I778" i="10" s="1"/>
  <c r="H777" i="10"/>
  <c r="I777" i="10" s="1"/>
  <c r="H776" i="10"/>
  <c r="I776" i="10" s="1"/>
  <c r="H775" i="10"/>
  <c r="I775" i="10" s="1"/>
  <c r="H774" i="10"/>
  <c r="I774" i="10" s="1"/>
  <c r="H773" i="10"/>
  <c r="I773" i="10" s="1"/>
  <c r="H772" i="10"/>
  <c r="I772" i="10" s="1"/>
  <c r="I771" i="10"/>
  <c r="H771" i="10"/>
  <c r="H770" i="10"/>
  <c r="I770" i="10" s="1"/>
  <c r="H769" i="10"/>
  <c r="I769" i="10" s="1"/>
  <c r="H768" i="10"/>
  <c r="I768" i="10" s="1"/>
  <c r="H767" i="10"/>
  <c r="I767" i="10" s="1"/>
  <c r="H766" i="10"/>
  <c r="I766" i="10" s="1"/>
  <c r="H765" i="10"/>
  <c r="I765" i="10" s="1"/>
  <c r="H764" i="10"/>
  <c r="I764" i="10" s="1"/>
  <c r="I763" i="10"/>
  <c r="H763" i="10"/>
  <c r="H762" i="10"/>
  <c r="I762" i="10" s="1"/>
  <c r="H761" i="10"/>
  <c r="I761" i="10" s="1"/>
  <c r="H760" i="10"/>
  <c r="I760" i="10" s="1"/>
  <c r="H759" i="10"/>
  <c r="I759" i="10" s="1"/>
  <c r="H758" i="10"/>
  <c r="I758" i="10" s="1"/>
  <c r="H757" i="10"/>
  <c r="I757" i="10" s="1"/>
  <c r="I756" i="10"/>
  <c r="H756" i="10"/>
  <c r="H755" i="10"/>
  <c r="I755" i="10" s="1"/>
  <c r="H754" i="10"/>
  <c r="I754" i="10" s="1"/>
  <c r="H753" i="10"/>
  <c r="I753" i="10" s="1"/>
  <c r="H752" i="10"/>
  <c r="I752" i="10" s="1"/>
  <c r="H751" i="10"/>
  <c r="I751" i="10" s="1"/>
  <c r="H750" i="10"/>
  <c r="I750" i="10" s="1"/>
  <c r="H749" i="10"/>
  <c r="I749" i="10" s="1"/>
  <c r="H748" i="10"/>
  <c r="I748" i="10" s="1"/>
  <c r="H747" i="10"/>
  <c r="I747" i="10" s="1"/>
  <c r="H746" i="10"/>
  <c r="I746" i="10" s="1"/>
  <c r="H745" i="10"/>
  <c r="I745" i="10" s="1"/>
  <c r="H744" i="10"/>
  <c r="I744" i="10" s="1"/>
  <c r="H743" i="10"/>
  <c r="I743" i="10" s="1"/>
  <c r="H742" i="10"/>
  <c r="I742" i="10" s="1"/>
  <c r="H741" i="10"/>
  <c r="I741" i="10" s="1"/>
  <c r="I740" i="10"/>
  <c r="H740" i="10"/>
  <c r="H739" i="10"/>
  <c r="I739" i="10" s="1"/>
  <c r="H738" i="10"/>
  <c r="I738" i="10" s="1"/>
  <c r="H737" i="10"/>
  <c r="I737" i="10" s="1"/>
  <c r="H736" i="10"/>
  <c r="I736" i="10" s="1"/>
  <c r="H735" i="10"/>
  <c r="I735" i="10" s="1"/>
  <c r="H734" i="10"/>
  <c r="I734" i="10" s="1"/>
  <c r="H733" i="10"/>
  <c r="I733" i="10" s="1"/>
  <c r="I732" i="10"/>
  <c r="H732" i="10"/>
  <c r="H731" i="10"/>
  <c r="I731" i="10" s="1"/>
  <c r="H730" i="10"/>
  <c r="I730" i="10" s="1"/>
  <c r="I729" i="10"/>
  <c r="H729" i="10"/>
  <c r="H728" i="10"/>
  <c r="I728" i="10" s="1"/>
  <c r="H727" i="10"/>
  <c r="I727" i="10" s="1"/>
  <c r="H726" i="10"/>
  <c r="I726" i="10" s="1"/>
  <c r="H725" i="10"/>
  <c r="I725" i="10" s="1"/>
  <c r="H724" i="10"/>
  <c r="I724" i="10" s="1"/>
  <c r="H723" i="10"/>
  <c r="I723" i="10" s="1"/>
  <c r="I722" i="10"/>
  <c r="H722" i="10"/>
  <c r="H721" i="10"/>
  <c r="I721" i="10" s="1"/>
  <c r="H720" i="10"/>
  <c r="I720" i="10" s="1"/>
  <c r="H719" i="10"/>
  <c r="I719" i="10" s="1"/>
  <c r="H718" i="10"/>
  <c r="I718" i="10" s="1"/>
  <c r="H717" i="10"/>
  <c r="I717" i="10" s="1"/>
  <c r="I716" i="10"/>
  <c r="H716" i="10"/>
  <c r="H715" i="10"/>
  <c r="I715" i="10" s="1"/>
  <c r="I714" i="10"/>
  <c r="H714" i="10"/>
  <c r="H713" i="10"/>
  <c r="I713" i="10" s="1"/>
  <c r="H712" i="10"/>
  <c r="I712" i="10" s="1"/>
  <c r="H711" i="10"/>
  <c r="I711" i="10" s="1"/>
  <c r="H710" i="10"/>
  <c r="I710" i="10" s="1"/>
  <c r="H709" i="10"/>
  <c r="I709" i="10" s="1"/>
  <c r="H708" i="10"/>
  <c r="I708" i="10" s="1"/>
  <c r="H707" i="10"/>
  <c r="I707" i="10" s="1"/>
  <c r="I706" i="10"/>
  <c r="H706" i="10"/>
  <c r="H705" i="10"/>
  <c r="I705" i="10" s="1"/>
  <c r="H704" i="10"/>
  <c r="I704" i="10" s="1"/>
  <c r="H703" i="10"/>
  <c r="I703" i="10" s="1"/>
  <c r="H702" i="10"/>
  <c r="I702" i="10" s="1"/>
  <c r="H701" i="10"/>
  <c r="I701" i="10" s="1"/>
  <c r="I700" i="10"/>
  <c r="H700" i="10"/>
  <c r="H699" i="10"/>
  <c r="I699" i="10" s="1"/>
  <c r="I698" i="10"/>
  <c r="H698" i="10"/>
  <c r="H697" i="10"/>
  <c r="I697" i="10" s="1"/>
  <c r="H696" i="10"/>
  <c r="I696" i="10" s="1"/>
  <c r="H695" i="10"/>
  <c r="I695" i="10" s="1"/>
  <c r="H694" i="10"/>
  <c r="I694" i="10" s="1"/>
  <c r="H693" i="10"/>
  <c r="I693" i="10" s="1"/>
  <c r="H692" i="10"/>
  <c r="I692" i="10" s="1"/>
  <c r="I691" i="10"/>
  <c r="H691" i="10"/>
  <c r="I690" i="10"/>
  <c r="H690" i="10"/>
  <c r="H689" i="10"/>
  <c r="I689" i="10" s="1"/>
  <c r="H688" i="10"/>
  <c r="I688" i="10" s="1"/>
  <c r="H687" i="10"/>
  <c r="I687" i="10" s="1"/>
  <c r="H686" i="10"/>
  <c r="I686" i="10" s="1"/>
  <c r="H685" i="10"/>
  <c r="I685" i="10" s="1"/>
  <c r="H684" i="10"/>
  <c r="I684" i="10" s="1"/>
  <c r="I683" i="10"/>
  <c r="H683" i="10"/>
  <c r="H682" i="10"/>
  <c r="I682" i="10" s="1"/>
  <c r="H681" i="10"/>
  <c r="I681" i="10" s="1"/>
  <c r="H680" i="10"/>
  <c r="I680" i="10" s="1"/>
  <c r="H679" i="10"/>
  <c r="I679" i="10" s="1"/>
  <c r="H678" i="10"/>
  <c r="I678" i="10" s="1"/>
  <c r="H677" i="10"/>
  <c r="I677" i="10" s="1"/>
  <c r="H676" i="10"/>
  <c r="I676" i="10" s="1"/>
  <c r="I675" i="10"/>
  <c r="H675" i="10"/>
  <c r="H674" i="10"/>
  <c r="I674" i="10" s="1"/>
  <c r="H673" i="10"/>
  <c r="I673" i="10" s="1"/>
  <c r="H672" i="10"/>
  <c r="I672" i="10" s="1"/>
  <c r="H671" i="10"/>
  <c r="I671" i="10" s="1"/>
  <c r="H670" i="10"/>
  <c r="I670" i="10" s="1"/>
  <c r="H669" i="10"/>
  <c r="I669" i="10" s="1"/>
  <c r="H668" i="10"/>
  <c r="I668" i="10" s="1"/>
  <c r="H667" i="10"/>
  <c r="I667" i="10" s="1"/>
  <c r="I666" i="10"/>
  <c r="H666" i="10"/>
  <c r="H665" i="10"/>
  <c r="I665" i="10" s="1"/>
  <c r="H664" i="10"/>
  <c r="I664" i="10" s="1"/>
  <c r="H663" i="10"/>
  <c r="I663" i="10" s="1"/>
  <c r="H662" i="10"/>
  <c r="I662" i="10" s="1"/>
  <c r="H661" i="10"/>
  <c r="I661" i="10" s="1"/>
  <c r="H660" i="10"/>
  <c r="I660" i="10" s="1"/>
  <c r="I659" i="10"/>
  <c r="H659" i="10"/>
  <c r="H658" i="10"/>
  <c r="I658" i="10" s="1"/>
  <c r="H657" i="10"/>
  <c r="I657" i="10" s="1"/>
  <c r="H656" i="10"/>
  <c r="I656" i="10" s="1"/>
  <c r="H655" i="10"/>
  <c r="I655" i="10" s="1"/>
  <c r="H654" i="10"/>
  <c r="I654" i="10" s="1"/>
  <c r="H653" i="10"/>
  <c r="I653" i="10" s="1"/>
  <c r="I652" i="10"/>
  <c r="H652" i="10"/>
  <c r="H651" i="10"/>
  <c r="I651" i="10" s="1"/>
  <c r="H650" i="10"/>
  <c r="I650" i="10" s="1"/>
  <c r="H649" i="10"/>
  <c r="I649" i="10" s="1"/>
  <c r="H648" i="10"/>
  <c r="I648" i="10" s="1"/>
  <c r="H647" i="10"/>
  <c r="I647" i="10" s="1"/>
  <c r="H646" i="10"/>
  <c r="I646" i="10" s="1"/>
  <c r="H645" i="10"/>
  <c r="I645" i="10" s="1"/>
  <c r="H644" i="10"/>
  <c r="I644" i="10" s="1"/>
  <c r="H643" i="10"/>
  <c r="I643" i="10" s="1"/>
  <c r="H642" i="10"/>
  <c r="I642" i="10" s="1"/>
  <c r="H641" i="10"/>
  <c r="I641" i="10" s="1"/>
  <c r="H640" i="10"/>
  <c r="I640" i="10" s="1"/>
  <c r="H639" i="10"/>
  <c r="I639" i="10" s="1"/>
  <c r="H638" i="10"/>
  <c r="I638" i="10" s="1"/>
  <c r="H637" i="10"/>
  <c r="I637" i="10" s="1"/>
  <c r="H636" i="10"/>
  <c r="I636" i="10" s="1"/>
  <c r="H635" i="10"/>
  <c r="I635" i="10" s="1"/>
  <c r="I634" i="10"/>
  <c r="H634" i="10"/>
  <c r="H633" i="10"/>
  <c r="I633" i="10" s="1"/>
  <c r="H632" i="10"/>
  <c r="I632" i="10" s="1"/>
  <c r="H631" i="10"/>
  <c r="I631" i="10" s="1"/>
  <c r="H630" i="10"/>
  <c r="I630" i="10" s="1"/>
  <c r="H629" i="10"/>
  <c r="I629" i="10" s="1"/>
  <c r="I628" i="10"/>
  <c r="H628" i="10"/>
  <c r="H627" i="10"/>
  <c r="I627" i="10" s="1"/>
  <c r="H626" i="10"/>
  <c r="I626" i="10" s="1"/>
  <c r="H625" i="10"/>
  <c r="I625" i="10" s="1"/>
  <c r="H624" i="10"/>
  <c r="I624" i="10" s="1"/>
  <c r="H623" i="10"/>
  <c r="I623" i="10" s="1"/>
  <c r="H622" i="10"/>
  <c r="I622" i="10" s="1"/>
  <c r="H621" i="10"/>
  <c r="I621" i="10" s="1"/>
  <c r="H620" i="10"/>
  <c r="I620" i="10" s="1"/>
  <c r="H619" i="10"/>
  <c r="I619" i="10" s="1"/>
  <c r="I618" i="10"/>
  <c r="H618" i="10"/>
  <c r="H617" i="10"/>
  <c r="I617" i="10" s="1"/>
  <c r="H616" i="10"/>
  <c r="I616" i="10" s="1"/>
  <c r="H615" i="10"/>
  <c r="I615" i="10" s="1"/>
  <c r="H614" i="10"/>
  <c r="I614" i="10" s="1"/>
  <c r="H613" i="10"/>
  <c r="I613" i="10" s="1"/>
  <c r="H612" i="10"/>
  <c r="I612" i="10" s="1"/>
  <c r="I611" i="10"/>
  <c r="H611" i="10"/>
  <c r="H610" i="10"/>
  <c r="I610" i="10" s="1"/>
  <c r="H609" i="10"/>
  <c r="I609" i="10" s="1"/>
  <c r="H608" i="10"/>
  <c r="I608" i="10" s="1"/>
  <c r="H607" i="10"/>
  <c r="I607" i="10" s="1"/>
  <c r="H606" i="10"/>
  <c r="I606" i="10" s="1"/>
  <c r="H605" i="10"/>
  <c r="I605" i="10" s="1"/>
  <c r="H604" i="10"/>
  <c r="I604" i="10" s="1"/>
  <c r="H603" i="10"/>
  <c r="I603" i="10" s="1"/>
  <c r="I602" i="10"/>
  <c r="H602" i="10"/>
  <c r="I601" i="10"/>
  <c r="H601" i="10"/>
  <c r="H600" i="10"/>
  <c r="I600" i="10" s="1"/>
  <c r="H599" i="10"/>
  <c r="I599" i="10" s="1"/>
  <c r="H598" i="10"/>
  <c r="I598" i="10" s="1"/>
  <c r="H597" i="10"/>
  <c r="I597" i="10" s="1"/>
  <c r="H596" i="10"/>
  <c r="I596" i="10" s="1"/>
  <c r="I595" i="10"/>
  <c r="H595" i="10"/>
  <c r="H594" i="10"/>
  <c r="I594" i="10" s="1"/>
  <c r="H593" i="10"/>
  <c r="I593" i="10" s="1"/>
  <c r="H592" i="10"/>
  <c r="I592" i="10" s="1"/>
  <c r="H591" i="10"/>
  <c r="I591" i="10" s="1"/>
  <c r="H590" i="10"/>
  <c r="I590" i="10" s="1"/>
  <c r="H589" i="10"/>
  <c r="I589" i="10" s="1"/>
  <c r="I588" i="10"/>
  <c r="H588" i="10"/>
  <c r="H587" i="10"/>
  <c r="I587" i="10" s="1"/>
  <c r="I586" i="10"/>
  <c r="H586" i="10"/>
  <c r="H585" i="10"/>
  <c r="I585" i="10" s="1"/>
  <c r="H584" i="10"/>
  <c r="I584" i="10" s="1"/>
  <c r="H583" i="10"/>
  <c r="I583" i="10" s="1"/>
  <c r="H582" i="10"/>
  <c r="I582" i="10" s="1"/>
  <c r="H581" i="10"/>
  <c r="I581" i="10" s="1"/>
  <c r="H580" i="10"/>
  <c r="I580" i="10" s="1"/>
  <c r="I579" i="10"/>
  <c r="H579" i="10"/>
  <c r="H578" i="10"/>
  <c r="I578" i="10" s="1"/>
  <c r="H577" i="10"/>
  <c r="I577" i="10" s="1"/>
  <c r="H576" i="10"/>
  <c r="I576" i="10" s="1"/>
  <c r="H575" i="10"/>
  <c r="I575" i="10" s="1"/>
  <c r="H574" i="10"/>
  <c r="I574" i="10" s="1"/>
  <c r="H573" i="10"/>
  <c r="I573" i="10" s="1"/>
  <c r="H572" i="10"/>
  <c r="I572" i="10" s="1"/>
  <c r="I571" i="10"/>
  <c r="H571" i="10"/>
  <c r="H570" i="10"/>
  <c r="I570" i="10" s="1"/>
  <c r="H569" i="10"/>
  <c r="I569" i="10" s="1"/>
  <c r="H568" i="10"/>
  <c r="I568" i="10" s="1"/>
  <c r="H567" i="10"/>
  <c r="I567" i="10" s="1"/>
  <c r="H566" i="10"/>
  <c r="I566" i="10" s="1"/>
  <c r="H565" i="10"/>
  <c r="I565" i="10" s="1"/>
  <c r="H564" i="10"/>
  <c r="I564" i="10" s="1"/>
  <c r="I563" i="10"/>
  <c r="H563" i="10"/>
  <c r="H562" i="10"/>
  <c r="I562" i="10" s="1"/>
  <c r="H561" i="10"/>
  <c r="I561" i="10" s="1"/>
  <c r="H560" i="10"/>
  <c r="I560" i="10" s="1"/>
  <c r="H559" i="10"/>
  <c r="I559" i="10" s="1"/>
  <c r="H558" i="10"/>
  <c r="I558" i="10" s="1"/>
  <c r="H557" i="10"/>
  <c r="I557" i="10" s="1"/>
  <c r="I556" i="10"/>
  <c r="H556" i="10"/>
  <c r="H555" i="10"/>
  <c r="I555" i="10" s="1"/>
  <c r="H554" i="10"/>
  <c r="I554" i="10" s="1"/>
  <c r="H553" i="10"/>
  <c r="I553" i="10" s="1"/>
  <c r="H552" i="10"/>
  <c r="I552" i="10" s="1"/>
  <c r="H551" i="10"/>
  <c r="I551" i="10" s="1"/>
  <c r="H550" i="10"/>
  <c r="I550" i="10" s="1"/>
  <c r="H549" i="10"/>
  <c r="I549" i="10" s="1"/>
  <c r="I548" i="10"/>
  <c r="H548" i="10"/>
  <c r="H547" i="10"/>
  <c r="I547" i="10" s="1"/>
  <c r="H546" i="10"/>
  <c r="I546" i="10" s="1"/>
  <c r="H545" i="10"/>
  <c r="I545" i="10" s="1"/>
  <c r="H544" i="10"/>
  <c r="I544" i="10" s="1"/>
  <c r="H543" i="10"/>
  <c r="I543" i="10" s="1"/>
  <c r="H542" i="10"/>
  <c r="I542" i="10" s="1"/>
  <c r="H541" i="10"/>
  <c r="I541" i="10" s="1"/>
  <c r="H540" i="10"/>
  <c r="I540" i="10" s="1"/>
  <c r="I539" i="10"/>
  <c r="H539" i="10"/>
  <c r="H538" i="10"/>
  <c r="I538" i="10" s="1"/>
  <c r="I537" i="10"/>
  <c r="H537" i="10"/>
  <c r="H536" i="10"/>
  <c r="I536" i="10" s="1"/>
  <c r="H535" i="10"/>
  <c r="I535" i="10" s="1"/>
  <c r="H534" i="10"/>
  <c r="I534" i="10" s="1"/>
  <c r="H533" i="10"/>
  <c r="I533" i="10" s="1"/>
  <c r="H532" i="10"/>
  <c r="I532" i="10" s="1"/>
  <c r="H531" i="10"/>
  <c r="I531" i="10" s="1"/>
  <c r="H530" i="10"/>
  <c r="I530" i="10" s="1"/>
  <c r="H529" i="10"/>
  <c r="I529" i="10" s="1"/>
  <c r="H528" i="10"/>
  <c r="I528" i="10" s="1"/>
  <c r="H527" i="10"/>
  <c r="I527" i="10" s="1"/>
  <c r="H526" i="10"/>
  <c r="I526" i="10" s="1"/>
  <c r="H525" i="10"/>
  <c r="I525" i="10" s="1"/>
  <c r="I524" i="10"/>
  <c r="H524" i="10"/>
  <c r="H523" i="10"/>
  <c r="I523" i="10" s="1"/>
  <c r="H522" i="10"/>
  <c r="I522" i="10" s="1"/>
  <c r="H521" i="10"/>
  <c r="I521" i="10" s="1"/>
  <c r="H520" i="10"/>
  <c r="I520" i="10" s="1"/>
  <c r="H519" i="10"/>
  <c r="I519" i="10" s="1"/>
  <c r="H518" i="10"/>
  <c r="I518" i="10" s="1"/>
  <c r="H517" i="10"/>
  <c r="I517" i="10" s="1"/>
  <c r="H516" i="10"/>
  <c r="I516" i="10" s="1"/>
  <c r="H515" i="10"/>
  <c r="I515" i="10" s="1"/>
  <c r="H514" i="10"/>
  <c r="I514" i="10" s="1"/>
  <c r="I513" i="10"/>
  <c r="H513" i="10"/>
  <c r="H512" i="10"/>
  <c r="I512" i="10" s="1"/>
  <c r="H511" i="10"/>
  <c r="I511" i="10" s="1"/>
  <c r="I510" i="10"/>
  <c r="H510" i="10"/>
  <c r="H509" i="10"/>
  <c r="I509" i="10" s="1"/>
  <c r="H508" i="10"/>
  <c r="I508" i="10" s="1"/>
  <c r="H507" i="10"/>
  <c r="I507" i="10" s="1"/>
  <c r="H506" i="10"/>
  <c r="I506" i="10" s="1"/>
  <c r="H505" i="10"/>
  <c r="I505" i="10" s="1"/>
  <c r="H504" i="10"/>
  <c r="I504" i="10" s="1"/>
  <c r="H503" i="10"/>
  <c r="I503" i="10" s="1"/>
  <c r="H502" i="10"/>
  <c r="I502" i="10" s="1"/>
  <c r="H501" i="10"/>
  <c r="I501" i="10" s="1"/>
  <c r="H500" i="10"/>
  <c r="I500" i="10" s="1"/>
  <c r="H499" i="10"/>
  <c r="I499" i="10" s="1"/>
  <c r="H498" i="10"/>
  <c r="I498" i="10" s="1"/>
  <c r="H497" i="10"/>
  <c r="I497" i="10" s="1"/>
  <c r="H496" i="10"/>
  <c r="I496" i="10" s="1"/>
  <c r="H495" i="10"/>
  <c r="I495" i="10" s="1"/>
  <c r="H494" i="10"/>
  <c r="I494" i="10" s="1"/>
  <c r="H493" i="10"/>
  <c r="I493" i="10" s="1"/>
  <c r="I492" i="10"/>
  <c r="H492" i="10"/>
  <c r="H491" i="10"/>
  <c r="I491" i="10" s="1"/>
  <c r="H490" i="10"/>
  <c r="I490" i="10" s="1"/>
  <c r="H489" i="10"/>
  <c r="I489" i="10" s="1"/>
  <c r="H488" i="10"/>
  <c r="I488" i="10" s="1"/>
  <c r="H487" i="10"/>
  <c r="I487" i="10" s="1"/>
  <c r="H486" i="10"/>
  <c r="I486" i="10" s="1"/>
  <c r="H485" i="10"/>
  <c r="I485" i="10" s="1"/>
  <c r="H484" i="10"/>
  <c r="I484" i="10" s="1"/>
  <c r="H483" i="10"/>
  <c r="I483" i="10" s="1"/>
  <c r="H482" i="10"/>
  <c r="I482" i="10" s="1"/>
  <c r="H481" i="10"/>
  <c r="I481" i="10" s="1"/>
  <c r="H480" i="10"/>
  <c r="I480" i="10" s="1"/>
  <c r="H479" i="10"/>
  <c r="I479" i="10" s="1"/>
  <c r="H478" i="10"/>
  <c r="I478" i="10" s="1"/>
  <c r="H477" i="10"/>
  <c r="I477" i="10" s="1"/>
  <c r="H476" i="10"/>
  <c r="I476" i="10" s="1"/>
  <c r="H475" i="10"/>
  <c r="I475" i="10" s="1"/>
  <c r="H474" i="10"/>
  <c r="I474" i="10" s="1"/>
  <c r="H473" i="10"/>
  <c r="I473" i="10" s="1"/>
  <c r="H472" i="10"/>
  <c r="I472" i="10" s="1"/>
  <c r="H471" i="10"/>
  <c r="I471" i="10" s="1"/>
  <c r="H470" i="10"/>
  <c r="I470" i="10" s="1"/>
  <c r="H469" i="10"/>
  <c r="I469" i="10" s="1"/>
  <c r="H468" i="10"/>
  <c r="I468" i="10" s="1"/>
  <c r="H467" i="10"/>
  <c r="I467" i="10" s="1"/>
  <c r="H466" i="10"/>
  <c r="I466" i="10" s="1"/>
  <c r="H465" i="10"/>
  <c r="I465" i="10" s="1"/>
  <c r="I464" i="10"/>
  <c r="H464" i="10"/>
  <c r="H463" i="10"/>
  <c r="I463" i="10" s="1"/>
  <c r="H462" i="10"/>
  <c r="I462" i="10" s="1"/>
  <c r="H461" i="10"/>
  <c r="I461" i="10" s="1"/>
  <c r="H460" i="10"/>
  <c r="I460" i="10" s="1"/>
  <c r="I459" i="10"/>
  <c r="H459" i="10"/>
  <c r="H458" i="10"/>
  <c r="I458" i="10" s="1"/>
  <c r="H457" i="10"/>
  <c r="I457" i="10" s="1"/>
  <c r="I456" i="10"/>
  <c r="H456" i="10"/>
  <c r="H455" i="10"/>
  <c r="I455" i="10" s="1"/>
  <c r="H454" i="10"/>
  <c r="I454" i="10" s="1"/>
  <c r="H453" i="10"/>
  <c r="I453" i="10" s="1"/>
  <c r="H452" i="10"/>
  <c r="I452" i="10" s="1"/>
  <c r="I451" i="10"/>
  <c r="H451" i="10"/>
  <c r="H450" i="10"/>
  <c r="I450" i="10" s="1"/>
  <c r="H449" i="10"/>
  <c r="I449" i="10" s="1"/>
  <c r="H448" i="10"/>
  <c r="I448" i="10" s="1"/>
  <c r="H447" i="10"/>
  <c r="I447" i="10" s="1"/>
  <c r="H446" i="10"/>
  <c r="I446" i="10" s="1"/>
  <c r="H445" i="10"/>
  <c r="I445" i="10" s="1"/>
  <c r="H444" i="10"/>
  <c r="I444" i="10" s="1"/>
  <c r="H443" i="10"/>
  <c r="I443" i="10" s="1"/>
  <c r="H442" i="10"/>
  <c r="I442" i="10" s="1"/>
  <c r="H441" i="10"/>
  <c r="I441" i="10" s="1"/>
  <c r="H440" i="10"/>
  <c r="I440" i="10" s="1"/>
  <c r="H439" i="10"/>
  <c r="I439" i="10" s="1"/>
  <c r="H438" i="10"/>
  <c r="I438" i="10" s="1"/>
  <c r="H437" i="10"/>
  <c r="I437" i="10" s="1"/>
  <c r="H436" i="10"/>
  <c r="I436" i="10" s="1"/>
  <c r="I435" i="10"/>
  <c r="H435" i="10"/>
  <c r="H434" i="10"/>
  <c r="I434" i="10" s="1"/>
  <c r="I433" i="10"/>
  <c r="H433" i="10"/>
  <c r="H432" i="10"/>
  <c r="I432" i="10" s="1"/>
  <c r="H431" i="10"/>
  <c r="I431" i="10" s="1"/>
  <c r="H430" i="10"/>
  <c r="I430" i="10" s="1"/>
  <c r="H429" i="10"/>
  <c r="I429" i="10" s="1"/>
  <c r="H428" i="10"/>
  <c r="I428" i="10" s="1"/>
  <c r="H427" i="10"/>
  <c r="I427" i="10" s="1"/>
  <c r="H426" i="10"/>
  <c r="I426" i="10" s="1"/>
  <c r="H425" i="10"/>
  <c r="I425" i="10" s="1"/>
  <c r="H424" i="10"/>
  <c r="I424" i="10" s="1"/>
  <c r="H423" i="10"/>
  <c r="I423" i="10" s="1"/>
  <c r="H422" i="10"/>
  <c r="I422" i="10" s="1"/>
  <c r="H421" i="10"/>
  <c r="I421" i="10" s="1"/>
  <c r="H420" i="10"/>
  <c r="I420" i="10" s="1"/>
  <c r="H419" i="10"/>
  <c r="I419" i="10" s="1"/>
  <c r="H418" i="10"/>
  <c r="I418" i="10" s="1"/>
  <c r="I417" i="10"/>
  <c r="H417" i="10"/>
  <c r="I416" i="10"/>
  <c r="H416" i="10"/>
  <c r="H415" i="10"/>
  <c r="I415" i="10" s="1"/>
  <c r="H414" i="10"/>
  <c r="I414" i="10" s="1"/>
  <c r="I413" i="10"/>
  <c r="H413" i="10"/>
  <c r="H412" i="10"/>
  <c r="I412" i="10" s="1"/>
  <c r="I411" i="10"/>
  <c r="H411" i="10"/>
  <c r="H410" i="10"/>
  <c r="I410" i="10" s="1"/>
  <c r="H409" i="10"/>
  <c r="I409" i="10" s="1"/>
  <c r="H408" i="10"/>
  <c r="I408" i="10" s="1"/>
  <c r="H407" i="10"/>
  <c r="I407" i="10" s="1"/>
  <c r="H406" i="10"/>
  <c r="I406" i="10" s="1"/>
  <c r="H405" i="10"/>
  <c r="I405" i="10" s="1"/>
  <c r="H404" i="10"/>
  <c r="I404" i="10" s="1"/>
  <c r="H403" i="10"/>
  <c r="I403" i="10" s="1"/>
  <c r="H402" i="10"/>
  <c r="I402" i="10" s="1"/>
  <c r="H401" i="10"/>
  <c r="I401" i="10" s="1"/>
  <c r="H400" i="10"/>
  <c r="I400" i="10" s="1"/>
  <c r="I399" i="10"/>
  <c r="H399" i="10"/>
  <c r="I398" i="10"/>
  <c r="H398" i="10"/>
  <c r="H397" i="10"/>
  <c r="I397" i="10" s="1"/>
  <c r="H396" i="10"/>
  <c r="I396" i="10" s="1"/>
  <c r="H395" i="10"/>
  <c r="I395" i="10" s="1"/>
  <c r="H394" i="10"/>
  <c r="I394" i="10" s="1"/>
  <c r="H393" i="10"/>
  <c r="I393" i="10" s="1"/>
  <c r="H392" i="10"/>
  <c r="I392" i="10" s="1"/>
  <c r="H391" i="10"/>
  <c r="I391" i="10" s="1"/>
  <c r="H390" i="10"/>
  <c r="I390" i="10" s="1"/>
  <c r="H389" i="10"/>
  <c r="I389" i="10" s="1"/>
  <c r="I388" i="10"/>
  <c r="H388" i="10"/>
  <c r="I387" i="10"/>
  <c r="H387" i="10"/>
  <c r="H386" i="10"/>
  <c r="I386" i="10" s="1"/>
  <c r="H385" i="10"/>
  <c r="I385" i="10" s="1"/>
  <c r="H384" i="10"/>
  <c r="I384" i="10" s="1"/>
  <c r="H383" i="10"/>
  <c r="I383" i="10" s="1"/>
  <c r="H382" i="10"/>
  <c r="I382" i="10" s="1"/>
  <c r="H381" i="10"/>
  <c r="I381" i="10" s="1"/>
  <c r="H380" i="10"/>
  <c r="I380" i="10" s="1"/>
  <c r="H379" i="10"/>
  <c r="I379" i="10" s="1"/>
  <c r="H378" i="10"/>
  <c r="I378" i="10" s="1"/>
  <c r="H377" i="10"/>
  <c r="I377" i="10" s="1"/>
  <c r="H376" i="10"/>
  <c r="I376" i="10" s="1"/>
  <c r="H375" i="10"/>
  <c r="I375" i="10" s="1"/>
  <c r="H374" i="10"/>
  <c r="I374" i="10" s="1"/>
  <c r="H373" i="10"/>
  <c r="I373" i="10" s="1"/>
  <c r="H372" i="10"/>
  <c r="I372" i="10" s="1"/>
  <c r="H371" i="10"/>
  <c r="I371" i="10" s="1"/>
  <c r="H370" i="10"/>
  <c r="I370" i="10" s="1"/>
  <c r="H369" i="10"/>
  <c r="I369" i="10" s="1"/>
  <c r="H368" i="10"/>
  <c r="I368" i="10" s="1"/>
  <c r="H367" i="10"/>
  <c r="I367" i="10" s="1"/>
  <c r="I366" i="10"/>
  <c r="H366" i="10"/>
  <c r="H365" i="10"/>
  <c r="I365" i="10" s="1"/>
  <c r="I364" i="10"/>
  <c r="H364" i="10"/>
  <c r="H363" i="10"/>
  <c r="I363" i="10" s="1"/>
  <c r="H362" i="10"/>
  <c r="I362" i="10" s="1"/>
  <c r="H361" i="10"/>
  <c r="I361" i="10" s="1"/>
  <c r="H360" i="10"/>
  <c r="I360" i="10" s="1"/>
  <c r="H359" i="10"/>
  <c r="I359" i="10" s="1"/>
  <c r="H358" i="10"/>
  <c r="I358" i="10" s="1"/>
  <c r="H357" i="10"/>
  <c r="I357" i="10" s="1"/>
  <c r="H356" i="10"/>
  <c r="I356" i="10" s="1"/>
  <c r="I355" i="10"/>
  <c r="H355" i="10"/>
  <c r="H354" i="10"/>
  <c r="I354" i="10" s="1"/>
  <c r="I353" i="10"/>
  <c r="H353" i="10"/>
  <c r="H352" i="10"/>
  <c r="I352" i="10" s="1"/>
  <c r="H351" i="10"/>
  <c r="I351" i="10" s="1"/>
  <c r="H350" i="10"/>
  <c r="I350" i="10" s="1"/>
  <c r="H349" i="10"/>
  <c r="I349" i="10" s="1"/>
  <c r="H348" i="10"/>
  <c r="I348" i="10" s="1"/>
  <c r="H347" i="10"/>
  <c r="I347" i="10" s="1"/>
  <c r="H346" i="10"/>
  <c r="I346" i="10" s="1"/>
  <c r="H345" i="10"/>
  <c r="I345" i="10" s="1"/>
  <c r="H344" i="10"/>
  <c r="I344" i="10" s="1"/>
  <c r="H343" i="10"/>
  <c r="I343" i="10" s="1"/>
  <c r="H342" i="10"/>
  <c r="I342" i="10" s="1"/>
  <c r="H341" i="10"/>
  <c r="I341" i="10" s="1"/>
  <c r="H340" i="10"/>
  <c r="I340" i="10" s="1"/>
  <c r="H339" i="10"/>
  <c r="I339" i="10" s="1"/>
  <c r="H338" i="10"/>
  <c r="I338" i="10" s="1"/>
  <c r="I337" i="10"/>
  <c r="H337" i="10"/>
  <c r="H336" i="10"/>
  <c r="I336" i="10" s="1"/>
  <c r="H335" i="10"/>
  <c r="I335" i="10" s="1"/>
  <c r="H334" i="10"/>
  <c r="I334" i="10" s="1"/>
  <c r="H333" i="10"/>
  <c r="I333" i="10" s="1"/>
  <c r="H332" i="10"/>
  <c r="I332" i="10" s="1"/>
  <c r="H331" i="10"/>
  <c r="I331" i="10" s="1"/>
  <c r="H330" i="10"/>
  <c r="I330" i="10" s="1"/>
  <c r="H329" i="10"/>
  <c r="I329" i="10" s="1"/>
  <c r="H328" i="10"/>
  <c r="I328" i="10" s="1"/>
  <c r="H327" i="10"/>
  <c r="I327" i="10" s="1"/>
  <c r="H326" i="10"/>
  <c r="I326" i="10" s="1"/>
  <c r="H325" i="10"/>
  <c r="I325" i="10" s="1"/>
  <c r="H324" i="10"/>
  <c r="I324" i="10" s="1"/>
  <c r="H323" i="10"/>
  <c r="I323" i="10" s="1"/>
  <c r="H322" i="10"/>
  <c r="I322" i="10" s="1"/>
  <c r="H321" i="10"/>
  <c r="I321" i="10" s="1"/>
  <c r="H320" i="10"/>
  <c r="I320" i="10" s="1"/>
  <c r="H319" i="10"/>
  <c r="I319" i="10" s="1"/>
  <c r="I318" i="10"/>
  <c r="H318" i="10"/>
  <c r="H317" i="10"/>
  <c r="I317" i="10" s="1"/>
  <c r="H316" i="10"/>
  <c r="I316" i="10" s="1"/>
  <c r="H315" i="10"/>
  <c r="I315" i="10" s="1"/>
  <c r="H314" i="10"/>
  <c r="I314" i="10" s="1"/>
  <c r="H313" i="10"/>
  <c r="I313" i="10" s="1"/>
  <c r="H312" i="10"/>
  <c r="I312" i="10" s="1"/>
  <c r="H311" i="10"/>
  <c r="I311" i="10" s="1"/>
  <c r="H310" i="10"/>
  <c r="I310" i="10" s="1"/>
  <c r="H309" i="10"/>
  <c r="I309" i="10" s="1"/>
  <c r="H308" i="10"/>
  <c r="I308" i="10" s="1"/>
  <c r="H307" i="10"/>
  <c r="I307" i="10" s="1"/>
  <c r="H306" i="10"/>
  <c r="I306" i="10" s="1"/>
  <c r="I305" i="10"/>
  <c r="H305" i="10"/>
  <c r="H304" i="10"/>
  <c r="I304" i="10" s="1"/>
  <c r="H303" i="10"/>
  <c r="I303" i="10" s="1"/>
  <c r="H302" i="10"/>
  <c r="I302" i="10" s="1"/>
  <c r="H301" i="10"/>
  <c r="I301" i="10" s="1"/>
  <c r="H300" i="10"/>
  <c r="I300" i="10" s="1"/>
  <c r="H299" i="10"/>
  <c r="I299" i="10" s="1"/>
  <c r="H298" i="10"/>
  <c r="I298" i="10" s="1"/>
  <c r="I297" i="10"/>
  <c r="H297" i="10"/>
  <c r="H296" i="10"/>
  <c r="I296" i="10" s="1"/>
  <c r="H295" i="10"/>
  <c r="I295" i="10" s="1"/>
  <c r="H294" i="10"/>
  <c r="I294" i="10" s="1"/>
  <c r="H293" i="10"/>
  <c r="I293" i="10" s="1"/>
  <c r="H292" i="10"/>
  <c r="I292" i="10" s="1"/>
  <c r="H291" i="10"/>
  <c r="I291" i="10" s="1"/>
  <c r="H290" i="10"/>
  <c r="I290" i="10" s="1"/>
  <c r="H289" i="10"/>
  <c r="I289" i="10" s="1"/>
  <c r="H288" i="10"/>
  <c r="I288" i="10" s="1"/>
  <c r="H287" i="10"/>
  <c r="I287" i="10" s="1"/>
  <c r="H286" i="10"/>
  <c r="I286" i="10" s="1"/>
  <c r="H285" i="10"/>
  <c r="I285" i="10" s="1"/>
  <c r="H284" i="10"/>
  <c r="I284" i="10" s="1"/>
  <c r="H283" i="10"/>
  <c r="I283" i="10" s="1"/>
  <c r="H282" i="10"/>
  <c r="I282" i="10" s="1"/>
  <c r="H281" i="10"/>
  <c r="I281" i="10" s="1"/>
  <c r="H280" i="10"/>
  <c r="I280" i="10" s="1"/>
  <c r="H279" i="10"/>
  <c r="I279" i="10" s="1"/>
  <c r="H278" i="10"/>
  <c r="I278" i="10" s="1"/>
  <c r="H277" i="10"/>
  <c r="I277" i="10" s="1"/>
  <c r="H276" i="10"/>
  <c r="I276" i="10" s="1"/>
  <c r="H275" i="10"/>
  <c r="I275" i="10" s="1"/>
  <c r="H274" i="10"/>
  <c r="I274" i="10" s="1"/>
  <c r="H273" i="10"/>
  <c r="I273" i="10" s="1"/>
  <c r="H272" i="10"/>
  <c r="I272" i="10" s="1"/>
  <c r="H271" i="10"/>
  <c r="I271" i="10" s="1"/>
  <c r="I270" i="10"/>
  <c r="H270" i="10"/>
  <c r="H269" i="10"/>
  <c r="I269" i="10" s="1"/>
  <c r="H268" i="10"/>
  <c r="I268" i="10" s="1"/>
  <c r="H267" i="10"/>
  <c r="I267" i="10" s="1"/>
  <c r="H266" i="10"/>
  <c r="I266" i="10" s="1"/>
  <c r="H265" i="10"/>
  <c r="I265" i="10" s="1"/>
  <c r="H264" i="10"/>
  <c r="I264" i="10" s="1"/>
  <c r="H263" i="10"/>
  <c r="I263" i="10" s="1"/>
  <c r="H262" i="10"/>
  <c r="I262" i="10" s="1"/>
  <c r="H261" i="10"/>
  <c r="I261" i="10" s="1"/>
  <c r="I260" i="10"/>
  <c r="H260" i="10"/>
  <c r="H259" i="10"/>
  <c r="I259" i="10" s="1"/>
  <c r="H258" i="10"/>
  <c r="I258" i="10" s="1"/>
  <c r="H257" i="10"/>
  <c r="I257" i="10" s="1"/>
  <c r="H256" i="10"/>
  <c r="I256" i="10" s="1"/>
  <c r="H255" i="10"/>
  <c r="I255" i="10" s="1"/>
  <c r="H254" i="10"/>
  <c r="I254" i="10" s="1"/>
  <c r="H253" i="10"/>
  <c r="I253" i="10" s="1"/>
  <c r="H252" i="10"/>
  <c r="I252" i="10" s="1"/>
  <c r="H251" i="10"/>
  <c r="I251" i="10" s="1"/>
  <c r="H250" i="10"/>
  <c r="I250" i="10" s="1"/>
  <c r="I249" i="10"/>
  <c r="H249" i="10"/>
  <c r="H248" i="10"/>
  <c r="I248" i="10" s="1"/>
  <c r="H247" i="10"/>
  <c r="I247" i="10" s="1"/>
  <c r="H246" i="10"/>
  <c r="I246" i="10" s="1"/>
  <c r="H245" i="10"/>
  <c r="I245" i="10" s="1"/>
  <c r="H244" i="10"/>
  <c r="I244" i="10" s="1"/>
  <c r="I243" i="10"/>
  <c r="H243" i="10"/>
  <c r="H242" i="10"/>
  <c r="I242" i="10" s="1"/>
  <c r="H241" i="10"/>
  <c r="I241" i="10" s="1"/>
  <c r="H240" i="10"/>
  <c r="I240" i="10" s="1"/>
  <c r="H239" i="10"/>
  <c r="I239" i="10" s="1"/>
  <c r="H238" i="10"/>
  <c r="I238" i="10" s="1"/>
  <c r="H237" i="10"/>
  <c r="I237" i="10" s="1"/>
  <c r="H236" i="10"/>
  <c r="I236" i="10" s="1"/>
  <c r="I235" i="10"/>
  <c r="H235" i="10"/>
  <c r="H234" i="10"/>
  <c r="I234" i="10" s="1"/>
  <c r="H233" i="10"/>
  <c r="I233" i="10" s="1"/>
  <c r="H232" i="10"/>
  <c r="I232" i="10" s="1"/>
  <c r="H231" i="10"/>
  <c r="I231" i="10" s="1"/>
  <c r="H230" i="10"/>
  <c r="I230" i="10" s="1"/>
  <c r="H229" i="10"/>
  <c r="I229" i="10" s="1"/>
  <c r="H228" i="10"/>
  <c r="I228" i="10" s="1"/>
  <c r="H227" i="10"/>
  <c r="I227" i="10" s="1"/>
  <c r="H226" i="10"/>
  <c r="I226" i="10" s="1"/>
  <c r="H225" i="10"/>
  <c r="I225" i="10" s="1"/>
  <c r="H224" i="10"/>
  <c r="I224" i="10" s="1"/>
  <c r="H223" i="10"/>
  <c r="I223" i="10" s="1"/>
  <c r="H222" i="10"/>
  <c r="I222" i="10" s="1"/>
  <c r="H221" i="10"/>
  <c r="I221" i="10" s="1"/>
  <c r="H220" i="10"/>
  <c r="I220" i="10" s="1"/>
  <c r="H219" i="10"/>
  <c r="I219" i="10" s="1"/>
  <c r="H218" i="10"/>
  <c r="I218" i="10" s="1"/>
  <c r="H217" i="10"/>
  <c r="I217" i="10" s="1"/>
  <c r="H216" i="10"/>
  <c r="I216" i="10" s="1"/>
  <c r="H215" i="10"/>
  <c r="I215" i="10" s="1"/>
  <c r="H214" i="10"/>
  <c r="I214" i="10" s="1"/>
  <c r="H213" i="10"/>
  <c r="I213" i="10" s="1"/>
  <c r="H212" i="10"/>
  <c r="I212" i="10" s="1"/>
  <c r="H211" i="10"/>
  <c r="I211" i="10" s="1"/>
  <c r="H210" i="10"/>
  <c r="I210" i="10" s="1"/>
  <c r="I209" i="10"/>
  <c r="H209" i="10"/>
  <c r="H208" i="10"/>
  <c r="I208" i="10" s="1"/>
  <c r="H207" i="10"/>
  <c r="I207" i="10" s="1"/>
  <c r="H206" i="10"/>
  <c r="I206" i="10" s="1"/>
  <c r="H205" i="10"/>
  <c r="I205" i="10" s="1"/>
  <c r="H204" i="10"/>
  <c r="I204" i="10" s="1"/>
  <c r="I203" i="10"/>
  <c r="H203" i="10"/>
  <c r="H202" i="10"/>
  <c r="I202" i="10" s="1"/>
  <c r="I201" i="10"/>
  <c r="H201" i="10"/>
  <c r="H200" i="10"/>
  <c r="I200" i="10" s="1"/>
  <c r="H199" i="10"/>
  <c r="I199" i="10" s="1"/>
  <c r="H198" i="10"/>
  <c r="I198" i="10" s="1"/>
  <c r="H197" i="10"/>
  <c r="I197" i="10" s="1"/>
  <c r="I196" i="10"/>
  <c r="H196" i="10"/>
  <c r="H195" i="10"/>
  <c r="I195" i="10" s="1"/>
  <c r="H194" i="10"/>
  <c r="I194" i="10" s="1"/>
  <c r="H193" i="10"/>
  <c r="I193" i="10" s="1"/>
  <c r="H192" i="10"/>
  <c r="I192" i="10" s="1"/>
  <c r="H191" i="10"/>
  <c r="I191" i="10" s="1"/>
  <c r="H190" i="10"/>
  <c r="I190" i="10" s="1"/>
  <c r="H189" i="10"/>
  <c r="I189" i="10" s="1"/>
  <c r="I188" i="10"/>
  <c r="H188" i="10"/>
  <c r="H187" i="10"/>
  <c r="I187" i="10" s="1"/>
  <c r="H186" i="10"/>
  <c r="I186" i="10" s="1"/>
  <c r="I185" i="10"/>
  <c r="H185" i="10"/>
  <c r="H184" i="10"/>
  <c r="I184" i="10" s="1"/>
  <c r="H183" i="10"/>
  <c r="I183" i="10" s="1"/>
  <c r="H182" i="10"/>
  <c r="I182" i="10" s="1"/>
  <c r="H181" i="10"/>
  <c r="I181" i="10" s="1"/>
  <c r="H180" i="10"/>
  <c r="I180" i="10" s="1"/>
  <c r="H179" i="10"/>
  <c r="I179" i="10" s="1"/>
  <c r="H178" i="10"/>
  <c r="I178" i="10" s="1"/>
  <c r="I177" i="10"/>
  <c r="H177" i="10"/>
  <c r="H176" i="10"/>
  <c r="I176" i="10" s="1"/>
  <c r="H175" i="10"/>
  <c r="I175" i="10" s="1"/>
  <c r="H174" i="10"/>
  <c r="I174" i="10" s="1"/>
  <c r="I173" i="10"/>
  <c r="H173" i="10"/>
  <c r="H172" i="10"/>
  <c r="I172" i="10" s="1"/>
  <c r="H171" i="10"/>
  <c r="I171" i="10" s="1"/>
  <c r="H170" i="10"/>
  <c r="I170" i="10" s="1"/>
  <c r="I169" i="10"/>
  <c r="H169" i="10"/>
  <c r="H168" i="10"/>
  <c r="I168" i="10" s="1"/>
  <c r="H167" i="10"/>
  <c r="I167" i="10" s="1"/>
  <c r="I166" i="10"/>
  <c r="H166" i="10"/>
  <c r="H165" i="10"/>
  <c r="I165" i="10" s="1"/>
  <c r="H164" i="10"/>
  <c r="I164" i="10" s="1"/>
  <c r="I163" i="10"/>
  <c r="H163" i="10"/>
  <c r="H162" i="10"/>
  <c r="I162" i="10" s="1"/>
  <c r="H161" i="10"/>
  <c r="I161" i="10" s="1"/>
  <c r="H160" i="10"/>
  <c r="I160" i="10" s="1"/>
  <c r="H159" i="10"/>
  <c r="I159" i="10" s="1"/>
  <c r="I158" i="10"/>
  <c r="H158" i="10"/>
  <c r="H157" i="10"/>
  <c r="I157" i="10" s="1"/>
  <c r="H156" i="10"/>
  <c r="I156" i="10" s="1"/>
  <c r="I155" i="10"/>
  <c r="H155" i="10"/>
  <c r="H154" i="10"/>
  <c r="I154" i="10" s="1"/>
  <c r="H153" i="10"/>
  <c r="I153" i="10" s="1"/>
  <c r="H152" i="10"/>
  <c r="I152" i="10" s="1"/>
  <c r="H151" i="10"/>
  <c r="I151" i="10" s="1"/>
  <c r="H150" i="10"/>
  <c r="I150" i="10" s="1"/>
  <c r="H149" i="10"/>
  <c r="I149" i="10" s="1"/>
  <c r="H148" i="10"/>
  <c r="I148" i="10" s="1"/>
  <c r="H147" i="10"/>
  <c r="I147" i="10" s="1"/>
  <c r="H146" i="10"/>
  <c r="I146" i="10" s="1"/>
  <c r="H145" i="10"/>
  <c r="I145" i="10" s="1"/>
  <c r="H144" i="10"/>
  <c r="I144" i="10" s="1"/>
  <c r="H143" i="10"/>
  <c r="I143" i="10" s="1"/>
  <c r="H142" i="10"/>
  <c r="I142" i="10" s="1"/>
  <c r="H141" i="10"/>
  <c r="I141" i="10" s="1"/>
  <c r="H140" i="10"/>
  <c r="I140" i="10" s="1"/>
  <c r="I139" i="10"/>
  <c r="H139" i="10"/>
  <c r="H138" i="10"/>
  <c r="I138" i="10" s="1"/>
  <c r="H137" i="10"/>
  <c r="I137" i="10" s="1"/>
  <c r="H136" i="10"/>
  <c r="I136" i="10" s="1"/>
  <c r="H135" i="10"/>
  <c r="I135" i="10" s="1"/>
  <c r="H134" i="10"/>
  <c r="I134" i="10" s="1"/>
  <c r="H133" i="10"/>
  <c r="I133" i="10" s="1"/>
  <c r="H132" i="10"/>
  <c r="I132" i="10" s="1"/>
  <c r="I131" i="10"/>
  <c r="H131" i="10"/>
  <c r="H130" i="10"/>
  <c r="I130" i="10" s="1"/>
  <c r="H129" i="10"/>
  <c r="I129" i="10" s="1"/>
  <c r="H128" i="10"/>
  <c r="I128" i="10" s="1"/>
  <c r="H127" i="10"/>
  <c r="I127" i="10" s="1"/>
  <c r="H126" i="10"/>
  <c r="I126" i="10" s="1"/>
  <c r="H125" i="10"/>
  <c r="I125" i="10" s="1"/>
  <c r="H124" i="10"/>
  <c r="I124" i="10" s="1"/>
  <c r="H123" i="10"/>
  <c r="I123" i="10" s="1"/>
  <c r="H122" i="10"/>
  <c r="I122" i="10" s="1"/>
  <c r="H121" i="10"/>
  <c r="I121" i="10" s="1"/>
  <c r="H120" i="10"/>
  <c r="I120" i="10" s="1"/>
  <c r="H119" i="10"/>
  <c r="I119" i="10" s="1"/>
  <c r="H118" i="10"/>
  <c r="I118" i="10" s="1"/>
  <c r="H117" i="10"/>
  <c r="I117" i="10" s="1"/>
  <c r="I116" i="10"/>
  <c r="H116" i="10"/>
  <c r="H115" i="10"/>
  <c r="I115" i="10" s="1"/>
  <c r="H114" i="10"/>
  <c r="I114" i="10" s="1"/>
  <c r="H113" i="10"/>
  <c r="I113" i="10" s="1"/>
  <c r="H112" i="10"/>
  <c r="I112" i="10" s="1"/>
  <c r="H111" i="10"/>
  <c r="I111" i="10" s="1"/>
  <c r="H110" i="10"/>
  <c r="I110" i="10" s="1"/>
  <c r="I109" i="10"/>
  <c r="H109" i="10"/>
  <c r="H108" i="10"/>
  <c r="I108" i="10" s="1"/>
  <c r="H107" i="10"/>
  <c r="I107" i="10" s="1"/>
  <c r="H106" i="10"/>
  <c r="I106" i="10" s="1"/>
  <c r="I105" i="10"/>
  <c r="H105" i="10"/>
  <c r="H104" i="10"/>
  <c r="I104" i="10" s="1"/>
  <c r="H103" i="10"/>
  <c r="I103" i="10" s="1"/>
  <c r="H102" i="10"/>
  <c r="I102" i="10" s="1"/>
  <c r="H101" i="10"/>
  <c r="I101" i="10" s="1"/>
  <c r="H100" i="10"/>
  <c r="I100" i="10" s="1"/>
  <c r="H99" i="10"/>
  <c r="I99" i="10" s="1"/>
  <c r="H98" i="10"/>
  <c r="I98" i="10" s="1"/>
  <c r="I97" i="10"/>
  <c r="H97" i="10"/>
  <c r="H96" i="10"/>
  <c r="I96" i="10" s="1"/>
  <c r="H95" i="10"/>
  <c r="I95" i="10" s="1"/>
  <c r="H94" i="10"/>
  <c r="I94" i="10" s="1"/>
  <c r="H93" i="10"/>
  <c r="I93" i="10" s="1"/>
  <c r="H92" i="10"/>
  <c r="I92" i="10" s="1"/>
  <c r="H91" i="10"/>
  <c r="I91" i="10" s="1"/>
  <c r="H90" i="10"/>
  <c r="I90" i="10" s="1"/>
  <c r="I89" i="10"/>
  <c r="H89" i="10"/>
  <c r="H88" i="10"/>
  <c r="I88" i="10" s="1"/>
  <c r="H87" i="10"/>
  <c r="I87" i="10" s="1"/>
  <c r="I86" i="10"/>
  <c r="H86" i="10"/>
  <c r="H85" i="10"/>
  <c r="I85" i="10" s="1"/>
  <c r="H84" i="10"/>
  <c r="I84" i="10" s="1"/>
  <c r="H83" i="10"/>
  <c r="I83" i="10" s="1"/>
  <c r="H82" i="10"/>
  <c r="I82" i="10" s="1"/>
  <c r="H81" i="10"/>
  <c r="I81" i="10" s="1"/>
  <c r="H80" i="10"/>
  <c r="I80" i="10" s="1"/>
  <c r="H79" i="10"/>
  <c r="I79" i="10" s="1"/>
  <c r="H78" i="10"/>
  <c r="I78" i="10" s="1"/>
  <c r="H77" i="10"/>
  <c r="I77" i="10" s="1"/>
  <c r="H76" i="10"/>
  <c r="I76" i="10" s="1"/>
  <c r="H75" i="10"/>
  <c r="I75" i="10" s="1"/>
  <c r="H74" i="10"/>
  <c r="I74" i="10" s="1"/>
  <c r="H73" i="10"/>
  <c r="I73" i="10" s="1"/>
  <c r="H72" i="10"/>
  <c r="I72" i="10" s="1"/>
  <c r="H71" i="10"/>
  <c r="I71" i="10" s="1"/>
  <c r="H70" i="10"/>
  <c r="I70" i="10" s="1"/>
  <c r="H69" i="10"/>
  <c r="I69" i="10" s="1"/>
  <c r="H68" i="10"/>
  <c r="I68" i="10" s="1"/>
  <c r="H67" i="10"/>
  <c r="I67" i="10" s="1"/>
  <c r="H66" i="10"/>
  <c r="I66" i="10" s="1"/>
  <c r="I65" i="10"/>
  <c r="H65" i="10"/>
  <c r="H64" i="10"/>
  <c r="I64" i="10" s="1"/>
  <c r="H63" i="10"/>
  <c r="I63" i="10" s="1"/>
  <c r="H62" i="10"/>
  <c r="I62" i="10" s="1"/>
  <c r="H61" i="10"/>
  <c r="I61" i="10" s="1"/>
  <c r="H60" i="10"/>
  <c r="I60" i="10" s="1"/>
  <c r="H59" i="10"/>
  <c r="I59" i="10" s="1"/>
  <c r="H58" i="10"/>
  <c r="I58" i="10" s="1"/>
  <c r="I57" i="10"/>
  <c r="H57" i="10"/>
  <c r="H56" i="10"/>
  <c r="I56" i="10" s="1"/>
  <c r="H55" i="10"/>
  <c r="I55" i="10" s="1"/>
  <c r="H54" i="10"/>
  <c r="I54" i="10" s="1"/>
  <c r="I53" i="10"/>
  <c r="H53" i="10"/>
  <c r="H52" i="10"/>
  <c r="I52" i="10" s="1"/>
  <c r="I51" i="10"/>
  <c r="H51" i="10"/>
  <c r="H50" i="10"/>
  <c r="I50" i="10" s="1"/>
  <c r="H49" i="10"/>
  <c r="I49" i="10" s="1"/>
  <c r="H48" i="10"/>
  <c r="I48" i="10" s="1"/>
  <c r="H47" i="10"/>
  <c r="I47" i="10" s="1"/>
  <c r="H46" i="10"/>
  <c r="I46" i="10" s="1"/>
  <c r="H45" i="10"/>
  <c r="I45" i="10" s="1"/>
  <c r="H44" i="10"/>
  <c r="I44" i="10" s="1"/>
  <c r="H43" i="10"/>
  <c r="I43" i="10" s="1"/>
  <c r="H42" i="10"/>
  <c r="I42" i="10" s="1"/>
  <c r="H41" i="10"/>
  <c r="I41" i="10" s="1"/>
  <c r="H40" i="10"/>
  <c r="I40" i="10" s="1"/>
  <c r="H39" i="10"/>
  <c r="I39" i="10" s="1"/>
  <c r="H38" i="10"/>
  <c r="I38" i="10" s="1"/>
  <c r="H37" i="10"/>
  <c r="I37" i="10" s="1"/>
  <c r="H36" i="10"/>
  <c r="I36" i="10" s="1"/>
  <c r="H35" i="10"/>
  <c r="I35" i="10" s="1"/>
  <c r="H34" i="10"/>
  <c r="I34" i="10" s="1"/>
  <c r="H33" i="10"/>
  <c r="I33" i="10" s="1"/>
  <c r="H32" i="10"/>
  <c r="I32" i="10" s="1"/>
  <c r="H31" i="10"/>
  <c r="I31" i="10" s="1"/>
  <c r="H30" i="10"/>
  <c r="I30" i="10" s="1"/>
  <c r="H29" i="10"/>
  <c r="I29" i="10" s="1"/>
  <c r="H28" i="10"/>
  <c r="I28" i="10" s="1"/>
  <c r="H27" i="10"/>
  <c r="I27" i="10" s="1"/>
  <c r="H26" i="10"/>
  <c r="I26" i="10" s="1"/>
  <c r="I25" i="10"/>
  <c r="H25" i="10"/>
  <c r="H24" i="10"/>
  <c r="I24" i="10" s="1"/>
  <c r="H23" i="10"/>
  <c r="I23" i="10" s="1"/>
  <c r="H22" i="10"/>
  <c r="I22" i="10" s="1"/>
  <c r="H21" i="10"/>
  <c r="I21" i="10" s="1"/>
  <c r="H20" i="10"/>
  <c r="I20" i="10" s="1"/>
  <c r="I19" i="10"/>
  <c r="H19" i="10"/>
  <c r="H18" i="10"/>
  <c r="I18" i="10" s="1"/>
  <c r="I17" i="10"/>
  <c r="H17" i="10"/>
  <c r="H16" i="10"/>
  <c r="I16" i="10" s="1"/>
  <c r="H15" i="10"/>
  <c r="I15" i="10" s="1"/>
  <c r="H14" i="10"/>
  <c r="I14" i="10" s="1"/>
  <c r="H13" i="10"/>
  <c r="I13" i="10" s="1"/>
  <c r="H12" i="10"/>
  <c r="I12" i="10" s="1"/>
  <c r="H11" i="10"/>
  <c r="I11" i="10" s="1"/>
  <c r="H10" i="10"/>
  <c r="I10" i="10" s="1"/>
  <c r="H9" i="10"/>
  <c r="I9" i="10" s="1"/>
  <c r="H8" i="10"/>
  <c r="I8" i="10" s="1"/>
  <c r="H7" i="10"/>
  <c r="I7" i="10" s="1"/>
  <c r="H6" i="10"/>
  <c r="I6" i="10" s="1"/>
  <c r="H5" i="10"/>
  <c r="I5" i="10" s="1"/>
  <c r="I4" i="10"/>
  <c r="H4" i="10"/>
  <c r="H3" i="10"/>
  <c r="I3" i="10" s="1"/>
  <c r="H2" i="10"/>
  <c r="I2" i="10" s="1"/>
  <c r="Q107" i="3"/>
  <c r="K107" i="3"/>
  <c r="P107" i="3" s="1"/>
  <c r="K106" i="3"/>
  <c r="K105" i="3"/>
  <c r="Q105" i="3" s="1"/>
  <c r="Q104" i="3"/>
  <c r="P104" i="3"/>
  <c r="K104" i="3"/>
  <c r="K103" i="3"/>
  <c r="P103" i="3" s="1"/>
  <c r="K102" i="3"/>
  <c r="Q102" i="3" s="1"/>
  <c r="K101" i="3"/>
  <c r="Q101" i="3" s="1"/>
  <c r="K100" i="3"/>
  <c r="Q100" i="3" s="1"/>
  <c r="K99" i="3"/>
  <c r="P99" i="3" s="1"/>
  <c r="Q98" i="3"/>
  <c r="P98" i="3"/>
  <c r="K98" i="3"/>
  <c r="K97" i="3"/>
  <c r="Q97" i="3" s="1"/>
  <c r="K96" i="3"/>
  <c r="P96" i="3" s="1"/>
  <c r="K95" i="3"/>
  <c r="Q95" i="3" s="1"/>
  <c r="K94" i="3"/>
  <c r="Q94" i="3" s="1"/>
  <c r="K93" i="3"/>
  <c r="Q93" i="3" s="1"/>
  <c r="Q92" i="3"/>
  <c r="K92" i="3"/>
  <c r="P92" i="3" s="1"/>
  <c r="K91" i="3"/>
  <c r="P91" i="3" s="1"/>
  <c r="K90" i="3"/>
  <c r="Q90" i="3" s="1"/>
  <c r="K89" i="3"/>
  <c r="K88" i="3"/>
  <c r="P88" i="3" s="1"/>
  <c r="K87" i="3"/>
  <c r="P87" i="3" s="1"/>
  <c r="Q86" i="3"/>
  <c r="K86" i="3"/>
  <c r="P86" i="3" s="1"/>
  <c r="Q85" i="3"/>
  <c r="P85" i="3"/>
  <c r="K85" i="3"/>
  <c r="K84" i="3"/>
  <c r="Q84" i="3" s="1"/>
  <c r="K83" i="3"/>
  <c r="Q83" i="3" s="1"/>
  <c r="K82" i="3"/>
  <c r="P82" i="3" s="1"/>
  <c r="K81" i="3"/>
  <c r="Q81" i="3" s="1"/>
  <c r="K80" i="3"/>
  <c r="P80" i="3" s="1"/>
  <c r="K79" i="3"/>
  <c r="P79" i="3" s="1"/>
  <c r="K78" i="3"/>
  <c r="K77" i="3"/>
  <c r="P77" i="3" s="1"/>
  <c r="K76" i="3"/>
  <c r="P76" i="3" s="1"/>
  <c r="Q75" i="3"/>
  <c r="K75" i="3"/>
  <c r="P75" i="3" s="1"/>
  <c r="K74" i="3"/>
  <c r="Q74" i="3" s="1"/>
  <c r="K73" i="3"/>
  <c r="Q73" i="3" s="1"/>
  <c r="K72" i="3"/>
  <c r="Q72" i="3" s="1"/>
  <c r="Q71" i="3"/>
  <c r="P71" i="3"/>
  <c r="K71" i="3"/>
  <c r="K70" i="3"/>
  <c r="Q70" i="3" s="1"/>
  <c r="K69" i="3"/>
  <c r="P69" i="3" s="1"/>
  <c r="K68" i="3"/>
  <c r="P68" i="3" s="1"/>
  <c r="K67" i="3"/>
  <c r="K66" i="3"/>
  <c r="Q66" i="3" s="1"/>
  <c r="K65" i="3"/>
  <c r="Q65" i="3" s="1"/>
  <c r="P64" i="3"/>
  <c r="K64" i="3"/>
  <c r="Q64" i="3" s="1"/>
  <c r="K63" i="3"/>
  <c r="Q63" i="3" s="1"/>
  <c r="K62" i="3"/>
  <c r="Q62" i="3" s="1"/>
  <c r="K61" i="3"/>
  <c r="Q61" i="3" s="1"/>
  <c r="K60" i="3"/>
  <c r="P60" i="3" s="1"/>
  <c r="K59" i="3"/>
  <c r="Q59" i="3" s="1"/>
  <c r="Q58" i="3"/>
  <c r="P58" i="3"/>
  <c r="K58" i="3"/>
  <c r="K57" i="3"/>
  <c r="Q57" i="3" s="1"/>
  <c r="K56" i="3"/>
  <c r="Q56" i="3" s="1"/>
  <c r="P55" i="3"/>
  <c r="K55" i="3"/>
  <c r="Q55" i="3" s="1"/>
  <c r="K54" i="3"/>
  <c r="P54" i="3" s="1"/>
  <c r="K53" i="3"/>
  <c r="Q53" i="3" s="1"/>
  <c r="K52" i="3"/>
  <c r="Q52" i="3" s="1"/>
  <c r="K51" i="3"/>
  <c r="Q51" i="3" s="1"/>
  <c r="K50" i="3"/>
  <c r="Q50" i="3" s="1"/>
  <c r="K49" i="3"/>
  <c r="Q49" i="3" s="1"/>
  <c r="K48" i="3"/>
  <c r="Q48" i="3" s="1"/>
  <c r="K47" i="3"/>
  <c r="P47" i="3" s="1"/>
  <c r="Q46" i="3"/>
  <c r="K46" i="3"/>
  <c r="P46" i="3" s="1"/>
  <c r="K45" i="3"/>
  <c r="Q45" i="3" s="1"/>
  <c r="K44" i="3"/>
  <c r="P44" i="3" s="1"/>
  <c r="K43" i="3"/>
  <c r="Q43" i="3" s="1"/>
  <c r="K42" i="3"/>
  <c r="Q42" i="3" s="1"/>
  <c r="K41" i="3"/>
  <c r="P41" i="3" s="1"/>
  <c r="Q40" i="3"/>
  <c r="P40" i="3"/>
  <c r="K40" i="3"/>
  <c r="K39" i="3"/>
  <c r="Q39" i="3" s="1"/>
  <c r="K38" i="3"/>
  <c r="Q38" i="3" s="1"/>
  <c r="K37" i="3"/>
  <c r="Q37" i="3" s="1"/>
  <c r="K36" i="3"/>
  <c r="Q36" i="3" s="1"/>
  <c r="Q35" i="3"/>
  <c r="P35" i="3"/>
  <c r="K35" i="3"/>
  <c r="K34" i="3"/>
  <c r="Q34" i="3" s="1"/>
  <c r="K33" i="3"/>
  <c r="Q33" i="3" s="1"/>
  <c r="K32" i="3"/>
  <c r="P32" i="3" s="1"/>
  <c r="K31" i="3"/>
  <c r="Q31" i="3" s="1"/>
  <c r="K30" i="3"/>
  <c r="P30" i="3" s="1"/>
  <c r="K29" i="3"/>
  <c r="Q29" i="3" s="1"/>
  <c r="K28" i="3"/>
  <c r="P28" i="3" s="1"/>
  <c r="K27" i="3"/>
  <c r="P27" i="3" s="1"/>
  <c r="K26" i="3"/>
  <c r="Q26" i="3" s="1"/>
  <c r="K25" i="3"/>
  <c r="P25" i="3" s="1"/>
  <c r="K24" i="3"/>
  <c r="Q24" i="3" s="1"/>
  <c r="K23" i="3"/>
  <c r="Q23" i="3" s="1"/>
  <c r="K22" i="3"/>
  <c r="Q22" i="3" s="1"/>
  <c r="K21" i="3"/>
  <c r="Q21" i="3" s="1"/>
  <c r="K20" i="3"/>
  <c r="Q20" i="3" s="1"/>
  <c r="K19" i="3"/>
  <c r="P19" i="3" s="1"/>
  <c r="Q18" i="3"/>
  <c r="P18" i="3"/>
  <c r="K18" i="3"/>
  <c r="K17" i="3"/>
  <c r="Q17" i="3" s="1"/>
  <c r="K16" i="3"/>
  <c r="Q16" i="3" s="1"/>
  <c r="K15" i="3"/>
  <c r="Q15" i="3" s="1"/>
  <c r="P14" i="3"/>
  <c r="K14" i="3"/>
  <c r="Q14" i="3" s="1"/>
  <c r="K13" i="3"/>
  <c r="Q13" i="3" s="1"/>
  <c r="Q12" i="3"/>
  <c r="K12" i="3"/>
  <c r="P12" i="3" s="1"/>
  <c r="K11" i="3"/>
  <c r="Q10" i="3"/>
  <c r="P10" i="3"/>
  <c r="K10" i="3"/>
  <c r="P9" i="3"/>
  <c r="K9" i="3"/>
  <c r="Q9" i="3" s="1"/>
  <c r="K8" i="3"/>
  <c r="Q8" i="3" s="1"/>
  <c r="Q7" i="3"/>
  <c r="P7" i="3"/>
  <c r="K7" i="3"/>
  <c r="K6" i="3"/>
  <c r="Q6" i="3" s="1"/>
  <c r="K5" i="3"/>
  <c r="Q5" i="3" s="1"/>
  <c r="K4" i="3"/>
  <c r="Q4" i="3" s="1"/>
  <c r="K3" i="3"/>
  <c r="Q3" i="3" s="1"/>
  <c r="K2" i="3"/>
  <c r="Q2" i="3" s="1"/>
  <c r="X22" i="2"/>
  <c r="W22" i="2"/>
  <c r="X21" i="2"/>
  <c r="W21" i="2"/>
  <c r="X20" i="2"/>
  <c r="W20" i="2"/>
  <c r="X19" i="2"/>
  <c r="W19" i="2"/>
  <c r="X18" i="2"/>
  <c r="W18" i="2"/>
  <c r="X17" i="2"/>
  <c r="W17" i="2"/>
  <c r="X16" i="2"/>
  <c r="W16" i="2"/>
  <c r="X15" i="2"/>
  <c r="W15" i="2"/>
  <c r="X14" i="2"/>
  <c r="W14" i="2"/>
  <c r="X13" i="2"/>
  <c r="W13" i="2"/>
  <c r="X12" i="2"/>
  <c r="W12" i="2"/>
  <c r="X11" i="2"/>
  <c r="W11" i="2"/>
  <c r="X10" i="2"/>
  <c r="W10" i="2"/>
  <c r="X9" i="2"/>
  <c r="W9" i="2"/>
  <c r="X8" i="2"/>
  <c r="W8" i="2"/>
  <c r="X7" i="2"/>
  <c r="W7" i="2"/>
  <c r="X6" i="2"/>
  <c r="W6" i="2"/>
  <c r="X5" i="2"/>
  <c r="W5" i="2"/>
  <c r="X4" i="2"/>
  <c r="W4" i="2"/>
  <c r="X3" i="2"/>
  <c r="W3" i="2"/>
  <c r="X2" i="2"/>
  <c r="W2" i="2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G33" i="17" l="1"/>
  <c r="J33" i="17"/>
  <c r="K33" i="17" s="1"/>
  <c r="P57" i="3"/>
  <c r="P22" i="3"/>
  <c r="Q47" i="3"/>
  <c r="Q68" i="3"/>
  <c r="Q79" i="3"/>
  <c r="Q87" i="3"/>
  <c r="Q96" i="3"/>
  <c r="P105" i="3"/>
  <c r="P4" i="3"/>
  <c r="P39" i="3"/>
  <c r="P5" i="3"/>
  <c r="K43" i="21"/>
  <c r="L43" i="21" s="1"/>
  <c r="M43" i="21" s="1"/>
  <c r="P31" i="3"/>
  <c r="P23" i="3"/>
  <c r="Q80" i="3"/>
  <c r="Q88" i="3"/>
  <c r="P97" i="3"/>
  <c r="K109" i="21"/>
  <c r="L109" i="21" s="1"/>
  <c r="M109" i="21" s="1"/>
  <c r="K11" i="21"/>
  <c r="L11" i="21" s="1"/>
  <c r="M11" i="21" s="1"/>
  <c r="P42" i="3"/>
  <c r="Q82" i="3"/>
  <c r="P90" i="3"/>
  <c r="J26" i="17"/>
  <c r="K26" i="17" s="1"/>
  <c r="I26" i="17"/>
  <c r="G43" i="17"/>
  <c r="K60" i="21"/>
  <c r="L60" i="21" s="1"/>
  <c r="M60" i="21" s="1"/>
  <c r="Q25" i="3"/>
  <c r="P8" i="3"/>
  <c r="P36" i="3"/>
  <c r="J22" i="17"/>
  <c r="K22" i="17" s="1"/>
  <c r="K28" i="21"/>
  <c r="L28" i="21" s="1"/>
  <c r="M28" i="21" s="1"/>
  <c r="P43" i="3"/>
  <c r="Q54" i="3"/>
  <c r="Q91" i="3"/>
  <c r="J58" i="17"/>
  <c r="K58" i="17" s="1"/>
  <c r="G58" i="17"/>
  <c r="K107" i="21"/>
  <c r="L107" i="21" s="1"/>
  <c r="M107" i="21" s="1"/>
  <c r="P3" i="3"/>
  <c r="P38" i="3"/>
  <c r="K45" i="21"/>
  <c r="L45" i="21" s="1"/>
  <c r="M45" i="21" s="1"/>
  <c r="P29" i="3"/>
  <c r="Q103" i="3"/>
  <c r="Q19" i="3"/>
  <c r="P66" i="3"/>
  <c r="G19" i="17"/>
  <c r="J16" i="17"/>
  <c r="K16" i="17" s="1"/>
  <c r="G23" i="17"/>
  <c r="J40" i="17"/>
  <c r="K40" i="17" s="1"/>
  <c r="J54" i="17"/>
  <c r="K54" i="17" s="1"/>
  <c r="J6" i="17"/>
  <c r="K6" i="17" s="1"/>
  <c r="I10" i="17"/>
  <c r="G31" i="17"/>
  <c r="J20" i="17"/>
  <c r="K20" i="17" s="1"/>
  <c r="G59" i="17"/>
  <c r="J17" i="17"/>
  <c r="K17" i="17" s="1"/>
  <c r="J24" i="17"/>
  <c r="K24" i="17" s="1"/>
  <c r="J28" i="17"/>
  <c r="K28" i="17" s="1"/>
  <c r="J48" i="17"/>
  <c r="K48" i="17" s="1"/>
  <c r="J51" i="17"/>
  <c r="K51" i="17" s="1"/>
  <c r="J38" i="17"/>
  <c r="K38" i="17" s="1"/>
  <c r="G15" i="17"/>
  <c r="I42" i="17"/>
  <c r="I45" i="17"/>
  <c r="J52" i="17"/>
  <c r="K52" i="17" s="1"/>
  <c r="J8" i="17"/>
  <c r="K8" i="17" s="1"/>
  <c r="J39" i="17"/>
  <c r="K39" i="17" s="1"/>
  <c r="J32" i="17"/>
  <c r="K32" i="17" s="1"/>
  <c r="G39" i="17"/>
  <c r="J49" i="17"/>
  <c r="K49" i="17" s="1"/>
  <c r="P20" i="3"/>
  <c r="P26" i="3"/>
  <c r="Q32" i="3"/>
  <c r="P52" i="3"/>
  <c r="P72" i="3"/>
  <c r="P93" i="3"/>
  <c r="Q99" i="3"/>
  <c r="P106" i="3"/>
  <c r="Q106" i="3"/>
  <c r="P65" i="3"/>
  <c r="P33" i="3"/>
  <c r="P53" i="3"/>
  <c r="P59" i="3"/>
  <c r="P100" i="3"/>
  <c r="P13" i="3"/>
  <c r="P21" i="3"/>
  <c r="P67" i="3"/>
  <c r="Q67" i="3"/>
  <c r="P74" i="3"/>
  <c r="P81" i="3"/>
  <c r="P94" i="3"/>
  <c r="P2" i="3"/>
  <c r="Q27" i="3"/>
  <c r="Q44" i="3"/>
  <c r="P15" i="3"/>
  <c r="Q60" i="3"/>
  <c r="P102" i="3"/>
  <c r="P16" i="3"/>
  <c r="Q41" i="3"/>
  <c r="P61" i="3"/>
  <c r="Q89" i="3"/>
  <c r="P89" i="3"/>
  <c r="P48" i="3"/>
  <c r="Q69" i="3"/>
  <c r="Q76" i="3"/>
  <c r="P83" i="3"/>
  <c r="P70" i="3"/>
  <c r="Q11" i="3"/>
  <c r="P11" i="3"/>
  <c r="P24" i="3"/>
  <c r="P37" i="3"/>
  <c r="P49" i="3"/>
  <c r="Q77" i="3"/>
  <c r="Q30" i="3"/>
  <c r="P63" i="3"/>
  <c r="P78" i="3"/>
  <c r="Q78" i="3"/>
  <c r="P50" i="3"/>
  <c r="P6" i="3"/>
  <c r="P17" i="3"/>
  <c r="Q28" i="3"/>
  <c r="P34" i="3"/>
  <c r="P45" i="3"/>
  <c r="P56" i="3"/>
  <c r="P84" i="3"/>
  <c r="P95" i="3"/>
  <c r="P51" i="3"/>
  <c r="P62" i="3"/>
  <c r="P73" i="3"/>
  <c r="P101" i="3"/>
  <c r="G12" i="17"/>
  <c r="G28" i="17"/>
  <c r="G44" i="17"/>
  <c r="J55" i="17"/>
  <c r="K55" i="17" s="1"/>
  <c r="G60" i="17"/>
  <c r="J14" i="17"/>
  <c r="K14" i="17" s="1"/>
  <c r="J30" i="17"/>
  <c r="K30" i="17" s="1"/>
  <c r="J46" i="17"/>
  <c r="K46" i="17" s="1"/>
  <c r="J5" i="17"/>
  <c r="K5" i="17" s="1"/>
  <c r="J21" i="17"/>
  <c r="K21" i="17" s="1"/>
  <c r="J37" i="17"/>
  <c r="K37" i="17" s="1"/>
  <c r="J53" i="17"/>
  <c r="K53" i="17" s="1"/>
  <c r="G6" i="17"/>
  <c r="I8" i="17"/>
  <c r="G22" i="17"/>
  <c r="I24" i="17"/>
  <c r="G38" i="17"/>
  <c r="I40" i="17"/>
  <c r="G54" i="17"/>
  <c r="I56" i="17"/>
  <c r="G20" i="17"/>
  <c r="G36" i="17"/>
  <c r="G52" i="17"/>
  <c r="G9" i="17"/>
  <c r="I11" i="17"/>
  <c r="G25" i="17"/>
  <c r="I27" i="17"/>
  <c r="G41" i="17"/>
  <c r="G57" i="17"/>
  <c r="I16" i="17"/>
  <c r="I32" i="17"/>
  <c r="I48" i="17"/>
</calcChain>
</file>

<file path=xl/sharedStrings.xml><?xml version="1.0" encoding="utf-8"?>
<sst xmlns="http://schemas.openxmlformats.org/spreadsheetml/2006/main" count="22554" uniqueCount="3536">
  <si>
    <t>Row_ID</t>
  </si>
  <si>
    <t>Month</t>
  </si>
  <si>
    <t>Report_Date</t>
  </si>
  <si>
    <t>Date_Type</t>
  </si>
  <si>
    <t>Year</t>
  </si>
  <si>
    <t>Auditor</t>
  </si>
  <si>
    <t>Assurance_Type</t>
  </si>
  <si>
    <t>Legal_Entity</t>
  </si>
  <si>
    <t>USDC_Circulation</t>
  </si>
  <si>
    <t>Total_Assets</t>
  </si>
  <si>
    <t>Total_Liabilities</t>
  </si>
  <si>
    <t>MMF_NAV</t>
  </si>
  <si>
    <t>US_Tbills_in_Fund</t>
  </si>
  <si>
    <t>Reverse_Repos</t>
  </si>
  <si>
    <t>Cash_Deposits_Outside_Fund</t>
  </si>
  <si>
    <t>Equity_Implied</t>
  </si>
  <si>
    <t>ALR</t>
  </si>
  <si>
    <t>Disclosure_Quality_Tier</t>
  </si>
  <si>
    <t>Counterparty_Risk_Score</t>
  </si>
  <si>
    <t>Notes</t>
  </si>
  <si>
    <t>2020-01</t>
  </si>
  <si>
    <t>Jan-20</t>
  </si>
  <si>
    <t>2020-01-31</t>
  </si>
  <si>
    <t>Month-End</t>
  </si>
  <si>
    <t>Grant Thornton</t>
  </si>
  <si>
    <t>Examination (AICPA AT-C 205)</t>
  </si>
  <si>
    <t>Circle Internet Financial, LLC</t>
  </si>
  <si>
    <t>Tier 2</t>
  </si>
  <si>
    <t>Exact totals; no asset sub-breakdown; reserves at federally insured US depository institutions</t>
  </si>
  <si>
    <t>2020-02</t>
  </si>
  <si>
    <t>Feb-20</t>
  </si>
  <si>
    <t>2020-02-29</t>
  </si>
  <si>
    <t>Unusually large equity buffer ~1.45% – timing/rounding artefact</t>
  </si>
  <si>
    <t>2020-03</t>
  </si>
  <si>
    <t>Mar-20</t>
  </si>
  <si>
    <t>2020-03-31</t>
  </si>
  <si>
    <t>2020-04</t>
  </si>
  <si>
    <t>Apr-20</t>
  </si>
  <si>
    <t>2020-04-30</t>
  </si>
  <si>
    <t>2020-05</t>
  </si>
  <si>
    <t>May-20</t>
  </si>
  <si>
    <t>2020-05-31</t>
  </si>
  <si>
    <t>Large equity buffer ~2.17% – timing artefact</t>
  </si>
  <si>
    <t>2020-06</t>
  </si>
  <si>
    <t>Jun-20</t>
  </si>
  <si>
    <t>2020-06-30</t>
  </si>
  <si>
    <t>2020-07</t>
  </si>
  <si>
    <t>Jul-20</t>
  </si>
  <si>
    <t>2020-07-31</t>
  </si>
  <si>
    <t>2020-08</t>
  </si>
  <si>
    <t>Aug-20</t>
  </si>
  <si>
    <t>2020-08-31</t>
  </si>
  <si>
    <t>2020-09</t>
  </si>
  <si>
    <t>Sep-20</t>
  </si>
  <si>
    <t>2020-09-30</t>
  </si>
  <si>
    <t>2020-10</t>
  </si>
  <si>
    <t>Oct-20</t>
  </si>
  <si>
    <t>2020-10-31</t>
  </si>
  <si>
    <t>2020-11</t>
  </si>
  <si>
    <t>Nov-20</t>
  </si>
  <si>
    <t>2020-11-30</t>
  </si>
  <si>
    <t>2020-12</t>
  </si>
  <si>
    <t>Dec-20</t>
  </si>
  <si>
    <t>2020-12-31</t>
  </si>
  <si>
    <t>2021-01</t>
  </si>
  <si>
    <t>Jan-21</t>
  </si>
  <si>
    <t>2021-01-31</t>
  </si>
  <si>
    <t>Exact totals; no breakdown</t>
  </si>
  <si>
    <t>2021-02</t>
  </si>
  <si>
    <t>Feb-21</t>
  </si>
  <si>
    <t>2021-02-28</t>
  </si>
  <si>
    <t>2021-03</t>
  </si>
  <si>
    <t>Mar-21</t>
  </si>
  <si>
    <t>2021-03-31</t>
  </si>
  <si>
    <t>Tier 1</t>
  </si>
  <si>
    <t>Floor assertion only – 'at least equal to or greater than'; held at federally insured US depository institutions + approved investments; no exact total disclosed</t>
  </si>
  <si>
    <t>2021-04</t>
  </si>
  <si>
    <t>Apr-21</t>
  </si>
  <si>
    <t>2021-04-30</t>
  </si>
  <si>
    <t>Floor assertion only; no exact total disclosed</t>
  </si>
  <si>
    <t>2021-05</t>
  </si>
  <si>
    <t>May-21</t>
  </si>
  <si>
    <t>2021-05-28</t>
  </si>
  <si>
    <t>Tier 2b</t>
  </si>
  <si>
    <t>~$bn rounded breakdown: Cash/CE $13.4bn (61%; incl bank deposits + Govt MMFs), Yankee CDs $2.9bn, US Treasuries $2.7bn, CP $2.0bn, Corp Bonds $1.1bn, Munis $0.1bn. NON-T-BILL ASSETS PRESENT.</t>
  </si>
  <si>
    <t>2021-06</t>
  </si>
  <si>
    <t>Jun-21</t>
  </si>
  <si>
    <t>2021-06-30</t>
  </si>
  <si>
    <t>~$bn rounded: Cash/CE $11.7bn (46%), Corp Bonds $4.0bn (16%), Yankee CDs $3.7bn (15%), US Treasuries $3.3bn (13%), CP $2.4bn (10%), Munis $0.1bn. Corp bonds + Yankee CDs + CP = ~40% of reserves.</t>
  </si>
  <si>
    <t>2021-07</t>
  </si>
  <si>
    <t>Jul-21</t>
  </si>
  <si>
    <t>2021-07-30</t>
  </si>
  <si>
    <t>Floor assertion only – reserves 'at least equal to' USDC in circulation; no asset breakdown. Report date Jul 30 2021.</t>
  </si>
  <si>
    <t>2021-08</t>
  </si>
  <si>
    <t>Aug-21</t>
  </si>
  <si>
    <t>2021-08-31</t>
  </si>
  <si>
    <t>~$bn breakdown: Cash $25.3bn, US Treasuries $2.2bn approx; first report after Circle announced reserve reform. Exact sub-breakdown approximate.</t>
  </si>
  <si>
    <t>2021-09</t>
  </si>
  <si>
    <t>Sep-21</t>
  </si>
  <si>
    <t>2021-09-30</t>
  </si>
  <si>
    <t>100% Cash &amp; Cash Equivalents ($31.7bn); all other categories 0%. Full pivot to cash post-Aug 2021 reform.</t>
  </si>
  <si>
    <t>2021-10</t>
  </si>
  <si>
    <t>Oct-21</t>
  </si>
  <si>
    <t>2021-10-29</t>
  </si>
  <si>
    <t>100% Cash &amp; Cash Equivalents ($33.0bn). Report date Oct 29 (not month-end).</t>
  </si>
  <si>
    <t>2021-11</t>
  </si>
  <si>
    <t>Nov-21</t>
  </si>
  <si>
    <t>2021-11-30</t>
  </si>
  <si>
    <t>Floor only – 'at least equal to'; no breakdown. Criteria narrowed: reserves now limited to cash + short-dated US govt obligations. Access Denied tokens introduced ($1.66M). Tokens Allowed Not Issued: $543.8M.</t>
  </si>
  <si>
    <t>2021-12</t>
  </si>
  <si>
    <t>Dec-21</t>
  </si>
  <si>
    <t>2021-12-31</t>
  </si>
  <si>
    <t>MISSING detail – floor assertion only per project summary</t>
  </si>
  <si>
    <t>2022-01</t>
  </si>
  <si>
    <t>Jan-22</t>
  </si>
  <si>
    <t>2022-01-31</t>
  </si>
  <si>
    <t>Floor assertion only – no breakdown disclosed</t>
  </si>
  <si>
    <t>2022-02</t>
  </si>
  <si>
    <t>Feb-22</t>
  </si>
  <si>
    <t>2022-02-28</t>
  </si>
  <si>
    <t>2022-03</t>
  </si>
  <si>
    <t>Mar-22</t>
  </si>
  <si>
    <t>2022-03-31</t>
  </si>
  <si>
    <t>2022-04</t>
  </si>
  <si>
    <t>Apr-22</t>
  </si>
  <si>
    <t>2022-04-30</t>
  </si>
  <si>
    <t>2022-05</t>
  </si>
  <si>
    <t>May-22</t>
  </si>
  <si>
    <t>2022-05-31</t>
  </si>
  <si>
    <t>2022-06</t>
  </si>
  <si>
    <t>Jun-22</t>
  </si>
  <si>
    <t>2022-06-30</t>
  </si>
  <si>
    <t>2022-07</t>
  </si>
  <si>
    <t>Jul-22</t>
  </si>
  <si>
    <t>2022-07-31</t>
  </si>
  <si>
    <t>Tier 3</t>
  </si>
  <si>
    <t>First full itemized report. 100% direct T-bills + cash. WAM=40.7 days. No MMF yet.</t>
  </si>
  <si>
    <t>2022-08</t>
  </si>
  <si>
    <t>Aug-22</t>
  </si>
  <si>
    <t>2022-08-31</t>
  </si>
  <si>
    <t>WAM=39.3 days</t>
  </si>
  <si>
    <t>2022-09</t>
  </si>
  <si>
    <t>Sep-22</t>
  </si>
  <si>
    <t>2022-09-30</t>
  </si>
  <si>
    <t>WAM=29.56 days</t>
  </si>
  <si>
    <t>2022-10</t>
  </si>
  <si>
    <t>Oct-22</t>
  </si>
  <si>
    <t>2022-10-31</t>
  </si>
  <si>
    <t>WAM=27.8 days. Peak equity buffer 2022.</t>
  </si>
  <si>
    <t>2022-11</t>
  </si>
  <si>
    <t>Nov-22</t>
  </si>
  <si>
    <t>2022-11-30</t>
  </si>
  <si>
    <t>Circle Reserve Fund (MMF) introduced. Post-FTX stress period. T-bills now split: $19.4bn direct + $12.8bn in Fund. WAM not reported for split structure.</t>
  </si>
  <si>
    <t>2022-12</t>
  </si>
  <si>
    <t>Dec-22</t>
  </si>
  <si>
    <t>2022-12-31</t>
  </si>
  <si>
    <t>MMF dominates: $23.7bn Fund vs $10.5bn direct T-bills. Cash custodians include Signature Bank, Silicon Valley Bank, Silvergate Bank – all failed Mar 2023. Counterparty_Risk_Score=3.</t>
  </si>
  <si>
    <t>2023-01a</t>
  </si>
  <si>
    <t>Jan-23</t>
  </si>
  <si>
    <t>2023-01-17</t>
  </si>
  <si>
    <t>Mid-Month</t>
  </si>
  <si>
    <t>Deloitte</t>
  </si>
  <si>
    <t>Custodians: BNY Mellon, Citizens Trust, Customers Bank, NYCB/Flagstar, SIGNATURE BANK, SILICON VALLEY BANK, SILVERGATE BANK. All 3 failed Mar 2023.</t>
  </si>
  <si>
    <t>2023-01b</t>
  </si>
  <si>
    <t>2023-01-31</t>
  </si>
  <si>
    <t>Same custodians as Jan-17</t>
  </si>
  <si>
    <t>2023-02a</t>
  </si>
  <si>
    <t>Feb-23</t>
  </si>
  <si>
    <t>2023-02-09</t>
  </si>
  <si>
    <t>Same custodians. Large timing adj in Fund (−$3.7bn).</t>
  </si>
  <si>
    <t>2023-02b</t>
  </si>
  <si>
    <t>2023-02-28</t>
  </si>
  <si>
    <t>Same custodians</t>
  </si>
  <si>
    <t>2023-03a</t>
  </si>
  <si>
    <t>Mar-23</t>
  </si>
  <si>
    <t>2023-03-06</t>
  </si>
  <si>
    <t>LAST date with Signature/SVB/Silvergate as custodians. Banks failed March 8-12 2023.</t>
  </si>
  <si>
    <t>2023-03b</t>
  </si>
  <si>
    <t>2023-03-31</t>
  </si>
  <si>
    <t>POST-CRISIS: custodians now only BNY Mellon, Cross River Bank, Customers Bank. USDC dropped ~$11bn (−25%) due to SVB depegging event. Cash_Deposits collapsed from $11.4bn to $3.7bn.</t>
  </si>
  <si>
    <t>2023-04a</t>
  </si>
  <si>
    <t>Apr-23</t>
  </si>
  <si>
    <t>2023-04-14</t>
  </si>
  <si>
    <t>&gt;90% cash at BNY Mellon</t>
  </si>
  <si>
    <t>2023-04b</t>
  </si>
  <si>
    <t>2023-04-28</t>
  </si>
  <si>
    <t>Large timing adj in Fund (−$6.8bn). No Repos yet.</t>
  </si>
  <si>
    <t>2023-05a</t>
  </si>
  <si>
    <t>May-23</t>
  </si>
  <si>
    <t>2023-05-23</t>
  </si>
  <si>
    <t>CRF: T-bills $11.8bn, Repos $13.1bn. External cash $2.5bn. Post-SVB depeg recovery.</t>
  </si>
  <si>
    <t>2023-05b</t>
  </si>
  <si>
    <t>2023-05-31</t>
  </si>
  <si>
    <t>First date with 100% Repos, ZERO T-bills in CRF. Original (pre-Jun 2) inflection point.</t>
  </si>
  <si>
    <t>2023-06a</t>
  </si>
  <si>
    <t>Jun-23</t>
  </si>
  <si>
    <t>2023-06-02</t>
  </si>
  <si>
    <t>FIRST MONTH WITH REPOS. Fund holds ONLY Repos + cash on this date – zero T-bills. Structural shift.</t>
  </si>
  <si>
    <t>2023-06b</t>
  </si>
  <si>
    <t>2023-06-30</t>
  </si>
  <si>
    <t>&gt;88% cash at BNY Mellon</t>
  </si>
  <si>
    <t>2023-07a</t>
  </si>
  <si>
    <t>Jul-23</t>
  </si>
  <si>
    <t>2023-07-24</t>
  </si>
  <si>
    <t>&gt;87% cash at BNY Mellon</t>
  </si>
  <si>
    <t>2023-07b</t>
  </si>
  <si>
    <t>2023-07-31</t>
  </si>
  <si>
    <t>2023-08a</t>
  </si>
  <si>
    <t>Aug-23</t>
  </si>
  <si>
    <t>2023-08-07</t>
  </si>
  <si>
    <t>&gt;78% cash at BNY Mellon</t>
  </si>
  <si>
    <t>2023-08b</t>
  </si>
  <si>
    <t>2023-08-31</t>
  </si>
  <si>
    <t>&gt;75% cash at BNY Mellon</t>
  </si>
  <si>
    <t>2023-09a</t>
  </si>
  <si>
    <t>Sep-23</t>
  </si>
  <si>
    <t>2023-09-14</t>
  </si>
  <si>
    <t>2023-09b</t>
  </si>
  <si>
    <t>2023-09-29</t>
  </si>
  <si>
    <t>2023-10a</t>
  </si>
  <si>
    <t>Oct-23</t>
  </si>
  <si>
    <t>2023-10-05</t>
  </si>
  <si>
    <t>2023-10b</t>
  </si>
  <si>
    <t>2023-10-31</t>
  </si>
  <si>
    <t>2023-11a</t>
  </si>
  <si>
    <t>Nov-23</t>
  </si>
  <si>
    <t>2023-11-16</t>
  </si>
  <si>
    <t>2023-11b</t>
  </si>
  <si>
    <t>2023-11-30</t>
  </si>
  <si>
    <t>2023-12a</t>
  </si>
  <si>
    <t>Dec-23</t>
  </si>
  <si>
    <t>2023-12-06</t>
  </si>
  <si>
    <t>2023-12b</t>
  </si>
  <si>
    <t>2023-12-29</t>
  </si>
  <si>
    <t>2024-01a</t>
  </si>
  <si>
    <t>Jan-24</t>
  </si>
  <si>
    <t>2024-01-11</t>
  </si>
  <si>
    <t>CRF: T-bills $6.9bn, Repos $14.6bn, Cash-in-fund $1.0bn. External cash $2.8bn.</t>
  </si>
  <si>
    <t>2024-01b</t>
  </si>
  <si>
    <t>2024-01-31</t>
  </si>
  <si>
    <t>CRF: T-bills $7.4bn, Repos $15.3bn, Cash-in-fund $1.0bn. External cash $3.3bn.</t>
  </si>
  <si>
    <t>2024-02a</t>
  </si>
  <si>
    <t>Feb-24</t>
  </si>
  <si>
    <t>2024-02-23</t>
  </si>
  <si>
    <t>CRF: T-bills $9.3bn, Repos $15.5bn, Cash-in-fund $1.0bn. External cash $3.0bn.</t>
  </si>
  <si>
    <t>2024-02b</t>
  </si>
  <si>
    <t>2024-02-29</t>
  </si>
  <si>
    <t>CRF: T-bills $10.0bn, Repos $14.5bn, Cash-in-fund $1.0bn. External cash $3.3bn.</t>
  </si>
  <si>
    <t>2024-03a</t>
  </si>
  <si>
    <t>Mar-24</t>
  </si>
  <si>
    <t>2024-03-25</t>
  </si>
  <si>
    <t>CRF: T-bills $10.8bn, Repos $16.2bn, Cash-in-fund $1.0bn. External cash $4.8bn (incl +$42.6M timing adj).</t>
  </si>
  <si>
    <t>2024-03b</t>
  </si>
  <si>
    <t>2024-03-29</t>
  </si>
  <si>
    <t>CRF: T-bills $11.4bn, Repos $15.9bn, Cash-in-fund $1.0bn. External cash $4.2bn.</t>
  </si>
  <si>
    <t>2024-04a</t>
  </si>
  <si>
    <t>Apr-24</t>
  </si>
  <si>
    <t>2024-04-05</t>
  </si>
  <si>
    <t>CRF: T-bills $12.8bn, Repos $16.7bn, Cash-in-fund $1.0bn. External cash $3.8bn.</t>
  </si>
  <si>
    <t>2024-04b</t>
  </si>
  <si>
    <t>2024-04-30</t>
  </si>
  <si>
    <t>CRF: T-bills $10.4bn, Repos $18.7bn, Cash-in-fund $1.0bn. External cash $3.1bn.</t>
  </si>
  <si>
    <t>2024-05a</t>
  </si>
  <si>
    <t>May-24</t>
  </si>
  <si>
    <t>2024-05-07</t>
  </si>
  <si>
    <t>CRF: T-bills $11.8bn, Repos $18.0bn, Cash-in-fund $1.0bn. External cash $3.5bn.</t>
  </si>
  <si>
    <t>2024-05b</t>
  </si>
  <si>
    <t>2024-05-31</t>
  </si>
  <si>
    <t>CRF: T-bills $11.6bn, Repos $16.5bn, Cash-in-fund $1.0bn. External cash $3.4bn.</t>
  </si>
  <si>
    <t>2024-06a</t>
  </si>
  <si>
    <t>Jun-24</t>
  </si>
  <si>
    <t>2024-06-10</t>
  </si>
  <si>
    <t>CRF: T-bills $11.2bn, Repos $17.1bn, Cash-in-fund $1.0bn. External cash $3.1bn.</t>
  </si>
  <si>
    <t>2024-06b</t>
  </si>
  <si>
    <t>2024-06-28</t>
  </si>
  <si>
    <t>CRF: T-bills $10.7bn, Repos $17.1bn, Cash-in-fund $1.0bn. External cash $3.6bn.</t>
  </si>
  <si>
    <t>2024-07a</t>
  </si>
  <si>
    <t>Jul-24</t>
  </si>
  <si>
    <t>2024-07-18</t>
  </si>
  <si>
    <t>Circle Internet Group, Inc.</t>
  </si>
  <si>
    <t>Entity: Circle Internet Group Inc (first appearance). CRF: T-bills $9.8bn, Repos $19.4bn. External cash $4.1bn.</t>
  </si>
  <si>
    <t>2024-07b</t>
  </si>
  <si>
    <t>2024-07-31</t>
  </si>
  <si>
    <t>CRF: T-bills $8.9bn, Repos $19.8bn, Cash-in-fund $1.0bn. External cash $3.7bn.</t>
  </si>
  <si>
    <t>2024-08a</t>
  </si>
  <si>
    <t>Aug-24</t>
  </si>
  <si>
    <t>2024-08-29</t>
  </si>
  <si>
    <t>CRF: T-bills $8.6bn, Repos $21.2bn, Cash-in-fund $1.0bn. External cash $3.8bn.</t>
  </si>
  <si>
    <t>2024-08b</t>
  </si>
  <si>
    <t>2024-08-30</t>
  </si>
  <si>
    <t>CRF: T-bills $8.7bn, Repos $21.3bn. External cash $4.0bn. Note: FLOW blockchain deprecated Sep 3 2024.</t>
  </si>
  <si>
    <t>2024-09a</t>
  </si>
  <si>
    <t>Sep-24</t>
  </si>
  <si>
    <t>2024-09-20</t>
  </si>
  <si>
    <t>UTC time standard adopted. CRF: T-bills $8.8bn, Repos $21.4bn. External cash $4.7bn.</t>
  </si>
  <si>
    <t>2024-09b</t>
  </si>
  <si>
    <t>2024-09-30</t>
  </si>
  <si>
    <t>CRF: T-bills $8.1bn, Repos $22.6bn. External cash $4.0bn.</t>
  </si>
  <si>
    <t>2024-10a</t>
  </si>
  <si>
    <t>Oct-24</t>
  </si>
  <si>
    <t>2024-10-07</t>
  </si>
  <si>
    <t>CRF: T-bills $8.6bn, Repos $22.6bn. External cash $3.9bn.</t>
  </si>
  <si>
    <t>2024-10b</t>
  </si>
  <si>
    <t>2024-10-31</t>
  </si>
  <si>
    <t>CRF: T-bills $10.6bn, Repos $18.9bn. External cash $4.3bn.</t>
  </si>
  <si>
    <t>2024-11a</t>
  </si>
  <si>
    <t>Nov-24</t>
  </si>
  <si>
    <t>2024-11-27</t>
  </si>
  <si>
    <t>CRF: T-bills $15.1bn, Repos $19.3bn. External cash $6.1bn. Large timing adj in Fund (−$2.1bn).</t>
  </si>
  <si>
    <t>2024-11b</t>
  </si>
  <si>
    <t>2024-11-29</t>
  </si>
  <si>
    <t>CRF: T-bills $14.8bn, Repos $17.7bn. External cash $6.5bn.</t>
  </si>
  <si>
    <t>2024-12a</t>
  </si>
  <si>
    <t>Dec-24</t>
  </si>
  <si>
    <t>2024-12-09</t>
  </si>
  <si>
    <t>CRF: T-bills $15.5bn, Repos $18.5bn. External cash $5.8bn.</t>
  </si>
  <si>
    <t>2024-12b</t>
  </si>
  <si>
    <t>2024-12-31</t>
  </si>
  <si>
    <t>CRF: T-bills $14.8bn, Repos $21.9bn. External cash $6.4bn. Sui blockchain added.</t>
  </si>
  <si>
    <t>2025-01a</t>
  </si>
  <si>
    <t>Jan-25</t>
  </si>
  <si>
    <t>2025-01-06</t>
  </si>
  <si>
    <t>Legal entity: Circle Internet Group Inc (confirmed). T-bills $11.9bn, Repos $25.9bn. External cash $6.3bn.</t>
  </si>
  <si>
    <t>2025-01b</t>
  </si>
  <si>
    <t>2025-01-31</t>
  </si>
  <si>
    <t>USDC surged to $53bn. CRF: T-bills $20.8bn, Repos $27.6bn. External cash $6.0bn. Aptos blockchain added.</t>
  </si>
  <si>
    <t>2025-02a</t>
  </si>
  <si>
    <t>Feb-25</t>
  </si>
  <si>
    <t>2025-02-04</t>
  </si>
  <si>
    <t>CRF: T-bills $21.3bn, Repos $28.3bn. External cash $6.7bn. Unichain blockchain added.</t>
  </si>
  <si>
    <t>2025-02b</t>
  </si>
  <si>
    <t>2025-02-28</t>
  </si>
  <si>
    <t>CRF: T-bills $22.0bn, Repos $27.5bn. External cash $7.0bn.</t>
  </si>
  <si>
    <t>2025-03a</t>
  </si>
  <si>
    <t>Mar-25</t>
  </si>
  <si>
    <t>2025-03-19</t>
  </si>
  <si>
    <t>CRF: T-bills $22.2bn, Repos $31.0bn. External cash $7.1bn. Linea blockchain added.</t>
  </si>
  <si>
    <t>2025-03b</t>
  </si>
  <si>
    <t>2025-03-31</t>
  </si>
  <si>
    <t>CRF: T-bills $24.9bn, Repos $30.8bn. External cash $6.5bn.</t>
  </si>
  <si>
    <t>2025-04a</t>
  </si>
  <si>
    <t>Apr-25</t>
  </si>
  <si>
    <t>2025-04-03</t>
  </si>
  <si>
    <t>Legal entity changed to Circle Internet Group Inc. (IPO-related). Signatory: Tamara Schulz (CAO).</t>
  </si>
  <si>
    <t>2025-04b</t>
  </si>
  <si>
    <t>2025-04-30</t>
  </si>
  <si>
    <t>Circle Gateway pending burns introduced as new deduction from circulation</t>
  </si>
  <si>
    <t>2025-05a</t>
  </si>
  <si>
    <t>May-25</t>
  </si>
  <si>
    <t>2025-05-27</t>
  </si>
  <si>
    <t>CRF: T-bills $28.7bn, Repos $26.5bn. External cash $8.1bn. Sonic/Worldchain blockchains added.</t>
  </si>
  <si>
    <t>2025-05b</t>
  </si>
  <si>
    <t>2025-05-30</t>
  </si>
  <si>
    <t>CRF: T-bills $28.3bn, Repos $25.4bn. External cash $7.9bn.</t>
  </si>
  <si>
    <t>2025-06a</t>
  </si>
  <si>
    <t>Jun-25</t>
  </si>
  <si>
    <t>2025-06-12</t>
  </si>
  <si>
    <t>CRF: T-bills $24.8bn, Repos $26.9bn. External cash $8.4bn. Codex blockchain added.</t>
  </si>
  <si>
    <t>2025-06b</t>
  </si>
  <si>
    <t>2025-06-30</t>
  </si>
  <si>
    <t>CRF: T-bills $27.0bn, Repos $27.1bn. External cash $8.2bn.</t>
  </si>
  <si>
    <t>2025-07a</t>
  </si>
  <si>
    <t>Jul-25</t>
  </si>
  <si>
    <t>2025-07-08</t>
  </si>
  <si>
    <t>CRF: T-bills $24.3bn, Repos $31.4bn. External cash $8.2bn. Ripple/Sei blockchains added.</t>
  </si>
  <si>
    <t>2025-07b</t>
  </si>
  <si>
    <t>2025-07-31</t>
  </si>
  <si>
    <t>CRF: T-bills $18.9bn, Repos $35.5bn. External cash $8.8bn. USDC at $64bn.</t>
  </si>
  <si>
    <t>2025-08a</t>
  </si>
  <si>
    <t>Aug-25</t>
  </si>
  <si>
    <t>2025-08-04</t>
  </si>
  <si>
    <t>CRF: T-bills $21.4bn, Repos $35.3bn. External cash $9.0bn.</t>
  </si>
  <si>
    <t>2025-08b</t>
  </si>
  <si>
    <t>2025-08-29</t>
  </si>
  <si>
    <t>CRF: T-bills $24.4bn, Repos $36.9bn. External cash $10.4bn. USDC at $71bn.</t>
  </si>
  <si>
    <t>2025-09a</t>
  </si>
  <si>
    <t>Sep-25</t>
  </si>
  <si>
    <t>2025-09-18</t>
  </si>
  <si>
    <t>USDC surpassed $74bn – near all-time high at time of report</t>
  </si>
  <si>
    <t>2025-09b</t>
  </si>
  <si>
    <t>2025-09-30</t>
  </si>
  <si>
    <t>2025-10a</t>
  </si>
  <si>
    <t>Oct-25</t>
  </si>
  <si>
    <t>2025-10-13</t>
  </si>
  <si>
    <t>2025-10b</t>
  </si>
  <si>
    <t>2025-10-31</t>
  </si>
  <si>
    <t>2025-11a</t>
  </si>
  <si>
    <t>Nov-25</t>
  </si>
  <si>
    <t>2025-11-03</t>
  </si>
  <si>
    <t>CRF: T-bills $26.9bn, Repos $40.1bn. External cash $10.0bn. HyperEVM/Ink/Monad/Plume/XDC added.</t>
  </si>
  <si>
    <t>2025-11b</t>
  </si>
  <si>
    <t>2025-11-28</t>
  </si>
  <si>
    <t>CRF: T-bills $24.5bn, Repos $40.6bn. External cash $10.5bn.</t>
  </si>
  <si>
    <t>2025-12a</t>
  </si>
  <si>
    <t>Dec-25</t>
  </si>
  <si>
    <t>2025-12-26</t>
  </si>
  <si>
    <t>CRF: T-bills $17.5bn, Repos $51.4bn. External cash $9.7bn. Year-end repo concentration.</t>
  </si>
  <si>
    <t>2025-12b</t>
  </si>
  <si>
    <t>2025-12-31</t>
  </si>
  <si>
    <t>CRF: T-bills $15.0bn, Repos $50.8bn. External cash $9.0bn. Year-end USDC $75bn. Starknet added.</t>
  </si>
  <si>
    <t>Quarter</t>
  </si>
  <si>
    <t>USDT_Circulation</t>
  </si>
  <si>
    <t>US_Tbills</t>
  </si>
  <si>
    <t>Overnight_Repos</t>
  </si>
  <si>
    <t>Term_Repos</t>
  </si>
  <si>
    <t>Money_Market_Funds</t>
  </si>
  <si>
    <t>Cash_Bank_Deposits</t>
  </si>
  <si>
    <t>Non_US_Tbills</t>
  </si>
  <si>
    <t>Commercial_Paper_CDs</t>
  </si>
  <si>
    <t>Corporate_Bonds</t>
  </si>
  <si>
    <t>Precious_Metals</t>
  </si>
  <si>
    <t>Bitcoin</t>
  </si>
  <si>
    <t>Secured_Loans</t>
  </si>
  <si>
    <t>Other_Investments</t>
  </si>
  <si>
    <t>2021-Q1a</t>
  </si>
  <si>
    <t>2021-Q1</t>
  </si>
  <si>
    <t>Moore Cayman</t>
  </si>
  <si>
    <t>ISAE 3000 (Revised)</t>
  </si>
  <si>
    <t>Tether Holdings Limited</t>
  </si>
  <si>
    <t>Floor only - no asset breakdown in CRR. Moore Cayman audit. Pre-pie-chart era.</t>
  </si>
  <si>
    <t>2021-Q1b</t>
  </si>
  <si>
    <t>Floor only. Quarter-end Q1 2021. NYAG settlement period.</t>
  </si>
  <si>
    <t>2021-Q2</t>
  </si>
  <si>
    <t>Floor only. Q2 2021 quarter-end. Strong supply growth.</t>
  </si>
  <si>
    <t>2021-Q3</t>
  </si>
  <si>
    <t>Floor only. Q3 2021. CFTC fine $41m settled Oct 2021.</t>
  </si>
  <si>
    <t>2021-Q4</t>
  </si>
  <si>
    <t>MHA Cayman</t>
  </si>
  <si>
    <t>Floor only. Q4 2021. MHA Cayman replaces Moore Cayman. Peak pre-LUNA supply.</t>
  </si>
  <si>
    <t>2022-Q1</t>
  </si>
  <si>
    <t>First Tier 3 breakdown. CP&amp;CDs still $20bn (76% A-1/A-1+). Corp Bonds/Precious Metals bundled. Pre-LUNA peak.</t>
  </si>
  <si>
    <t>2022-Q2</t>
  </si>
  <si>
    <t>BDO Italia</t>
  </si>
  <si>
    <t>Post-LUNA: USDT supply down ~$16bn. BDO Italia takes audit. CP&amp;CDs cut to $8.4bn.</t>
  </si>
  <si>
    <t>2022-Q3</t>
  </si>
  <si>
    <t>CP&amp;CDs collapsed to $50m (-99%). Massive shift to US T-bills ($40bn).</t>
  </si>
  <si>
    <t>2022-Q4</t>
  </si>
  <si>
    <t>CP&amp;CDs = ZERO. Post-FTX. Equity buffer ~$1bn.</t>
  </si>
  <si>
    <t>2023-Q1</t>
  </si>
  <si>
    <t>First Bitcoin disclosure ($1.5bn). Repos split Overnight/Term. SVB stress period.</t>
  </si>
  <si>
    <t>2023-Q2</t>
  </si>
  <si>
    <t>Strong equity buffer $3.3bn. Cash drops to $90m (deconsolidated to MMFs).</t>
  </si>
  <si>
    <t>2023-Q3</t>
  </si>
  <si>
    <t>Stable position. Tether Investments Limited spun out for non-reserve investments.</t>
  </si>
  <si>
    <t>2023-Q4</t>
  </si>
  <si>
    <t>Equity buffer $5.4bn. Bitcoin doubles to $2.8bn. Year-end supply at $91.6bn.</t>
  </si>
  <si>
    <t>2024-Q1</t>
  </si>
  <si>
    <t>Tether International Limited (BVI)</t>
  </si>
  <si>
    <t>Issuance moves to Tether International (BVI). Reserves report format begins.</t>
  </si>
  <si>
    <t>2024-Q2</t>
  </si>
  <si>
    <t>Equity buffer $5.3bn. Zettahash contributed to Tether Investments.</t>
  </si>
  <si>
    <t>2024-Q3</t>
  </si>
  <si>
    <t>Excess reserves $6.1bn (group buffer).</t>
  </si>
  <si>
    <t>2024-Q4</t>
  </si>
  <si>
    <t>Year-end. Equity buffer $7.1bn. Bitcoin up to $7.9bn (BTC rally).</t>
  </si>
  <si>
    <t>2025-Q1</t>
  </si>
  <si>
    <t>Tether International, S.A. de C.V. (El Salvador)</t>
  </si>
  <si>
    <t>Legal entity moves to El Salvador. Equity buffer $5.6bn.</t>
  </si>
  <si>
    <t>2025-Q2</t>
  </si>
  <si>
    <t>Equity buffer $5.5bn. Secured loans grew to $10.1bn.</t>
  </si>
  <si>
    <t>2025-Q3</t>
  </si>
  <si>
    <t>Equity buffer $6.8bn. Precious Metals doubled to $12.9bn (gold rally). Secured loans $14.6bn.</t>
  </si>
  <si>
    <t>2025-Q4</t>
  </si>
  <si>
    <t>Year-end. Equity buffer $6.3bn. MMFs and Non-US Tbills ZERO (consolidated into UST direct holdings). Precious Metals $17.5bn.</t>
  </si>
  <si>
    <t>USDP_Circulation</t>
  </si>
  <si>
    <t>US_Tbills_Direct</t>
  </si>
  <si>
    <t>Cash_Deposits</t>
  </si>
  <si>
    <t>USDP-001</t>
  </si>
  <si>
    <t>February</t>
  </si>
  <si>
    <t>Withum</t>
  </si>
  <si>
    <t>AICPA Examination (ISAE 3000-equivalent)</t>
  </si>
  <si>
    <t>Paxos Trust Company, LLC</t>
  </si>
  <si>
    <t>USDP-002</t>
  </si>
  <si>
    <t>March</t>
  </si>
  <si>
    <t>USDP-003</t>
  </si>
  <si>
    <t>April</t>
  </si>
  <si>
    <t>USDP-004</t>
  </si>
  <si>
    <t>May</t>
  </si>
  <si>
    <t>USDP-005</t>
  </si>
  <si>
    <t>June</t>
  </si>
  <si>
    <t>USDP-006</t>
  </si>
  <si>
    <t>July</t>
  </si>
  <si>
    <t>USDP-007</t>
  </si>
  <si>
    <t>August</t>
  </si>
  <si>
    <t>USDP-008</t>
  </si>
  <si>
    <t>September</t>
  </si>
  <si>
    <t>USDP-009</t>
  </si>
  <si>
    <t>October</t>
  </si>
  <si>
    <t>USDP-010</t>
  </si>
  <si>
    <t>November</t>
  </si>
  <si>
    <t>USDP-011</t>
  </si>
  <si>
    <t>December</t>
  </si>
  <si>
    <t>USDP-012</t>
  </si>
  <si>
    <t>January</t>
  </si>
  <si>
    <t>USDP-013</t>
  </si>
  <si>
    <t>USDP-014</t>
  </si>
  <si>
    <t>USDP-015</t>
  </si>
  <si>
    <t>USDP-016</t>
  </si>
  <si>
    <t>USDP-017</t>
  </si>
  <si>
    <t>USDP-018</t>
  </si>
  <si>
    <t>USDP-019</t>
  </si>
  <si>
    <t>USDP-020</t>
  </si>
  <si>
    <t>USDP-021</t>
  </si>
  <si>
    <t>USDP-022</t>
  </si>
  <si>
    <t>USDP-023</t>
  </si>
  <si>
    <t>USDP-024</t>
  </si>
  <si>
    <t>USDP-025</t>
  </si>
  <si>
    <t>USDP-026</t>
  </si>
  <si>
    <t>USDP-027</t>
  </si>
  <si>
    <t>USDP-028</t>
  </si>
  <si>
    <t>USDP-029</t>
  </si>
  <si>
    <t>USDP-030</t>
  </si>
  <si>
    <t>USDP-031</t>
  </si>
  <si>
    <t>USDP-032</t>
  </si>
  <si>
    <t>USDP-033</t>
  </si>
  <si>
    <t>Re-labeled from Month-End to Mid-Month (values match Sept 16 PDF, Withum)</t>
  </si>
  <si>
    <t>USDP-034</t>
  </si>
  <si>
    <t>USDP-035</t>
  </si>
  <si>
    <t>USDP-036</t>
  </si>
  <si>
    <t>First Tier-3 breakdown disclosure (Withum format change)</t>
  </si>
  <si>
    <t>USDP-037</t>
  </si>
  <si>
    <t>USDP-038</t>
  </si>
  <si>
    <t>USDP-039</t>
  </si>
  <si>
    <t>USDP-040</t>
  </si>
  <si>
    <t>USDP-041</t>
  </si>
  <si>
    <t>USDP-042</t>
  </si>
  <si>
    <t>USDP-043</t>
  </si>
  <si>
    <t>USDP-044</t>
  </si>
  <si>
    <t>USDP-045</t>
  </si>
  <si>
    <t>USDP-046</t>
  </si>
  <si>
    <t>USDP-047</t>
  </si>
  <si>
    <t>USDP-048</t>
  </si>
  <si>
    <t>USDP-049</t>
  </si>
  <si>
    <t>USDP-050</t>
  </si>
  <si>
    <t>USDP-051</t>
  </si>
  <si>
    <t>USDP-052</t>
  </si>
  <si>
    <t>USDP-053</t>
  </si>
  <si>
    <t>USDP-054</t>
  </si>
  <si>
    <t>USDP-055</t>
  </si>
  <si>
    <t>USDP-056</t>
  </si>
  <si>
    <t>USDP-057</t>
  </si>
  <si>
    <t>USDP-058</t>
  </si>
  <si>
    <t>USDP-059</t>
  </si>
  <si>
    <t>USDP-060</t>
  </si>
  <si>
    <t>USDP-061</t>
  </si>
  <si>
    <t>USDP-062</t>
  </si>
  <si>
    <t>USDP-063</t>
  </si>
  <si>
    <t>USDP-064</t>
  </si>
  <si>
    <t>USDP-065</t>
  </si>
  <si>
    <t>USDP-066</t>
  </si>
  <si>
    <t>USDP-067</t>
  </si>
  <si>
    <t>USDP-068</t>
  </si>
  <si>
    <t>USDP-069</t>
  </si>
  <si>
    <t>USDP-070</t>
  </si>
  <si>
    <t>USDP-071</t>
  </si>
  <si>
    <t>USDP-072</t>
  </si>
  <si>
    <t>USDP-073</t>
  </si>
  <si>
    <t>USDP-074</t>
  </si>
  <si>
    <t>USDP-075</t>
  </si>
  <si>
    <t>USDP-076</t>
  </si>
  <si>
    <t>USDP-077</t>
  </si>
  <si>
    <t>USDP-078</t>
  </si>
  <si>
    <t>USDP-079</t>
  </si>
  <si>
    <t>USDP-080</t>
  </si>
  <si>
    <t>USDP-081</t>
  </si>
  <si>
    <t>USDP-082</t>
  </si>
  <si>
    <t>USDP-083</t>
  </si>
  <si>
    <t>USDP-084</t>
  </si>
  <si>
    <t>USDP-085</t>
  </si>
  <si>
    <t>USDP-086</t>
  </si>
  <si>
    <t>USDP-087</t>
  </si>
  <si>
    <t>KPMG</t>
  </si>
  <si>
    <t>First KPMG attestation</t>
  </si>
  <si>
    <t>USDP-088</t>
  </si>
  <si>
    <t>USDP-089</t>
  </si>
  <si>
    <t>USDP-090</t>
  </si>
  <si>
    <t>USDP-091</t>
  </si>
  <si>
    <t>USDP-092</t>
  </si>
  <si>
    <t>USDP-093</t>
  </si>
  <si>
    <t>USDP-094</t>
  </si>
  <si>
    <t>USDP-095</t>
  </si>
  <si>
    <t>USDP-096</t>
  </si>
  <si>
    <t>USDP-097</t>
  </si>
  <si>
    <t>USDP-098</t>
  </si>
  <si>
    <t>USDP-099</t>
  </si>
  <si>
    <t>USDP-100</t>
  </si>
  <si>
    <t>USDP-101</t>
  </si>
  <si>
    <t>USDP-102</t>
  </si>
  <si>
    <t>USDP-103</t>
  </si>
  <si>
    <t>USDP-104</t>
  </si>
  <si>
    <t>USDP-105</t>
  </si>
  <si>
    <t>Paxos Trust Company, N.A.</t>
  </si>
  <si>
    <t>Post-OCC conversion (Dec 12, 2025); GENIUS Act applies</t>
  </si>
  <si>
    <t>USDP-106</t>
  </si>
  <si>
    <t>USDP-107</t>
  </si>
  <si>
    <t>Q3 2022 month-end (added from Withum PDF dated Oct 27, 2022)</t>
  </si>
  <si>
    <t>USDP-108</t>
  </si>
  <si>
    <t>Added from Withum PDF dated Nov 18, 2024 (Oct 2024 mid-month)</t>
  </si>
  <si>
    <t>USDP-109</t>
  </si>
  <si>
    <t>Q4 2024 month-end addition: added from Withum PDF dated Nov 18, 2024</t>
  </si>
  <si>
    <t>USDP-110</t>
  </si>
  <si>
    <t>Added from KPMG PDF dated Aug 26, 2025 (July 2025 mid-month)</t>
  </si>
  <si>
    <t>USDP-111</t>
  </si>
  <si>
    <t>Q3 2025 month-end addition: added from KPMG PDF dated Aug 26, 2025</t>
  </si>
  <si>
    <t>Issuer</t>
  </si>
  <si>
    <t>Period</t>
  </si>
  <si>
    <t>Status</t>
  </si>
  <si>
    <t>Tier</t>
  </si>
  <si>
    <t>PDF_Available</t>
  </si>
  <si>
    <t>Data_in_Excel</t>
  </si>
  <si>
    <t>USDC</t>
  </si>
  <si>
    <t>2020-Jan</t>
  </si>
  <si>
    <t>✅ Complete</t>
  </si>
  <si>
    <t>✅</t>
  </si>
  <si>
    <t>Exact totals, no asset breakdown</t>
  </si>
  <si>
    <t>2020-Feb</t>
  </si>
  <si>
    <t>2020-Mar</t>
  </si>
  <si>
    <t>2020-Apr</t>
  </si>
  <si>
    <t>2020-May</t>
  </si>
  <si>
    <t>2020-Jun</t>
  </si>
  <si>
    <t>2020-Jul</t>
  </si>
  <si>
    <t>2020-Aug</t>
  </si>
  <si>
    <t>2020-Sep</t>
  </si>
  <si>
    <t>2020-Oct</t>
  </si>
  <si>
    <t>2020-Nov</t>
  </si>
  <si>
    <t>2020-Dec</t>
  </si>
  <si>
    <t>2021-Jan</t>
  </si>
  <si>
    <t>Exact totals</t>
  </si>
  <si>
    <t>2021-Feb</t>
  </si>
  <si>
    <t>2021-Mar</t>
  </si>
  <si>
    <t>Floor only — no exact totals</t>
  </si>
  <si>
    <t>2021-Apr</t>
  </si>
  <si>
    <t>2021-May</t>
  </si>
  <si>
    <t>~$bn approximate breakdown</t>
  </si>
  <si>
    <t>2021-Jun</t>
  </si>
  <si>
    <t>2021-Jul</t>
  </si>
  <si>
    <t>2021-Aug</t>
  </si>
  <si>
    <t>2021-Sep</t>
  </si>
  <si>
    <t>2021-Oct</t>
  </si>
  <si>
    <t>2021-Nov</t>
  </si>
  <si>
    <t>2021-Dec</t>
  </si>
  <si>
    <t>2022-Jan</t>
  </si>
  <si>
    <t>Floor only</t>
  </si>
  <si>
    <t>2022-Feb</t>
  </si>
  <si>
    <t>2022-Mar</t>
  </si>
  <si>
    <t>2022-Apr</t>
  </si>
  <si>
    <t>2022-May</t>
  </si>
  <si>
    <t>2022-Jun</t>
  </si>
  <si>
    <t>2022-Jul</t>
  </si>
  <si>
    <t>Full itemized; Circle Reserve Fund introduced Nov 2022</t>
  </si>
  <si>
    <t>2022-Aug</t>
  </si>
  <si>
    <t>2022-Sep</t>
  </si>
  <si>
    <t>2022-Oct</t>
  </si>
  <si>
    <t>2022-Nov</t>
  </si>
  <si>
    <t>2022-Dec</t>
  </si>
  <si>
    <t>2023-Jan</t>
  </si>
  <si>
    <t>Dual dates (mid-month + month-end)</t>
  </si>
  <si>
    <t>2023-Feb</t>
  </si>
  <si>
    <t>2023-Mar</t>
  </si>
  <si>
    <t>2023-Apr</t>
  </si>
  <si>
    <t>2023-May</t>
  </si>
  <si>
    <t>✅ Complete (NEW)</t>
  </si>
  <si>
    <t>NEWLY ADDED. May 31 shows zero T-bills / 100% repos — original inflection point</t>
  </si>
  <si>
    <t>2023-Jun</t>
  </si>
  <si>
    <t>2023-Jul</t>
  </si>
  <si>
    <t>2023-Aug</t>
  </si>
  <si>
    <t>2023-Sep</t>
  </si>
  <si>
    <t>2023-Oct</t>
  </si>
  <si>
    <t>2023-Nov</t>
  </si>
  <si>
    <t>2023-Dec</t>
  </si>
  <si>
    <t>2024-Jan</t>
  </si>
  <si>
    <t>Dual dates</t>
  </si>
  <si>
    <t>2024-Feb</t>
  </si>
  <si>
    <t>2024-Mar</t>
  </si>
  <si>
    <t>2024-Apr</t>
  </si>
  <si>
    <t>2024-May</t>
  </si>
  <si>
    <t>2024-Jun</t>
  </si>
  <si>
    <t>2024-Jul</t>
  </si>
  <si>
    <t>2024-Aug</t>
  </si>
  <si>
    <t>2024-Sep</t>
  </si>
  <si>
    <t>2024-Oct</t>
  </si>
  <si>
    <t>2024-Nov</t>
  </si>
  <si>
    <t>2024-Dec</t>
  </si>
  <si>
    <t>2025-Jan</t>
  </si>
  <si>
    <t>Dual dates; Deloitte auditor, Circle Internet Group</t>
  </si>
  <si>
    <t>2025-Feb</t>
  </si>
  <si>
    <t>2025-Mar</t>
  </si>
  <si>
    <t>2025-Apr</t>
  </si>
  <si>
    <t>2025-May</t>
  </si>
  <si>
    <t>2025-Jun</t>
  </si>
  <si>
    <t>2025-Jul</t>
  </si>
  <si>
    <t>2025-Aug</t>
  </si>
  <si>
    <t>NEWLY ADDED</t>
  </si>
  <si>
    <t>2025-Sep</t>
  </si>
  <si>
    <t>2025-Oct</t>
  </si>
  <si>
    <t>2025-Nov</t>
  </si>
  <si>
    <t>2025-Dec</t>
  </si>
  <si>
    <t>USDT</t>
  </si>
  <si>
    <t>2021-Q1a (Feb)</t>
  </si>
  <si>
    <t>Floor totals only; Moore Cayman audit</t>
  </si>
  <si>
    <t>2021-Q1b (Mar)</t>
  </si>
  <si>
    <t>Floor totals only</t>
  </si>
  <si>
    <t>MHA Cayman replaces Moore</t>
  </si>
  <si>
    <t>First Tier 3 breakdown; CP&amp;CDs $20bn</t>
  </si>
  <si>
    <t>BDO Italia takes over; post-LUNA</t>
  </si>
  <si>
    <t>CP&amp;CDs collapsed to $50m</t>
  </si>
  <si>
    <t>CP&amp;CDs = 0; post-FTX</t>
  </si>
  <si>
    <t>First Bitcoin disclosure $1.5bn</t>
  </si>
  <si>
    <t>Strong equity buffer $3.3bn</t>
  </si>
  <si>
    <t>Stable</t>
  </si>
  <si>
    <t>Bitcoin doubles to $2.8bn</t>
  </si>
  <si>
    <t>Reserves format begins; Tether Intl (BVI)</t>
  </si>
  <si>
    <t>Equity buffer $5.3bn</t>
  </si>
  <si>
    <t>Excess reserves $6.1bn</t>
  </si>
  <si>
    <t>Year-end; BTC up to $7.9bn</t>
  </si>
  <si>
    <t>Legal entity moves to El Salvador</t>
  </si>
  <si>
    <t>Secured loans $10bn</t>
  </si>
  <si>
    <t>Precious Metals doubled $12.9bn</t>
  </si>
  <si>
    <t>Year-end. MMFs/NonUS Tbills = 0</t>
  </si>
  <si>
    <t>— USDP COVERAGE —</t>
  </si>
  <si>
    <t>USDP</t>
  </si>
  <si>
    <t>⚠️ Floor only</t>
  </si>
  <si>
    <t>1 date(s); Withum-single</t>
  </si>
  <si>
    <t>2 date(s); Withum</t>
  </si>
  <si>
    <t>1 date(s); Withum-with-breakdown</t>
  </si>
  <si>
    <t>❌ MISSING</t>
  </si>
  <si>
    <t>—</t>
  </si>
  <si>
    <t>No attestation in project</t>
  </si>
  <si>
    <t>2 date(s); KPMG</t>
  </si>
  <si>
    <t>Basel III Stress-Testing Dataset — USDC + USDT Reserve Data</t>
  </si>
  <si>
    <t>Master's Thesis | Data Collection Phase | Final Dataset</t>
  </si>
  <si>
    <t>SECTION</t>
  </si>
  <si>
    <t>ITEM</t>
  </si>
  <si>
    <t>DECISION / VALUE</t>
  </si>
  <si>
    <t>RATIONALE</t>
  </si>
  <si>
    <t>Disclosure Tiers</t>
  </si>
  <si>
    <t>Tier 1 — Floor Only</t>
  </si>
  <si>
    <t>ALR≈1.0000, all asset cols=NULL</t>
  </si>
  <si>
    <t>Assertion only states reserves ≥ circulation; no exact total. Applies to early USDC 2021 and all Tether 2021 reports.</t>
  </si>
  <si>
    <t>Tier 2 — Total Only</t>
  </si>
  <si>
    <t>Total Assets &amp; Liabilities populated; sub-cols=0</t>
  </si>
  <si>
    <t>Exact total attested but no asset breakdown. USDC 2020 + early 2021.</t>
  </si>
  <si>
    <t>Tier 2b — Approximate</t>
  </si>
  <si>
    <t>Asset cols populated with ~$bn estimates</t>
  </si>
  <si>
    <t>Rounded $bn breakdown provided. USDC mid-2021.</t>
  </si>
  <si>
    <t>Tier 3 — Full Itemized</t>
  </si>
  <si>
    <t>All columns fully populated</t>
  </si>
  <si>
    <t>Exact dollar amounts per asset class. USDC from Jul 2022; USDT from Q1 2022.</t>
  </si>
  <si>
    <t>USDC Asset Classification</t>
  </si>
  <si>
    <t>Circle Reserve Fund total NAV → MMF_NAV</t>
  </si>
  <si>
    <t>Option B: treat Fund as opaque MMF unit per Basel III (20% RWA vs 0% for direct T-bills)</t>
  </si>
  <si>
    <t>Sum of CUSIP fair values held in Circle Reserve Fund</t>
  </si>
  <si>
    <t>Direct T-bills are sovereign / 0% RWA</t>
  </si>
  <si>
    <t>US Treasury Repurchase Agreements within Circle Reserve Fund</t>
  </si>
  <si>
    <t>Overnight, overcollateralized by UST; introduced Jun 2023 (May 31 2023 first 100%-repo date)</t>
  </si>
  <si>
    <t>Cash held at regulated financial institutions outside Fund</t>
  </si>
  <si>
    <t>Full bank counterparty exposure (not 0% RWA)</t>
  </si>
  <si>
    <t>USDT Asset Classification</t>
  </si>
  <si>
    <t>Direct US Treasury Bills (residual maturity &lt;90 days)</t>
  </si>
  <si>
    <t>Sovereign / 0% RWA. Largest reserve category from 2022-Q3 onwards.</t>
  </si>
  <si>
    <t>Overnight_Repos / Term_Repos</t>
  </si>
  <si>
    <t>Reverse Repurchase Agreements (split Overnight vs Term from 2023-Q1)</t>
  </si>
  <si>
    <t>Overnight overcollateralized by UST; Term has tenor &gt;1 day. 2022 reports lumped together.</t>
  </si>
  <si>
    <t>Funds investing in highly liquid short-term instruments</t>
  </si>
  <si>
    <t>Level 2B HQLA / 50% haircut treatment in LCR.</t>
  </si>
  <si>
    <t>Direct bank deposits and call deposits</t>
  </si>
  <si>
    <t>Full counterparty exposure to global banks; dropped from $5bn (2022) to &lt;$100m (2024+).</t>
  </si>
  <si>
    <t>Non-US sovereign bills (residual maturity &lt;450 days)</t>
  </si>
  <si>
    <t>Variable RWA depending on sovereign; mostly G7 paper per Tether disclosures.</t>
  </si>
  <si>
    <t>Commercial paper &amp; certificates of deposit (A-1/A-1+ rated avg)</t>
  </si>
  <si>
    <t>KEY HISTORICAL CATEGORY: $20bn peak 2022-Q1, ZERO by 2022-Q4. Largest portfolio shift in the panel.</t>
  </si>
  <si>
    <t>Corporate bonds (residual maturity &lt;150 days)</t>
  </si>
  <si>
    <t>Small position, mostly residual after 2022-Q2 CP wind-down.</t>
  </si>
  <si>
    <t>LBMA standard physical gold bars</t>
  </si>
  <si>
    <t>Held by Tether International. NOT backing XAU₮ tokens (those are separate). Grew $3bn→$17bn 2022→2025.</t>
  </si>
  <si>
    <t>Bitcoins held on-chain in Tether wallets</t>
  </si>
  <si>
    <t>First disclosed Q1 2023 ($1.5bn). Reaches $9bn by Q3 2025. Volatile category.</t>
  </si>
  <si>
    <t>Loans over-collateralized by liquid assets (margin call + liquidation)</t>
  </si>
  <si>
    <t>Grew $3bn→$17bn 2022→2025. NOT to affiliated entities per Tether disclosures.</t>
  </si>
  <si>
    <t>Investments not meeting other categories</t>
  </si>
  <si>
    <t>Mixed bucket. In 2022-Q1, also bundled with Corp Bonds/Precious Metals.</t>
  </si>
  <si>
    <t>Liability Definition</t>
  </si>
  <si>
    <t>USDC: Total_Liabilities</t>
  </si>
  <si>
    <t>Equals USDC_Circulation</t>
  </si>
  <si>
    <t>Par redemption obligation; USDC is 1:1 backed.</t>
  </si>
  <si>
    <t>USDT: Total_Liabilities</t>
  </si>
  <si>
    <t>Equals Liabilities of issuing entity (slightly &gt; digital tokens issued)</t>
  </si>
  <si>
    <t>Includes small operational liabilities; tokens issued is the primary component (~99.9%).</t>
  </si>
  <si>
    <t>Total_Assets − Total_Liabilities</t>
  </si>
  <si>
    <t>USDC: thin (~0.1-0.3%). USDT: thicker buffer ($1bn-$7bn) given asset volatility.</t>
  </si>
  <si>
    <t>Total_Assets / Total_Liabilities</t>
  </si>
  <si>
    <t>Asset Liquidity Ratio. USDC always ≈1.001. USDT 1.000-1.05 range.</t>
  </si>
  <si>
    <t>Counterparty Risk</t>
  </si>
  <si>
    <t>Counterparty_Risk_Score (USDC)</t>
  </si>
  <si>
    <t>Count of cash custodians that subsequently failed/faced distress</t>
  </si>
  <si>
    <t>Jan-Mar 6 2023: Score=3 (Signature, SVB, Silvergate). Mar 31 2023 onwards: Score=0.</t>
  </si>
  <si>
    <t>Counterparty Risk (USDT)</t>
  </si>
  <si>
    <t>Not scored — Tether does not disclose custodian list</t>
  </si>
  <si>
    <t>Diversified across "global financial institutions" with rating thresholds; specific names not disclosed.</t>
  </si>
  <si>
    <t>Comparison Frame</t>
  </si>
  <si>
    <t>USDC frequency</t>
  </si>
  <si>
    <t>Monthly (2020-2022), Bi-monthly (2023+, dual dates)</t>
  </si>
  <si>
    <t>Mid-month + month-end from 2023 onwards.</t>
  </si>
  <si>
    <t>USDT frequency</t>
  </si>
  <si>
    <t>Quarterly only</t>
  </si>
  <si>
    <t>Constrains comparison panel to quarter-ends. USDC must be collapsed to Q1/Q2/Q3/Q4 dates for direct comparison.</t>
  </si>
  <si>
    <t>Comparison panel scope</t>
  </si>
  <si>
    <t>Q3 2022 - Q4 2025 (14 quarters)</t>
  </si>
  <si>
    <t>Both issuers in Tier 3 (full itemized). Earlier USDT periods are Tier 1 only.</t>
  </si>
  <si>
    <t>Key Structural Events</t>
  </si>
  <si>
    <t>Q1 2021 (USDT)</t>
  </si>
  <si>
    <t>Pie chart era: 76% CP, only 3% T-bills (industry concern)</t>
  </si>
  <si>
    <t>Not captured in Tier 3 dataset (no audited breakdown); referenced for narrative.</t>
  </si>
  <si>
    <t>NYAG settlement (Feb 2021)</t>
  </si>
  <si>
    <t>Tether/Bitfinex settle with NY AG for $18.5m</t>
  </si>
  <si>
    <t>Trigger for improved transparency in subsequent quarters.</t>
  </si>
  <si>
    <t>May 2022 LUNA/UST collapse</t>
  </si>
  <si>
    <t>USDT supply −$16bn in 30 days</t>
  </si>
  <si>
    <t>Liquidity stress event #1. USDC unaffected (gained share).</t>
  </si>
  <si>
    <t>Q3 2022 (USDT)</t>
  </si>
  <si>
    <t>CP&amp;CDs collapsed $20bn→$50m. Pivot to T-bills.</t>
  </si>
  <si>
    <t>Largest portfolio shift; aligns with US Stablecoin TIPS Act drafts.</t>
  </si>
  <si>
    <t>Nov 2022 FTX collapse</t>
  </si>
  <si>
    <t>USDC: Circle Reserve Fund (BlackRock) introduced mid-Q4</t>
  </si>
  <si>
    <t>Risk transfer from direct deposits to MMF + regulatory anchor.</t>
  </si>
  <si>
    <t>Mar 6-31 2023</t>
  </si>
  <si>
    <t>SVB/Signature/Silvergate failures; USDC depegged briefly</t>
  </si>
  <si>
    <t>Natural experiment for counterparty risk scoring (3→0).</t>
  </si>
  <si>
    <t>May 31 2023 (USDC)</t>
  </si>
  <si>
    <t>First date: zero T-bills in CRF / 100% Repos</t>
  </si>
  <si>
    <t>Earlier inflection than the Jun 2, 2023 date previously noted.</t>
  </si>
  <si>
    <t>Q1 2024 (USDT)</t>
  </si>
  <si>
    <t>Reserves format begins; Tether International (BVI) is issuing entity</t>
  </si>
  <si>
    <t>Methodological change in disclosure (Reserves vs consolidated assets).</t>
  </si>
  <si>
    <t>Jan 2025 (USDC)</t>
  </si>
  <si>
    <t>Legal entity: Circle Internet Financial LLC → Circle Internet Group Inc.</t>
  </si>
  <si>
    <t>Control variable: auditor unchanged from 2025 (Deloitte).</t>
  </si>
  <si>
    <t>Q1 2025 (USDT)</t>
  </si>
  <si>
    <t>Legal entity moves to El Salvador (Tether International S.A. de C.V.)</t>
  </si>
  <si>
    <t>Jurisdiction change; same BDO Italia auditor continues.</t>
  </si>
  <si>
    <t>LCR Methodology</t>
  </si>
  <si>
    <t>Outflow scenarios</t>
  </si>
  <si>
    <t>Recommend 20% / 40% / 60% graduated stress</t>
  </si>
  <si>
    <t>NOT YET FINALIZED — lock before analysis phase.</t>
  </si>
  <si>
    <t>HQLA classification</t>
  </si>
  <si>
    <t>Direct T-bills: Level 1 (0% haircut). MMF units: Level 2B (50% haircut).</t>
  </si>
  <si>
    <t>Per Basel III LCR30 framework.</t>
  </si>
  <si>
    <t>Reverse Repos</t>
  </si>
  <si>
    <t>Level 1 if overnight UST-collateralized; subject to rollover risk</t>
  </si>
  <si>
    <t>Material consideration after May/Jun 2023 USDC pivot.</t>
  </si>
  <si>
    <t>Bitcoin (USDT only)</t>
  </si>
  <si>
    <t>Not HQLA. Apply Basel III crypto framework: 1250% RWA?</t>
  </si>
  <si>
    <t>OPEN QUESTION: how to treat in LCR/RWA. Tier 1 capital treatment under SCO60.</t>
  </si>
  <si>
    <t>Precious Metals (USDT)</t>
  </si>
  <si>
    <t>Not HQLA. Marked-to-market gold; subject to commodity haircut.</t>
  </si>
  <si>
    <t>Material from 2023 onwards. Apply BIS commodity exposure rules.</t>
  </si>
  <si>
    <t>Data Provenance</t>
  </si>
  <si>
    <t>USDC PDFs source</t>
  </si>
  <si>
    <t>Circle Reserve Reports (Grant Thornton 2020-22, Deloitte 2023+)</t>
  </si>
  <si>
    <t>All 72 months 2020-2025 verified from PDF.</t>
  </si>
  <si>
    <t>USDT PDFs source</t>
  </si>
  <si>
    <t>Tether CRR / Reserves Report (Moore 2021-Q3, MHA 2021-Q4 to 2022-Q1, BDO 2022-Q2+)</t>
  </si>
  <si>
    <t>All 21 quarter-ends 2021-Q1 to 2025-Q4 verified from PDF.</t>
  </si>
  <si>
    <t>Yield curve data</t>
  </si>
  <si>
    <t>FRED DGS1MO, DGS3MO, DGS6MO, DGS1</t>
  </si>
  <si>
    <t>For interest rate sensitivity analysis.</t>
  </si>
  <si>
    <t>Supply data</t>
  </si>
  <si>
    <t>CoinGecko daily</t>
  </si>
  <si>
    <t>For redemption stress scenarios.</t>
  </si>
  <si>
    <t>— USDP / GOLD / BTC ADDITIONS —</t>
  </si>
  <si>
    <t>Section</t>
  </si>
  <si>
    <t>Decision</t>
  </si>
  <si>
    <t>Rationale</t>
  </si>
  <si>
    <t>Source/Citation</t>
  </si>
  <si>
    <t>USDP Issuer</t>
  </si>
  <si>
    <t>Paxos Trust Company, LLC → Paxos Trust Company, N.A. (Dec 12, 2025)</t>
  </si>
  <si>
    <t>OCC conversion from NYDFS-supervised trust to national bank.</t>
  </si>
  <si>
    <t>Download_74.pdf (Dec 31, 2025)</t>
  </si>
  <si>
    <t>USDP Auditor</t>
  </si>
  <si>
    <t>Withum (Feb 2020 - Jan 2025) → KPMG (Feb 2025+)</t>
  </si>
  <si>
    <t>Big Four upgrade. KPMG uses AICPA 2025 Stablecoin Reporting Criteria.</t>
  </si>
  <si>
    <t>Download_64 final Withum; Download_65 first KPMG</t>
  </si>
  <si>
    <t>USDP Regulation</t>
  </si>
  <si>
    <t>NYDFS Guidelines (Jun 8, 2022) + GENIUS Act §4(a)(1)(A) from Dec 2025</t>
  </si>
  <si>
    <t>Federal stablecoin framework applies post-OCC conversion.</t>
  </si>
  <si>
    <t>Download_74.pdf</t>
  </si>
  <si>
    <t>USDP Reserve Composition</t>
  </si>
  <si>
    <t>Direct holdings: T-bills + Overnight Reverse Repos + Cash. NO MMF wrapper.</t>
  </si>
  <si>
    <t>Pure narrow-bank model. Contrast: Circle uses BlackRock-managed MMF wrapper.</t>
  </si>
  <si>
    <t>All USDP attestations</t>
  </si>
  <si>
    <t>USDP Counterparty Risk</t>
  </si>
  <si>
    <t>Counterparty_Risk_Score = 0 throughout 2020-2025</t>
  </si>
  <si>
    <t>Paxos custodians (State Street, BNY Mellon) not among SVB/Signature/Silvergate. No USDP depeg Mar 2023.</t>
  </si>
  <si>
    <t>Cross-referenced with USDC SVB exposure</t>
  </si>
  <si>
    <t>USDP Total Liabilities</t>
  </si>
  <si>
    <t>Total_Liabilities = USDP_Circulation (mirrors USDC convention)</t>
  </si>
  <si>
    <t>Reserve report is ring-fenced redemption assets, not Paxos consolidated entity.</t>
  </si>
  <si>
    <t>Locked methodology decision</t>
  </si>
  <si>
    <t>USDP Equity Caveat</t>
  </si>
  <si>
    <t>Equity_Implied = Total_Assets − USDP_Circulation, NOT corporate capital</t>
  </si>
  <si>
    <t>Same asymmetry as USDC. Paxos parent capital is OFF-report. USDT differs (consolidated).</t>
  </si>
  <si>
    <t>Comparable to USDC treatment</t>
  </si>
  <si>
    <t>USDP Tier System</t>
  </si>
  <si>
    <t>Tier 1: Feb 2020 - Oct 2022. Tier 3: Nov 14, 2022 - Dec 31, 2025.</t>
  </si>
  <si>
    <t>Nov 14, 2022 is first Withum report with asset-by-asset disclosure. 54 of 106 rows are Tier 3.</t>
  </si>
  <si>
    <t>Confirmed via PDF inspection</t>
  </si>
  <si>
    <t>USDP Dual Dates</t>
  </si>
  <si>
    <t>From Nov 2022, mid-month + month-end values per attestation</t>
  </si>
  <si>
    <t>Mid-month rows retained for stress sub-analysis; Month-End is primary series. Same as USDC.</t>
  </si>
  <si>
    <t>Mirrors USDC convention</t>
  </si>
  <si>
    <t>USDP Wind-Down</t>
  </si>
  <si>
    <t>Supply trajectory: $200m (Feb 2020) → $1.0bn peak (Apr 2022) → $48m (Dec 2025)</t>
  </si>
  <si>
    <t>USDP effectively winding down. Materiality decreasing. Use for spectrum-anchor purpose (RQ4), not as primary stress subject.</t>
  </si>
  <si>
    <t>USDP_RAW time series</t>
  </si>
  <si>
    <t>USDP Patches</t>
  </si>
  <si>
    <t>8 rows manually verified from PDF images</t>
  </si>
  <si>
    <t>Nov 14/30 2022, Dec 8/30 2022, Aug 27/30 2024, Sep 18/30 2024. Parser missed these; user supplied screenshots.</t>
  </si>
  <si>
    <t>PDF Download_37, 38, 60, 61</t>
  </si>
  <si>
    <t>Gold Price Source</t>
  </si>
  <si>
    <t>Macrotrends monthly first-of-month spot price (USD/oz), 2019-2026</t>
  </si>
  <si>
    <t>FRED removed LBMA Gold (GOLDAMGBD228NLBM) Jan 31, 2022. WGC also removed historical LBMA Mar 18, 2025.</t>
  </si>
  <si>
    <t>chart_20260608T061436_1.csv</t>
  </si>
  <si>
    <t>Gold Use Case</t>
  </si>
  <si>
    <t>Decompose Tether precious metals growth: purchases vs price appreciation</t>
  </si>
  <si>
    <t>Tether holds physical gold. Without gold price, cannot separate buying activity from valuation gains.</t>
  </si>
  <si>
    <t>For RQ1 and RQ2 analysis</t>
  </si>
  <si>
    <t>BTC Price Source</t>
  </si>
  <si>
    <t>CoinGecko daily USD spot, 2019-2026 (2717 rows)</t>
  </si>
  <si>
    <t>Same source/granularity as USDC and USDT supply data in Supply_Daily.</t>
  </si>
  <si>
    <t>btcusdmax.csv</t>
  </si>
  <si>
    <t>BTC Use Case</t>
  </si>
  <si>
    <t>Tether Bitcoin position MtM + stress windows (FTX, yen-carry, BTC ATH)</t>
  </si>
  <si>
    <t>Tether holds direct BTC. Major drawdowns tested reserve composition.</t>
  </si>
  <si>
    <t>For Stress_Episodes cross-reference</t>
  </si>
  <si>
    <t>Narrow-Bank Spectrum (RQ4)</t>
  </si>
  <si>
    <t>USDP (pure narrow bank) ←→ USDC (govt MMF wrapper) ←→ USDT (diversified)</t>
  </si>
  <si>
    <t>Three-issuer spectrum enables narrow-bank vs MMF vs investment-vehicle classification.</t>
  </si>
  <si>
    <t>For RQ4 classification</t>
  </si>
  <si>
    <t>— AMENDMENTS (reframing as understanding improves) —</t>
  </si>
  <si>
    <t>HQLA — MMF treatment (AMENDED)</t>
  </si>
  <si>
    <t>Primary = look-through (CRF decomposed: T-bills + UST repos = Level 1, 0% haircut; cash = Level 1). Sensitivity = opaque Option B (whole CRF unit as Level 2B, 50% haircut).</t>
  </si>
  <si>
    <t>MMF units are NOT a named Level 2B category in Basel III LCR30. The 50% is an analogy, not a rule. Look-through is economically accurate (CRF is a Rule 2a-7 govt MMF holding T-bills/repos); opaque 50% is a conservative bound. Running both brackets the truth and turns the gap into a robustness feature. Supersedes earlier "50% locked" decision.</t>
  </si>
  <si>
    <t>BIS Basel Framework LCR30 (bis.org/basel_framework/chapter/LCR/30.htm); Circle attestations state CRF is Rule 2a-7 govt MMF</t>
  </si>
  <si>
    <t>HQLA — haircut reference values</t>
  </si>
  <si>
    <t>Level 1 = 0% haircut (no cap); Level 2A = 15%; Level 2B = 50% (equities/corp bonds A+ to BBB-) or 25% (qualifying RMBS). Level 2 capped at 40% of HQLA, Level 2B at 15%.</t>
  </si>
  <si>
    <t>These are the literal Basel III figures, cited so the thesis applies real numbers rather than invented ones.</t>
  </si>
  <si>
    <t>BIS Basel Framework LCR30.41–30.45; BCBS Jan 2013 LCR revisions</t>
  </si>
  <si>
    <t>Capital visibility — post-IPO Circle (NEW)</t>
  </si>
  <si>
    <t>From mid-2025, use Circle Internet Group consolidated GAAP equity as the parent-level capital figure, alongside the ring-fenced reserve excess. Pre-IPO quarters lack this; group-comparison robust only from Q2 2025.</t>
  </si>
  <si>
    <t>Circle IPO (Jun 2025) made parent equity publicly auditable for the first time, resolving the ring-fencing limitation flagged in Week 1. Lets the thesis state Circle group capital ~4.0% vs USDT reserve buffer ~3.4% — comparable in size, different in location and disclosure standard.</t>
  </si>
  <si>
    <t>SEC EDGAR CIK 0001876042: Circle 10-Q periods ended Jun 30 2025 and Sep 30 2025</t>
  </si>
  <si>
    <t>Capital — GAAP vs attestation caveat</t>
  </si>
  <si>
    <t>Circle group equity = audited public-company US GAAP. USDT buffer = reserve excess under ISAE 3000 attestation. Not the same standard; comparison is in magnitude only, with caveat stated.</t>
  </si>
  <si>
    <t>Prevents overclaiming. The two numbers are now comparable in size but rest on different assurance regimes and different reporting perimeters (group vs reserve pool).</t>
  </si>
  <si>
    <t>US GAAP vs ISAE 3000R; state explicitly in methodology and discussion; Dec 31 2025 equity ($3,329,327 thousand common stock equity) from Circle 10-K FY2025, SEC EDGAR CIK 0001876042</t>
  </si>
  <si>
    <t>Methodology stance (NEW)</t>
  </si>
  <si>
    <t>Locked decisions are stable but revisable. As data/understanding improves, decisions may be reframed with documented rationale and source. Changes recorded in this amendments block.</t>
  </si>
  <si>
    <t>Research process, not drift. Each change is deliberate, sourced, and dated rather than silent.</t>
  </si>
  <si>
    <t>Project working agreement</t>
  </si>
  <si>
    <t>— CIRCLE GROUP CAPITAL vs USDC (post-IPO) —</t>
  </si>
  <si>
    <t>Quarter-end</t>
  </si>
  <si>
    <t>Circle group equity</t>
  </si>
  <si>
    <t>USDC in circulation</t>
  </si>
  <si>
    <t>Group equity / USDC</t>
  </si>
  <si>
    <t>Dec 31 2024 (pre-IPO)</t>
  </si>
  <si>
    <t>$570.5m</t>
  </si>
  <si>
    <t>$43.86bn</t>
  </si>
  <si>
    <t>1.30%</t>
  </si>
  <si>
    <t>Jun 30 2025 (post-IPO)</t>
  </si>
  <si>
    <t>$2.371bn</t>
  </si>
  <si>
    <t>$61.33bn</t>
  </si>
  <si>
    <t>3.87%</t>
  </si>
  <si>
    <t>Sep 30 2025 (post-IPO)</t>
  </si>
  <si>
    <t>$3.023bn</t>
  </si>
  <si>
    <t>$73.75bn</t>
  </si>
  <si>
    <t>4.10%</t>
  </si>
  <si>
    <t>Dec 31 2025 (post-IPO)</t>
  </si>
  <si>
    <t>$3.331bn</t>
  </si>
  <si>
    <t>$75.27bn</t>
  </si>
  <si>
    <t>4.42%</t>
  </si>
  <si>
    <t>Avg of post-IPO quarters</t>
  </si>
  <si>
    <t>~4.1% (3 post-IPO quarters)</t>
  </si>
  <si>
    <t>USDT reserve buffer (comparison)</t>
  </si>
  <si>
    <t>~3.4%</t>
  </si>
  <si>
    <t>observation_date</t>
  </si>
  <si>
    <t>TB3MS</t>
  </si>
  <si>
    <t>Record Date</t>
  </si>
  <si>
    <t>Security Type Description</t>
  </si>
  <si>
    <t>Security Class Description</t>
  </si>
  <si>
    <t>Debt Held by the Public (in Millions)</t>
  </si>
  <si>
    <t>Intragovernmental Holdings (in Millions)</t>
  </si>
  <si>
    <t>Total Public Debt Outstanding (in Millions)</t>
  </si>
  <si>
    <t>Marketable</t>
  </si>
  <si>
    <t>Bills</t>
  </si>
  <si>
    <t>Bonds</t>
  </si>
  <si>
    <t>Inflation-Indexed Notes</t>
  </si>
  <si>
    <t>Inflation-Indexed Bonds</t>
  </si>
  <si>
    <t>Federal Financing Bank</t>
  </si>
  <si>
    <t>Total Marketable</t>
  </si>
  <si>
    <t>_</t>
  </si>
  <si>
    <t>Nonmarketable</t>
  </si>
  <si>
    <t>Domestic Series</t>
  </si>
  <si>
    <t>Foreign Series</t>
  </si>
  <si>
    <t>R.E.A. Series</t>
  </si>
  <si>
    <t>State and Local Government Series</t>
  </si>
  <si>
    <t>United States Savings Securities</t>
  </si>
  <si>
    <t>Government Account Series</t>
  </si>
  <si>
    <t>Other</t>
  </si>
  <si>
    <t>Total Nonmarketable</t>
  </si>
  <si>
    <t>Total Treasury Securities Outstanding</t>
  </si>
  <si>
    <t>Total Public Debt Outstanding</t>
  </si>
  <si>
    <t>Depositary Compensation Securities</t>
  </si>
  <si>
    <t>Treasury Inflation-Protected Securities</t>
  </si>
  <si>
    <t>Hope Bonds</t>
  </si>
  <si>
    <t>Floating Rate Notes</t>
  </si>
  <si>
    <t>Date</t>
  </si>
  <si>
    <t>DGS1MO (%)</t>
  </si>
  <si>
    <t>DGS3MO (%)</t>
  </si>
  <si>
    <t>DGS6MO (%)</t>
  </si>
  <si>
    <t>DGS1Y (%)</t>
  </si>
  <si>
    <t>Episode_ID</t>
  </si>
  <si>
    <t>Event_Name</t>
  </si>
  <si>
    <t>Start_Date</t>
  </si>
  <si>
    <t>End_Date</t>
  </si>
  <si>
    <t>Trigger</t>
  </si>
  <si>
    <t>USDC_Supply_Pre</t>
  </si>
  <si>
    <t>USDC_Supply_Trough</t>
  </si>
  <si>
    <t>USDC_Drawdown_USDbn</t>
  </si>
  <si>
    <t>USDC_Drawdown_Pct</t>
  </si>
  <si>
    <t>USDT_Supply_Pre</t>
  </si>
  <si>
    <t>USDT_Supply_Trough</t>
  </si>
  <si>
    <t>USDT_Drawdown_USDbn</t>
  </si>
  <si>
    <t>USDT_Drawdown_Pct</t>
  </si>
  <si>
    <t>USDC_Min_Price</t>
  </si>
  <si>
    <t>USDT_Min_Price</t>
  </si>
  <si>
    <t>Duration_Days</t>
  </si>
  <si>
    <t>E1</t>
  </si>
  <si>
    <t>LUNA/UST collapse</t>
  </si>
  <si>
    <t>TerraUSD (UST) algorithmic stablecoin depeg; LUNA collapse</t>
  </si>
  <si>
    <t>USDC gained $4bn (flight to quality). USDT lost $16bn (largest single-issuer outflow). USDT depegged briefly to $0.95.</t>
  </si>
  <si>
    <t>E2</t>
  </si>
  <si>
    <t>Three Arrows / Celsius</t>
  </si>
  <si>
    <t>Celsius freeze, 3AC liquidation, broader DeFi unwind</t>
  </si>
  <si>
    <t>Both issuers saw mild redemptions; no depeg.</t>
  </si>
  <si>
    <t>E3</t>
  </si>
  <si>
    <t>FTX collapse</t>
  </si>
  <si>
    <t>FTX bankruptcy + Alameda Research insolvency</t>
  </si>
  <si>
    <t>CIRCLE RESERVE FUND introduced mid-Q4 in response. Counterparty risk to FTX/Alameda absorbed by industry.</t>
  </si>
  <si>
    <t>E4</t>
  </si>
  <si>
    <t>SVB / USDC depeg</t>
  </si>
  <si>
    <t>Silicon Valley Bank, Silvergate, Signature Bank failures; Circle had $3.3bn at SVB</t>
  </si>
  <si>
    <t>USDC depegged to $0.87 on Mar 11. Treasury Dept guaranteed SVB deposits Mar 12; recovery within days. USDT gained share. COUNTERPARTY RISK SCORE 3.</t>
  </si>
  <si>
    <t>E5</t>
  </si>
  <si>
    <t>Post-depeg restructure</t>
  </si>
  <si>
    <t>Circle relocates custody, transitions to BNY Mellon + 100% Repos within CRF</t>
  </si>
  <si>
    <t>USDC continued losing supply through May 2023 (custody/trust rebuilding). May 31 first 100%-repo CRF.</t>
  </si>
  <si>
    <t>E6</t>
  </si>
  <si>
    <t>Apr 2024 spot Bitcoin ETF / BTC ATH</t>
  </si>
  <si>
    <t>Bitcoin reaches $73k ATH; broad crypto liquidity flush</t>
  </si>
  <si>
    <t>USDT supply expanded sharply (+$6bn). USDC stable. No depeg in either.</t>
  </si>
  <si>
    <t>E7</t>
  </si>
  <si>
    <t>Aug 2024 yen-carry unwind</t>
  </si>
  <si>
    <t>Aug 5 2024 global market crash; carry trade unwind</t>
  </si>
  <si>
    <t>Minor stress; both issuers absorbed without depeg.</t>
  </si>
  <si>
    <t>USDC_Price</t>
  </si>
  <si>
    <t>USDC_MarketCap</t>
  </si>
  <si>
    <t>USDC_Supply</t>
  </si>
  <si>
    <t>USDT_Price</t>
  </si>
  <si>
    <t>USDT_MarketCap</t>
  </si>
  <si>
    <t>USDT_Supply</t>
  </si>
  <si>
    <t>Total_Combined</t>
  </si>
  <si>
    <t>USDC_Share_pct</t>
  </si>
  <si>
    <t>USDC_Shock_20pct</t>
  </si>
  <si>
    <t>USDC_Shock_40pct</t>
  </si>
  <si>
    <t>USDC_Shock_60pct</t>
  </si>
  <si>
    <t>USDC_Date</t>
  </si>
  <si>
    <t>USDC_Total_Assets</t>
  </si>
  <si>
    <t>USDC_MMF_NAV</t>
  </si>
  <si>
    <t>USDC_Tbills_in_Fund</t>
  </si>
  <si>
    <t>USDC_Repos</t>
  </si>
  <si>
    <t>USDC_External_Cash</t>
  </si>
  <si>
    <t>USDC_Equity</t>
  </si>
  <si>
    <t>USDC_ALR</t>
  </si>
  <si>
    <t>USDT_Date</t>
  </si>
  <si>
    <t>USDT_Total_Assets</t>
  </si>
  <si>
    <t>USDT_Tbills_Direct</t>
  </si>
  <si>
    <t>USDT_Total_Repos</t>
  </si>
  <si>
    <t>USDT_MMF</t>
  </si>
  <si>
    <t>USDT_Cash</t>
  </si>
  <si>
    <t>USDT_BTC</t>
  </si>
  <si>
    <t>USDT_Gold</t>
  </si>
  <si>
    <t>USDT_Sec_Loans</t>
  </si>
  <si>
    <t>USDT_Equity</t>
  </si>
  <si>
    <t>USDT_ALR</t>
  </si>
  <si>
    <t>Market_Share_USDC_pct</t>
  </si>
  <si>
    <t>Gold_Price_USD_per_oz</t>
  </si>
  <si>
    <t>MoM_Pct_Change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</si>
  <si>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</si>
  <si>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</si>
  <si>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</si>
  <si>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</si>
  <si>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</si>
  <si>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</si>
  <si>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</si>
  <si>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</si>
  <si>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2026-Q1</t>
  </si>
  <si>
    <t>2026-Q2</t>
  </si>
  <si>
    <t>BTC_Price_USD</t>
  </si>
  <si>
    <t>Market_Cap_USD</t>
  </si>
  <si>
    <t>Volume_USD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</si>
  <si>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</si>
  <si>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</si>
  <si>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</si>
  <si>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</si>
  <si>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</si>
  <si>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</si>
  <si>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</si>
  <si>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</si>
  <si>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</si>
  <si>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</si>
  <si>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</si>
  <si>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</si>
  <si>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</si>
  <si>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</si>
  <si>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</si>
  <si>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</si>
  <si>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</si>
  <si>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</si>
  <si>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</si>
  <si>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</si>
  <si>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</si>
  <si>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</si>
  <si>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</si>
  <si>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Tether Equity &amp; Profit (USD millions) — from BDO ISAE-3000 attestations</t>
  </si>
  <si>
    <t>Reserve = token-issuing entities; Group = consolidated incl. Tether Investments. CORRECTED v6: pre-2024 reserve equity/profit ARE partially disclosed via attestation announcements (excess reserves + quarterly net profit); filled 2022-Q4..2023-Q4 from tether.io announcements. 2023-Q3 profit derived as FY residual. Excess-reserves figures are announcement-basis; 2023-Q4 balance-sheet comparative (5,203) differs slightly from announced excess reserves (5,400).</t>
  </si>
  <si>
    <t>Reserve_Equity_m</t>
  </si>
  <si>
    <t>Reserve_Profit_Q_m</t>
  </si>
  <si>
    <t>Reserve_Profit_YTD_m</t>
  </si>
  <si>
    <t>Group_Equity_m</t>
  </si>
  <si>
    <t>Group_Profit_Q_m</t>
  </si>
  <si>
    <t>Group_Profit_YTD_m</t>
  </si>
  <si>
    <t>Source</t>
  </si>
  <si>
    <t>N/A</t>
  </si>
  <si>
    <t>CRR (reserves only) — equity/profit not disclosed</t>
  </si>
  <si>
    <t>Announced excess reserves $960m; Q4-2022 net profit ~$700m (tether.io, Feb 2023)</t>
  </si>
  <si>
    <t>Q1-2023 announcement: excess reserves $2.44bn, net profit $1.48bn</t>
  </si>
  <si>
    <t>Q2-2023 announcement: excess reserves ~$3.3bn (+$850m), op. profit &gt;$1.0bn, $115m buyback</t>
  </si>
  <si>
    <t>Q3-2023 announcement: excess reserves $3.2bn; profit derived as FY2023 ($6.2bn) residual</t>
  </si>
  <si>
    <t>Comparative opening balance in 2024 consolidated report</t>
  </si>
  <si>
    <t>Consolidated Financials 31-03-2024</t>
  </si>
  <si>
    <t>Consolidated Financials 30-06-2024</t>
  </si>
  <si>
    <t>Consolidated Financials 30-09-2024</t>
  </si>
  <si>
    <t>Consolidated Financials 31-12-2024</t>
  </si>
  <si>
    <t>Int'l Financial Figures 31-03-2025 (reserve entity)</t>
  </si>
  <si>
    <t>Int'l Financial Figures 30-06-2025 (reserve entity)</t>
  </si>
  <si>
    <t>Int'l Financial Figures 30-09-2025 (reserve entity)</t>
  </si>
  <si>
    <t>Int'l Financial Figures 31-12-2025 (reserve entity)</t>
  </si>
  <si>
    <t>Circle / USDC Equity &amp; Profit (USD millions) — from SEC filings (S-1 audited 2022-24; 10-Q 2025)</t>
  </si>
  <si>
    <t>Circle Internet Group, Inc. is a US-listed public company (CIK 0001876042). Figures are GROUP/consolidated. The USDC reserve runs ~1:1 (assets approx. equal circulation), so reserve-level equity is structurally near-zero every quarter (e.g. FY2024 reserve surplus $191m on $43.9bn). Yield is swept to the parent as "reserve income", not retained in the reserve. Net income is therefore a parent number, not a reserve buffer. Pre-IPO equity is distorted by redeemable convertible preferred stock and the 2022 SPAC-related writedown; group equity jumps in 2025 from the June IPO + August follow-on.</t>
  </si>
  <si>
    <t>Quarter_tag</t>
  </si>
  <si>
    <t>Net_Income_m</t>
  </si>
  <si>
    <t>Reserve_Income_m</t>
  </si>
  <si>
    <t>Total_Revenue_m</t>
  </si>
  <si>
    <t>Reserve_Surplus_m</t>
  </si>
  <si>
    <t>FY2022</t>
  </si>
  <si>
    <t>S-1 audited; net loss incl. SPAC-related writedown</t>
  </si>
  <si>
    <t>FY2023</t>
  </si>
  <si>
    <t>S-1 audited FY2023</t>
  </si>
  <si>
    <t>FY2024</t>
  </si>
  <si>
    <t>S-1 audited FY2024; reserve surplus $191m on $43.9bn</t>
  </si>
  <si>
    <t>Q1-2025</t>
  </si>
  <si>
    <t>10-Q Q1 2025; net loss incl. IPO-related charges</t>
  </si>
  <si>
    <t>Q2-2025</t>
  </si>
  <si>
    <t>10-Q Q2 2025</t>
  </si>
  <si>
    <t>Q3-2025</t>
  </si>
  <si>
    <t>10-Q Q3 2025; equity $3.02bn post-IPO+follow-on; surplus ~$100m</t>
  </si>
  <si>
    <t>FY2025</t>
  </si>
  <si>
    <t>Consolidated balance sheet Dec-2025; equity $3.33bn; surplus $155m</t>
  </si>
  <si>
    <t>US bank Basel III benchmark vs issuer reserve-level RW-equity — quarterly, Q3 2022–Q4 2025</t>
  </si>
  <si>
    <t>CET1 = Standardized headline as reported in each quarterly earnings release (SEC 8-K / IR PDF). JPM RWA: headline $T (release), later-quarter capital tables show final revisions (±0.1pp possible). Issuer RW-equity from capital_bridge_timeseries (reserve equity / RWA).</t>
  </si>
  <si>
    <t>JPM_CET1_pct</t>
  </si>
  <si>
    <t>JPM_RWA_bnUSD</t>
  </si>
  <si>
    <t>BNY_CET1_pct</t>
  </si>
  <si>
    <t>USDC_RWeq_pct</t>
  </si>
  <si>
    <t>USDT_RWeq_pct</t>
  </si>
  <si>
    <t>USDP_RWeq_pct</t>
  </si>
  <si>
    <t>Mean</t>
  </si>
  <si>
    <t>Sources: JPM &amp; BNY quarterly earnings releases/presentations 3Q22–4Q25 (SEC 8-K exhibits; jpmorganchase.com; bny.com/bnymellon.com IR).</t>
  </si>
  <si>
    <t>USDT BTC/gold price-shock panel — loss vs reserve equity, all quarters, shocks -20/-30/-40/-50%</t>
  </si>
  <si>
    <t>Notionals from Comparison_Quarterly; reserve equity = total assets - circulation. Pre-2023 zeros are a DISCLOSURE artifact (BTC/gold reported separately only from Q1-2023 CRR). USDC/USDP hold zero of both. Losses/buffers are formulas; shock cells (col B) are inputs.</t>
  </si>
  <si>
    <t>Shock</t>
  </si>
  <si>
    <t>BTC_Notional_bn</t>
  </si>
  <si>
    <t>Gold_Notional_bn</t>
  </si>
  <si>
    <t>Reserve_Equity_bn</t>
  </si>
  <si>
    <t>Loss_BTC_bn</t>
  </si>
  <si>
    <t>Buffer_after_BTC_bn</t>
  </si>
  <si>
    <t>Loss_Gold_bn</t>
  </si>
  <si>
    <t>Buffer_after_Gold_bn</t>
  </si>
  <si>
    <t>Loss_Combined_bn</t>
  </si>
  <si>
    <t>Buffer_after_Combined_bn</t>
  </si>
  <si>
    <t>Breakeven_Combined_pct</t>
  </si>
  <si>
    <t>Retained-earnings attribution (reserve level, $m) — Acharya et al. (2022) framing</t>
  </si>
  <si>
    <t>Implied distribution = opening equity + profit - closing equity; retention = ΔE / profit. Sources: Tether BDO reports + tether.io announcements; Circle S-1/10-Q.</t>
  </si>
  <si>
    <t>Equity_Open_m</t>
  </si>
  <si>
    <t>Profit_m</t>
  </si>
  <si>
    <t>Equity_Close_m</t>
  </si>
  <si>
    <t>Implied_Distribution_m</t>
  </si>
  <si>
    <t>Retention_pct</t>
  </si>
  <si>
    <t>Long monthly gold series (USD/oz), spliced: LBMA-based public dataset (datahub/datasets-gold-prices, GitHub) pre-2019; Macrotrends (verified master source) 2019+.</t>
  </si>
  <si>
    <t>Splice note: overlap 2019-2026 mean |diff| 1.78%, max 6.35% (monthly-average vs close conventions). Gold price administratively FIXED pre-1971 (Bretton Woods): use post-Aug-1971 only for return/correlation analysis. One splice-boundary return (Jan 2019) mixes sources; immaterial for correlations.</t>
  </si>
  <si>
    <t>Gold_USD_oz</t>
  </si>
  <si>
    <t>1833-01</t>
  </si>
  <si>
    <t>LBMA/datahub</t>
  </si>
  <si>
    <t>1833-02</t>
  </si>
  <si>
    <t>1833-03</t>
  </si>
  <si>
    <t>1833-04</t>
  </si>
  <si>
    <t>1833-05</t>
  </si>
  <si>
    <t>1833-06</t>
  </si>
  <si>
    <t>1833-07</t>
  </si>
  <si>
    <t>1833-08</t>
  </si>
  <si>
    <t>1833-09</t>
  </si>
  <si>
    <t>1833-10</t>
  </si>
  <si>
    <t>1833-11</t>
  </si>
  <si>
    <t>1833-12</t>
  </si>
  <si>
    <t>1834-01</t>
  </si>
  <si>
    <t>1834-02</t>
  </si>
  <si>
    <t>1834-03</t>
  </si>
  <si>
    <t>1834-04</t>
  </si>
  <si>
    <t>1834-05</t>
  </si>
  <si>
    <t>1834-06</t>
  </si>
  <si>
    <t>1834-07</t>
  </si>
  <si>
    <t>1834-08</t>
  </si>
  <si>
    <t>1834-09</t>
  </si>
  <si>
    <t>1834-10</t>
  </si>
  <si>
    <t>1834-11</t>
  </si>
  <si>
    <t>1834-12</t>
  </si>
  <si>
    <t>1835-01</t>
  </si>
  <si>
    <t>1835-02</t>
  </si>
  <si>
    <t>1835-03</t>
  </si>
  <si>
    <t>1835-04</t>
  </si>
  <si>
    <t>1835-05</t>
  </si>
  <si>
    <t>1835-06</t>
  </si>
  <si>
    <t>1835-07</t>
  </si>
  <si>
    <t>1835-08</t>
  </si>
  <si>
    <t>1835-09</t>
  </si>
  <si>
    <t>1835-10</t>
  </si>
  <si>
    <t>1835-11</t>
  </si>
  <si>
    <t>1835-12</t>
  </si>
  <si>
    <t>1836-01</t>
  </si>
  <si>
    <t>1836-02</t>
  </si>
  <si>
    <t>1836-03</t>
  </si>
  <si>
    <t>1836-04</t>
  </si>
  <si>
    <t>1836-05</t>
  </si>
  <si>
    <t>1836-06</t>
  </si>
  <si>
    <t>1836-07</t>
  </si>
  <si>
    <t>1836-08</t>
  </si>
  <si>
    <t>1836-09</t>
  </si>
  <si>
    <t>1836-10</t>
  </si>
  <si>
    <t>1836-11</t>
  </si>
  <si>
    <t>1836-12</t>
  </si>
  <si>
    <t>1837-01</t>
  </si>
  <si>
    <t>1837-02</t>
  </si>
  <si>
    <t>1837-03</t>
  </si>
  <si>
    <t>1837-04</t>
  </si>
  <si>
    <t>1837-05</t>
  </si>
  <si>
    <t>1837-06</t>
  </si>
  <si>
    <t>1837-07</t>
  </si>
  <si>
    <t>1837-08</t>
  </si>
  <si>
    <t>1837-09</t>
  </si>
  <si>
    <t>1837-10</t>
  </si>
  <si>
    <t>1837-11</t>
  </si>
  <si>
    <t>1837-12</t>
  </si>
  <si>
    <t>1838-01</t>
  </si>
  <si>
    <t>1838-02</t>
  </si>
  <si>
    <t>1838-03</t>
  </si>
  <si>
    <t>1838-04</t>
  </si>
  <si>
    <t>1838-05</t>
  </si>
  <si>
    <t>1838-06</t>
  </si>
  <si>
    <t>1838-07</t>
  </si>
  <si>
    <t>1838-08</t>
  </si>
  <si>
    <t>1838-09</t>
  </si>
  <si>
    <t>1838-10</t>
  </si>
  <si>
    <t>1838-11</t>
  </si>
  <si>
    <t>1838-12</t>
  </si>
  <si>
    <t>1839-01</t>
  </si>
  <si>
    <t>1839-02</t>
  </si>
  <si>
    <t>1839-03</t>
  </si>
  <si>
    <t>1839-04</t>
  </si>
  <si>
    <t>1839-05</t>
  </si>
  <si>
    <t>1839-06</t>
  </si>
  <si>
    <t>1839-07</t>
  </si>
  <si>
    <t>1839-08</t>
  </si>
  <si>
    <t>1839-09</t>
  </si>
  <si>
    <t>1839-10</t>
  </si>
  <si>
    <t>1839-11</t>
  </si>
  <si>
    <t>1839-12</t>
  </si>
  <si>
    <t>1840-01</t>
  </si>
  <si>
    <t>1840-02</t>
  </si>
  <si>
    <t>1840-03</t>
  </si>
  <si>
    <t>1840-04</t>
  </si>
  <si>
    <t>1840-05</t>
  </si>
  <si>
    <t>1840-06</t>
  </si>
  <si>
    <t>1840-07</t>
  </si>
  <si>
    <t>1840-08</t>
  </si>
  <si>
    <t>1840-09</t>
  </si>
  <si>
    <t>1840-10</t>
  </si>
  <si>
    <t>1840-11</t>
  </si>
  <si>
    <t>1840-12</t>
  </si>
  <si>
    <t>1841-01</t>
  </si>
  <si>
    <t>1841-02</t>
  </si>
  <si>
    <t>1841-03</t>
  </si>
  <si>
    <t>1841-04</t>
  </si>
  <si>
    <t>1841-05</t>
  </si>
  <si>
    <t>1841-06</t>
  </si>
  <si>
    <t>1841-07</t>
  </si>
  <si>
    <t>1841-08</t>
  </si>
  <si>
    <t>1841-09</t>
  </si>
  <si>
    <t>1841-10</t>
  </si>
  <si>
    <t>1841-11</t>
  </si>
  <si>
    <t>1841-12</t>
  </si>
  <si>
    <t>1842-01</t>
  </si>
  <si>
    <t>1842-02</t>
  </si>
  <si>
    <t>1842-03</t>
  </si>
  <si>
    <t>1842-04</t>
  </si>
  <si>
    <t>1842-05</t>
  </si>
  <si>
    <t>1842-06</t>
  </si>
  <si>
    <t>1842-07</t>
  </si>
  <si>
    <t>1842-08</t>
  </si>
  <si>
    <t>1842-09</t>
  </si>
  <si>
    <t>1842-10</t>
  </si>
  <si>
    <t>1842-11</t>
  </si>
  <si>
    <t>1842-12</t>
  </si>
  <si>
    <t>1843-01</t>
  </si>
  <si>
    <t>1843-02</t>
  </si>
  <si>
    <t>1843-03</t>
  </si>
  <si>
    <t>1843-04</t>
  </si>
  <si>
    <t>1843-05</t>
  </si>
  <si>
    <t>1843-06</t>
  </si>
  <si>
    <t>1843-07</t>
  </si>
  <si>
    <t>1843-08</t>
  </si>
  <si>
    <t>1843-09</t>
  </si>
  <si>
    <t>1843-10</t>
  </si>
  <si>
    <t>1843-11</t>
  </si>
  <si>
    <t>1843-12</t>
  </si>
  <si>
    <t>1844-01</t>
  </si>
  <si>
    <t>1844-02</t>
  </si>
  <si>
    <t>1844-03</t>
  </si>
  <si>
    <t>1844-04</t>
  </si>
  <si>
    <t>1844-05</t>
  </si>
  <si>
    <t>1844-06</t>
  </si>
  <si>
    <t>1844-07</t>
  </si>
  <si>
    <t>1844-08</t>
  </si>
  <si>
    <t>1844-09</t>
  </si>
  <si>
    <t>1844-10</t>
  </si>
  <si>
    <t>1844-11</t>
  </si>
  <si>
    <t>1844-12</t>
  </si>
  <si>
    <t>1845-01</t>
  </si>
  <si>
    <t>1845-02</t>
  </si>
  <si>
    <t>1845-03</t>
  </si>
  <si>
    <t>1845-04</t>
  </si>
  <si>
    <t>1845-05</t>
  </si>
  <si>
    <t>1845-06</t>
  </si>
  <si>
    <t>1845-07</t>
  </si>
  <si>
    <t>1845-08</t>
  </si>
  <si>
    <t>1845-09</t>
  </si>
  <si>
    <t>1845-10</t>
  </si>
  <si>
    <t>1845-11</t>
  </si>
  <si>
    <t>1845-12</t>
  </si>
  <si>
    <t>1846-01</t>
  </si>
  <si>
    <t>1846-02</t>
  </si>
  <si>
    <t>1846-03</t>
  </si>
  <si>
    <t>1846-04</t>
  </si>
  <si>
    <t>1846-05</t>
  </si>
  <si>
    <t>1846-06</t>
  </si>
  <si>
    <t>1846-07</t>
  </si>
  <si>
    <t>1846-08</t>
  </si>
  <si>
    <t>1846-09</t>
  </si>
  <si>
    <t>1846-10</t>
  </si>
  <si>
    <t>1846-11</t>
  </si>
  <si>
    <t>1846-12</t>
  </si>
  <si>
    <t>1847-01</t>
  </si>
  <si>
    <t>1847-02</t>
  </si>
  <si>
    <t>1847-03</t>
  </si>
  <si>
    <t>1847-04</t>
  </si>
  <si>
    <t>1847-05</t>
  </si>
  <si>
    <t>1847-06</t>
  </si>
  <si>
    <t>1847-07</t>
  </si>
  <si>
    <t>1847-08</t>
  </si>
  <si>
    <t>1847-09</t>
  </si>
  <si>
    <t>1847-10</t>
  </si>
  <si>
    <t>1847-11</t>
  </si>
  <si>
    <t>1847-12</t>
  </si>
  <si>
    <t>1848-01</t>
  </si>
  <si>
    <t>1848-02</t>
  </si>
  <si>
    <t>1848-03</t>
  </si>
  <si>
    <t>1848-04</t>
  </si>
  <si>
    <t>1848-05</t>
  </si>
  <si>
    <t>1848-06</t>
  </si>
  <si>
    <t>1848-07</t>
  </si>
  <si>
    <t>1848-08</t>
  </si>
  <si>
    <t>1848-09</t>
  </si>
  <si>
    <t>1848-10</t>
  </si>
  <si>
    <t>1848-11</t>
  </si>
  <si>
    <t>1848-12</t>
  </si>
  <si>
    <t>1849-01</t>
  </si>
  <si>
    <t>1849-02</t>
  </si>
  <si>
    <t>1849-03</t>
  </si>
  <si>
    <t>1849-04</t>
  </si>
  <si>
    <t>1849-05</t>
  </si>
  <si>
    <t>1849-06</t>
  </si>
  <si>
    <t>1849-07</t>
  </si>
  <si>
    <t>1849-08</t>
  </si>
  <si>
    <t>1849-09</t>
  </si>
  <si>
    <t>1849-10</t>
  </si>
  <si>
    <t>1849-11</t>
  </si>
  <si>
    <t>1849-12</t>
  </si>
  <si>
    <t>1850-01</t>
  </si>
  <si>
    <t>1850-02</t>
  </si>
  <si>
    <t>1850-03</t>
  </si>
  <si>
    <t>1850-04</t>
  </si>
  <si>
    <t>1850-05</t>
  </si>
  <si>
    <t>1850-06</t>
  </si>
  <si>
    <t>1850-07</t>
  </si>
  <si>
    <t>1850-08</t>
  </si>
  <si>
    <t>1850-09</t>
  </si>
  <si>
    <t>1850-10</t>
  </si>
  <si>
    <t>1850-11</t>
  </si>
  <si>
    <t>1850-12</t>
  </si>
  <si>
    <t>1851-01</t>
  </si>
  <si>
    <t>1851-02</t>
  </si>
  <si>
    <t>1851-03</t>
  </si>
  <si>
    <t>1851-04</t>
  </si>
  <si>
    <t>1851-05</t>
  </si>
  <si>
    <t>1851-06</t>
  </si>
  <si>
    <t>1851-07</t>
  </si>
  <si>
    <t>1851-08</t>
  </si>
  <si>
    <t>1851-09</t>
  </si>
  <si>
    <t>1851-10</t>
  </si>
  <si>
    <t>1851-11</t>
  </si>
  <si>
    <t>1851-12</t>
  </si>
  <si>
    <t>1852-01</t>
  </si>
  <si>
    <t>1852-02</t>
  </si>
  <si>
    <t>1852-03</t>
  </si>
  <si>
    <t>1852-04</t>
  </si>
  <si>
    <t>1852-05</t>
  </si>
  <si>
    <t>1852-06</t>
  </si>
  <si>
    <t>1852-07</t>
  </si>
  <si>
    <t>1852-08</t>
  </si>
  <si>
    <t>1852-09</t>
  </si>
  <si>
    <t>1852-10</t>
  </si>
  <si>
    <t>1852-11</t>
  </si>
  <si>
    <t>1852-12</t>
  </si>
  <si>
    <t>1853-01</t>
  </si>
  <si>
    <t>1853-02</t>
  </si>
  <si>
    <t>1853-03</t>
  </si>
  <si>
    <t>1853-04</t>
  </si>
  <si>
    <t>1853-05</t>
  </si>
  <si>
    <t>1853-06</t>
  </si>
  <si>
    <t>1853-07</t>
  </si>
  <si>
    <t>1853-08</t>
  </si>
  <si>
    <t>1853-09</t>
  </si>
  <si>
    <t>1853-10</t>
  </si>
  <si>
    <t>1853-11</t>
  </si>
  <si>
    <t>1853-12</t>
  </si>
  <si>
    <t>1854-01</t>
  </si>
  <si>
    <t>1854-02</t>
  </si>
  <si>
    <t>1854-03</t>
  </si>
  <si>
    <t>1854-04</t>
  </si>
  <si>
    <t>1854-05</t>
  </si>
  <si>
    <t>1854-06</t>
  </si>
  <si>
    <t>1854-07</t>
  </si>
  <si>
    <t>1854-08</t>
  </si>
  <si>
    <t>1854-09</t>
  </si>
  <si>
    <t>1854-10</t>
  </si>
  <si>
    <t>1854-11</t>
  </si>
  <si>
    <t>1854-12</t>
  </si>
  <si>
    <t>1855-01</t>
  </si>
  <si>
    <t>1855-02</t>
  </si>
  <si>
    <t>1855-03</t>
  </si>
  <si>
    <t>1855-04</t>
  </si>
  <si>
    <t>1855-05</t>
  </si>
  <si>
    <t>1855-06</t>
  </si>
  <si>
    <t>1855-07</t>
  </si>
  <si>
    <t>1855-08</t>
  </si>
  <si>
    <t>1855-09</t>
  </si>
  <si>
    <t>1855-10</t>
  </si>
  <si>
    <t>1855-11</t>
  </si>
  <si>
    <t>1855-12</t>
  </si>
  <si>
    <t>1856-01</t>
  </si>
  <si>
    <t>1856-02</t>
  </si>
  <si>
    <t>1856-03</t>
  </si>
  <si>
    <t>1856-04</t>
  </si>
  <si>
    <t>1856-05</t>
  </si>
  <si>
    <t>1856-06</t>
  </si>
  <si>
    <t>1856-07</t>
  </si>
  <si>
    <t>1856-08</t>
  </si>
  <si>
    <t>1856-09</t>
  </si>
  <si>
    <t>1856-10</t>
  </si>
  <si>
    <t>1856-11</t>
  </si>
  <si>
    <t>1856-12</t>
  </si>
  <si>
    <t>1857-01</t>
  </si>
  <si>
    <t>1857-02</t>
  </si>
  <si>
    <t>1857-03</t>
  </si>
  <si>
    <t>1857-04</t>
  </si>
  <si>
    <t>1857-05</t>
  </si>
  <si>
    <t>1857-06</t>
  </si>
  <si>
    <t>1857-07</t>
  </si>
  <si>
    <t>1857-08</t>
  </si>
  <si>
    <t>1857-09</t>
  </si>
  <si>
    <t>1857-10</t>
  </si>
  <si>
    <t>1857-11</t>
  </si>
  <si>
    <t>1857-12</t>
  </si>
  <si>
    <t>1858-01</t>
  </si>
  <si>
    <t>1858-02</t>
  </si>
  <si>
    <t>1858-03</t>
  </si>
  <si>
    <t>1858-04</t>
  </si>
  <si>
    <t>1858-05</t>
  </si>
  <si>
    <t>1858-06</t>
  </si>
  <si>
    <t>1858-07</t>
  </si>
  <si>
    <t>1858-08</t>
  </si>
  <si>
    <t>1858-09</t>
  </si>
  <si>
    <t>1858-10</t>
  </si>
  <si>
    <t>1858-11</t>
  </si>
  <si>
    <t>1858-12</t>
  </si>
  <si>
    <t>1859-01</t>
  </si>
  <si>
    <t>1859-02</t>
  </si>
  <si>
    <t>1859-03</t>
  </si>
  <si>
    <t>1859-04</t>
  </si>
  <si>
    <t>1859-05</t>
  </si>
  <si>
    <t>1859-06</t>
  </si>
  <si>
    <t>1859-07</t>
  </si>
  <si>
    <t>1859-08</t>
  </si>
  <si>
    <t>1859-09</t>
  </si>
  <si>
    <t>1859-10</t>
  </si>
  <si>
    <t>1859-11</t>
  </si>
  <si>
    <t>1859-12</t>
  </si>
  <si>
    <t>1860-01</t>
  </si>
  <si>
    <t>1860-02</t>
  </si>
  <si>
    <t>1860-03</t>
  </si>
  <si>
    <t>1860-04</t>
  </si>
  <si>
    <t>1860-05</t>
  </si>
  <si>
    <t>1860-06</t>
  </si>
  <si>
    <t>1860-07</t>
  </si>
  <si>
    <t>1860-08</t>
  </si>
  <si>
    <t>1860-09</t>
  </si>
  <si>
    <t>1860-10</t>
  </si>
  <si>
    <t>1860-11</t>
  </si>
  <si>
    <t>1860-12</t>
  </si>
  <si>
    <t>1861-01</t>
  </si>
  <si>
    <t>1861-02</t>
  </si>
  <si>
    <t>1861-03</t>
  </si>
  <si>
    <t>1861-04</t>
  </si>
  <si>
    <t>1861-05</t>
  </si>
  <si>
    <t>1861-06</t>
  </si>
  <si>
    <t>1861-07</t>
  </si>
  <si>
    <t>1861-08</t>
  </si>
  <si>
    <t>1861-09</t>
  </si>
  <si>
    <t>1861-10</t>
  </si>
  <si>
    <t>1861-11</t>
  </si>
  <si>
    <t>1861-12</t>
  </si>
  <si>
    <t>1862-01</t>
  </si>
  <si>
    <t>1862-02</t>
  </si>
  <si>
    <t>1862-03</t>
  </si>
  <si>
    <t>1862-04</t>
  </si>
  <si>
    <t>1862-05</t>
  </si>
  <si>
    <t>1862-06</t>
  </si>
  <si>
    <t>1862-07</t>
  </si>
  <si>
    <t>1862-08</t>
  </si>
  <si>
    <t>1862-09</t>
  </si>
  <si>
    <t>1862-10</t>
  </si>
  <si>
    <t>1862-11</t>
  </si>
  <si>
    <t>1862-12</t>
  </si>
  <si>
    <t>1863-01</t>
  </si>
  <si>
    <t>1863-02</t>
  </si>
  <si>
    <t>1863-03</t>
  </si>
  <si>
    <t>1863-04</t>
  </si>
  <si>
    <t>1863-05</t>
  </si>
  <si>
    <t>1863-06</t>
  </si>
  <si>
    <t>1863-07</t>
  </si>
  <si>
    <t>1863-08</t>
  </si>
  <si>
    <t>1863-09</t>
  </si>
  <si>
    <t>1863-10</t>
  </si>
  <si>
    <t>1863-11</t>
  </si>
  <si>
    <t>1863-12</t>
  </si>
  <si>
    <t>1864-01</t>
  </si>
  <si>
    <t>1864-02</t>
  </si>
  <si>
    <t>1864-03</t>
  </si>
  <si>
    <t>1864-04</t>
  </si>
  <si>
    <t>1864-05</t>
  </si>
  <si>
    <t>1864-06</t>
  </si>
  <si>
    <t>1864-07</t>
  </si>
  <si>
    <t>1864-08</t>
  </si>
  <si>
    <t>1864-09</t>
  </si>
  <si>
    <t>1864-10</t>
  </si>
  <si>
    <t>1864-11</t>
  </si>
  <si>
    <t>1864-12</t>
  </si>
  <si>
    <t>1865-01</t>
  </si>
  <si>
    <t>1865-02</t>
  </si>
  <si>
    <t>1865-03</t>
  </si>
  <si>
    <t>1865-04</t>
  </si>
  <si>
    <t>1865-05</t>
  </si>
  <si>
    <t>1865-06</t>
  </si>
  <si>
    <t>1865-07</t>
  </si>
  <si>
    <t>1865-08</t>
  </si>
  <si>
    <t>1865-09</t>
  </si>
  <si>
    <t>1865-10</t>
  </si>
  <si>
    <t>1865-11</t>
  </si>
  <si>
    <t>1865-12</t>
  </si>
  <si>
    <t>1866-01</t>
  </si>
  <si>
    <t>1866-02</t>
  </si>
  <si>
    <t>1866-03</t>
  </si>
  <si>
    <t>1866-04</t>
  </si>
  <si>
    <t>1866-05</t>
  </si>
  <si>
    <t>1866-06</t>
  </si>
  <si>
    <t>1866-07</t>
  </si>
  <si>
    <t>1866-08</t>
  </si>
  <si>
    <t>1866-09</t>
  </si>
  <si>
    <t>1866-10</t>
  </si>
  <si>
    <t>1866-11</t>
  </si>
  <si>
    <t>1866-12</t>
  </si>
  <si>
    <t>1867-01</t>
  </si>
  <si>
    <t>1867-02</t>
  </si>
  <si>
    <t>1867-03</t>
  </si>
  <si>
    <t>1867-04</t>
  </si>
  <si>
    <t>1867-05</t>
  </si>
  <si>
    <t>1867-06</t>
  </si>
  <si>
    <t>1867-07</t>
  </si>
  <si>
    <t>1867-08</t>
  </si>
  <si>
    <t>1867-09</t>
  </si>
  <si>
    <t>1867-10</t>
  </si>
  <si>
    <t>1867-11</t>
  </si>
  <si>
    <t>1867-12</t>
  </si>
  <si>
    <t>1868-01</t>
  </si>
  <si>
    <t>1868-02</t>
  </si>
  <si>
    <t>1868-03</t>
  </si>
  <si>
    <t>1868-04</t>
  </si>
  <si>
    <t>1868-05</t>
  </si>
  <si>
    <t>1868-06</t>
  </si>
  <si>
    <t>1868-07</t>
  </si>
  <si>
    <t>1868-08</t>
  </si>
  <si>
    <t>1868-09</t>
  </si>
  <si>
    <t>1868-10</t>
  </si>
  <si>
    <t>1868-11</t>
  </si>
  <si>
    <t>1868-12</t>
  </si>
  <si>
    <t>1869-01</t>
  </si>
  <si>
    <t>1869-02</t>
  </si>
  <si>
    <t>1869-03</t>
  </si>
  <si>
    <t>1869-04</t>
  </si>
  <si>
    <t>1869-05</t>
  </si>
  <si>
    <t>1869-06</t>
  </si>
  <si>
    <t>1869-07</t>
  </si>
  <si>
    <t>1869-08</t>
  </si>
  <si>
    <t>1869-09</t>
  </si>
  <si>
    <t>1869-10</t>
  </si>
  <si>
    <t>1869-11</t>
  </si>
  <si>
    <t>1869-12</t>
  </si>
  <si>
    <t>1870-01</t>
  </si>
  <si>
    <t>1870-02</t>
  </si>
  <si>
    <t>1870-03</t>
  </si>
  <si>
    <t>1870-04</t>
  </si>
  <si>
    <t>1870-05</t>
  </si>
  <si>
    <t>1870-06</t>
  </si>
  <si>
    <t>1870-07</t>
  </si>
  <si>
    <t>1870-08</t>
  </si>
  <si>
    <t>1870-09</t>
  </si>
  <si>
    <t>1870-10</t>
  </si>
  <si>
    <t>1870-11</t>
  </si>
  <si>
    <t>1870-12</t>
  </si>
  <si>
    <t>1871-01</t>
  </si>
  <si>
    <t>1871-02</t>
  </si>
  <si>
    <t>1871-03</t>
  </si>
  <si>
    <t>1871-04</t>
  </si>
  <si>
    <t>1871-05</t>
  </si>
  <si>
    <t>1871-06</t>
  </si>
  <si>
    <t>1871-07</t>
  </si>
  <si>
    <t>1871-08</t>
  </si>
  <si>
    <t>1871-09</t>
  </si>
  <si>
    <t>1871-10</t>
  </si>
  <si>
    <t>1871-11</t>
  </si>
  <si>
    <t>1871-12</t>
  </si>
  <si>
    <t>1872-01</t>
  </si>
  <si>
    <t>1872-02</t>
  </si>
  <si>
    <t>1872-03</t>
  </si>
  <si>
    <t>1872-04</t>
  </si>
  <si>
    <t>1872-05</t>
  </si>
  <si>
    <t>1872-06</t>
  </si>
  <si>
    <t>1872-07</t>
  </si>
  <si>
    <t>1872-08</t>
  </si>
  <si>
    <t>1872-09</t>
  </si>
  <si>
    <t>1872-10</t>
  </si>
  <si>
    <t>1872-11</t>
  </si>
  <si>
    <t>1872-12</t>
  </si>
  <si>
    <t>1873-01</t>
  </si>
  <si>
    <t>1873-02</t>
  </si>
  <si>
    <t>1873-03</t>
  </si>
  <si>
    <t>1873-04</t>
  </si>
  <si>
    <t>1873-05</t>
  </si>
  <si>
    <t>1873-06</t>
  </si>
  <si>
    <t>1873-07</t>
  </si>
  <si>
    <t>1873-08</t>
  </si>
  <si>
    <t>1873-09</t>
  </si>
  <si>
    <t>1873-10</t>
  </si>
  <si>
    <t>1873-11</t>
  </si>
  <si>
    <t>1873-12</t>
  </si>
  <si>
    <t>1874-01</t>
  </si>
  <si>
    <t>1874-02</t>
  </si>
  <si>
    <t>1874-03</t>
  </si>
  <si>
    <t>1874-04</t>
  </si>
  <si>
    <t>1874-05</t>
  </si>
  <si>
    <t>1874-06</t>
  </si>
  <si>
    <t>1874-07</t>
  </si>
  <si>
    <t>1874-08</t>
  </si>
  <si>
    <t>1874-09</t>
  </si>
  <si>
    <t>1874-10</t>
  </si>
  <si>
    <t>1874-11</t>
  </si>
  <si>
    <t>1874-12</t>
  </si>
  <si>
    <t>1875-01</t>
  </si>
  <si>
    <t>1875-02</t>
  </si>
  <si>
    <t>1875-03</t>
  </si>
  <si>
    <t>1875-04</t>
  </si>
  <si>
    <t>1875-05</t>
  </si>
  <si>
    <t>1875-06</t>
  </si>
  <si>
    <t>1875-07</t>
  </si>
  <si>
    <t>1875-08</t>
  </si>
  <si>
    <t>1875-09</t>
  </si>
  <si>
    <t>1875-10</t>
  </si>
  <si>
    <t>1875-11</t>
  </si>
  <si>
    <t>1875-12</t>
  </si>
  <si>
    <t>1876-01</t>
  </si>
  <si>
    <t>1876-02</t>
  </si>
  <si>
    <t>1876-03</t>
  </si>
  <si>
    <t>1876-04</t>
  </si>
  <si>
    <t>1876-05</t>
  </si>
  <si>
    <t>1876-06</t>
  </si>
  <si>
    <t>1876-07</t>
  </si>
  <si>
    <t>1876-08</t>
  </si>
  <si>
    <t>1876-09</t>
  </si>
  <si>
    <t>1876-10</t>
  </si>
  <si>
    <t>1876-11</t>
  </si>
  <si>
    <t>1876-12</t>
  </si>
  <si>
    <t>1877-01</t>
  </si>
  <si>
    <t>1877-02</t>
  </si>
  <si>
    <t>1877-03</t>
  </si>
  <si>
    <t>1877-04</t>
  </si>
  <si>
    <t>1877-05</t>
  </si>
  <si>
    <t>1877-06</t>
  </si>
  <si>
    <t>1877-07</t>
  </si>
  <si>
    <t>1877-08</t>
  </si>
  <si>
    <t>1877-09</t>
  </si>
  <si>
    <t>1877-10</t>
  </si>
  <si>
    <t>1877-11</t>
  </si>
  <si>
    <t>1877-12</t>
  </si>
  <si>
    <t>1878-01</t>
  </si>
  <si>
    <t>1878-02</t>
  </si>
  <si>
    <t>1878-03</t>
  </si>
  <si>
    <t>1878-04</t>
  </si>
  <si>
    <t>1878-05</t>
  </si>
  <si>
    <t>1878-06</t>
  </si>
  <si>
    <t>1878-07</t>
  </si>
  <si>
    <t>1878-08</t>
  </si>
  <si>
    <t>1878-09</t>
  </si>
  <si>
    <t>1878-10</t>
  </si>
  <si>
    <t>1878-11</t>
  </si>
  <si>
    <t>1878-12</t>
  </si>
  <si>
    <t>1879-01</t>
  </si>
  <si>
    <t>1879-02</t>
  </si>
  <si>
    <t>1879-03</t>
  </si>
  <si>
    <t>1879-04</t>
  </si>
  <si>
    <t>1879-05</t>
  </si>
  <si>
    <t>1879-06</t>
  </si>
  <si>
    <t>1879-07</t>
  </si>
  <si>
    <t>1879-08</t>
  </si>
  <si>
    <t>1879-09</t>
  </si>
  <si>
    <t>1879-10</t>
  </si>
  <si>
    <t>1879-11</t>
  </si>
  <si>
    <t>1879-12</t>
  </si>
  <si>
    <t>1880-01</t>
  </si>
  <si>
    <t>1880-02</t>
  </si>
  <si>
    <t>1880-03</t>
  </si>
  <si>
    <t>1880-04</t>
  </si>
  <si>
    <t>1880-05</t>
  </si>
  <si>
    <t>1880-06</t>
  </si>
  <si>
    <t>1880-07</t>
  </si>
  <si>
    <t>1880-08</t>
  </si>
  <si>
    <t>1880-09</t>
  </si>
  <si>
    <t>1880-10</t>
  </si>
  <si>
    <t>1880-11</t>
  </si>
  <si>
    <t>1880-12</t>
  </si>
  <si>
    <t>1881-01</t>
  </si>
  <si>
    <t>1881-02</t>
  </si>
  <si>
    <t>1881-03</t>
  </si>
  <si>
    <t>1881-04</t>
  </si>
  <si>
    <t>1881-05</t>
  </si>
  <si>
    <t>1881-06</t>
  </si>
  <si>
    <t>1881-07</t>
  </si>
  <si>
    <t>1881-08</t>
  </si>
  <si>
    <t>1881-09</t>
  </si>
  <si>
    <t>1881-10</t>
  </si>
  <si>
    <t>1881-11</t>
  </si>
  <si>
    <t>1881-12</t>
  </si>
  <si>
    <t>1882-01</t>
  </si>
  <si>
    <t>1882-02</t>
  </si>
  <si>
    <t>1882-03</t>
  </si>
  <si>
    <t>1882-04</t>
  </si>
  <si>
    <t>1882-05</t>
  </si>
  <si>
    <t>1882-06</t>
  </si>
  <si>
    <t>1882-07</t>
  </si>
  <si>
    <t>1882-08</t>
  </si>
  <si>
    <t>1882-09</t>
  </si>
  <si>
    <t>1882-10</t>
  </si>
  <si>
    <t>1882-11</t>
  </si>
  <si>
    <t>1882-12</t>
  </si>
  <si>
    <t>1883-01</t>
  </si>
  <si>
    <t>1883-02</t>
  </si>
  <si>
    <t>1883-03</t>
  </si>
  <si>
    <t>1883-04</t>
  </si>
  <si>
    <t>1883-05</t>
  </si>
  <si>
    <t>1883-06</t>
  </si>
  <si>
    <t>1883-07</t>
  </si>
  <si>
    <t>1883-08</t>
  </si>
  <si>
    <t>1883-09</t>
  </si>
  <si>
    <t>1883-10</t>
  </si>
  <si>
    <t>1883-11</t>
  </si>
  <si>
    <t>1883-12</t>
  </si>
  <si>
    <t>1884-01</t>
  </si>
  <si>
    <t>1884-02</t>
  </si>
  <si>
    <t>1884-03</t>
  </si>
  <si>
    <t>1884-04</t>
  </si>
  <si>
    <t>1884-05</t>
  </si>
  <si>
    <t>1884-06</t>
  </si>
  <si>
    <t>1884-07</t>
  </si>
  <si>
    <t>1884-08</t>
  </si>
  <si>
    <t>1884-09</t>
  </si>
  <si>
    <t>1884-10</t>
  </si>
  <si>
    <t>1884-11</t>
  </si>
  <si>
    <t>1884-12</t>
  </si>
  <si>
    <t>1885-01</t>
  </si>
  <si>
    <t>1885-02</t>
  </si>
  <si>
    <t>1885-03</t>
  </si>
  <si>
    <t>1885-04</t>
  </si>
  <si>
    <t>1885-05</t>
  </si>
  <si>
    <t>1885-06</t>
  </si>
  <si>
    <t>1885-07</t>
  </si>
  <si>
    <t>1885-08</t>
  </si>
  <si>
    <t>1885-09</t>
  </si>
  <si>
    <t>1885-10</t>
  </si>
  <si>
    <t>1885-11</t>
  </si>
  <si>
    <t>1885-12</t>
  </si>
  <si>
    <t>1886-01</t>
  </si>
  <si>
    <t>1886-02</t>
  </si>
  <si>
    <t>1886-03</t>
  </si>
  <si>
    <t>1886-04</t>
  </si>
  <si>
    <t>1886-05</t>
  </si>
  <si>
    <t>1886-06</t>
  </si>
  <si>
    <t>1886-07</t>
  </si>
  <si>
    <t>1886-08</t>
  </si>
  <si>
    <t>1886-09</t>
  </si>
  <si>
    <t>1886-10</t>
  </si>
  <si>
    <t>1886-11</t>
  </si>
  <si>
    <t>1886-12</t>
  </si>
  <si>
    <t>1887-01</t>
  </si>
  <si>
    <t>1887-02</t>
  </si>
  <si>
    <t>1887-03</t>
  </si>
  <si>
    <t>1887-04</t>
  </si>
  <si>
    <t>1887-05</t>
  </si>
  <si>
    <t>1887-06</t>
  </si>
  <si>
    <t>1887-07</t>
  </si>
  <si>
    <t>1887-08</t>
  </si>
  <si>
    <t>1887-09</t>
  </si>
  <si>
    <t>1887-10</t>
  </si>
  <si>
    <t>1887-11</t>
  </si>
  <si>
    <t>1887-12</t>
  </si>
  <si>
    <t>1888-01</t>
  </si>
  <si>
    <t>1888-02</t>
  </si>
  <si>
    <t>1888-03</t>
  </si>
  <si>
    <t>1888-04</t>
  </si>
  <si>
    <t>1888-05</t>
  </si>
  <si>
    <t>1888-06</t>
  </si>
  <si>
    <t>1888-07</t>
  </si>
  <si>
    <t>1888-08</t>
  </si>
  <si>
    <t>1888-09</t>
  </si>
  <si>
    <t>1888-10</t>
  </si>
  <si>
    <t>1888-11</t>
  </si>
  <si>
    <t>1888-12</t>
  </si>
  <si>
    <t>1889-01</t>
  </si>
  <si>
    <t>1889-02</t>
  </si>
  <si>
    <t>1889-03</t>
  </si>
  <si>
    <t>1889-04</t>
  </si>
  <si>
    <t>1889-05</t>
  </si>
  <si>
    <t>1889-06</t>
  </si>
  <si>
    <t>1889-07</t>
  </si>
  <si>
    <t>1889-08</t>
  </si>
  <si>
    <t>1889-09</t>
  </si>
  <si>
    <t>1889-10</t>
  </si>
  <si>
    <t>1889-11</t>
  </si>
  <si>
    <t>1889-12</t>
  </si>
  <si>
    <t>1890-01</t>
  </si>
  <si>
    <t>1890-02</t>
  </si>
  <si>
    <t>1890-03</t>
  </si>
  <si>
    <t>1890-04</t>
  </si>
  <si>
    <t>1890-05</t>
  </si>
  <si>
    <t>1890-06</t>
  </si>
  <si>
    <t>1890-07</t>
  </si>
  <si>
    <t>1890-08</t>
  </si>
  <si>
    <t>1890-09</t>
  </si>
  <si>
    <t>1890-10</t>
  </si>
  <si>
    <t>1890-11</t>
  </si>
  <si>
    <t>1890-12</t>
  </si>
  <si>
    <t>1891-01</t>
  </si>
  <si>
    <t>1891-02</t>
  </si>
  <si>
    <t>1891-03</t>
  </si>
  <si>
    <t>1891-04</t>
  </si>
  <si>
    <t>1891-05</t>
  </si>
  <si>
    <t>1891-06</t>
  </si>
  <si>
    <t>1891-07</t>
  </si>
  <si>
    <t>1891-08</t>
  </si>
  <si>
    <t>1891-09</t>
  </si>
  <si>
    <t>1891-10</t>
  </si>
  <si>
    <t>1891-11</t>
  </si>
  <si>
    <t>1891-12</t>
  </si>
  <si>
    <t>1892-01</t>
  </si>
  <si>
    <t>1892-02</t>
  </si>
  <si>
    <t>1892-03</t>
  </si>
  <si>
    <t>1892-04</t>
  </si>
  <si>
    <t>1892-05</t>
  </si>
  <si>
    <t>1892-06</t>
  </si>
  <si>
    <t>1892-07</t>
  </si>
  <si>
    <t>1892-08</t>
  </si>
  <si>
    <t>1892-09</t>
  </si>
  <si>
    <t>1892-10</t>
  </si>
  <si>
    <t>1892-11</t>
  </si>
  <si>
    <t>1892-12</t>
  </si>
  <si>
    <t>1893-01</t>
  </si>
  <si>
    <t>1893-02</t>
  </si>
  <si>
    <t>1893-03</t>
  </si>
  <si>
    <t>1893-04</t>
  </si>
  <si>
    <t>1893-05</t>
  </si>
  <si>
    <t>1893-06</t>
  </si>
  <si>
    <t>1893-07</t>
  </si>
  <si>
    <t>1893-08</t>
  </si>
  <si>
    <t>1893-09</t>
  </si>
  <si>
    <t>1893-10</t>
  </si>
  <si>
    <t>1893-11</t>
  </si>
  <si>
    <t>1893-12</t>
  </si>
  <si>
    <t>1894-01</t>
  </si>
  <si>
    <t>1894-02</t>
  </si>
  <si>
    <t>1894-03</t>
  </si>
  <si>
    <t>1894-04</t>
  </si>
  <si>
    <t>1894-05</t>
  </si>
  <si>
    <t>1894-06</t>
  </si>
  <si>
    <t>1894-07</t>
  </si>
  <si>
    <t>1894-08</t>
  </si>
  <si>
    <t>1894-09</t>
  </si>
  <si>
    <t>1894-10</t>
  </si>
  <si>
    <t>1894-11</t>
  </si>
  <si>
    <t>1894-12</t>
  </si>
  <si>
    <t>1895-01</t>
  </si>
  <si>
    <t>1895-02</t>
  </si>
  <si>
    <t>1895-03</t>
  </si>
  <si>
    <t>1895-04</t>
  </si>
  <si>
    <t>1895-05</t>
  </si>
  <si>
    <t>1895-06</t>
  </si>
  <si>
    <t>1895-07</t>
  </si>
  <si>
    <t>1895-08</t>
  </si>
  <si>
    <t>1895-09</t>
  </si>
  <si>
    <t>1895-10</t>
  </si>
  <si>
    <t>1895-11</t>
  </si>
  <si>
    <t>1895-12</t>
  </si>
  <si>
    <t>1896-01</t>
  </si>
  <si>
    <t>1896-02</t>
  </si>
  <si>
    <t>1896-03</t>
  </si>
  <si>
    <t>1896-04</t>
  </si>
  <si>
    <t>1896-05</t>
  </si>
  <si>
    <t>1896-06</t>
  </si>
  <si>
    <t>1896-07</t>
  </si>
  <si>
    <t>1896-08</t>
  </si>
  <si>
    <t>1896-09</t>
  </si>
  <si>
    <t>1896-10</t>
  </si>
  <si>
    <t>1896-11</t>
  </si>
  <si>
    <t>1896-12</t>
  </si>
  <si>
    <t>1897-01</t>
  </si>
  <si>
    <t>1897-02</t>
  </si>
  <si>
    <t>1897-03</t>
  </si>
  <si>
    <t>1897-04</t>
  </si>
  <si>
    <t>1897-05</t>
  </si>
  <si>
    <t>1897-06</t>
  </si>
  <si>
    <t>1897-07</t>
  </si>
  <si>
    <t>1897-08</t>
  </si>
  <si>
    <t>1897-09</t>
  </si>
  <si>
    <t>1897-10</t>
  </si>
  <si>
    <t>1897-11</t>
  </si>
  <si>
    <t>1897-12</t>
  </si>
  <si>
    <t>1898-01</t>
  </si>
  <si>
    <t>1898-02</t>
  </si>
  <si>
    <t>1898-03</t>
  </si>
  <si>
    <t>1898-04</t>
  </si>
  <si>
    <t>1898-05</t>
  </si>
  <si>
    <t>1898-06</t>
  </si>
  <si>
    <t>1898-07</t>
  </si>
  <si>
    <t>1898-08</t>
  </si>
  <si>
    <t>1898-09</t>
  </si>
  <si>
    <t>1898-10</t>
  </si>
  <si>
    <t>1898-11</t>
  </si>
  <si>
    <t>1898-12</t>
  </si>
  <si>
    <t>1899-01</t>
  </si>
  <si>
    <t>1899-02</t>
  </si>
  <si>
    <t>1899-03</t>
  </si>
  <si>
    <t>1899-04</t>
  </si>
  <si>
    <t>1899-05</t>
  </si>
  <si>
    <t>1899-06</t>
  </si>
  <si>
    <t>1899-07</t>
  </si>
  <si>
    <t>1899-08</t>
  </si>
  <si>
    <t>1899-09</t>
  </si>
  <si>
    <t>1899-10</t>
  </si>
  <si>
    <t>1899-11</t>
  </si>
  <si>
    <t>1899-12</t>
  </si>
  <si>
    <t>1900-01</t>
  </si>
  <si>
    <t>1900-02</t>
  </si>
  <si>
    <t>1900-03</t>
  </si>
  <si>
    <t>1900-04</t>
  </si>
  <si>
    <t>1900-05</t>
  </si>
  <si>
    <t>1900-06</t>
  </si>
  <si>
    <t>1900-07</t>
  </si>
  <si>
    <t>1900-08</t>
  </si>
  <si>
    <t>1900-09</t>
  </si>
  <si>
    <t>1900-10</t>
  </si>
  <si>
    <t>1900-11</t>
  </si>
  <si>
    <t>1900-12</t>
  </si>
  <si>
    <t>1901-01</t>
  </si>
  <si>
    <t>1901-02</t>
  </si>
  <si>
    <t>1901-03</t>
  </si>
  <si>
    <t>1901-04</t>
  </si>
  <si>
    <t>1901-05</t>
  </si>
  <si>
    <t>1901-06</t>
  </si>
  <si>
    <t>1901-07</t>
  </si>
  <si>
    <t>1901-08</t>
  </si>
  <si>
    <t>1901-09</t>
  </si>
  <si>
    <t>1901-10</t>
  </si>
  <si>
    <t>1901-11</t>
  </si>
  <si>
    <t>1901-12</t>
  </si>
  <si>
    <t>1902-01</t>
  </si>
  <si>
    <t>1902-02</t>
  </si>
  <si>
    <t>1902-03</t>
  </si>
  <si>
    <t>1902-04</t>
  </si>
  <si>
    <t>1902-05</t>
  </si>
  <si>
    <t>1902-06</t>
  </si>
  <si>
    <t>1902-07</t>
  </si>
  <si>
    <t>1902-08</t>
  </si>
  <si>
    <t>1902-09</t>
  </si>
  <si>
    <t>1902-10</t>
  </si>
  <si>
    <t>1902-11</t>
  </si>
  <si>
    <t>1902-12</t>
  </si>
  <si>
    <t>1903-01</t>
  </si>
  <si>
    <t>1903-02</t>
  </si>
  <si>
    <t>1903-03</t>
  </si>
  <si>
    <t>1903-04</t>
  </si>
  <si>
    <t>1903-05</t>
  </si>
  <si>
    <t>1903-06</t>
  </si>
  <si>
    <t>1903-07</t>
  </si>
  <si>
    <t>1903-08</t>
  </si>
  <si>
    <t>1903-09</t>
  </si>
  <si>
    <t>1903-10</t>
  </si>
  <si>
    <t>1903-11</t>
  </si>
  <si>
    <t>1903-12</t>
  </si>
  <si>
    <t>1904-01</t>
  </si>
  <si>
    <t>1904-02</t>
  </si>
  <si>
    <t>1904-03</t>
  </si>
  <si>
    <t>1904-04</t>
  </si>
  <si>
    <t>1904-05</t>
  </si>
  <si>
    <t>1904-06</t>
  </si>
  <si>
    <t>1904-07</t>
  </si>
  <si>
    <t>1904-08</t>
  </si>
  <si>
    <t>1904-09</t>
  </si>
  <si>
    <t>1904-10</t>
  </si>
  <si>
    <t>1904-11</t>
  </si>
  <si>
    <t>1904-12</t>
  </si>
  <si>
    <t>1905-01</t>
  </si>
  <si>
    <t>1905-02</t>
  </si>
  <si>
    <t>1905-03</t>
  </si>
  <si>
    <t>1905-04</t>
  </si>
  <si>
    <t>1905-05</t>
  </si>
  <si>
    <t>1905-06</t>
  </si>
  <si>
    <t>1905-07</t>
  </si>
  <si>
    <t>1905-08</t>
  </si>
  <si>
    <t>1905-09</t>
  </si>
  <si>
    <t>1905-10</t>
  </si>
  <si>
    <t>1905-11</t>
  </si>
  <si>
    <t>1905-12</t>
  </si>
  <si>
    <t>1906-01</t>
  </si>
  <si>
    <t>1906-02</t>
  </si>
  <si>
    <t>1906-03</t>
  </si>
  <si>
    <t>1906-04</t>
  </si>
  <si>
    <t>1906-05</t>
  </si>
  <si>
    <t>1906-06</t>
  </si>
  <si>
    <t>1906-07</t>
  </si>
  <si>
    <t>1906-08</t>
  </si>
  <si>
    <t>1906-09</t>
  </si>
  <si>
    <t>1906-10</t>
  </si>
  <si>
    <t>1906-11</t>
  </si>
  <si>
    <t>1906-12</t>
  </si>
  <si>
    <t>1907-01</t>
  </si>
  <si>
    <t>1907-02</t>
  </si>
  <si>
    <t>1907-03</t>
  </si>
  <si>
    <t>1907-04</t>
  </si>
  <si>
    <t>1907-05</t>
  </si>
  <si>
    <t>1907-06</t>
  </si>
  <si>
    <t>1907-07</t>
  </si>
  <si>
    <t>1907-08</t>
  </si>
  <si>
    <t>1907-09</t>
  </si>
  <si>
    <t>1907-10</t>
  </si>
  <si>
    <t>1907-11</t>
  </si>
  <si>
    <t>1907-12</t>
  </si>
  <si>
    <t>1908-01</t>
  </si>
  <si>
    <t>1908-02</t>
  </si>
  <si>
    <t>1908-03</t>
  </si>
  <si>
    <t>1908-04</t>
  </si>
  <si>
    <t>1908-05</t>
  </si>
  <si>
    <t>1908-06</t>
  </si>
  <si>
    <t>1908-07</t>
  </si>
  <si>
    <t>1908-08</t>
  </si>
  <si>
    <t>1908-09</t>
  </si>
  <si>
    <t>1908-10</t>
  </si>
  <si>
    <t>1908-11</t>
  </si>
  <si>
    <t>1908-12</t>
  </si>
  <si>
    <t>1909-01</t>
  </si>
  <si>
    <t>1909-02</t>
  </si>
  <si>
    <t>1909-03</t>
  </si>
  <si>
    <t>1909-04</t>
  </si>
  <si>
    <t>1909-05</t>
  </si>
  <si>
    <t>1909-06</t>
  </si>
  <si>
    <t>1909-07</t>
  </si>
  <si>
    <t>1909-08</t>
  </si>
  <si>
    <t>1909-09</t>
  </si>
  <si>
    <t>1909-10</t>
  </si>
  <si>
    <t>1909-11</t>
  </si>
  <si>
    <t>1909-12</t>
  </si>
  <si>
    <t>1910-01</t>
  </si>
  <si>
    <t>1910-02</t>
  </si>
  <si>
    <t>1910-03</t>
  </si>
  <si>
    <t>1910-04</t>
  </si>
  <si>
    <t>1910-05</t>
  </si>
  <si>
    <t>1910-06</t>
  </si>
  <si>
    <t>1910-07</t>
  </si>
  <si>
    <t>1910-08</t>
  </si>
  <si>
    <t>1910-09</t>
  </si>
  <si>
    <t>1910-10</t>
  </si>
  <si>
    <t>1910-11</t>
  </si>
  <si>
    <t>1910-12</t>
  </si>
  <si>
    <t>1911-01</t>
  </si>
  <si>
    <t>1911-02</t>
  </si>
  <si>
    <t>1911-03</t>
  </si>
  <si>
    <t>1911-04</t>
  </si>
  <si>
    <t>1911-05</t>
  </si>
  <si>
    <t>1911-06</t>
  </si>
  <si>
    <t>1911-07</t>
  </si>
  <si>
    <t>1911-08</t>
  </si>
  <si>
    <t>1911-09</t>
  </si>
  <si>
    <t>1911-10</t>
  </si>
  <si>
    <t>1911-11</t>
  </si>
  <si>
    <t>1911-12</t>
  </si>
  <si>
    <t>1912-01</t>
  </si>
  <si>
    <t>1912-02</t>
  </si>
  <si>
    <t>1912-03</t>
  </si>
  <si>
    <t>1912-04</t>
  </si>
  <si>
    <t>1912-05</t>
  </si>
  <si>
    <t>1912-06</t>
  </si>
  <si>
    <t>1912-07</t>
  </si>
  <si>
    <t>1912-08</t>
  </si>
  <si>
    <t>1912-09</t>
  </si>
  <si>
    <t>1912-10</t>
  </si>
  <si>
    <t>1912-11</t>
  </si>
  <si>
    <t>1912-12</t>
  </si>
  <si>
    <t>1913-01</t>
  </si>
  <si>
    <t>1913-02</t>
  </si>
  <si>
    <t>1913-03</t>
  </si>
  <si>
    <t>1913-04</t>
  </si>
  <si>
    <t>1913-05</t>
  </si>
  <si>
    <t>1913-06</t>
  </si>
  <si>
    <t>1913-07</t>
  </si>
  <si>
    <t>1913-08</t>
  </si>
  <si>
    <t>1913-09</t>
  </si>
  <si>
    <t>1913-10</t>
  </si>
  <si>
    <t>1913-11</t>
  </si>
  <si>
    <t>1913-12</t>
  </si>
  <si>
    <t>1914-01</t>
  </si>
  <si>
    <t>1914-02</t>
  </si>
  <si>
    <t>1914-03</t>
  </si>
  <si>
    <t>1914-04</t>
  </si>
  <si>
    <t>1914-05</t>
  </si>
  <si>
    <t>1914-06</t>
  </si>
  <si>
    <t>1914-07</t>
  </si>
  <si>
    <t>1914-08</t>
  </si>
  <si>
    <t>1914-09</t>
  </si>
  <si>
    <t>1914-10</t>
  </si>
  <si>
    <t>1914-11</t>
  </si>
  <si>
    <t>1914-12</t>
  </si>
  <si>
    <t>1915-01</t>
  </si>
  <si>
    <t>1915-02</t>
  </si>
  <si>
    <t>1915-03</t>
  </si>
  <si>
    <t>1915-04</t>
  </si>
  <si>
    <t>1915-05</t>
  </si>
  <si>
    <t>1915-06</t>
  </si>
  <si>
    <t>1915-07</t>
  </si>
  <si>
    <t>1915-08</t>
  </si>
  <si>
    <t>1915-09</t>
  </si>
  <si>
    <t>1915-10</t>
  </si>
  <si>
    <t>1915-11</t>
  </si>
  <si>
    <t>1915-12</t>
  </si>
  <si>
    <t>1916-01</t>
  </si>
  <si>
    <t>1916-02</t>
  </si>
  <si>
    <t>1916-03</t>
  </si>
  <si>
    <t>1916-04</t>
  </si>
  <si>
    <t>1916-05</t>
  </si>
  <si>
    <t>1916-06</t>
  </si>
  <si>
    <t>1916-07</t>
  </si>
  <si>
    <t>1916-08</t>
  </si>
  <si>
    <t>1916-09</t>
  </si>
  <si>
    <t>1916-10</t>
  </si>
  <si>
    <t>1916-11</t>
  </si>
  <si>
    <t>1916-12</t>
  </si>
  <si>
    <t>1917-01</t>
  </si>
  <si>
    <t>1917-02</t>
  </si>
  <si>
    <t>1917-03</t>
  </si>
  <si>
    <t>1917-04</t>
  </si>
  <si>
    <t>1917-05</t>
  </si>
  <si>
    <t>1917-06</t>
  </si>
  <si>
    <t>1917-07</t>
  </si>
  <si>
    <t>1917-08</t>
  </si>
  <si>
    <t>1917-09</t>
  </si>
  <si>
    <t>1917-10</t>
  </si>
  <si>
    <t>1917-11</t>
  </si>
  <si>
    <t>1917-12</t>
  </si>
  <si>
    <t>1918-01</t>
  </si>
  <si>
    <t>1918-02</t>
  </si>
  <si>
    <t>1918-03</t>
  </si>
  <si>
    <t>1918-04</t>
  </si>
  <si>
    <t>1918-05</t>
  </si>
  <si>
    <t>1918-06</t>
  </si>
  <si>
    <t>1918-07</t>
  </si>
  <si>
    <t>1918-08</t>
  </si>
  <si>
    <t>1918-09</t>
  </si>
  <si>
    <t>1918-10</t>
  </si>
  <si>
    <t>1918-11</t>
  </si>
  <si>
    <t>1918-12</t>
  </si>
  <si>
    <t>1919-01</t>
  </si>
  <si>
    <t>1919-02</t>
  </si>
  <si>
    <t>1919-03</t>
  </si>
  <si>
    <t>1919-04</t>
  </si>
  <si>
    <t>1919-05</t>
  </si>
  <si>
    <t>1919-06</t>
  </si>
  <si>
    <t>1919-07</t>
  </si>
  <si>
    <t>1919-08</t>
  </si>
  <si>
    <t>1919-09</t>
  </si>
  <si>
    <t>1919-10</t>
  </si>
  <si>
    <t>1919-11</t>
  </si>
  <si>
    <t>1919-12</t>
  </si>
  <si>
    <t>1920-01</t>
  </si>
  <si>
    <t>1920-02</t>
  </si>
  <si>
    <t>1920-03</t>
  </si>
  <si>
    <t>1920-04</t>
  </si>
  <si>
    <t>1920-05</t>
  </si>
  <si>
    <t>1920-06</t>
  </si>
  <si>
    <t>1920-07</t>
  </si>
  <si>
    <t>1920-08</t>
  </si>
  <si>
    <t>1920-09</t>
  </si>
  <si>
    <t>1920-10</t>
  </si>
  <si>
    <t>1920-11</t>
  </si>
  <si>
    <t>1920-12</t>
  </si>
  <si>
    <t>1921-01</t>
  </si>
  <si>
    <t>1921-02</t>
  </si>
  <si>
    <t>1921-03</t>
  </si>
  <si>
    <t>1921-04</t>
  </si>
  <si>
    <t>1921-05</t>
  </si>
  <si>
    <t>1921-06</t>
  </si>
  <si>
    <t>1921-07</t>
  </si>
  <si>
    <t>1921-08</t>
  </si>
  <si>
    <t>1921-09</t>
  </si>
  <si>
    <t>1921-10</t>
  </si>
  <si>
    <t>1921-11</t>
  </si>
  <si>
    <t>1921-12</t>
  </si>
  <si>
    <t>1922-01</t>
  </si>
  <si>
    <t>1922-02</t>
  </si>
  <si>
    <t>1922-03</t>
  </si>
  <si>
    <t>1922-04</t>
  </si>
  <si>
    <t>1922-05</t>
  </si>
  <si>
    <t>1922-06</t>
  </si>
  <si>
    <t>1922-07</t>
  </si>
  <si>
    <t>1922-08</t>
  </si>
  <si>
    <t>1922-09</t>
  </si>
  <si>
    <t>1922-10</t>
  </si>
  <si>
    <t>1922-11</t>
  </si>
  <si>
    <t>1922-12</t>
  </si>
  <si>
    <t>1923-01</t>
  </si>
  <si>
    <t>1923-02</t>
  </si>
  <si>
    <t>1923-03</t>
  </si>
  <si>
    <t>1923-04</t>
  </si>
  <si>
    <t>1923-05</t>
  </si>
  <si>
    <t>1923-06</t>
  </si>
  <si>
    <t>1923-07</t>
  </si>
  <si>
    <t>1923-08</t>
  </si>
  <si>
    <t>1923-09</t>
  </si>
  <si>
    <t>1923-10</t>
  </si>
  <si>
    <t>1923-11</t>
  </si>
  <si>
    <t>1923-12</t>
  </si>
  <si>
    <t>1924-01</t>
  </si>
  <si>
    <t>1924-02</t>
  </si>
  <si>
    <t>1924-03</t>
  </si>
  <si>
    <t>1924-04</t>
  </si>
  <si>
    <t>1924-05</t>
  </si>
  <si>
    <t>1924-06</t>
  </si>
  <si>
    <t>1924-07</t>
  </si>
  <si>
    <t>1924-08</t>
  </si>
  <si>
    <t>1924-09</t>
  </si>
  <si>
    <t>1924-10</t>
  </si>
  <si>
    <t>1924-11</t>
  </si>
  <si>
    <t>1924-12</t>
  </si>
  <si>
    <t>1925-01</t>
  </si>
  <si>
    <t>1925-02</t>
  </si>
  <si>
    <t>1925-03</t>
  </si>
  <si>
    <t>1925-04</t>
  </si>
  <si>
    <t>1925-05</t>
  </si>
  <si>
    <t>1925-06</t>
  </si>
  <si>
    <t>1925-07</t>
  </si>
  <si>
    <t>1925-08</t>
  </si>
  <si>
    <t>1925-09</t>
  </si>
  <si>
    <t>1925-10</t>
  </si>
  <si>
    <t>1925-11</t>
  </si>
  <si>
    <t>1925-12</t>
  </si>
  <si>
    <t>1926-01</t>
  </si>
  <si>
    <t>1926-02</t>
  </si>
  <si>
    <t>1926-03</t>
  </si>
  <si>
    <t>1926-04</t>
  </si>
  <si>
    <t>1926-05</t>
  </si>
  <si>
    <t>1926-06</t>
  </si>
  <si>
    <t>1926-07</t>
  </si>
  <si>
    <t>1926-08</t>
  </si>
  <si>
    <t>1926-09</t>
  </si>
  <si>
    <t>1926-10</t>
  </si>
  <si>
    <t>1926-11</t>
  </si>
  <si>
    <t>1926-12</t>
  </si>
  <si>
    <t>1927-01</t>
  </si>
  <si>
    <t>1927-02</t>
  </si>
  <si>
    <t>1927-03</t>
  </si>
  <si>
    <t>1927-04</t>
  </si>
  <si>
    <t>1927-05</t>
  </si>
  <si>
    <t>1927-06</t>
  </si>
  <si>
    <t>1927-07</t>
  </si>
  <si>
    <t>1927-08</t>
  </si>
  <si>
    <t>1927-09</t>
  </si>
  <si>
    <t>1927-10</t>
  </si>
  <si>
    <t>1927-11</t>
  </si>
  <si>
    <t>1927-12</t>
  </si>
  <si>
    <t>1928-01</t>
  </si>
  <si>
    <t>1928-02</t>
  </si>
  <si>
    <t>1928-03</t>
  </si>
  <si>
    <t>1928-04</t>
  </si>
  <si>
    <t>1928-05</t>
  </si>
  <si>
    <t>1928-06</t>
  </si>
  <si>
    <t>1928-07</t>
  </si>
  <si>
    <t>1928-08</t>
  </si>
  <si>
    <t>1928-09</t>
  </si>
  <si>
    <t>1928-10</t>
  </si>
  <si>
    <t>1928-11</t>
  </si>
  <si>
    <t>1928-12</t>
  </si>
  <si>
    <t>1929-01</t>
  </si>
  <si>
    <t>1929-02</t>
  </si>
  <si>
    <t>1929-03</t>
  </si>
  <si>
    <t>1929-04</t>
  </si>
  <si>
    <t>1929-05</t>
  </si>
  <si>
    <t>1929-06</t>
  </si>
  <si>
    <t>1929-07</t>
  </si>
  <si>
    <t>1929-08</t>
  </si>
  <si>
    <t>1929-09</t>
  </si>
  <si>
    <t>1929-10</t>
  </si>
  <si>
    <t>1929-11</t>
  </si>
  <si>
    <t>1929-12</t>
  </si>
  <si>
    <t>1930-01</t>
  </si>
  <si>
    <t>1930-02</t>
  </si>
  <si>
    <t>1930-03</t>
  </si>
  <si>
    <t>1930-04</t>
  </si>
  <si>
    <t>1930-05</t>
  </si>
  <si>
    <t>1930-06</t>
  </si>
  <si>
    <t>1930-07</t>
  </si>
  <si>
    <t>1930-08</t>
  </si>
  <si>
    <t>1930-09</t>
  </si>
  <si>
    <t>1930-10</t>
  </si>
  <si>
    <t>1930-11</t>
  </si>
  <si>
    <t>1930-12</t>
  </si>
  <si>
    <t>1931-01</t>
  </si>
  <si>
    <t>1931-02</t>
  </si>
  <si>
    <t>1931-03</t>
  </si>
  <si>
    <t>1931-04</t>
  </si>
  <si>
    <t>1931-05</t>
  </si>
  <si>
    <t>1931-06</t>
  </si>
  <si>
    <t>1931-07</t>
  </si>
  <si>
    <t>1931-08</t>
  </si>
  <si>
    <t>1931-09</t>
  </si>
  <si>
    <t>1931-10</t>
  </si>
  <si>
    <t>1931-11</t>
  </si>
  <si>
    <t>1931-12</t>
  </si>
  <si>
    <t>1932-01</t>
  </si>
  <si>
    <t>1932-02</t>
  </si>
  <si>
    <t>1932-03</t>
  </si>
  <si>
    <t>1932-04</t>
  </si>
  <si>
    <t>1932-05</t>
  </si>
  <si>
    <t>1932-06</t>
  </si>
  <si>
    <t>1932-07</t>
  </si>
  <si>
    <t>1932-08</t>
  </si>
  <si>
    <t>1932-09</t>
  </si>
  <si>
    <t>1932-10</t>
  </si>
  <si>
    <t>1932-11</t>
  </si>
  <si>
    <t>1932-12</t>
  </si>
  <si>
    <t>1933-01</t>
  </si>
  <si>
    <t>1933-02</t>
  </si>
  <si>
    <t>1933-03</t>
  </si>
  <si>
    <t>1933-04</t>
  </si>
  <si>
    <t>1933-05</t>
  </si>
  <si>
    <t>1933-06</t>
  </si>
  <si>
    <t>1933-07</t>
  </si>
  <si>
    <t>1933-08</t>
  </si>
  <si>
    <t>1933-09</t>
  </si>
  <si>
    <t>1933-10</t>
  </si>
  <si>
    <t>1933-11</t>
  </si>
  <si>
    <t>1933-12</t>
  </si>
  <si>
    <t>1934-01</t>
  </si>
  <si>
    <t>1934-02</t>
  </si>
  <si>
    <t>1934-03</t>
  </si>
  <si>
    <t>1934-04</t>
  </si>
  <si>
    <t>1934-05</t>
  </si>
  <si>
    <t>1934-06</t>
  </si>
  <si>
    <t>1934-07</t>
  </si>
  <si>
    <t>1934-08</t>
  </si>
  <si>
    <t>1934-09</t>
  </si>
  <si>
    <t>1934-10</t>
  </si>
  <si>
    <t>1934-11</t>
  </si>
  <si>
    <t>1934-12</t>
  </si>
  <si>
    <t>1935-01</t>
  </si>
  <si>
    <t>1935-02</t>
  </si>
  <si>
    <t>1935-03</t>
  </si>
  <si>
    <t>1935-04</t>
  </si>
  <si>
    <t>1935-05</t>
  </si>
  <si>
    <t>1935-06</t>
  </si>
  <si>
    <t>1935-07</t>
  </si>
  <si>
    <t>1935-08</t>
  </si>
  <si>
    <t>1935-09</t>
  </si>
  <si>
    <t>1935-10</t>
  </si>
  <si>
    <t>1935-11</t>
  </si>
  <si>
    <t>1935-12</t>
  </si>
  <si>
    <t>1936-01</t>
  </si>
  <si>
    <t>1936-02</t>
  </si>
  <si>
    <t>1936-03</t>
  </si>
  <si>
    <t>1936-04</t>
  </si>
  <si>
    <t>1936-05</t>
  </si>
  <si>
    <t>1936-06</t>
  </si>
  <si>
    <t>1936-07</t>
  </si>
  <si>
    <t>1936-08</t>
  </si>
  <si>
    <t>1936-09</t>
  </si>
  <si>
    <t>1936-10</t>
  </si>
  <si>
    <t>1936-11</t>
  </si>
  <si>
    <t>1936-12</t>
  </si>
  <si>
    <t>1937-01</t>
  </si>
  <si>
    <t>1937-02</t>
  </si>
  <si>
    <t>1937-03</t>
  </si>
  <si>
    <t>1937-04</t>
  </si>
  <si>
    <t>1937-05</t>
  </si>
  <si>
    <t>1937-06</t>
  </si>
  <si>
    <t>1937-07</t>
  </si>
  <si>
    <t>1937-08</t>
  </si>
  <si>
    <t>1937-09</t>
  </si>
  <si>
    <t>1937-10</t>
  </si>
  <si>
    <t>1937-11</t>
  </si>
  <si>
    <t>1937-12</t>
  </si>
  <si>
    <t>1938-01</t>
  </si>
  <si>
    <t>1938-02</t>
  </si>
  <si>
    <t>1938-03</t>
  </si>
  <si>
    <t>1938-04</t>
  </si>
  <si>
    <t>1938-05</t>
  </si>
  <si>
    <t>1938-06</t>
  </si>
  <si>
    <t>1938-07</t>
  </si>
  <si>
    <t>1938-08</t>
  </si>
  <si>
    <t>1938-09</t>
  </si>
  <si>
    <t>1938-10</t>
  </si>
  <si>
    <t>1938-11</t>
  </si>
  <si>
    <t>1938-12</t>
  </si>
  <si>
    <t>1939-01</t>
  </si>
  <si>
    <t>1939-02</t>
  </si>
  <si>
    <t>1939-03</t>
  </si>
  <si>
    <t>1939-04</t>
  </si>
  <si>
    <t>1939-05</t>
  </si>
  <si>
    <t>1939-06</t>
  </si>
  <si>
    <t>1939-07</t>
  </si>
  <si>
    <t>1939-08</t>
  </si>
  <si>
    <t>1939-09</t>
  </si>
  <si>
    <t>1939-10</t>
  </si>
  <si>
    <t>1939-11</t>
  </si>
  <si>
    <t>1939-12</t>
  </si>
  <si>
    <t>1940-01</t>
  </si>
  <si>
    <t>1940-02</t>
  </si>
  <si>
    <t>1940-03</t>
  </si>
  <si>
    <t>1940-04</t>
  </si>
  <si>
    <t>1940-05</t>
  </si>
  <si>
    <t>1940-06</t>
  </si>
  <si>
    <t>1940-07</t>
  </si>
  <si>
    <t>1940-08</t>
  </si>
  <si>
    <t>1940-09</t>
  </si>
  <si>
    <t>1940-10</t>
  </si>
  <si>
    <t>1940-11</t>
  </si>
  <si>
    <t>1940-12</t>
  </si>
  <si>
    <t>1941-01</t>
  </si>
  <si>
    <t>1941-02</t>
  </si>
  <si>
    <t>1941-03</t>
  </si>
  <si>
    <t>1941-04</t>
  </si>
  <si>
    <t>1941-05</t>
  </si>
  <si>
    <t>1941-06</t>
  </si>
  <si>
    <t>1941-07</t>
  </si>
  <si>
    <t>1941-08</t>
  </si>
  <si>
    <t>1941-09</t>
  </si>
  <si>
    <t>1941-10</t>
  </si>
  <si>
    <t>1941-11</t>
  </si>
  <si>
    <t>1941-12</t>
  </si>
  <si>
    <t>1942-01</t>
  </si>
  <si>
    <t>1942-02</t>
  </si>
  <si>
    <t>1942-03</t>
  </si>
  <si>
    <t>1942-04</t>
  </si>
  <si>
    <t>1942-05</t>
  </si>
  <si>
    <t>1942-06</t>
  </si>
  <si>
    <t>1942-07</t>
  </si>
  <si>
    <t>1942-08</t>
  </si>
  <si>
    <t>1942-09</t>
  </si>
  <si>
    <t>1942-10</t>
  </si>
  <si>
    <t>1942-11</t>
  </si>
  <si>
    <t>1942-12</t>
  </si>
  <si>
    <t>1943-01</t>
  </si>
  <si>
    <t>1943-02</t>
  </si>
  <si>
    <t>1943-03</t>
  </si>
  <si>
    <t>1943-04</t>
  </si>
  <si>
    <t>1943-05</t>
  </si>
  <si>
    <t>1943-06</t>
  </si>
  <si>
    <t>1943-07</t>
  </si>
  <si>
    <t>1943-08</t>
  </si>
  <si>
    <t>1943-09</t>
  </si>
  <si>
    <t>1943-10</t>
  </si>
  <si>
    <t>1943-11</t>
  </si>
  <si>
    <t>1943-12</t>
  </si>
  <si>
    <t>1944-01</t>
  </si>
  <si>
    <t>1944-02</t>
  </si>
  <si>
    <t>1944-03</t>
  </si>
  <si>
    <t>1944-04</t>
  </si>
  <si>
    <t>1944-05</t>
  </si>
  <si>
    <t>1944-06</t>
  </si>
  <si>
    <t>1944-07</t>
  </si>
  <si>
    <t>1944-08</t>
  </si>
  <si>
    <t>1944-09</t>
  </si>
  <si>
    <t>1944-10</t>
  </si>
  <si>
    <t>1944-11</t>
  </si>
  <si>
    <t>1944-12</t>
  </si>
  <si>
    <t>1945-01</t>
  </si>
  <si>
    <t>1945-02</t>
  </si>
  <si>
    <t>1945-03</t>
  </si>
  <si>
    <t>1945-04</t>
  </si>
  <si>
    <t>1945-05</t>
  </si>
  <si>
    <t>1945-06</t>
  </si>
  <si>
    <t>1945-07</t>
  </si>
  <si>
    <t>1945-08</t>
  </si>
  <si>
    <t>1945-09</t>
  </si>
  <si>
    <t>1945-10</t>
  </si>
  <si>
    <t>1945-11</t>
  </si>
  <si>
    <t>1945-12</t>
  </si>
  <si>
    <t>1946-01</t>
  </si>
  <si>
    <t>1946-02</t>
  </si>
  <si>
    <t>1946-03</t>
  </si>
  <si>
    <t>1946-04</t>
  </si>
  <si>
    <t>1946-05</t>
  </si>
  <si>
    <t>1946-06</t>
  </si>
  <si>
    <t>1946-07</t>
  </si>
  <si>
    <t>1946-08</t>
  </si>
  <si>
    <t>1946-09</t>
  </si>
  <si>
    <t>1946-10</t>
  </si>
  <si>
    <t>1946-11</t>
  </si>
  <si>
    <t>1946-12</t>
  </si>
  <si>
    <t>1947-01</t>
  </si>
  <si>
    <t>1947-02</t>
  </si>
  <si>
    <t>1947-03</t>
  </si>
  <si>
    <t>1947-04</t>
  </si>
  <si>
    <t>1947-05</t>
  </si>
  <si>
    <t>1947-06</t>
  </si>
  <si>
    <t>1947-07</t>
  </si>
  <si>
    <t>1947-08</t>
  </si>
  <si>
    <t>1947-09</t>
  </si>
  <si>
    <t>1947-10</t>
  </si>
  <si>
    <t>1947-11</t>
  </si>
  <si>
    <t>1947-12</t>
  </si>
  <si>
    <t>1948-01</t>
  </si>
  <si>
    <t>1948-02</t>
  </si>
  <si>
    <t>1948-03</t>
  </si>
  <si>
    <t>1948-04</t>
  </si>
  <si>
    <t>1948-05</t>
  </si>
  <si>
    <t>1948-06</t>
  </si>
  <si>
    <t>1948-07</t>
  </si>
  <si>
    <t>1948-08</t>
  </si>
  <si>
    <t>1948-09</t>
  </si>
  <si>
    <t>1948-10</t>
  </si>
  <si>
    <t>1948-11</t>
  </si>
  <si>
    <t>1948-12</t>
  </si>
  <si>
    <t>1949-01</t>
  </si>
  <si>
    <t>1949-02</t>
  </si>
  <si>
    <t>1949-03</t>
  </si>
  <si>
    <t>1949-04</t>
  </si>
  <si>
    <t>1949-05</t>
  </si>
  <si>
    <t>1949-06</t>
  </si>
  <si>
    <t>1949-07</t>
  </si>
  <si>
    <t>1949-08</t>
  </si>
  <si>
    <t>1949-09</t>
  </si>
  <si>
    <t>1949-10</t>
  </si>
  <si>
    <t>1949-11</t>
  </si>
  <si>
    <t>1949-12</t>
  </si>
  <si>
    <t>1950-01</t>
  </si>
  <si>
    <t>1950-02</t>
  </si>
  <si>
    <t>1950-03</t>
  </si>
  <si>
    <t>1950-04</t>
  </si>
  <si>
    <t>1950-05</t>
  </si>
  <si>
    <t>1950-06</t>
  </si>
  <si>
    <t>1950-07</t>
  </si>
  <si>
    <t>1950-08</t>
  </si>
  <si>
    <t>1950-09</t>
  </si>
  <si>
    <t>1950-10</t>
  </si>
  <si>
    <t>1950-11</t>
  </si>
  <si>
    <t>1950-12</t>
  </si>
  <si>
    <t>1951-01</t>
  </si>
  <si>
    <t>1951-02</t>
  </si>
  <si>
    <t>1951-03</t>
  </si>
  <si>
    <t>1951-04</t>
  </si>
  <si>
    <t>1951-05</t>
  </si>
  <si>
    <t>1951-06</t>
  </si>
  <si>
    <t>1951-07</t>
  </si>
  <si>
    <t>1951-08</t>
  </si>
  <si>
    <t>1951-09</t>
  </si>
  <si>
    <t>1951-10</t>
  </si>
  <si>
    <t>1951-11</t>
  </si>
  <si>
    <t>1951-12</t>
  </si>
  <si>
    <t>1952-01</t>
  </si>
  <si>
    <t>1952-02</t>
  </si>
  <si>
    <t>1952-03</t>
  </si>
  <si>
    <t>1952-04</t>
  </si>
  <si>
    <t>1952-05</t>
  </si>
  <si>
    <t>1952-06</t>
  </si>
  <si>
    <t>1952-07</t>
  </si>
  <si>
    <t>1952-08</t>
  </si>
  <si>
    <t>1952-09</t>
  </si>
  <si>
    <t>1952-10</t>
  </si>
  <si>
    <t>1952-11</t>
  </si>
  <si>
    <t>1952-12</t>
  </si>
  <si>
    <t>1953-01</t>
  </si>
  <si>
    <t>1953-02</t>
  </si>
  <si>
    <t>1953-03</t>
  </si>
  <si>
    <t>1953-04</t>
  </si>
  <si>
    <t>1953-05</t>
  </si>
  <si>
    <t>1953-06</t>
  </si>
  <si>
    <t>1953-07</t>
  </si>
  <si>
    <t>1953-08</t>
  </si>
  <si>
    <t>1953-09</t>
  </si>
  <si>
    <t>1953-10</t>
  </si>
  <si>
    <t>1953-11</t>
  </si>
  <si>
    <t>1953-12</t>
  </si>
  <si>
    <t>1954-01</t>
  </si>
  <si>
    <t>1954-02</t>
  </si>
  <si>
    <t>1954-03</t>
  </si>
  <si>
    <t>1954-04</t>
  </si>
  <si>
    <t>1954-05</t>
  </si>
  <si>
    <t>1954-06</t>
  </si>
  <si>
    <t>1954-07</t>
  </si>
  <si>
    <t>1954-08</t>
  </si>
  <si>
    <t>1954-09</t>
  </si>
  <si>
    <t>1954-10</t>
  </si>
  <si>
    <t>1954-11</t>
  </si>
  <si>
    <t>1954-12</t>
  </si>
  <si>
    <t>1955-01</t>
  </si>
  <si>
    <t>1955-02</t>
  </si>
  <si>
    <t>1955-03</t>
  </si>
  <si>
    <t>1955-04</t>
  </si>
  <si>
    <t>1955-05</t>
  </si>
  <si>
    <t>1955-06</t>
  </si>
  <si>
    <t>1955-07</t>
  </si>
  <si>
    <t>1955-08</t>
  </si>
  <si>
    <t>1955-09</t>
  </si>
  <si>
    <t>1955-10</t>
  </si>
  <si>
    <t>1955-11</t>
  </si>
  <si>
    <t>1955-12</t>
  </si>
  <si>
    <t>1956-01</t>
  </si>
  <si>
    <t>1956-02</t>
  </si>
  <si>
    <t>1956-03</t>
  </si>
  <si>
    <t>1956-04</t>
  </si>
  <si>
    <t>1956-05</t>
  </si>
  <si>
    <t>1956-06</t>
  </si>
  <si>
    <t>1956-07</t>
  </si>
  <si>
    <t>1956-08</t>
  </si>
  <si>
    <t>1956-09</t>
  </si>
  <si>
    <t>1956-10</t>
  </si>
  <si>
    <t>1956-11</t>
  </si>
  <si>
    <t>1956-12</t>
  </si>
  <si>
    <t>1957-01</t>
  </si>
  <si>
    <t>1957-02</t>
  </si>
  <si>
    <t>1957-03</t>
  </si>
  <si>
    <t>1957-04</t>
  </si>
  <si>
    <t>1957-05</t>
  </si>
  <si>
    <t>1957-06</t>
  </si>
  <si>
    <t>1957-07</t>
  </si>
  <si>
    <t>1957-08</t>
  </si>
  <si>
    <t>1957-09</t>
  </si>
  <si>
    <t>1957-10</t>
  </si>
  <si>
    <t>1957-11</t>
  </si>
  <si>
    <t>1957-12</t>
  </si>
  <si>
    <t>1958-01</t>
  </si>
  <si>
    <t>1958-02</t>
  </si>
  <si>
    <t>1958-03</t>
  </si>
  <si>
    <t>1958-04</t>
  </si>
  <si>
    <t>1958-05</t>
  </si>
  <si>
    <t>1958-06</t>
  </si>
  <si>
    <t>1958-07</t>
  </si>
  <si>
    <t>1958-08</t>
  </si>
  <si>
    <t>1958-09</t>
  </si>
  <si>
    <t>1958-10</t>
  </si>
  <si>
    <t>1958-11</t>
  </si>
  <si>
    <t>1958-12</t>
  </si>
  <si>
    <t>1959-01</t>
  </si>
  <si>
    <t>1959-02</t>
  </si>
  <si>
    <t>1959-03</t>
  </si>
  <si>
    <t>1959-04</t>
  </si>
  <si>
    <t>1959-05</t>
  </si>
  <si>
    <t>1959-06</t>
  </si>
  <si>
    <t>1959-07</t>
  </si>
  <si>
    <t>1959-08</t>
  </si>
  <si>
    <t>1959-09</t>
  </si>
  <si>
    <t>1959-10</t>
  </si>
  <si>
    <t>1959-11</t>
  </si>
  <si>
    <t>1959-12</t>
  </si>
  <si>
    <t>1960-01</t>
  </si>
  <si>
    <t>1960-02</t>
  </si>
  <si>
    <t>1960-03</t>
  </si>
  <si>
    <t>1960-04</t>
  </si>
  <si>
    <t>1960-05</t>
  </si>
  <si>
    <t>1960-06</t>
  </si>
  <si>
    <t>1960-07</t>
  </si>
  <si>
    <t>1960-08</t>
  </si>
  <si>
    <t>1960-09</t>
  </si>
  <si>
    <t>1960-10</t>
  </si>
  <si>
    <t>1960-11</t>
  </si>
  <si>
    <t>1960-12</t>
  </si>
  <si>
    <t>1961-01</t>
  </si>
  <si>
    <t>1961-02</t>
  </si>
  <si>
    <t>1961-03</t>
  </si>
  <si>
    <t>1961-04</t>
  </si>
  <si>
    <t>1961-05</t>
  </si>
  <si>
    <t>1961-06</t>
  </si>
  <si>
    <t>1961-07</t>
  </si>
  <si>
    <t>1961-08</t>
  </si>
  <si>
    <t>1961-09</t>
  </si>
  <si>
    <t>1961-10</t>
  </si>
  <si>
    <t>1961-11</t>
  </si>
  <si>
    <t>1961-12</t>
  </si>
  <si>
    <t>1962-01</t>
  </si>
  <si>
    <t>1962-02</t>
  </si>
  <si>
    <t>1962-03</t>
  </si>
  <si>
    <t>1962-04</t>
  </si>
  <si>
    <t>1962-05</t>
  </si>
  <si>
    <t>1962-06</t>
  </si>
  <si>
    <t>1962-07</t>
  </si>
  <si>
    <t>1962-08</t>
  </si>
  <si>
    <t>1962-09</t>
  </si>
  <si>
    <t>1962-10</t>
  </si>
  <si>
    <t>1962-11</t>
  </si>
  <si>
    <t>1962-12</t>
  </si>
  <si>
    <t>1963-01</t>
  </si>
  <si>
    <t>1963-02</t>
  </si>
  <si>
    <t>1963-03</t>
  </si>
  <si>
    <t>1963-04</t>
  </si>
  <si>
    <t>1963-05</t>
  </si>
  <si>
    <t>1963-06</t>
  </si>
  <si>
    <t>1963-07</t>
  </si>
  <si>
    <t>1963-08</t>
  </si>
  <si>
    <t>1963-09</t>
  </si>
  <si>
    <t>1963-10</t>
  </si>
  <si>
    <t>1963-11</t>
  </si>
  <si>
    <t>1963-12</t>
  </si>
  <si>
    <t>1964-01</t>
  </si>
  <si>
    <t>1964-02</t>
  </si>
  <si>
    <t>1964-03</t>
  </si>
  <si>
    <t>1964-04</t>
  </si>
  <si>
    <t>1964-05</t>
  </si>
  <si>
    <t>1964-06</t>
  </si>
  <si>
    <t>1964-07</t>
  </si>
  <si>
    <t>1964-08</t>
  </si>
  <si>
    <t>1964-09</t>
  </si>
  <si>
    <t>1964-10</t>
  </si>
  <si>
    <t>1964-11</t>
  </si>
  <si>
    <t>1964-12</t>
  </si>
  <si>
    <t>1965-01</t>
  </si>
  <si>
    <t>1965-02</t>
  </si>
  <si>
    <t>1965-03</t>
  </si>
  <si>
    <t>1965-04</t>
  </si>
  <si>
    <t>1965-05</t>
  </si>
  <si>
    <t>1965-06</t>
  </si>
  <si>
    <t>1965-07</t>
  </si>
  <si>
    <t>1965-08</t>
  </si>
  <si>
    <t>1965-09</t>
  </si>
  <si>
    <t>1965-10</t>
  </si>
  <si>
    <t>1965-11</t>
  </si>
  <si>
    <t>1965-12</t>
  </si>
  <si>
    <t>1966-01</t>
  </si>
  <si>
    <t>1966-02</t>
  </si>
  <si>
    <t>1966-03</t>
  </si>
  <si>
    <t>1966-04</t>
  </si>
  <si>
    <t>1966-05</t>
  </si>
  <si>
    <t>1966-06</t>
  </si>
  <si>
    <t>1966-07</t>
  </si>
  <si>
    <t>1966-08</t>
  </si>
  <si>
    <t>1966-09</t>
  </si>
  <si>
    <t>1966-10</t>
  </si>
  <si>
    <t>1966-11</t>
  </si>
  <si>
    <t>1966-12</t>
  </si>
  <si>
    <t>1967-01</t>
  </si>
  <si>
    <t>1967-02</t>
  </si>
  <si>
    <t>1967-03</t>
  </si>
  <si>
    <t>1967-04</t>
  </si>
  <si>
    <t>1967-05</t>
  </si>
  <si>
    <t>1967-06</t>
  </si>
  <si>
    <t>1967-07</t>
  </si>
  <si>
    <t>1967-08</t>
  </si>
  <si>
    <t>1967-09</t>
  </si>
  <si>
    <t>1967-10</t>
  </si>
  <si>
    <t>1967-11</t>
  </si>
  <si>
    <t>1967-12</t>
  </si>
  <si>
    <t>1968-01</t>
  </si>
  <si>
    <t>1968-02</t>
  </si>
  <si>
    <t>1968-03</t>
  </si>
  <si>
    <t>1968-04</t>
  </si>
  <si>
    <t>1968-05</t>
  </si>
  <si>
    <t>1968-06</t>
  </si>
  <si>
    <t>1968-07</t>
  </si>
  <si>
    <t>1968-08</t>
  </si>
  <si>
    <t>1968-09</t>
  </si>
  <si>
    <t>1968-10</t>
  </si>
  <si>
    <t>1968-11</t>
  </si>
  <si>
    <t>1968-12</t>
  </si>
  <si>
    <t>1969-01</t>
  </si>
  <si>
    <t>1969-02</t>
  </si>
  <si>
    <t>1969-03</t>
  </si>
  <si>
    <t>1969-04</t>
  </si>
  <si>
    <t>1969-05</t>
  </si>
  <si>
    <t>1969-06</t>
  </si>
  <si>
    <t>1969-07</t>
  </si>
  <si>
    <t>1969-08</t>
  </si>
  <si>
    <t>1969-09</t>
  </si>
  <si>
    <t>1969-10</t>
  </si>
  <si>
    <t>1969-11</t>
  </si>
  <si>
    <t>1969-12</t>
  </si>
  <si>
    <t>1970-01</t>
  </si>
  <si>
    <t>1970-02</t>
  </si>
  <si>
    <t>1970-03</t>
  </si>
  <si>
    <t>1970-04</t>
  </si>
  <si>
    <t>1970-05</t>
  </si>
  <si>
    <t>1970-06</t>
  </si>
  <si>
    <t>1970-07</t>
  </si>
  <si>
    <t>1970-08</t>
  </si>
  <si>
    <t>1970-09</t>
  </si>
  <si>
    <t>1970-10</t>
  </si>
  <si>
    <t>1970-11</t>
  </si>
  <si>
    <t>1970-12</t>
  </si>
  <si>
    <t>1971-01</t>
  </si>
  <si>
    <t>1971-02</t>
  </si>
  <si>
    <t>1971-03</t>
  </si>
  <si>
    <t>1971-04</t>
  </si>
  <si>
    <t>1971-05</t>
  </si>
  <si>
    <t>1971-06</t>
  </si>
  <si>
    <t>1971-07</t>
  </si>
  <si>
    <t>1971-08</t>
  </si>
  <si>
    <t>1971-09</t>
  </si>
  <si>
    <t>1971-10</t>
  </si>
  <si>
    <t>1971-11</t>
  </si>
  <si>
    <t>1971-12</t>
  </si>
  <si>
    <t>1972-01</t>
  </si>
  <si>
    <t>1972-02</t>
  </si>
  <si>
    <t>1972-03</t>
  </si>
  <si>
    <t>1972-04</t>
  </si>
  <si>
    <t>1972-05</t>
  </si>
  <si>
    <t>1972-06</t>
  </si>
  <si>
    <t>1972-07</t>
  </si>
  <si>
    <t>1972-08</t>
  </si>
  <si>
    <t>1972-09</t>
  </si>
  <si>
    <t>1972-10</t>
  </si>
  <si>
    <t>1972-11</t>
  </si>
  <si>
    <t>1972-12</t>
  </si>
  <si>
    <t>1973-01</t>
  </si>
  <si>
    <t>1973-02</t>
  </si>
  <si>
    <t>1973-03</t>
  </si>
  <si>
    <t>1973-04</t>
  </si>
  <si>
    <t>1973-05</t>
  </si>
  <si>
    <t>1973-06</t>
  </si>
  <si>
    <t>1973-07</t>
  </si>
  <si>
    <t>1973-08</t>
  </si>
  <si>
    <t>1973-09</t>
  </si>
  <si>
    <t>1973-10</t>
  </si>
  <si>
    <t>1973-11</t>
  </si>
  <si>
    <t>1973-12</t>
  </si>
  <si>
    <t>1974-01</t>
  </si>
  <si>
    <t>1974-02</t>
  </si>
  <si>
    <t>1974-03</t>
  </si>
  <si>
    <t>1974-04</t>
  </si>
  <si>
    <t>1974-05</t>
  </si>
  <si>
    <t>1974-06</t>
  </si>
  <si>
    <t>1974-07</t>
  </si>
  <si>
    <t>1974-08</t>
  </si>
  <si>
    <t>1974-09</t>
  </si>
  <si>
    <t>1974-10</t>
  </si>
  <si>
    <t>1974-11</t>
  </si>
  <si>
    <t>1974-12</t>
  </si>
  <si>
    <t>1975-01</t>
  </si>
  <si>
    <t>1975-02</t>
  </si>
  <si>
    <t>1975-03</t>
  </si>
  <si>
    <t>1975-04</t>
  </si>
  <si>
    <t>1975-05</t>
  </si>
  <si>
    <t>1975-06</t>
  </si>
  <si>
    <t>1975-07</t>
  </si>
  <si>
    <t>1975-08</t>
  </si>
  <si>
    <t>1975-09</t>
  </si>
  <si>
    <t>1975-10</t>
  </si>
  <si>
    <t>1975-11</t>
  </si>
  <si>
    <t>1975-12</t>
  </si>
  <si>
    <t>1976-01</t>
  </si>
  <si>
    <t>1976-02</t>
  </si>
  <si>
    <t>1976-03</t>
  </si>
  <si>
    <t>1976-04</t>
  </si>
  <si>
    <t>1976-05</t>
  </si>
  <si>
    <t>1976-06</t>
  </si>
  <si>
    <t>1976-07</t>
  </si>
  <si>
    <t>1976-08</t>
  </si>
  <si>
    <t>1976-09</t>
  </si>
  <si>
    <t>1976-10</t>
  </si>
  <si>
    <t>1976-11</t>
  </si>
  <si>
    <t>1976-12</t>
  </si>
  <si>
    <t>1977-01</t>
  </si>
  <si>
    <t>1977-02</t>
  </si>
  <si>
    <t>1977-03</t>
  </si>
  <si>
    <t>1977-04</t>
  </si>
  <si>
    <t>1977-05</t>
  </si>
  <si>
    <t>1977-06</t>
  </si>
  <si>
    <t>1977-07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</si>
  <si>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</si>
  <si>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</si>
  <si>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</si>
  <si>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</si>
  <si>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</si>
  <si>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</si>
  <si>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</si>
  <si>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</si>
  <si>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</si>
  <si>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</si>
  <si>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</si>
  <si>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</si>
  <si>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</si>
  <si>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</si>
  <si>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</si>
  <si>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</si>
  <si>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</si>
  <si>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</si>
  <si>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</si>
  <si>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</si>
  <si>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</si>
  <si>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</si>
  <si>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</si>
  <si>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</si>
  <si>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</si>
  <si>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</si>
  <si>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</si>
  <si>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</si>
  <si>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</si>
  <si>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</si>
  <si>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</si>
  <si>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</si>
  <si>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</si>
  <si>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</si>
  <si>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</si>
  <si>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</si>
  <si>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</si>
  <si>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</si>
  <si>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</si>
  <si>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</si>
  <si>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</si>
  <si>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</si>
  <si>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</si>
  <si>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</si>
  <si>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</si>
  <si>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</si>
  <si>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</si>
  <si>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</si>
  <si>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</si>
  <si>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</si>
  <si>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</si>
  <si>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</si>
  <si>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</si>
  <si>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</si>
  <si>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</si>
  <si>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</si>
  <si>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</si>
  <si>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</si>
  <si>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</si>
  <si>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</si>
  <si>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</si>
  <si>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</si>
  <si>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</si>
  <si>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</si>
  <si>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</si>
  <si>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</si>
  <si>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</si>
  <si>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</si>
  <si>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</si>
  <si>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</si>
  <si>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</si>
  <si>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</si>
  <si>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</si>
  <si>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</si>
  <si>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</si>
  <si>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</si>
  <si>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</si>
  <si>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</si>
  <si>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</si>
  <si>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</si>
  <si>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</si>
  <si>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</si>
  <si>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</si>
  <si>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</si>
  <si>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</si>
  <si>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</si>
  <si>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</si>
  <si>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</si>
  <si>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</si>
  <si>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</si>
  <si>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</si>
  <si>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</si>
  <si>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</si>
  <si>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</si>
  <si>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</si>
  <si>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</si>
  <si>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</si>
  <si>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</si>
  <si>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</si>
  <si>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</si>
  <si>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</si>
  <si>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</si>
  <si>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</si>
  <si>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</si>
  <si>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</si>
  <si>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</si>
  <si>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</si>
  <si>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</si>
  <si>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</si>
  <si>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</si>
  <si>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</si>
  <si>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</si>
  <si>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</si>
  <si>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</si>
  <si>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</si>
  <si>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</si>
  <si>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</si>
  <si>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</si>
  <si>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</si>
  <si>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</si>
  <si>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</si>
  <si>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</si>
  <si>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</si>
  <si>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</si>
  <si>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</si>
  <si>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</si>
  <si>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</si>
  <si>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</si>
  <si>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</si>
  <si>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</si>
  <si>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</si>
  <si>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</si>
  <si>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</si>
  <si>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</si>
  <si>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</si>
  <si>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</si>
  <si>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</si>
  <si>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</si>
  <si>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</si>
  <si>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</si>
  <si>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</si>
  <si>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</si>
  <si>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</si>
  <si>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</si>
  <si>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</si>
  <si>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</si>
  <si>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</si>
  <si>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</si>
  <si>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</si>
  <si>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</si>
  <si>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</si>
  <si>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</si>
  <si>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</si>
  <si>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</si>
  <si>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</si>
  <si>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</si>
  <si>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</si>
  <si>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</si>
  <si>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</si>
  <si>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</si>
  <si>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</si>
  <si>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</si>
  <si>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</si>
  <si>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</si>
  <si>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</si>
  <si>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</si>
  <si>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</si>
  <si>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</si>
  <si>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</si>
  <si>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</si>
  <si>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</si>
  <si>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</si>
  <si>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</si>
  <si>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</si>
  <si>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</si>
  <si>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</si>
  <si>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</si>
  <si>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</si>
  <si>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</si>
  <si>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</si>
  <si>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</si>
  <si>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</si>
  <si>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</si>
  <si>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</si>
  <si>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</si>
  <si>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</si>
  <si>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</si>
  <si>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</si>
  <si>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</si>
  <si>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</si>
  <si>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</si>
  <si>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</si>
  <si>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</si>
  <si>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</si>
  <si>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</si>
  <si>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</si>
  <si>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</si>
  <si>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</si>
  <si>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</si>
  <si>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</si>
  <si>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</si>
  <si>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</si>
  <si>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</si>
  <si>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</si>
  <si>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</si>
  <si>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</si>
  <si>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</si>
  <si>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</si>
  <si>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</si>
  <si>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</si>
  <si>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</si>
  <si>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</si>
  <si>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</si>
  <si>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</si>
  <si>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</si>
  <si>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</si>
  <si>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</si>
  <si>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</si>
  <si>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</si>
  <si>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</si>
  <si>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</si>
  <si>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</si>
  <si>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</si>
  <si>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</si>
  <si>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</si>
  <si>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</si>
  <si>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</si>
  <si>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</si>
  <si>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</si>
  <si>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</si>
  <si>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</si>
  <si>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</si>
  <si>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</si>
  <si>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</si>
  <si>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</si>
  <si>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</si>
  <si>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</si>
  <si>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</si>
  <si>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</si>
  <si>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</si>
  <si>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</si>
  <si>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</si>
  <si>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</si>
  <si>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</si>
  <si>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</si>
  <si>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</si>
  <si>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</si>
  <si>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</si>
  <si>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</si>
  <si>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</si>
  <si>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</si>
  <si>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</si>
  <si>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</si>
  <si>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</si>
  <si>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</si>
  <si>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</si>
  <si>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</si>
  <si>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</si>
  <si>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</si>
  <si>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</si>
  <si>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</si>
  <si>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</si>
  <si>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</si>
  <si>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</si>
  <si>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</si>
  <si>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</si>
  <si>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</si>
  <si>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</si>
  <si>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</si>
  <si>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2000-01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</si>
  <si>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</si>
  <si>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</si>
  <si>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</si>
  <si>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</si>
  <si>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</si>
  <si>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</si>
  <si>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</si>
  <si>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</si>
  <si>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</si>
  <si>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</si>
  <si>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</si>
  <si>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</si>
  <si>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2001-02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</si>
  <si>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</si>
  <si>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</si>
  <si>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</si>
  <si>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</si>
  <si>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</si>
  <si>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</si>
  <si>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</si>
  <si>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</si>
  <si>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</si>
  <si>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</si>
  <si>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</si>
  <si>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</si>
  <si>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2002-03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</si>
  <si>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</si>
  <si>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</si>
  <si>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</si>
  <si>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</si>
  <si>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</si>
  <si>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</si>
  <si>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</si>
  <si>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</si>
  <si>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</si>
  <si>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</si>
  <si>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</si>
  <si>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</si>
  <si>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2003-04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</si>
  <si>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</si>
  <si>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</si>
  <si>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</si>
  <si>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</si>
  <si>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</si>
  <si>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</si>
  <si>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</si>
  <si>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</si>
  <si>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</si>
  <si>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</si>
  <si>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</si>
  <si>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</si>
  <si>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2004-05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</si>
  <si>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</si>
  <si>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</si>
  <si>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</si>
  <si>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</si>
  <si>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</si>
  <si>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</si>
  <si>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</si>
  <si>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</si>
  <si>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</si>
  <si>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</si>
  <si>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</si>
  <si>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</si>
  <si>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</si>
  <si>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</si>
  <si>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</si>
  <si>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</si>
  <si>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</si>
  <si>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</si>
  <si>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</si>
  <si>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</si>
  <si>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</si>
  <si>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</si>
  <si>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</si>
  <si>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</si>
  <si>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</si>
  <si>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</si>
  <si>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</si>
  <si>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</si>
  <si>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</si>
  <si>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</si>
  <si>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</si>
  <si>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</si>
  <si>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</si>
  <si>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</si>
  <si>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</si>
  <si>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</si>
  <si>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</si>
  <si>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</si>
  <si>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</si>
  <si>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</si>
  <si>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</si>
  <si>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</si>
  <si>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</si>
  <si>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</si>
  <si>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</si>
  <si>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</si>
  <si>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</si>
  <si>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</si>
  <si>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</si>
  <si>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</si>
  <si>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</si>
  <si>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</si>
  <si>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</si>
  <si>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</si>
  <si>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</si>
  <si>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</si>
  <si>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</si>
  <si>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</si>
  <si>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</si>
  <si>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</si>
  <si>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</si>
  <si>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</si>
  <si>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</si>
  <si>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</si>
  <si>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</si>
  <si>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</si>
  <si>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</si>
  <si>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</si>
  <si>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</si>
  <si>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</si>
  <si>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</si>
  <si>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</si>
  <si>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</si>
  <si>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</si>
  <si>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</si>
  <si>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</si>
  <si>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</si>
  <si>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</si>
  <si>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</si>
  <si>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</si>
  <si>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</si>
  <si>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</si>
  <si>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</si>
  <si>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</si>
  <si>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</si>
  <si>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</si>
  <si>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</si>
  <si>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</si>
  <si>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</si>
  <si>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</si>
  <si>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</si>
  <si>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</si>
  <si>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</si>
  <si>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</si>
  <si>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</si>
  <si>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</si>
  <si>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</si>
  <si>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</si>
  <si>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</si>
  <si>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</si>
  <si>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</si>
  <si>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</si>
  <si>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</si>
  <si>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</si>
  <si>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</si>
  <si>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</si>
  <si>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</si>
  <si>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</si>
  <si>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</si>
  <si>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</si>
  <si>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</si>
  <si>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</si>
  <si>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</si>
  <si>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</si>
  <si>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</si>
  <si>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</si>
  <si>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</si>
  <si>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</si>
  <si>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</si>
  <si>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</si>
  <si>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</si>
  <si>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</si>
  <si>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</si>
  <si>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</si>
  <si>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</si>
  <si>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</si>
  <si>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</si>
  <si>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</si>
  <si>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</si>
  <si>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</si>
  <si>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</si>
  <si>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</si>
  <si>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</si>
  <si>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</si>
  <si>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</si>
  <si>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</si>
  <si>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</si>
  <si>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</si>
  <si>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</si>
  <si>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</si>
  <si>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</si>
  <si>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</si>
  <si>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</si>
  <si>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</si>
  <si>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</si>
  <si>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</si>
  <si>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</si>
  <si>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</si>
  <si>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</si>
  <si>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</si>
  <si>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</si>
  <si>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</si>
  <si>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</si>
  <si>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</si>
  <si>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</si>
  <si>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</si>
  <si>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</si>
  <si>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</si>
  <si>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</si>
  <si>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</si>
  <si>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</si>
  <si>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</si>
  <si>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</si>
  <si>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</si>
  <si>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</si>
  <si>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</si>
  <si>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</si>
  <si>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</si>
  <si>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</si>
  <si>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</si>
  <si>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</si>
  <si>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</si>
  <si>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</si>
  <si>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</si>
  <si>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</si>
  <si>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</si>
  <si>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Macrotrends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</si>
  <si>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</si>
  <si>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</si>
  <si>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</si>
  <si>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</si>
  <si>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</si>
  <si>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</si>
  <si>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</si>
  <si>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</si>
  <si>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</si>
  <si>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</si>
  <si>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</si>
  <si>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</si>
  <si>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</si>
  <si>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</si>
  <si>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</si>
  <si>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</si>
  <si>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</si>
  <si>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</si>
  <si>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</si>
  <si>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</si>
  <si>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</si>
  <si>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</si>
  <si>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</si>
  <si>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</si>
  <si>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</si>
  <si>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</si>
  <si>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</si>
  <si>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</si>
  <si>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</si>
  <si>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</si>
  <si>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</si>
  <si>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</si>
  <si>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</si>
  <si>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</si>
  <si>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</si>
  <si>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</si>
  <si>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</si>
  <si>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</si>
  <si>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</si>
  <si>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</si>
  <si>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</si>
  <si>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</si>
  <si>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</si>
  <si>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</si>
  <si>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</si>
  <si>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</si>
  <si>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</si>
  <si>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</si>
  <si>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</si>
  <si>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</si>
  <si>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</si>
  <si>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</si>
  <si>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</si>
  <si>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BTC x Gold x Rates joint behaviour — EXTENDED (BTC era 2013-2026; gold x rates 1971-2026)</t>
  </si>
  <si>
    <t>Monthly correlations (BTC era, May 2013 - May 2026, 157 months)</t>
  </si>
  <si>
    <t>Pair</t>
  </si>
  <si>
    <t>Corr</t>
  </si>
  <si>
    <t>BTC vs Gold</t>
  </si>
  <si>
    <t>BTC vs Δy(3M)</t>
  </si>
  <si>
    <t>Gold vs Δy(3M)</t>
  </si>
  <si>
    <t>Gold vs Δy(3M), 1971-2026 (658m)</t>
  </si>
  <si>
    <t>Reading: the three exposures are mutually near-uncorrelated -&gt; no internal hedge; gold-rates mildly NEGATIVE (shocks compound, not offset). Triple-negative regime (BTC down, gold down, rates up) is persistent: 19/157 months (12%) and 5/52 quarters across the full BTC era — not a 2022 artifact.</t>
  </si>
  <si>
    <t>Triple-negative quarters (2013-2026) + application to USDT Q4-2025 book</t>
  </si>
  <si>
    <t>BTC_ret</t>
  </si>
  <si>
    <t>Gold_ret</t>
  </si>
  <si>
    <t>Δy_bp</t>
  </si>
  <si>
    <t>Loss_on_Q4-25_book_bn</t>
  </si>
  <si>
    <t>Buffer_after_bn</t>
  </si>
  <si>
    <t>Pre-BTC dual-negative extremes (gold&lt;-5% AND Δy&gt;+50bp per quarter, 1971+): 10/219 quarters</t>
  </si>
  <si>
    <t>Loss_on_Q4-25_book_bn (gold+rates only)</t>
  </si>
  <si>
    <t>1980-Q4</t>
  </si>
  <si>
    <t>1982-Q1</t>
  </si>
  <si>
    <t>1973-Q3</t>
  </si>
  <si>
    <t>1975-Q3</t>
  </si>
  <si>
    <t>2008-Q2</t>
  </si>
  <si>
    <t>Headline scenarios: (i) 2022-Q2 replay consumes ~100% of the Q4-2025 buffer ($6.42bn loss vs $6.43bn equity); (ii) 1980-Q4 replay (gold -20.2%, +522bp; NO BTC leg) consumes 84% ($5.42bn). Scenario grid -20/-30/-40/-50% in BTC_Gold_Shocks sheet brackets both.</t>
  </si>
  <si>
    <t>USDT combined stress TIMELINE — price (BTC+gold) x rate shocks + 2022-Q2 replay, ALL 14 quarters</t>
  </si>
  <si>
    <t>Grid: -20/-30/-40/-50% price x +200/+400bp. Rate leg on sovereign notional at WAM assumption. Replay = worst observed triple-negative quarter (2022-Q2: BTC -57.3%, gold -6.9%, +105bp). USDC/USDP hold no BTC/gold -&gt; their combined stress reduces to the RQ2 rate leg (not duplicated). Pre-2023 BTC/gold zeros are a disclosure artifact -&gt; early losses UNDERSTATED. Blue cells = inputs.</t>
  </si>
  <si>
    <t>WAM_days</t>
  </si>
  <si>
    <t>Replay_BTC_drop</t>
  </si>
  <si>
    <t>Replay_Gold_drop</t>
  </si>
  <si>
    <t>Replay_dy_bp</t>
  </si>
  <si>
    <t>Price_Shock</t>
  </si>
  <si>
    <t>Rate_Shock_bp</t>
  </si>
  <si>
    <t>Sov_Notional_bn</t>
  </si>
  <si>
    <t>Loss_Rate_bn</t>
  </si>
  <si>
    <t>Loss_Total_bn</t>
  </si>
  <si>
    <t>Survives</t>
  </si>
  <si>
    <t>Replay_Loss_bn</t>
  </si>
  <si>
    <t>Replay_Buffer_after_bn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</si>
</sst>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yyyy\-mm\-dd"/>
    <numFmt numFmtId="165" formatCode="0.000000"/>
    <numFmt numFmtId="166" formatCode="#,##0;\(#,##0\);\-"/>
    <numFmt numFmtId="167" formatCode="\$#,##0.00"/>
    <numFmt numFmtId="168" formatCode="\$#,##0;&quot;($&quot;#,##0\);\-"/>
    <numFmt numFmtId="169" formatCode="\$#,##0.00;&quot;($&quot;#,##0.00\);\-"/>
    <numFmt numFmtId="170" formatCode="0.0000"/>
    <numFmt numFmtId="171" formatCode="yyyy\-mm\-dd\ h:mm:ss"/>
    <numFmt numFmtId="172" formatCode="0.000"/>
    <numFmt numFmtId="173" formatCode="#,##0.0"/>
    <numFmt numFmtId="174" formatCode="0.0%"/>
    <numFmt numFmtId="175" formatCode="\$#,##0"/>
    <numFmt numFmtId="176" formatCode="#,##0.000"/>
  </numFmts>
  <fonts count="18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i/>
      <sz val="8"/>
      <name val="Arial"/>
      <charset val="1"/>
    </font>
    <font>
      <b/>
      <sz val="9"/>
      <color rgb="FFCC0000"/>
      <name val="Arial"/>
      <charset val="1"/>
    </font>
    <font>
      <b/>
      <sz val="11"/>
      <color rgb="FFFFFFFF"/>
      <name val="Arial"/>
      <charset val="1"/>
    </font>
    <font>
      <b/>
      <sz val="12"/>
      <color rgb="FFC00000"/>
      <name val="Cambria"/>
      <charset val="1"/>
    </font>
    <font>
      <b/>
      <sz val="14"/>
      <color rgb="FFFFFFFF"/>
      <name val="Arial"/>
      <charset val="1"/>
    </font>
    <font>
      <i/>
      <sz val="11"/>
      <name val="Arial"/>
      <charset val="1"/>
    </font>
    <font>
      <b/>
      <sz val="10"/>
      <name val="Arial"/>
      <charset val="1"/>
    </font>
    <font>
      <b/>
      <sz val="11"/>
      <color rgb="FFFFFFFF"/>
      <name val="Cambria"/>
      <charset val="1"/>
    </font>
    <font>
      <b/>
      <sz val="12"/>
      <name val="Cambria"/>
      <charset val="1"/>
    </font>
    <font>
      <i/>
      <sz val="9"/>
      <color rgb="FF666666"/>
      <name val="Cambria"/>
      <charset val="1"/>
    </font>
    <font>
      <b/>
      <sz val="10"/>
      <color rgb="FFFFFFFF"/>
      <name val="Cambria"/>
      <charset val="1"/>
    </font>
    <font>
      <b/>
      <sz val="11"/>
      <name val="Cambria"/>
      <charset val="1"/>
    </font>
    <font>
      <i/>
      <sz val="9"/>
      <color rgb="FF444444"/>
      <name val="Cambria"/>
      <charset val="1"/>
    </font>
    <font>
      <sz val="11"/>
      <color rgb="FF0000FF"/>
      <name val="Cambria"/>
      <charset val="1"/>
    </font>
    <font>
      <b/>
      <sz val="11"/>
      <color rgb="FFFFFFFF"/>
      <name val="Arial"/>
    </font>
  </fonts>
  <fills count="29">
    <fill>
      <patternFill patternType="none"/>
    </fill>
    <fill>
      <patternFill patternType="gray125"/>
    </fill>
    <fill>
      <patternFill patternType="solid">
        <fgColor rgb="FF1F4E79"/>
        <bgColor rgb="FF1F4E78"/>
      </patternFill>
    </fill>
    <fill>
      <patternFill patternType="solid">
        <fgColor rgb="FFFCE4D6"/>
        <bgColor rgb="FFFFEBEE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7F0F9"/>
      </patternFill>
    </fill>
    <fill>
      <patternFill patternType="solid">
        <fgColor rgb="FFE2EFDA"/>
        <bgColor rgb="FFE8F5E9"/>
      </patternFill>
    </fill>
    <fill>
      <patternFill patternType="solid">
        <fgColor rgb="FFF4CCCC"/>
        <bgColor rgb="FFFFCDD2"/>
      </patternFill>
    </fill>
    <fill>
      <patternFill patternType="solid">
        <fgColor rgb="FFFFFF00"/>
        <bgColor rgb="FFFFE0B2"/>
      </patternFill>
    </fill>
    <fill>
      <patternFill patternType="solid">
        <fgColor rgb="FFC6EFCE"/>
        <bgColor rgb="FFC8E6C9"/>
      </patternFill>
    </fill>
    <fill>
      <patternFill patternType="solid">
        <fgColor rgb="FF1F4E78"/>
        <bgColor rgb="FF1F4E79"/>
      </patternFill>
    </fill>
    <fill>
      <patternFill patternType="solid">
        <fgColor rgb="FF305496"/>
        <bgColor rgb="FF1F4E79"/>
      </patternFill>
    </fill>
    <fill>
      <patternFill patternType="solid">
        <fgColor rgb="FFFFEBEE"/>
        <bgColor rgb="FFFCE4D6"/>
      </patternFill>
    </fill>
    <fill>
      <patternFill patternType="solid">
        <fgColor rgb="FFE8F5E9"/>
        <bgColor rgb="FFF0F7E7"/>
      </patternFill>
    </fill>
    <fill>
      <patternFill patternType="solid">
        <fgColor rgb="FFE7F0F9"/>
        <bgColor rgb="FFE8F1F8"/>
      </patternFill>
    </fill>
    <fill>
      <patternFill patternType="solid">
        <fgColor rgb="FFF0F7E7"/>
        <bgColor rgb="FFE8F5E9"/>
      </patternFill>
    </fill>
    <fill>
      <patternFill patternType="solid">
        <fgColor rgb="FFFFE0B2"/>
        <bgColor rgb="FFFCE4D6"/>
      </patternFill>
    </fill>
    <fill>
      <patternFill patternType="solid">
        <fgColor rgb="FFC8E6C9"/>
        <bgColor rgb="FFC6EFCE"/>
      </patternFill>
    </fill>
    <fill>
      <patternFill patternType="solid">
        <fgColor rgb="FFFFCDD2"/>
        <bgColor rgb="FFF4CCCC"/>
      </patternFill>
    </fill>
    <fill>
      <patternFill patternType="solid">
        <fgColor rgb="FFD9E2F3"/>
        <bgColor rgb="FFD9E1F2"/>
      </patternFill>
    </fill>
    <fill>
      <patternFill patternType="solid">
        <fgColor rgb="FFF4F7FB"/>
        <bgColor rgb="FFF0F7E7"/>
      </patternFill>
    </fill>
    <fill>
      <patternFill patternType="solid">
        <fgColor rgb="FFE8F1F8"/>
        <bgColor rgb="FFE7F0F9"/>
      </patternFill>
    </fill>
    <fill>
      <patternFill patternType="solid">
        <fgColor rgb="FFC00000"/>
        <bgColor rgb="FFCC0000"/>
      </patternFill>
    </fill>
    <fill>
      <patternFill patternType="solid">
        <fgColor rgb="FF375623"/>
        <bgColor rgb="FF444444"/>
      </patternFill>
    </fill>
    <fill>
      <patternFill patternType="solid">
        <fgColor rgb="FF8B6914"/>
        <bgColor rgb="FF666666"/>
      </patternFill>
    </fill>
    <fill>
      <patternFill patternType="solid">
        <fgColor rgb="FFF7931A"/>
        <bgColor rgb="FFFF6600"/>
      </patternFill>
    </fill>
    <fill>
      <patternFill patternType="solid">
        <fgColor rgb="FF1F3864"/>
        <bgColor rgb="FF1F4E78"/>
      </patternFill>
    </fill>
    <fill>
      <patternFill patternType="solid">
        <fgColor rgb="FFD9E1F2"/>
        <bgColor rgb="FFD9E2F3"/>
      </patternFill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/>
    </xf>
    <xf numFmtId="3" fontId="2" fillId="3" borderId="1" xfId="0" applyNumberFormat="1" applyFont="1" applyFill="1" applyBorder="1" applyAlignment="1">
      <alignment horizontal="right" vertical="center"/>
    </xf>
    <xf numFmtId="165" fontId="2" fillId="3" borderId="1" xfId="0" applyNumberFormat="1" applyFont="1" applyFill="1" applyBorder="1" applyAlignment="1">
      <alignment horizontal="right" vertical="center"/>
    </xf>
    <xf numFmtId="1" fontId="2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3" fontId="2" fillId="4" borderId="1" xfId="0" applyNumberFormat="1" applyFont="1" applyFill="1" applyBorder="1" applyAlignment="1">
      <alignment horizontal="right" vertical="center"/>
    </xf>
    <xf numFmtId="3" fontId="2" fillId="4" borderId="1" xfId="0" applyNumberFormat="1" applyFont="1" applyFill="1" applyBorder="1" applyAlignment="1">
      <alignment horizontal="left" vertical="center"/>
    </xf>
    <xf numFmtId="165" fontId="2" fillId="4" borderId="1" xfId="0" applyNumberFormat="1" applyFont="1" applyFill="1" applyBorder="1" applyAlignment="1">
      <alignment horizontal="left" vertical="center"/>
    </xf>
    <xf numFmtId="1" fontId="2" fillId="4" borderId="1" xfId="0" applyNumberFormat="1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1" fontId="2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/>
    </xf>
    <xf numFmtId="3" fontId="2" fillId="5" borderId="1" xfId="0" applyNumberFormat="1" applyFont="1" applyFill="1" applyBorder="1" applyAlignment="1">
      <alignment horizontal="right" vertical="center"/>
    </xf>
    <xf numFmtId="3" fontId="2" fillId="5" borderId="1" xfId="0" applyNumberFormat="1" applyFont="1" applyFill="1" applyBorder="1" applyAlignment="1">
      <alignment horizontal="left" vertical="center"/>
    </xf>
    <xf numFmtId="165" fontId="2" fillId="5" borderId="1" xfId="0" applyNumberFormat="1" applyFont="1" applyFill="1" applyBorder="1" applyAlignment="1">
      <alignment horizontal="left" vertical="center"/>
    </xf>
    <xf numFmtId="1" fontId="2" fillId="5" borderId="1" xfId="0" applyNumberFormat="1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1" fontId="2" fillId="6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/>
    </xf>
    <xf numFmtId="3" fontId="2" fillId="6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right" vertical="center"/>
    </xf>
    <xf numFmtId="1" fontId="2" fillId="6" borderId="1" xfId="0" applyNumberFormat="1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" fontId="4" fillId="7" borderId="1" xfId="0" applyNumberFormat="1" applyFont="1" applyFill="1" applyBorder="1" applyAlignment="1">
      <alignment horizontal="left" vertical="center"/>
    </xf>
    <xf numFmtId="0" fontId="0" fillId="8" borderId="0" xfId="0" applyFill="1"/>
    <xf numFmtId="164" fontId="0" fillId="8" borderId="0" xfId="0" applyNumberFormat="1" applyFill="1"/>
    <xf numFmtId="1" fontId="0" fillId="8" borderId="0" xfId="0" applyNumberFormat="1" applyFill="1"/>
    <xf numFmtId="3" fontId="0" fillId="8" borderId="0" xfId="0" applyNumberFormat="1" applyFill="1"/>
    <xf numFmtId="165" fontId="0" fillId="8" borderId="0" xfId="0" applyNumberFormat="1" applyFill="1"/>
    <xf numFmtId="0" fontId="0" fillId="9" borderId="0" xfId="0" applyFill="1"/>
    <xf numFmtId="164" fontId="0" fillId="9" borderId="0" xfId="0" applyNumberFormat="1" applyFill="1"/>
    <xf numFmtId="1" fontId="0" fillId="9" borderId="0" xfId="0" applyNumberFormat="1" applyFill="1"/>
    <xf numFmtId="3" fontId="0" fillId="9" borderId="0" xfId="0" applyNumberFormat="1" applyFill="1"/>
    <xf numFmtId="165" fontId="0" fillId="9" borderId="0" xfId="0" applyNumberFormat="1" applyFill="1"/>
    <xf numFmtId="0" fontId="1" fillId="10" borderId="0" xfId="0" applyFont="1" applyFill="1" applyAlignment="1">
      <alignment horizontal="center" vertical="center" wrapText="1"/>
    </xf>
    <xf numFmtId="164" fontId="0" fillId="0" borderId="0" xfId="0" applyNumberFormat="1"/>
    <xf numFmtId="1" fontId="0" fillId="0" borderId="0" xfId="0" applyNumberFormat="1"/>
    <xf numFmtId="166" fontId="0" fillId="0" borderId="0" xfId="0" applyNumberFormat="1"/>
    <xf numFmtId="165" fontId="0" fillId="0" borderId="0" xfId="0" applyNumberFormat="1"/>
    <xf numFmtId="0" fontId="5" fillId="11" borderId="0" xfId="0" applyFont="1" applyFill="1" applyAlignment="1">
      <alignment horizontal="center" wrapText="1"/>
    </xf>
    <xf numFmtId="0" fontId="0" fillId="12" borderId="0" xfId="0" applyFill="1"/>
    <xf numFmtId="164" fontId="0" fillId="12" borderId="0" xfId="0" applyNumberFormat="1" applyFill="1"/>
    <xf numFmtId="4" fontId="0" fillId="12" borderId="0" xfId="0" applyNumberFormat="1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170" fontId="0" fillId="12" borderId="0" xfId="0" applyNumberFormat="1" applyFill="1"/>
    <xf numFmtId="0" fontId="0" fillId="13" borderId="0" xfId="0" applyFill="1"/>
    <xf numFmtId="164" fontId="0" fillId="13" borderId="0" xfId="0" applyNumberFormat="1" applyFill="1"/>
    <xf numFmtId="4" fontId="0" fillId="13" borderId="0" xfId="0" applyNumberFormat="1" applyFill="1"/>
    <xf numFmtId="167" fontId="0" fillId="13" borderId="0" xfId="0" applyNumberFormat="1" applyFill="1"/>
    <xf numFmtId="168" fontId="0" fillId="13" borderId="0" xfId="0" applyNumberFormat="1" applyFill="1"/>
    <xf numFmtId="169" fontId="0" fillId="13" borderId="0" xfId="0" applyNumberFormat="1" applyFill="1"/>
    <xf numFmtId="170" fontId="0" fillId="13" borderId="0" xfId="0" applyNumberFormat="1" applyFill="1"/>
    <xf numFmtId="171" fontId="0" fillId="0" borderId="0" xfId="0" applyNumberFormat="1"/>
    <xf numFmtId="0" fontId="0" fillId="14" borderId="0" xfId="0" applyFill="1" applyAlignment="1">
      <alignment horizontal="left" vertical="top" wrapText="1"/>
    </xf>
    <xf numFmtId="0" fontId="0" fillId="15" borderId="0" xfId="0" applyFill="1" applyAlignment="1">
      <alignment horizontal="left" vertical="top" wrapText="1"/>
    </xf>
    <xf numFmtId="0" fontId="6" fillId="0" borderId="0" xfId="0" applyFont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9" fillId="19" borderId="0" xfId="0" applyFont="1" applyFill="1"/>
    <xf numFmtId="0" fontId="9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0" fillId="11" borderId="0" xfId="0" applyFont="1" applyFill="1" applyAlignment="1">
      <alignment horizontal="center" wrapText="1"/>
    </xf>
    <xf numFmtId="0" fontId="10" fillId="2" borderId="0" xfId="0" applyFont="1" applyFill="1" applyAlignment="1">
      <alignment horizontal="center" wrapText="1"/>
    </xf>
    <xf numFmtId="0" fontId="0" fillId="21" borderId="0" xfId="0" applyFill="1" applyAlignment="1">
      <alignment vertical="top" wrapText="1"/>
    </xf>
    <xf numFmtId="172" fontId="0" fillId="0" borderId="0" xfId="0" applyNumberFormat="1"/>
    <xf numFmtId="0" fontId="1" fillId="22" borderId="0" xfId="0" applyFont="1" applyFill="1" applyAlignment="1">
      <alignment horizontal="center" vertical="center" wrapText="1"/>
    </xf>
    <xf numFmtId="3" fontId="0" fillId="0" borderId="0" xfId="0" applyNumberFormat="1"/>
    <xf numFmtId="173" fontId="0" fillId="0" borderId="0" xfId="0" applyNumberFormat="1"/>
    <xf numFmtId="174" fontId="0" fillId="0" borderId="0" xfId="0" applyNumberFormat="1"/>
    <xf numFmtId="170" fontId="0" fillId="0" borderId="0" xfId="0" applyNumberFormat="1"/>
    <xf numFmtId="0" fontId="1" fillId="23" borderId="0" xfId="0" applyFont="1" applyFill="1" applyAlignment="1">
      <alignment horizontal="center" vertical="center" wrapText="1"/>
    </xf>
    <xf numFmtId="10" fontId="0" fillId="0" borderId="0" xfId="0" applyNumberFormat="1"/>
    <xf numFmtId="0" fontId="5" fillId="24" borderId="0" xfId="0" applyFont="1" applyFill="1" applyAlignment="1">
      <alignment horizontal="center"/>
    </xf>
    <xf numFmtId="167" fontId="0" fillId="0" borderId="0" xfId="0" applyNumberFormat="1"/>
    <xf numFmtId="0" fontId="5" fillId="25" borderId="0" xfId="0" applyFont="1" applyFill="1" applyAlignment="1">
      <alignment horizontal="center"/>
    </xf>
    <xf numFmtId="175" fontId="0" fillId="0" borderId="0" xfId="0" applyNumberFormat="1"/>
    <xf numFmtId="0" fontId="11" fillId="0" borderId="0" xfId="0" applyFont="1"/>
    <xf numFmtId="0" fontId="13" fillId="26" borderId="2" xfId="0" applyFont="1" applyFill="1" applyBorder="1" applyAlignment="1">
      <alignment horizontal="center" wrapText="1"/>
    </xf>
    <xf numFmtId="0" fontId="14" fillId="0" borderId="2" xfId="0" applyFont="1" applyBorder="1" applyAlignment="1">
      <alignment horizontal="left"/>
    </xf>
    <xf numFmtId="0" fontId="0" fillId="0" borderId="2" xfId="0" applyBorder="1" applyAlignment="1">
      <alignment horizontal="right"/>
    </xf>
    <xf numFmtId="0" fontId="15" fillId="0" borderId="2" xfId="0" applyFont="1" applyBorder="1" applyAlignment="1">
      <alignment horizontal="left"/>
    </xf>
    <xf numFmtId="0" fontId="16" fillId="0" borderId="2" xfId="0" applyFont="1" applyBorder="1" applyAlignment="1">
      <alignment horizontal="right"/>
    </xf>
    <xf numFmtId="3" fontId="0" fillId="0" borderId="2" xfId="0" applyNumberFormat="1" applyBorder="1" applyAlignment="1">
      <alignment horizontal="right"/>
    </xf>
    <xf numFmtId="0" fontId="14" fillId="0" borderId="0" xfId="0" applyFont="1"/>
    <xf numFmtId="0" fontId="14" fillId="27" borderId="0" xfId="0" applyFont="1" applyFill="1"/>
    <xf numFmtId="0" fontId="16" fillId="0" borderId="0" xfId="0" applyFont="1"/>
    <xf numFmtId="9" fontId="16" fillId="0" borderId="0" xfId="0" applyNumberFormat="1" applyFont="1"/>
    <xf numFmtId="0" fontId="17" fillId="28" borderId="0" xfId="0" applyFont="1" applyFill="1" applyAlignment="1">
      <alignment horizontal="center"/>
    </xf>
    <xf numFmtId="176" fontId="0" fillId="0" borderId="0" xfId="0" applyNumberFormat="1"/>
    <xf numFmtId="0" fontId="7" fillId="10" borderId="0" xfId="0" applyFont="1" applyFill="1" applyAlignment="1">
      <alignment horizontal="center" vertical="center"/>
    </xf>
    <xf numFmtId="0" fontId="0" fillId="0" borderId="0" xfId="0"/>
    <xf numFmtId="0" fontId="8" fillId="0" borderId="0" xfId="0" applyFont="1" applyAlignment="1">
      <alignment horizontal="center"/>
    </xf>
    <xf numFmtId="0" fontId="12" fillId="0" borderId="0" xfId="0" applyFont="1" applyAlignment="1">
      <alignment wrapText="1"/>
    </xf>
    <xf numFmtId="0" fontId="1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B6914"/>
      <rgbColor rgb="FF800080"/>
      <rgbColor rgb="FF1F4E78"/>
      <rgbColor rgb="FFBFBFBF"/>
      <rgbColor rgb="FFF4F7FB"/>
      <rgbColor rgb="FFD9E1F2"/>
      <rgbColor rgb="FF993366"/>
      <rgbColor rgb="FFFFF2CC"/>
      <rgbColor rgb="FFDDEBF7"/>
      <rgbColor rgb="FF660066"/>
      <rgbColor rgb="FFFFEBEE"/>
      <rgbColor rgb="FF1F4E79"/>
      <rgbColor rgb="FFCCCCCC"/>
      <rgbColor rgb="FF000080"/>
      <rgbColor rgb="FFFF00FF"/>
      <rgbColor rgb="FFE2EFDA"/>
      <rgbColor rgb="FF00FFFF"/>
      <rgbColor rgb="FF800080"/>
      <rgbColor rgb="FF800000"/>
      <rgbColor rgb="FF008080"/>
      <rgbColor rgb="FF0000FF"/>
      <rgbColor rgb="FF00CCFF"/>
      <rgbColor rgb="FFE8F5E9"/>
      <rgbColor rgb="FFC6EFCE"/>
      <rgbColor rgb="FFF0F7E7"/>
      <rgbColor rgb="FFC8E6C9"/>
      <rgbColor rgb="FFF4CCCC"/>
      <rgbColor rgb="FFFFCDD2"/>
      <rgbColor rgb="FFFFE0B2"/>
      <rgbColor rgb="FF3366FF"/>
      <rgbColor rgb="FFE8F1F8"/>
      <rgbColor rgb="FFE7F0F9"/>
      <rgbColor rgb="FFFCE4D6"/>
      <rgbColor rgb="FFF7931A"/>
      <rgbColor rgb="FFFF6600"/>
      <rgbColor rgb="FF666666"/>
      <rgbColor rgb="FFD9E2F3"/>
      <rgbColor rgb="FF1F3864"/>
      <rgbColor rgb="FF339966"/>
      <rgbColor rgb="FF003300"/>
      <rgbColor rgb="FF375623"/>
      <rgbColor rgb="FF993300"/>
      <rgbColor rgb="FF993366"/>
      <rgbColor rgb="FF305496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9"/>
  <sheetViews>
    <sheetView tabSelected="1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9" customWidth="1"/>
    <col min="3" max="3" width="12" customWidth="1"/>
    <col min="4" max="4" width="11" customWidth="1"/>
    <col min="5" max="5" width="6" customWidth="1"/>
    <col min="6" max="6" width="16" customWidth="1"/>
    <col min="7" max="7" width="22" customWidth="1"/>
    <col min="8" max="8" width="28" customWidth="1"/>
    <col min="9" max="13" width="16" customWidth="1"/>
    <col min="14" max="14" width="14" customWidth="1"/>
    <col min="15" max="15" width="20" customWidth="1"/>
    <col min="16" max="16" width="14" customWidth="1"/>
    <col min="17" max="17" width="8" customWidth="1"/>
    <col min="18" max="18" width="11" customWidth="1"/>
    <col min="19" max="19" width="7" customWidth="1"/>
    <col min="20" max="20" width="60" customWidth="1"/>
  </cols>
  <sheetData>
    <row r="1" spans="1:20" ht="34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15" customHeight="1" x14ac:dyDescent="0.3">
      <c r="A2" s="2" t="s">
        <v>20</v>
      </c>
      <c r="B2" s="2" t="s">
        <v>21</v>
      </c>
      <c r="C2" s="3" t="s">
        <v>22</v>
      </c>
      <c r="D2" s="2" t="s">
        <v>23</v>
      </c>
      <c r="E2" s="4">
        <v>2020</v>
      </c>
      <c r="F2" s="5" t="s">
        <v>24</v>
      </c>
      <c r="G2" s="5" t="s">
        <v>25</v>
      </c>
      <c r="H2" s="5" t="s">
        <v>26</v>
      </c>
      <c r="I2" s="6">
        <v>440715490</v>
      </c>
      <c r="J2" s="6">
        <v>440780676</v>
      </c>
      <c r="K2" s="6">
        <v>440715490</v>
      </c>
      <c r="L2" s="6">
        <v>0</v>
      </c>
      <c r="M2" s="6">
        <v>0</v>
      </c>
      <c r="N2" s="6">
        <v>0</v>
      </c>
      <c r="O2" s="6">
        <v>0</v>
      </c>
      <c r="P2" s="6">
        <f t="shared" ref="P2:P33" si="0">J2-K2</f>
        <v>65186</v>
      </c>
      <c r="Q2" s="7">
        <f t="shared" ref="Q2:Q33" si="1">IFERROR(J2/K2,"")</f>
        <v>1.0001479094823738</v>
      </c>
      <c r="R2" s="5" t="s">
        <v>27</v>
      </c>
      <c r="S2" s="8">
        <v>0</v>
      </c>
      <c r="T2" s="9" t="s">
        <v>28</v>
      </c>
    </row>
    <row r="3" spans="1:20" ht="15" customHeight="1" x14ac:dyDescent="0.3">
      <c r="A3" s="2" t="s">
        <v>29</v>
      </c>
      <c r="B3" s="2" t="s">
        <v>30</v>
      </c>
      <c r="C3" s="3" t="s">
        <v>31</v>
      </c>
      <c r="D3" s="2" t="s">
        <v>23</v>
      </c>
      <c r="E3" s="4">
        <v>2020</v>
      </c>
      <c r="F3" s="5" t="s">
        <v>24</v>
      </c>
      <c r="G3" s="5" t="s">
        <v>25</v>
      </c>
      <c r="H3" s="5" t="s">
        <v>26</v>
      </c>
      <c r="I3" s="6">
        <v>444800620</v>
      </c>
      <c r="J3" s="6">
        <v>451257764</v>
      </c>
      <c r="K3" s="6">
        <v>444800620</v>
      </c>
      <c r="L3" s="6">
        <v>0</v>
      </c>
      <c r="M3" s="6">
        <v>0</v>
      </c>
      <c r="N3" s="6">
        <v>0</v>
      </c>
      <c r="O3" s="6">
        <v>0</v>
      </c>
      <c r="P3" s="6">
        <f t="shared" si="0"/>
        <v>6457144</v>
      </c>
      <c r="Q3" s="7">
        <f t="shared" si="1"/>
        <v>1.0145169401967111</v>
      </c>
      <c r="R3" s="5" t="s">
        <v>27</v>
      </c>
      <c r="S3" s="8">
        <v>0</v>
      </c>
      <c r="T3" s="9" t="s">
        <v>32</v>
      </c>
    </row>
    <row r="4" spans="1:20" ht="15" customHeight="1" x14ac:dyDescent="0.3">
      <c r="A4" s="2" t="s">
        <v>33</v>
      </c>
      <c r="B4" s="2" t="s">
        <v>34</v>
      </c>
      <c r="C4" s="3" t="s">
        <v>35</v>
      </c>
      <c r="D4" s="2" t="s">
        <v>23</v>
      </c>
      <c r="E4" s="4">
        <v>2020</v>
      </c>
      <c r="F4" s="5" t="s">
        <v>24</v>
      </c>
      <c r="G4" s="5" t="s">
        <v>25</v>
      </c>
      <c r="H4" s="5" t="s">
        <v>26</v>
      </c>
      <c r="I4" s="6">
        <v>692955272</v>
      </c>
      <c r="J4" s="6">
        <v>693685964</v>
      </c>
      <c r="K4" s="6">
        <v>692955272</v>
      </c>
      <c r="L4" s="6">
        <v>0</v>
      </c>
      <c r="M4" s="6">
        <v>0</v>
      </c>
      <c r="N4" s="6">
        <v>0</v>
      </c>
      <c r="O4" s="6">
        <v>0</v>
      </c>
      <c r="P4" s="6">
        <f t="shared" si="0"/>
        <v>730692</v>
      </c>
      <c r="Q4" s="7">
        <f t="shared" si="1"/>
        <v>1.001054457667796</v>
      </c>
      <c r="R4" s="5" t="s">
        <v>27</v>
      </c>
      <c r="S4" s="8">
        <v>0</v>
      </c>
      <c r="T4" s="9"/>
    </row>
    <row r="5" spans="1:20" ht="15" customHeight="1" x14ac:dyDescent="0.3">
      <c r="A5" s="2" t="s">
        <v>36</v>
      </c>
      <c r="B5" s="2" t="s">
        <v>37</v>
      </c>
      <c r="C5" s="3" t="s">
        <v>38</v>
      </c>
      <c r="D5" s="2" t="s">
        <v>23</v>
      </c>
      <c r="E5" s="4">
        <v>2020</v>
      </c>
      <c r="F5" s="5" t="s">
        <v>24</v>
      </c>
      <c r="G5" s="5" t="s">
        <v>25</v>
      </c>
      <c r="H5" s="5" t="s">
        <v>26</v>
      </c>
      <c r="I5" s="6">
        <v>726804679</v>
      </c>
      <c r="J5" s="6">
        <v>727324351</v>
      </c>
      <c r="K5" s="6">
        <v>726804679</v>
      </c>
      <c r="L5" s="6">
        <v>0</v>
      </c>
      <c r="M5" s="6">
        <v>0</v>
      </c>
      <c r="N5" s="6">
        <v>0</v>
      </c>
      <c r="O5" s="6">
        <v>0</v>
      </c>
      <c r="P5" s="6">
        <f t="shared" si="0"/>
        <v>519672</v>
      </c>
      <c r="Q5" s="7">
        <f t="shared" si="1"/>
        <v>1.0007150091558505</v>
      </c>
      <c r="R5" s="5" t="s">
        <v>27</v>
      </c>
      <c r="S5" s="8">
        <v>0</v>
      </c>
      <c r="T5" s="9"/>
    </row>
    <row r="6" spans="1:20" ht="15" customHeight="1" x14ac:dyDescent="0.3">
      <c r="A6" s="2" t="s">
        <v>39</v>
      </c>
      <c r="B6" s="2" t="s">
        <v>40</v>
      </c>
      <c r="C6" s="3" t="s">
        <v>41</v>
      </c>
      <c r="D6" s="2" t="s">
        <v>23</v>
      </c>
      <c r="E6" s="4">
        <v>2020</v>
      </c>
      <c r="F6" s="5" t="s">
        <v>24</v>
      </c>
      <c r="G6" s="5" t="s">
        <v>25</v>
      </c>
      <c r="H6" s="5" t="s">
        <v>26</v>
      </c>
      <c r="I6" s="6">
        <v>730800467</v>
      </c>
      <c r="J6" s="6">
        <v>746657617</v>
      </c>
      <c r="K6" s="6">
        <v>730800467</v>
      </c>
      <c r="L6" s="6">
        <v>0</v>
      </c>
      <c r="M6" s="6">
        <v>0</v>
      </c>
      <c r="N6" s="6">
        <v>0</v>
      </c>
      <c r="O6" s="6">
        <v>0</v>
      </c>
      <c r="P6" s="6">
        <f t="shared" si="0"/>
        <v>15857150</v>
      </c>
      <c r="Q6" s="7">
        <f t="shared" si="1"/>
        <v>1.0216983304144496</v>
      </c>
      <c r="R6" s="5" t="s">
        <v>27</v>
      </c>
      <c r="S6" s="8">
        <v>0</v>
      </c>
      <c r="T6" s="9" t="s">
        <v>42</v>
      </c>
    </row>
    <row r="7" spans="1:20" ht="15" customHeight="1" x14ac:dyDescent="0.3">
      <c r="A7" s="2" t="s">
        <v>43</v>
      </c>
      <c r="B7" s="2" t="s">
        <v>44</v>
      </c>
      <c r="C7" s="3" t="s">
        <v>45</v>
      </c>
      <c r="D7" s="2" t="s">
        <v>23</v>
      </c>
      <c r="E7" s="4">
        <v>2020</v>
      </c>
      <c r="F7" s="5" t="s">
        <v>24</v>
      </c>
      <c r="G7" s="5" t="s">
        <v>25</v>
      </c>
      <c r="H7" s="5" t="s">
        <v>26</v>
      </c>
      <c r="I7" s="6">
        <v>985448435</v>
      </c>
      <c r="J7" s="6">
        <v>990897799</v>
      </c>
      <c r="K7" s="6">
        <v>985448435</v>
      </c>
      <c r="L7" s="6">
        <v>0</v>
      </c>
      <c r="M7" s="6">
        <v>0</v>
      </c>
      <c r="N7" s="6">
        <v>0</v>
      </c>
      <c r="O7" s="6">
        <v>0</v>
      </c>
      <c r="P7" s="6">
        <f t="shared" si="0"/>
        <v>5449364</v>
      </c>
      <c r="Q7" s="7">
        <f t="shared" si="1"/>
        <v>1.0055298317055017</v>
      </c>
      <c r="R7" s="5" t="s">
        <v>27</v>
      </c>
      <c r="S7" s="8">
        <v>0</v>
      </c>
      <c r="T7" s="9"/>
    </row>
    <row r="8" spans="1:20" ht="15" customHeight="1" x14ac:dyDescent="0.3">
      <c r="A8" s="2" t="s">
        <v>46</v>
      </c>
      <c r="B8" s="2" t="s">
        <v>47</v>
      </c>
      <c r="C8" s="3" t="s">
        <v>48</v>
      </c>
      <c r="D8" s="2" t="s">
        <v>23</v>
      </c>
      <c r="E8" s="4">
        <v>2020</v>
      </c>
      <c r="F8" s="5" t="s">
        <v>24</v>
      </c>
      <c r="G8" s="5" t="s">
        <v>25</v>
      </c>
      <c r="H8" s="5" t="s">
        <v>26</v>
      </c>
      <c r="I8" s="6">
        <v>1082327899</v>
      </c>
      <c r="J8" s="6">
        <v>1085282837</v>
      </c>
      <c r="K8" s="6">
        <v>1082327899</v>
      </c>
      <c r="L8" s="6">
        <v>0</v>
      </c>
      <c r="M8" s="6">
        <v>0</v>
      </c>
      <c r="N8" s="6">
        <v>0</v>
      </c>
      <c r="O8" s="6">
        <v>0</v>
      </c>
      <c r="P8" s="6">
        <f t="shared" si="0"/>
        <v>2954938</v>
      </c>
      <c r="Q8" s="7">
        <f t="shared" si="1"/>
        <v>1.0027301689282242</v>
      </c>
      <c r="R8" s="5" t="s">
        <v>27</v>
      </c>
      <c r="S8" s="8">
        <v>0</v>
      </c>
      <c r="T8" s="9"/>
    </row>
    <row r="9" spans="1:20" ht="15" customHeight="1" x14ac:dyDescent="0.3">
      <c r="A9" s="2" t="s">
        <v>49</v>
      </c>
      <c r="B9" s="2" t="s">
        <v>50</v>
      </c>
      <c r="C9" s="3" t="s">
        <v>51</v>
      </c>
      <c r="D9" s="2" t="s">
        <v>23</v>
      </c>
      <c r="E9" s="4">
        <v>2020</v>
      </c>
      <c r="F9" s="5" t="s">
        <v>24</v>
      </c>
      <c r="G9" s="5" t="s">
        <v>25</v>
      </c>
      <c r="H9" s="5" t="s">
        <v>26</v>
      </c>
      <c r="I9" s="6">
        <v>1467498769</v>
      </c>
      <c r="J9" s="6">
        <v>1477969595</v>
      </c>
      <c r="K9" s="6">
        <v>1467498769</v>
      </c>
      <c r="L9" s="6">
        <v>0</v>
      </c>
      <c r="M9" s="6">
        <v>0</v>
      </c>
      <c r="N9" s="6">
        <v>0</v>
      </c>
      <c r="O9" s="6">
        <v>0</v>
      </c>
      <c r="P9" s="6">
        <f t="shared" si="0"/>
        <v>10470826</v>
      </c>
      <c r="Q9" s="7">
        <f t="shared" si="1"/>
        <v>1.0071351514707811</v>
      </c>
      <c r="R9" s="5" t="s">
        <v>27</v>
      </c>
      <c r="S9" s="8">
        <v>0</v>
      </c>
      <c r="T9" s="9"/>
    </row>
    <row r="10" spans="1:20" ht="15" customHeight="1" x14ac:dyDescent="0.3">
      <c r="A10" s="2" t="s">
        <v>52</v>
      </c>
      <c r="B10" s="2" t="s">
        <v>53</v>
      </c>
      <c r="C10" s="3" t="s">
        <v>54</v>
      </c>
      <c r="D10" s="2" t="s">
        <v>23</v>
      </c>
      <c r="E10" s="4">
        <v>2020</v>
      </c>
      <c r="F10" s="5" t="s">
        <v>24</v>
      </c>
      <c r="G10" s="5" t="s">
        <v>25</v>
      </c>
      <c r="H10" s="5" t="s">
        <v>26</v>
      </c>
      <c r="I10" s="6">
        <v>2513941166</v>
      </c>
      <c r="J10" s="6">
        <v>2515032711</v>
      </c>
      <c r="K10" s="6">
        <v>2513941166</v>
      </c>
      <c r="L10" s="6">
        <v>0</v>
      </c>
      <c r="M10" s="6">
        <v>0</v>
      </c>
      <c r="N10" s="6">
        <v>0</v>
      </c>
      <c r="O10" s="6">
        <v>0</v>
      </c>
      <c r="P10" s="6">
        <f t="shared" si="0"/>
        <v>1091545</v>
      </c>
      <c r="Q10" s="7">
        <f t="shared" si="1"/>
        <v>1.0004341967165988</v>
      </c>
      <c r="R10" s="5" t="s">
        <v>27</v>
      </c>
      <c r="S10" s="8">
        <v>0</v>
      </c>
      <c r="T10" s="9"/>
    </row>
    <row r="11" spans="1:20" ht="15" customHeight="1" x14ac:dyDescent="0.3">
      <c r="A11" s="2" t="s">
        <v>55</v>
      </c>
      <c r="B11" s="2" t="s">
        <v>56</v>
      </c>
      <c r="C11" s="3" t="s">
        <v>57</v>
      </c>
      <c r="D11" s="2" t="s">
        <v>23</v>
      </c>
      <c r="E11" s="4">
        <v>2020</v>
      </c>
      <c r="F11" s="5" t="s">
        <v>24</v>
      </c>
      <c r="G11" s="5" t="s">
        <v>25</v>
      </c>
      <c r="H11" s="5" t="s">
        <v>26</v>
      </c>
      <c r="I11" s="6">
        <v>2971030556</v>
      </c>
      <c r="J11" s="6">
        <v>2973954847</v>
      </c>
      <c r="K11" s="6">
        <v>2971030556</v>
      </c>
      <c r="L11" s="6">
        <v>0</v>
      </c>
      <c r="M11" s="6">
        <v>0</v>
      </c>
      <c r="N11" s="6">
        <v>0</v>
      </c>
      <c r="O11" s="6">
        <v>0</v>
      </c>
      <c r="P11" s="6">
        <f t="shared" si="0"/>
        <v>2924291</v>
      </c>
      <c r="Q11" s="7">
        <f t="shared" si="1"/>
        <v>1.0009842682345</v>
      </c>
      <c r="R11" s="5" t="s">
        <v>27</v>
      </c>
      <c r="S11" s="8">
        <v>0</v>
      </c>
      <c r="T11" s="9"/>
    </row>
    <row r="12" spans="1:20" ht="15" customHeight="1" x14ac:dyDescent="0.3">
      <c r="A12" s="2" t="s">
        <v>58</v>
      </c>
      <c r="B12" s="2" t="s">
        <v>59</v>
      </c>
      <c r="C12" s="3" t="s">
        <v>60</v>
      </c>
      <c r="D12" s="2" t="s">
        <v>23</v>
      </c>
      <c r="E12" s="4">
        <v>2020</v>
      </c>
      <c r="F12" s="5" t="s">
        <v>24</v>
      </c>
      <c r="G12" s="5" t="s">
        <v>25</v>
      </c>
      <c r="H12" s="5" t="s">
        <v>26</v>
      </c>
      <c r="I12" s="6">
        <v>3002021340</v>
      </c>
      <c r="J12" s="6">
        <v>3004921958</v>
      </c>
      <c r="K12" s="6">
        <v>3002021340</v>
      </c>
      <c r="L12" s="6">
        <v>0</v>
      </c>
      <c r="M12" s="6">
        <v>0</v>
      </c>
      <c r="N12" s="6">
        <v>0</v>
      </c>
      <c r="O12" s="6">
        <v>0</v>
      </c>
      <c r="P12" s="6">
        <f t="shared" si="0"/>
        <v>2900618</v>
      </c>
      <c r="Q12" s="7">
        <f t="shared" si="1"/>
        <v>1.0009662216458461</v>
      </c>
      <c r="R12" s="5" t="s">
        <v>27</v>
      </c>
      <c r="S12" s="8">
        <v>0</v>
      </c>
      <c r="T12" s="9"/>
    </row>
    <row r="13" spans="1:20" ht="15" customHeight="1" x14ac:dyDescent="0.3">
      <c r="A13" s="2" t="s">
        <v>61</v>
      </c>
      <c r="B13" s="2" t="s">
        <v>62</v>
      </c>
      <c r="C13" s="3" t="s">
        <v>63</v>
      </c>
      <c r="D13" s="2" t="s">
        <v>23</v>
      </c>
      <c r="E13" s="4">
        <v>2020</v>
      </c>
      <c r="F13" s="5" t="s">
        <v>24</v>
      </c>
      <c r="G13" s="5" t="s">
        <v>25</v>
      </c>
      <c r="H13" s="5" t="s">
        <v>26</v>
      </c>
      <c r="I13" s="6">
        <v>4008397398</v>
      </c>
      <c r="J13" s="6">
        <v>4011270692</v>
      </c>
      <c r="K13" s="6">
        <v>4008397398</v>
      </c>
      <c r="L13" s="6">
        <v>0</v>
      </c>
      <c r="M13" s="6">
        <v>0</v>
      </c>
      <c r="N13" s="6">
        <v>0</v>
      </c>
      <c r="O13" s="6">
        <v>0</v>
      </c>
      <c r="P13" s="6">
        <f t="shared" si="0"/>
        <v>2873294</v>
      </c>
      <c r="Q13" s="7">
        <f t="shared" si="1"/>
        <v>1.0007168186471316</v>
      </c>
      <c r="R13" s="5" t="s">
        <v>27</v>
      </c>
      <c r="S13" s="8">
        <v>0</v>
      </c>
      <c r="T13" s="9"/>
    </row>
    <row r="14" spans="1:20" ht="15" customHeight="1" x14ac:dyDescent="0.3">
      <c r="A14" s="2" t="s">
        <v>64</v>
      </c>
      <c r="B14" s="2" t="s">
        <v>65</v>
      </c>
      <c r="C14" s="3" t="s">
        <v>66</v>
      </c>
      <c r="D14" s="2" t="s">
        <v>23</v>
      </c>
      <c r="E14" s="4">
        <v>2021</v>
      </c>
      <c r="F14" s="5" t="s">
        <v>24</v>
      </c>
      <c r="G14" s="5" t="s">
        <v>25</v>
      </c>
      <c r="H14" s="5" t="s">
        <v>26</v>
      </c>
      <c r="I14" s="6">
        <v>5970149296</v>
      </c>
      <c r="J14" s="6">
        <v>6002293927</v>
      </c>
      <c r="K14" s="6">
        <v>5970149296</v>
      </c>
      <c r="L14" s="6">
        <v>0</v>
      </c>
      <c r="M14" s="6">
        <v>0</v>
      </c>
      <c r="N14" s="6">
        <v>0</v>
      </c>
      <c r="O14" s="6">
        <v>0</v>
      </c>
      <c r="P14" s="6">
        <f t="shared" si="0"/>
        <v>32144631</v>
      </c>
      <c r="Q14" s="7">
        <f t="shared" si="1"/>
        <v>1.0053842256543797</v>
      </c>
      <c r="R14" s="5" t="s">
        <v>27</v>
      </c>
      <c r="S14" s="8">
        <v>0</v>
      </c>
      <c r="T14" s="9" t="s">
        <v>67</v>
      </c>
    </row>
    <row r="15" spans="1:20" ht="15" customHeight="1" x14ac:dyDescent="0.3">
      <c r="A15" s="2" t="s">
        <v>68</v>
      </c>
      <c r="B15" s="2" t="s">
        <v>69</v>
      </c>
      <c r="C15" s="3" t="s">
        <v>70</v>
      </c>
      <c r="D15" s="2" t="s">
        <v>23</v>
      </c>
      <c r="E15" s="4">
        <v>2021</v>
      </c>
      <c r="F15" s="5" t="s">
        <v>24</v>
      </c>
      <c r="G15" s="5" t="s">
        <v>25</v>
      </c>
      <c r="H15" s="5" t="s">
        <v>26</v>
      </c>
      <c r="I15" s="6">
        <v>9343208228</v>
      </c>
      <c r="J15" s="6">
        <v>9382986657</v>
      </c>
      <c r="K15" s="6">
        <v>9343208228</v>
      </c>
      <c r="L15" s="6">
        <v>0</v>
      </c>
      <c r="M15" s="6">
        <v>0</v>
      </c>
      <c r="N15" s="6">
        <v>0</v>
      </c>
      <c r="O15" s="6">
        <v>0</v>
      </c>
      <c r="P15" s="6">
        <f t="shared" si="0"/>
        <v>39778429</v>
      </c>
      <c r="Q15" s="7">
        <f t="shared" si="1"/>
        <v>1.0042574700284204</v>
      </c>
      <c r="R15" s="5" t="s">
        <v>27</v>
      </c>
      <c r="S15" s="8">
        <v>0</v>
      </c>
      <c r="T15" s="9" t="s">
        <v>67</v>
      </c>
    </row>
    <row r="16" spans="1:20" ht="15" customHeight="1" x14ac:dyDescent="0.3">
      <c r="A16" s="10" t="s">
        <v>71</v>
      </c>
      <c r="B16" s="10" t="s">
        <v>72</v>
      </c>
      <c r="C16" s="11" t="s">
        <v>73</v>
      </c>
      <c r="D16" s="10" t="s">
        <v>23</v>
      </c>
      <c r="E16" s="12">
        <v>2021</v>
      </c>
      <c r="F16" s="13" t="s">
        <v>24</v>
      </c>
      <c r="G16" s="13" t="s">
        <v>25</v>
      </c>
      <c r="H16" s="13" t="s">
        <v>26</v>
      </c>
      <c r="I16" s="14">
        <v>11141404000</v>
      </c>
      <c r="J16" s="15"/>
      <c r="K16" s="14">
        <v>11141404000</v>
      </c>
      <c r="L16" s="14">
        <v>0</v>
      </c>
      <c r="M16" s="14">
        <v>0</v>
      </c>
      <c r="N16" s="14">
        <v>0</v>
      </c>
      <c r="O16" s="14">
        <v>0</v>
      </c>
      <c r="P16" s="15">
        <f t="shared" si="0"/>
        <v>-11141404000</v>
      </c>
      <c r="Q16" s="16">
        <f t="shared" si="1"/>
        <v>0</v>
      </c>
      <c r="R16" s="13" t="s">
        <v>74</v>
      </c>
      <c r="S16" s="17">
        <v>0</v>
      </c>
      <c r="T16" s="18" t="s">
        <v>75</v>
      </c>
    </row>
    <row r="17" spans="1:20" ht="15" customHeight="1" x14ac:dyDescent="0.3">
      <c r="A17" s="10" t="s">
        <v>76</v>
      </c>
      <c r="B17" s="10" t="s">
        <v>77</v>
      </c>
      <c r="C17" s="11" t="s">
        <v>78</v>
      </c>
      <c r="D17" s="10" t="s">
        <v>23</v>
      </c>
      <c r="E17" s="12">
        <v>2021</v>
      </c>
      <c r="F17" s="13" t="s">
        <v>24</v>
      </c>
      <c r="G17" s="13" t="s">
        <v>25</v>
      </c>
      <c r="H17" s="13" t="s">
        <v>26</v>
      </c>
      <c r="I17" s="14">
        <v>14697267257</v>
      </c>
      <c r="J17" s="15"/>
      <c r="K17" s="14">
        <v>14697267257</v>
      </c>
      <c r="L17" s="14">
        <v>0</v>
      </c>
      <c r="M17" s="14">
        <v>0</v>
      </c>
      <c r="N17" s="14">
        <v>0</v>
      </c>
      <c r="O17" s="14">
        <v>0</v>
      </c>
      <c r="P17" s="15">
        <f t="shared" si="0"/>
        <v>-14697267257</v>
      </c>
      <c r="Q17" s="16">
        <f t="shared" si="1"/>
        <v>0</v>
      </c>
      <c r="R17" s="13" t="s">
        <v>74</v>
      </c>
      <c r="S17" s="17">
        <v>0</v>
      </c>
      <c r="T17" s="18" t="s">
        <v>79</v>
      </c>
    </row>
    <row r="18" spans="1:20" ht="15" customHeight="1" x14ac:dyDescent="0.3">
      <c r="A18" s="19" t="s">
        <v>80</v>
      </c>
      <c r="B18" s="19" t="s">
        <v>81</v>
      </c>
      <c r="C18" s="20" t="s">
        <v>82</v>
      </c>
      <c r="D18" s="19" t="s">
        <v>23</v>
      </c>
      <c r="E18" s="21">
        <v>2021</v>
      </c>
      <c r="F18" s="22" t="s">
        <v>24</v>
      </c>
      <c r="G18" s="22" t="s">
        <v>25</v>
      </c>
      <c r="H18" s="22" t="s">
        <v>26</v>
      </c>
      <c r="I18" s="23">
        <v>22176182251</v>
      </c>
      <c r="J18" s="24"/>
      <c r="K18" s="23">
        <v>22176182251</v>
      </c>
      <c r="L18" s="23">
        <v>0</v>
      </c>
      <c r="M18" s="23">
        <v>2700000000</v>
      </c>
      <c r="N18" s="23">
        <v>0</v>
      </c>
      <c r="O18" s="23">
        <v>13400000000</v>
      </c>
      <c r="P18" s="24">
        <f t="shared" si="0"/>
        <v>-22176182251</v>
      </c>
      <c r="Q18" s="25">
        <f t="shared" si="1"/>
        <v>0</v>
      </c>
      <c r="R18" s="22" t="s">
        <v>83</v>
      </c>
      <c r="S18" s="26">
        <v>0</v>
      </c>
      <c r="T18" s="27" t="s">
        <v>84</v>
      </c>
    </row>
    <row r="19" spans="1:20" ht="15" customHeight="1" x14ac:dyDescent="0.3">
      <c r="A19" s="19" t="s">
        <v>85</v>
      </c>
      <c r="B19" s="19" t="s">
        <v>86</v>
      </c>
      <c r="C19" s="20" t="s">
        <v>87</v>
      </c>
      <c r="D19" s="19" t="s">
        <v>23</v>
      </c>
      <c r="E19" s="21">
        <v>2021</v>
      </c>
      <c r="F19" s="22" t="s">
        <v>24</v>
      </c>
      <c r="G19" s="22" t="s">
        <v>25</v>
      </c>
      <c r="H19" s="22" t="s">
        <v>26</v>
      </c>
      <c r="I19" s="23">
        <v>25158531650</v>
      </c>
      <c r="J19" s="24"/>
      <c r="K19" s="23">
        <v>25158531650</v>
      </c>
      <c r="L19" s="23">
        <v>0</v>
      </c>
      <c r="M19" s="23">
        <v>3300000000</v>
      </c>
      <c r="N19" s="23">
        <v>0</v>
      </c>
      <c r="O19" s="23">
        <v>11700000000</v>
      </c>
      <c r="P19" s="24">
        <f t="shared" si="0"/>
        <v>-25158531650</v>
      </c>
      <c r="Q19" s="25">
        <f t="shared" si="1"/>
        <v>0</v>
      </c>
      <c r="R19" s="22" t="s">
        <v>83</v>
      </c>
      <c r="S19" s="26">
        <v>0</v>
      </c>
      <c r="T19" s="27" t="s">
        <v>88</v>
      </c>
    </row>
    <row r="20" spans="1:20" ht="15" customHeight="1" x14ac:dyDescent="0.3">
      <c r="A20" s="19" t="s">
        <v>89</v>
      </c>
      <c r="B20" s="19" t="s">
        <v>90</v>
      </c>
      <c r="C20" s="20" t="s">
        <v>91</v>
      </c>
      <c r="D20" s="19" t="s">
        <v>23</v>
      </c>
      <c r="E20" s="21">
        <v>2021</v>
      </c>
      <c r="F20" s="22" t="s">
        <v>24</v>
      </c>
      <c r="G20" s="22" t="s">
        <v>25</v>
      </c>
      <c r="H20" s="22" t="s">
        <v>26</v>
      </c>
      <c r="I20" s="23">
        <v>27312456821</v>
      </c>
      <c r="J20" s="24"/>
      <c r="K20" s="23">
        <v>27312456821</v>
      </c>
      <c r="L20" s="23">
        <v>0</v>
      </c>
      <c r="M20" s="23">
        <v>0</v>
      </c>
      <c r="N20" s="23">
        <v>0</v>
      </c>
      <c r="O20" s="23">
        <v>0</v>
      </c>
      <c r="P20" s="24">
        <f t="shared" si="0"/>
        <v>-27312456821</v>
      </c>
      <c r="Q20" s="25">
        <f t="shared" si="1"/>
        <v>0</v>
      </c>
      <c r="R20" s="22" t="s">
        <v>74</v>
      </c>
      <c r="S20" s="26">
        <v>0</v>
      </c>
      <c r="T20" s="27" t="s">
        <v>92</v>
      </c>
    </row>
    <row r="21" spans="1:20" ht="15" customHeight="1" x14ac:dyDescent="0.3">
      <c r="A21" s="19" t="s">
        <v>93</v>
      </c>
      <c r="B21" s="19" t="s">
        <v>94</v>
      </c>
      <c r="C21" s="20" t="s">
        <v>95</v>
      </c>
      <c r="D21" s="19" t="s">
        <v>23</v>
      </c>
      <c r="E21" s="21">
        <v>2021</v>
      </c>
      <c r="F21" s="22" t="s">
        <v>24</v>
      </c>
      <c r="G21" s="22" t="s">
        <v>25</v>
      </c>
      <c r="H21" s="22" t="s">
        <v>26</v>
      </c>
      <c r="I21" s="23">
        <v>27415446969</v>
      </c>
      <c r="J21" s="24"/>
      <c r="K21" s="23">
        <v>27415446969</v>
      </c>
      <c r="L21" s="23">
        <v>0</v>
      </c>
      <c r="M21" s="23">
        <v>0</v>
      </c>
      <c r="N21" s="23">
        <v>0</v>
      </c>
      <c r="O21" s="23">
        <v>0</v>
      </c>
      <c r="P21" s="24">
        <f t="shared" si="0"/>
        <v>-27415446969</v>
      </c>
      <c r="Q21" s="25">
        <f t="shared" si="1"/>
        <v>0</v>
      </c>
      <c r="R21" s="22" t="s">
        <v>83</v>
      </c>
      <c r="S21" s="26">
        <v>0</v>
      </c>
      <c r="T21" s="27" t="s">
        <v>96</v>
      </c>
    </row>
    <row r="22" spans="1:20" ht="15" customHeight="1" x14ac:dyDescent="0.3">
      <c r="A22" s="19" t="s">
        <v>97</v>
      </c>
      <c r="B22" s="19" t="s">
        <v>98</v>
      </c>
      <c r="C22" s="20" t="s">
        <v>99</v>
      </c>
      <c r="D22" s="19" t="s">
        <v>23</v>
      </c>
      <c r="E22" s="21">
        <v>2021</v>
      </c>
      <c r="F22" s="22" t="s">
        <v>24</v>
      </c>
      <c r="G22" s="22" t="s">
        <v>25</v>
      </c>
      <c r="H22" s="22" t="s">
        <v>26</v>
      </c>
      <c r="I22" s="23">
        <v>31652676021</v>
      </c>
      <c r="J22" s="24"/>
      <c r="K22" s="23">
        <v>31652676021</v>
      </c>
      <c r="L22" s="23">
        <v>0</v>
      </c>
      <c r="M22" s="23">
        <v>0</v>
      </c>
      <c r="N22" s="23">
        <v>0</v>
      </c>
      <c r="O22" s="23">
        <v>31700000000</v>
      </c>
      <c r="P22" s="24">
        <f t="shared" si="0"/>
        <v>-31652676021</v>
      </c>
      <c r="Q22" s="25">
        <f t="shared" si="1"/>
        <v>0</v>
      </c>
      <c r="R22" s="22" t="s">
        <v>83</v>
      </c>
      <c r="S22" s="26">
        <v>0</v>
      </c>
      <c r="T22" s="27" t="s">
        <v>100</v>
      </c>
    </row>
    <row r="23" spans="1:20" ht="15" customHeight="1" x14ac:dyDescent="0.3">
      <c r="A23" s="10" t="s">
        <v>101</v>
      </c>
      <c r="B23" s="10" t="s">
        <v>102</v>
      </c>
      <c r="C23" s="11" t="s">
        <v>103</v>
      </c>
      <c r="D23" s="10" t="s">
        <v>23</v>
      </c>
      <c r="E23" s="12">
        <v>2021</v>
      </c>
      <c r="F23" s="13" t="s">
        <v>24</v>
      </c>
      <c r="G23" s="13" t="s">
        <v>25</v>
      </c>
      <c r="H23" s="13" t="s">
        <v>26</v>
      </c>
      <c r="I23" s="14">
        <v>32976946989</v>
      </c>
      <c r="J23" s="15"/>
      <c r="K23" s="14">
        <v>32976946989</v>
      </c>
      <c r="L23" s="14">
        <v>0</v>
      </c>
      <c r="M23" s="14">
        <v>0</v>
      </c>
      <c r="N23" s="14">
        <v>0</v>
      </c>
      <c r="O23" s="14">
        <v>33000000000</v>
      </c>
      <c r="P23" s="15">
        <f t="shared" si="0"/>
        <v>-32976946989</v>
      </c>
      <c r="Q23" s="16">
        <f t="shared" si="1"/>
        <v>0</v>
      </c>
      <c r="R23" s="13" t="s">
        <v>83</v>
      </c>
      <c r="S23" s="17">
        <v>0</v>
      </c>
      <c r="T23" s="18" t="s">
        <v>104</v>
      </c>
    </row>
    <row r="24" spans="1:20" ht="15" customHeight="1" x14ac:dyDescent="0.3">
      <c r="A24" s="10" t="s">
        <v>105</v>
      </c>
      <c r="B24" s="10" t="s">
        <v>106</v>
      </c>
      <c r="C24" s="11" t="s">
        <v>107</v>
      </c>
      <c r="D24" s="10" t="s">
        <v>23</v>
      </c>
      <c r="E24" s="12">
        <v>2021</v>
      </c>
      <c r="F24" s="13" t="s">
        <v>24</v>
      </c>
      <c r="G24" s="13" t="s">
        <v>25</v>
      </c>
      <c r="H24" s="13" t="s">
        <v>26</v>
      </c>
      <c r="I24" s="14">
        <v>38744141217</v>
      </c>
      <c r="J24" s="15"/>
      <c r="K24" s="14">
        <v>38744141217</v>
      </c>
      <c r="L24" s="14">
        <v>0</v>
      </c>
      <c r="M24" s="14">
        <v>0</v>
      </c>
      <c r="N24" s="14">
        <v>0</v>
      </c>
      <c r="O24" s="14">
        <v>0</v>
      </c>
      <c r="P24" s="15">
        <f t="shared" si="0"/>
        <v>-38744141217</v>
      </c>
      <c r="Q24" s="16">
        <f t="shared" si="1"/>
        <v>0</v>
      </c>
      <c r="R24" s="13" t="s">
        <v>74</v>
      </c>
      <c r="S24" s="17">
        <v>0</v>
      </c>
      <c r="T24" s="18" t="s">
        <v>108</v>
      </c>
    </row>
    <row r="25" spans="1:20" ht="15" customHeight="1" x14ac:dyDescent="0.3">
      <c r="A25" s="10" t="s">
        <v>109</v>
      </c>
      <c r="B25" s="10" t="s">
        <v>110</v>
      </c>
      <c r="C25" s="11" t="s">
        <v>111</v>
      </c>
      <c r="D25" s="10" t="s">
        <v>23</v>
      </c>
      <c r="E25" s="12">
        <v>2021</v>
      </c>
      <c r="F25" s="13" t="s">
        <v>24</v>
      </c>
      <c r="G25" s="13" t="s">
        <v>25</v>
      </c>
      <c r="H25" s="13" t="s">
        <v>26</v>
      </c>
      <c r="I25" s="14">
        <v>42416160651</v>
      </c>
      <c r="J25" s="15"/>
      <c r="K25" s="14">
        <v>42416160651</v>
      </c>
      <c r="L25" s="14">
        <v>0</v>
      </c>
      <c r="M25" s="14">
        <v>0</v>
      </c>
      <c r="N25" s="14">
        <v>0</v>
      </c>
      <c r="O25" s="14">
        <v>0</v>
      </c>
      <c r="P25" s="15">
        <f t="shared" si="0"/>
        <v>-42416160651</v>
      </c>
      <c r="Q25" s="16">
        <f t="shared" si="1"/>
        <v>0</v>
      </c>
      <c r="R25" s="13" t="s">
        <v>74</v>
      </c>
      <c r="S25" s="17">
        <v>0</v>
      </c>
      <c r="T25" s="18" t="s">
        <v>112</v>
      </c>
    </row>
    <row r="26" spans="1:20" ht="15" customHeight="1" x14ac:dyDescent="0.3">
      <c r="A26" s="10" t="s">
        <v>113</v>
      </c>
      <c r="B26" s="10" t="s">
        <v>114</v>
      </c>
      <c r="C26" s="11" t="s">
        <v>115</v>
      </c>
      <c r="D26" s="10" t="s">
        <v>23</v>
      </c>
      <c r="E26" s="12">
        <v>2022</v>
      </c>
      <c r="F26" s="13" t="s">
        <v>24</v>
      </c>
      <c r="G26" s="13" t="s">
        <v>25</v>
      </c>
      <c r="H26" s="13" t="s">
        <v>26</v>
      </c>
      <c r="I26" s="14">
        <v>50031478777</v>
      </c>
      <c r="J26" s="15"/>
      <c r="K26" s="14">
        <v>50031478777</v>
      </c>
      <c r="L26" s="14">
        <v>0</v>
      </c>
      <c r="M26" s="14">
        <v>0</v>
      </c>
      <c r="N26" s="14">
        <v>0</v>
      </c>
      <c r="O26" s="14">
        <v>0</v>
      </c>
      <c r="P26" s="15">
        <f t="shared" si="0"/>
        <v>-50031478777</v>
      </c>
      <c r="Q26" s="16">
        <f t="shared" si="1"/>
        <v>0</v>
      </c>
      <c r="R26" s="13" t="s">
        <v>74</v>
      </c>
      <c r="S26" s="17">
        <v>0</v>
      </c>
      <c r="T26" s="18" t="s">
        <v>116</v>
      </c>
    </row>
    <row r="27" spans="1:20" ht="15" customHeight="1" x14ac:dyDescent="0.3">
      <c r="A27" s="10" t="s">
        <v>117</v>
      </c>
      <c r="B27" s="10" t="s">
        <v>118</v>
      </c>
      <c r="C27" s="11" t="s">
        <v>119</v>
      </c>
      <c r="D27" s="10" t="s">
        <v>23</v>
      </c>
      <c r="E27" s="12">
        <v>2022</v>
      </c>
      <c r="F27" s="13" t="s">
        <v>24</v>
      </c>
      <c r="G27" s="13" t="s">
        <v>25</v>
      </c>
      <c r="H27" s="13" t="s">
        <v>26</v>
      </c>
      <c r="I27" s="14">
        <v>53496850808</v>
      </c>
      <c r="J27" s="15"/>
      <c r="K27" s="14">
        <v>53496850808</v>
      </c>
      <c r="L27" s="14">
        <v>0</v>
      </c>
      <c r="M27" s="14">
        <v>0</v>
      </c>
      <c r="N27" s="14">
        <v>0</v>
      </c>
      <c r="O27" s="14">
        <v>0</v>
      </c>
      <c r="P27" s="15">
        <f t="shared" si="0"/>
        <v>-53496850808</v>
      </c>
      <c r="Q27" s="16">
        <f t="shared" si="1"/>
        <v>0</v>
      </c>
      <c r="R27" s="13" t="s">
        <v>74</v>
      </c>
      <c r="S27" s="17">
        <v>0</v>
      </c>
      <c r="T27" s="18"/>
    </row>
    <row r="28" spans="1:20" ht="15" customHeight="1" x14ac:dyDescent="0.3">
      <c r="A28" s="10" t="s">
        <v>120</v>
      </c>
      <c r="B28" s="10" t="s">
        <v>121</v>
      </c>
      <c r="C28" s="11" t="s">
        <v>122</v>
      </c>
      <c r="D28" s="10" t="s">
        <v>23</v>
      </c>
      <c r="E28" s="12">
        <v>2022</v>
      </c>
      <c r="F28" s="13" t="s">
        <v>24</v>
      </c>
      <c r="G28" s="13" t="s">
        <v>25</v>
      </c>
      <c r="H28" s="13" t="s">
        <v>26</v>
      </c>
      <c r="I28" s="14">
        <v>51388555903</v>
      </c>
      <c r="J28" s="15"/>
      <c r="K28" s="14">
        <v>51388555903</v>
      </c>
      <c r="L28" s="14">
        <v>0</v>
      </c>
      <c r="M28" s="14">
        <v>0</v>
      </c>
      <c r="N28" s="14">
        <v>0</v>
      </c>
      <c r="O28" s="14">
        <v>0</v>
      </c>
      <c r="P28" s="15">
        <f t="shared" si="0"/>
        <v>-51388555903</v>
      </c>
      <c r="Q28" s="16">
        <f t="shared" si="1"/>
        <v>0</v>
      </c>
      <c r="R28" s="13" t="s">
        <v>74</v>
      </c>
      <c r="S28" s="17">
        <v>0</v>
      </c>
      <c r="T28" s="18"/>
    </row>
    <row r="29" spans="1:20" ht="15" customHeight="1" x14ac:dyDescent="0.3">
      <c r="A29" s="10" t="s">
        <v>123</v>
      </c>
      <c r="B29" s="10" t="s">
        <v>124</v>
      </c>
      <c r="C29" s="11" t="s">
        <v>125</v>
      </c>
      <c r="D29" s="10" t="s">
        <v>23</v>
      </c>
      <c r="E29" s="12">
        <v>2022</v>
      </c>
      <c r="F29" s="13" t="s">
        <v>24</v>
      </c>
      <c r="G29" s="13" t="s">
        <v>25</v>
      </c>
      <c r="H29" s="13" t="s">
        <v>26</v>
      </c>
      <c r="I29" s="14">
        <v>49260105739</v>
      </c>
      <c r="J29" s="15"/>
      <c r="K29" s="14">
        <v>49260105739</v>
      </c>
      <c r="L29" s="14">
        <v>0</v>
      </c>
      <c r="M29" s="14">
        <v>0</v>
      </c>
      <c r="N29" s="14">
        <v>0</v>
      </c>
      <c r="O29" s="14">
        <v>0</v>
      </c>
      <c r="P29" s="15">
        <f t="shared" si="0"/>
        <v>-49260105739</v>
      </c>
      <c r="Q29" s="16">
        <f t="shared" si="1"/>
        <v>0</v>
      </c>
      <c r="R29" s="13" t="s">
        <v>74</v>
      </c>
      <c r="S29" s="17">
        <v>0</v>
      </c>
      <c r="T29" s="18"/>
    </row>
    <row r="30" spans="1:20" ht="15" customHeight="1" x14ac:dyDescent="0.3">
      <c r="A30" s="10" t="s">
        <v>126</v>
      </c>
      <c r="B30" s="10" t="s">
        <v>127</v>
      </c>
      <c r="C30" s="11" t="s">
        <v>128</v>
      </c>
      <c r="D30" s="10" t="s">
        <v>23</v>
      </c>
      <c r="E30" s="12">
        <v>2022</v>
      </c>
      <c r="F30" s="13" t="s">
        <v>24</v>
      </c>
      <c r="G30" s="13" t="s">
        <v>25</v>
      </c>
      <c r="H30" s="13" t="s">
        <v>26</v>
      </c>
      <c r="I30" s="14">
        <v>54005995420</v>
      </c>
      <c r="J30" s="15"/>
      <c r="K30" s="14">
        <v>54005995420</v>
      </c>
      <c r="L30" s="14">
        <v>0</v>
      </c>
      <c r="M30" s="14">
        <v>0</v>
      </c>
      <c r="N30" s="14">
        <v>0</v>
      </c>
      <c r="O30" s="14">
        <v>0</v>
      </c>
      <c r="P30" s="15">
        <f t="shared" si="0"/>
        <v>-54005995420</v>
      </c>
      <c r="Q30" s="16">
        <f t="shared" si="1"/>
        <v>0</v>
      </c>
      <c r="R30" s="13" t="s">
        <v>74</v>
      </c>
      <c r="S30" s="17">
        <v>0</v>
      </c>
      <c r="T30" s="18"/>
    </row>
    <row r="31" spans="1:20" ht="15" customHeight="1" x14ac:dyDescent="0.3">
      <c r="A31" s="28" t="s">
        <v>129</v>
      </c>
      <c r="B31" s="28" t="s">
        <v>130</v>
      </c>
      <c r="C31" s="29" t="s">
        <v>131</v>
      </c>
      <c r="D31" s="28" t="s">
        <v>23</v>
      </c>
      <c r="E31" s="30">
        <v>2022</v>
      </c>
      <c r="F31" s="31" t="s">
        <v>24</v>
      </c>
      <c r="G31" s="31" t="s">
        <v>25</v>
      </c>
      <c r="H31" s="31" t="s">
        <v>26</v>
      </c>
      <c r="I31" s="32">
        <v>55569660586</v>
      </c>
      <c r="J31" s="32"/>
      <c r="K31" s="32">
        <v>55569660586</v>
      </c>
      <c r="L31" s="32">
        <v>0</v>
      </c>
      <c r="M31" s="32">
        <v>0</v>
      </c>
      <c r="N31" s="32">
        <v>0</v>
      </c>
      <c r="O31" s="32">
        <v>0</v>
      </c>
      <c r="P31" s="32">
        <f t="shared" si="0"/>
        <v>-55569660586</v>
      </c>
      <c r="Q31" s="33">
        <f t="shared" si="1"/>
        <v>0</v>
      </c>
      <c r="R31" s="31" t="s">
        <v>74</v>
      </c>
      <c r="S31" s="34">
        <v>0</v>
      </c>
      <c r="T31" s="35"/>
    </row>
    <row r="32" spans="1:20" ht="15" customHeight="1" x14ac:dyDescent="0.3">
      <c r="A32" s="28" t="s">
        <v>132</v>
      </c>
      <c r="B32" s="28" t="s">
        <v>133</v>
      </c>
      <c r="C32" s="29" t="s">
        <v>134</v>
      </c>
      <c r="D32" s="28" t="s">
        <v>23</v>
      </c>
      <c r="E32" s="30">
        <v>2022</v>
      </c>
      <c r="F32" s="31" t="s">
        <v>24</v>
      </c>
      <c r="G32" s="31" t="s">
        <v>25</v>
      </c>
      <c r="H32" s="31" t="s">
        <v>26</v>
      </c>
      <c r="I32" s="32">
        <v>54488837404</v>
      </c>
      <c r="J32" s="32">
        <v>54618693479</v>
      </c>
      <c r="K32" s="32">
        <v>54488837404</v>
      </c>
      <c r="L32" s="32">
        <v>0</v>
      </c>
      <c r="M32" s="32">
        <v>42373557970</v>
      </c>
      <c r="N32" s="32">
        <v>0</v>
      </c>
      <c r="O32" s="32">
        <v>12245135509</v>
      </c>
      <c r="P32" s="32">
        <f t="shared" si="0"/>
        <v>129856075</v>
      </c>
      <c r="Q32" s="33">
        <f t="shared" si="1"/>
        <v>1.0023831683916689</v>
      </c>
      <c r="R32" s="31" t="s">
        <v>135</v>
      </c>
      <c r="S32" s="34">
        <v>0</v>
      </c>
      <c r="T32" s="35" t="s">
        <v>136</v>
      </c>
    </row>
    <row r="33" spans="1:20" ht="15" customHeight="1" x14ac:dyDescent="0.3">
      <c r="A33" s="28" t="s">
        <v>137</v>
      </c>
      <c r="B33" s="28" t="s">
        <v>138</v>
      </c>
      <c r="C33" s="29" t="s">
        <v>139</v>
      </c>
      <c r="D33" s="28" t="s">
        <v>23</v>
      </c>
      <c r="E33" s="30">
        <v>2022</v>
      </c>
      <c r="F33" s="31" t="s">
        <v>24</v>
      </c>
      <c r="G33" s="31" t="s">
        <v>25</v>
      </c>
      <c r="H33" s="31" t="s">
        <v>26</v>
      </c>
      <c r="I33" s="32">
        <v>52258056105</v>
      </c>
      <c r="J33" s="32">
        <v>52430816552</v>
      </c>
      <c r="K33" s="32">
        <v>52258056105</v>
      </c>
      <c r="L33" s="32">
        <v>0</v>
      </c>
      <c r="M33" s="32">
        <v>43502009230</v>
      </c>
      <c r="N33" s="32">
        <v>0</v>
      </c>
      <c r="O33" s="32">
        <v>8928807322</v>
      </c>
      <c r="P33" s="32">
        <f t="shared" si="0"/>
        <v>172760447</v>
      </c>
      <c r="Q33" s="33">
        <f t="shared" si="1"/>
        <v>1.0033059103203701</v>
      </c>
      <c r="R33" s="31" t="s">
        <v>135</v>
      </c>
      <c r="S33" s="34">
        <v>0</v>
      </c>
      <c r="T33" s="35" t="s">
        <v>140</v>
      </c>
    </row>
    <row r="34" spans="1:20" ht="15" customHeight="1" x14ac:dyDescent="0.3">
      <c r="A34" s="28" t="s">
        <v>141</v>
      </c>
      <c r="B34" s="28" t="s">
        <v>142</v>
      </c>
      <c r="C34" s="29" t="s">
        <v>143</v>
      </c>
      <c r="D34" s="28" t="s">
        <v>23</v>
      </c>
      <c r="E34" s="30">
        <v>2022</v>
      </c>
      <c r="F34" s="31" t="s">
        <v>24</v>
      </c>
      <c r="G34" s="31" t="s">
        <v>25</v>
      </c>
      <c r="H34" s="31" t="s">
        <v>26</v>
      </c>
      <c r="I34" s="32">
        <v>47261819834</v>
      </c>
      <c r="J34" s="32">
        <v>47479523936</v>
      </c>
      <c r="K34" s="32">
        <v>47261819834</v>
      </c>
      <c r="L34" s="32">
        <v>0</v>
      </c>
      <c r="M34" s="32">
        <v>38266665983</v>
      </c>
      <c r="N34" s="32">
        <v>0</v>
      </c>
      <c r="O34" s="32">
        <v>9212857953</v>
      </c>
      <c r="P34" s="32">
        <f t="shared" ref="P34:P65" si="2">J34-K34</f>
        <v>217704102</v>
      </c>
      <c r="Q34" s="33">
        <f t="shared" ref="Q34:Q65" si="3">IFERROR(J34/K34,"")</f>
        <v>1.0046063419217595</v>
      </c>
      <c r="R34" s="31" t="s">
        <v>135</v>
      </c>
      <c r="S34" s="34">
        <v>0</v>
      </c>
      <c r="T34" s="35" t="s">
        <v>144</v>
      </c>
    </row>
    <row r="35" spans="1:20" ht="15" customHeight="1" x14ac:dyDescent="0.3">
      <c r="A35" s="28" t="s">
        <v>145</v>
      </c>
      <c r="B35" s="28" t="s">
        <v>146</v>
      </c>
      <c r="C35" s="29" t="s">
        <v>147</v>
      </c>
      <c r="D35" s="28" t="s">
        <v>23</v>
      </c>
      <c r="E35" s="30">
        <v>2022</v>
      </c>
      <c r="F35" s="31" t="s">
        <v>24</v>
      </c>
      <c r="G35" s="31" t="s">
        <v>25</v>
      </c>
      <c r="H35" s="31" t="s">
        <v>26</v>
      </c>
      <c r="I35" s="32">
        <v>43507961021</v>
      </c>
      <c r="J35" s="32">
        <v>43754958453</v>
      </c>
      <c r="K35" s="32">
        <v>43507961021</v>
      </c>
      <c r="L35" s="32">
        <v>0</v>
      </c>
      <c r="M35" s="32">
        <v>35720049340</v>
      </c>
      <c r="N35" s="32">
        <v>0</v>
      </c>
      <c r="O35" s="32">
        <v>8034909113</v>
      </c>
      <c r="P35" s="32">
        <f t="shared" si="2"/>
        <v>246997432</v>
      </c>
      <c r="Q35" s="33">
        <f t="shared" si="3"/>
        <v>1.0056770629145499</v>
      </c>
      <c r="R35" s="31" t="s">
        <v>135</v>
      </c>
      <c r="S35" s="34">
        <v>0</v>
      </c>
      <c r="T35" s="35" t="s">
        <v>148</v>
      </c>
    </row>
    <row r="36" spans="1:20" ht="15" customHeight="1" x14ac:dyDescent="0.3">
      <c r="A36" s="28" t="s">
        <v>149</v>
      </c>
      <c r="B36" s="28" t="s">
        <v>150</v>
      </c>
      <c r="C36" s="29" t="s">
        <v>151</v>
      </c>
      <c r="D36" s="28" t="s">
        <v>23</v>
      </c>
      <c r="E36" s="30">
        <v>2022</v>
      </c>
      <c r="F36" s="31" t="s">
        <v>24</v>
      </c>
      <c r="G36" s="31" t="s">
        <v>25</v>
      </c>
      <c r="H36" s="31" t="s">
        <v>26</v>
      </c>
      <c r="I36" s="32">
        <v>43238943390</v>
      </c>
      <c r="J36" s="32">
        <v>43404329767</v>
      </c>
      <c r="K36" s="32">
        <v>43238943390</v>
      </c>
      <c r="L36" s="32">
        <v>12791716189</v>
      </c>
      <c r="M36" s="32">
        <v>19419592530</v>
      </c>
      <c r="N36" s="32">
        <v>0</v>
      </c>
      <c r="O36" s="32">
        <v>11193021048</v>
      </c>
      <c r="P36" s="32">
        <f t="shared" si="2"/>
        <v>165386377</v>
      </c>
      <c r="Q36" s="33">
        <f t="shared" si="3"/>
        <v>1.0038249402976449</v>
      </c>
      <c r="R36" s="31" t="s">
        <v>135</v>
      </c>
      <c r="S36" s="34">
        <v>0</v>
      </c>
      <c r="T36" s="35" t="s">
        <v>152</v>
      </c>
    </row>
    <row r="37" spans="1:20" ht="15" customHeight="1" x14ac:dyDescent="0.3">
      <c r="A37" s="28" t="s">
        <v>153</v>
      </c>
      <c r="B37" s="28" t="s">
        <v>154</v>
      </c>
      <c r="C37" s="29" t="s">
        <v>155</v>
      </c>
      <c r="D37" s="28" t="s">
        <v>23</v>
      </c>
      <c r="E37" s="30">
        <v>2022</v>
      </c>
      <c r="F37" s="31" t="s">
        <v>24</v>
      </c>
      <c r="G37" s="31" t="s">
        <v>25</v>
      </c>
      <c r="H37" s="31" t="s">
        <v>26</v>
      </c>
      <c r="I37" s="32">
        <v>44553543212</v>
      </c>
      <c r="J37" s="32">
        <v>44693963701</v>
      </c>
      <c r="K37" s="32">
        <v>44553543212</v>
      </c>
      <c r="L37" s="32">
        <v>23663857053</v>
      </c>
      <c r="M37" s="32">
        <v>10523715583</v>
      </c>
      <c r="N37" s="32">
        <v>0</v>
      </c>
      <c r="O37" s="32">
        <v>10506391065</v>
      </c>
      <c r="P37" s="32">
        <f t="shared" si="2"/>
        <v>140420489</v>
      </c>
      <c r="Q37" s="33">
        <f t="shared" si="3"/>
        <v>1.0031517243944401</v>
      </c>
      <c r="R37" s="31" t="s">
        <v>135</v>
      </c>
      <c r="S37" s="36">
        <v>0</v>
      </c>
      <c r="T37" s="35" t="s">
        <v>156</v>
      </c>
    </row>
    <row r="38" spans="1:20" ht="15" customHeight="1" x14ac:dyDescent="0.3">
      <c r="A38" s="28" t="s">
        <v>157</v>
      </c>
      <c r="B38" s="28" t="s">
        <v>158</v>
      </c>
      <c r="C38" s="29" t="s">
        <v>159</v>
      </c>
      <c r="D38" s="28" t="s">
        <v>160</v>
      </c>
      <c r="E38" s="30">
        <v>2023</v>
      </c>
      <c r="F38" s="31" t="s">
        <v>161</v>
      </c>
      <c r="G38" s="31" t="s">
        <v>25</v>
      </c>
      <c r="H38" s="31" t="s">
        <v>26</v>
      </c>
      <c r="I38" s="32">
        <v>43480317534</v>
      </c>
      <c r="J38" s="32">
        <v>43527811961</v>
      </c>
      <c r="K38" s="32">
        <v>43480317534</v>
      </c>
      <c r="L38" s="32">
        <v>33662183796</v>
      </c>
      <c r="M38" s="32">
        <v>33990667299</v>
      </c>
      <c r="N38" s="32">
        <v>0</v>
      </c>
      <c r="O38" s="32">
        <v>9865628165</v>
      </c>
      <c r="P38" s="32">
        <f t="shared" si="2"/>
        <v>47494427</v>
      </c>
      <c r="Q38" s="33">
        <f t="shared" si="3"/>
        <v>1.0010923201506718</v>
      </c>
      <c r="R38" s="31" t="s">
        <v>135</v>
      </c>
      <c r="S38" s="36">
        <v>3</v>
      </c>
      <c r="T38" s="35" t="s">
        <v>162</v>
      </c>
    </row>
    <row r="39" spans="1:20" ht="15" customHeight="1" x14ac:dyDescent="0.3">
      <c r="A39" s="28" t="s">
        <v>163</v>
      </c>
      <c r="B39" s="28" t="s">
        <v>158</v>
      </c>
      <c r="C39" s="29" t="s">
        <v>164</v>
      </c>
      <c r="D39" s="28" t="s">
        <v>23</v>
      </c>
      <c r="E39" s="30">
        <v>2023</v>
      </c>
      <c r="F39" s="31" t="s">
        <v>161</v>
      </c>
      <c r="G39" s="31" t="s">
        <v>25</v>
      </c>
      <c r="H39" s="31" t="s">
        <v>26</v>
      </c>
      <c r="I39" s="32">
        <v>42288053870</v>
      </c>
      <c r="J39" s="32">
        <v>42335734074</v>
      </c>
      <c r="K39" s="32">
        <v>42288053870</v>
      </c>
      <c r="L39" s="32">
        <v>33662183796</v>
      </c>
      <c r="M39" s="32">
        <v>33723644221</v>
      </c>
      <c r="N39" s="32">
        <v>0</v>
      </c>
      <c r="O39" s="32">
        <v>8673550278</v>
      </c>
      <c r="P39" s="32">
        <f t="shared" si="2"/>
        <v>47680204</v>
      </c>
      <c r="Q39" s="33">
        <f t="shared" si="3"/>
        <v>1.0011275100090105</v>
      </c>
      <c r="R39" s="31" t="s">
        <v>135</v>
      </c>
      <c r="S39" s="36">
        <v>3</v>
      </c>
      <c r="T39" s="35" t="s">
        <v>165</v>
      </c>
    </row>
    <row r="40" spans="1:20" ht="15" customHeight="1" x14ac:dyDescent="0.3">
      <c r="A40" s="28" t="s">
        <v>166</v>
      </c>
      <c r="B40" s="28" t="s">
        <v>167</v>
      </c>
      <c r="C40" s="29" t="s">
        <v>168</v>
      </c>
      <c r="D40" s="28" t="s">
        <v>160</v>
      </c>
      <c r="E40" s="30">
        <v>2023</v>
      </c>
      <c r="F40" s="31" t="s">
        <v>161</v>
      </c>
      <c r="G40" s="31" t="s">
        <v>25</v>
      </c>
      <c r="H40" s="31" t="s">
        <v>26</v>
      </c>
      <c r="I40" s="32">
        <v>41608472554</v>
      </c>
      <c r="J40" s="32">
        <v>41655443978</v>
      </c>
      <c r="K40" s="32">
        <v>41608472554</v>
      </c>
      <c r="L40" s="32">
        <v>32761429018</v>
      </c>
      <c r="M40" s="32">
        <v>36169306572</v>
      </c>
      <c r="N40" s="32">
        <v>0</v>
      </c>
      <c r="O40" s="32">
        <v>8894014960</v>
      </c>
      <c r="P40" s="32">
        <f t="shared" si="2"/>
        <v>46971424</v>
      </c>
      <c r="Q40" s="33">
        <f t="shared" si="3"/>
        <v>1.0011288908512332</v>
      </c>
      <c r="R40" s="31" t="s">
        <v>135</v>
      </c>
      <c r="S40" s="36">
        <v>3</v>
      </c>
      <c r="T40" s="35" t="s">
        <v>169</v>
      </c>
    </row>
    <row r="41" spans="1:20" ht="15" customHeight="1" x14ac:dyDescent="0.3">
      <c r="A41" s="28" t="s">
        <v>170</v>
      </c>
      <c r="B41" s="28" t="s">
        <v>167</v>
      </c>
      <c r="C41" s="29" t="s">
        <v>171</v>
      </c>
      <c r="D41" s="28" t="s">
        <v>23</v>
      </c>
      <c r="E41" s="30">
        <v>2023</v>
      </c>
      <c r="F41" s="31" t="s">
        <v>161</v>
      </c>
      <c r="G41" s="31" t="s">
        <v>25</v>
      </c>
      <c r="H41" s="31" t="s">
        <v>26</v>
      </c>
      <c r="I41" s="32">
        <v>42404871070</v>
      </c>
      <c r="J41" s="32">
        <v>42456417425</v>
      </c>
      <c r="K41" s="32">
        <v>42404871070</v>
      </c>
      <c r="L41" s="32">
        <v>31866013384</v>
      </c>
      <c r="M41" s="32">
        <v>31677326857</v>
      </c>
      <c r="N41" s="32">
        <v>0</v>
      </c>
      <c r="O41" s="32">
        <v>10590404041</v>
      </c>
      <c r="P41" s="32">
        <f t="shared" si="2"/>
        <v>51546355</v>
      </c>
      <c r="Q41" s="33">
        <f t="shared" si="3"/>
        <v>1.0012155762698798</v>
      </c>
      <c r="R41" s="31" t="s">
        <v>135</v>
      </c>
      <c r="S41" s="36">
        <v>3</v>
      </c>
      <c r="T41" s="35" t="s">
        <v>172</v>
      </c>
    </row>
    <row r="42" spans="1:20" ht="15" customHeight="1" x14ac:dyDescent="0.3">
      <c r="A42" s="28" t="s">
        <v>173</v>
      </c>
      <c r="B42" s="28" t="s">
        <v>174</v>
      </c>
      <c r="C42" s="29" t="s">
        <v>175</v>
      </c>
      <c r="D42" s="28" t="s">
        <v>160</v>
      </c>
      <c r="E42" s="30">
        <v>2023</v>
      </c>
      <c r="F42" s="31" t="s">
        <v>161</v>
      </c>
      <c r="G42" s="31" t="s">
        <v>25</v>
      </c>
      <c r="H42" s="31" t="s">
        <v>26</v>
      </c>
      <c r="I42" s="32">
        <v>43744257742</v>
      </c>
      <c r="J42" s="32">
        <v>43799077411</v>
      </c>
      <c r="K42" s="32">
        <v>43744257742</v>
      </c>
      <c r="L42" s="32">
        <v>32366463626</v>
      </c>
      <c r="M42" s="32">
        <v>38533882466</v>
      </c>
      <c r="N42" s="32">
        <v>0</v>
      </c>
      <c r="O42" s="32">
        <v>11432613785</v>
      </c>
      <c r="P42" s="32">
        <f t="shared" si="2"/>
        <v>54819669</v>
      </c>
      <c r="Q42" s="33">
        <f t="shared" si="3"/>
        <v>1.0012531854883291</v>
      </c>
      <c r="R42" s="31" t="s">
        <v>135</v>
      </c>
      <c r="S42" s="34">
        <v>3</v>
      </c>
      <c r="T42" s="35" t="s">
        <v>176</v>
      </c>
    </row>
    <row r="43" spans="1:20" ht="15" customHeight="1" x14ac:dyDescent="0.3">
      <c r="A43" s="28" t="s">
        <v>177</v>
      </c>
      <c r="B43" s="28" t="s">
        <v>174</v>
      </c>
      <c r="C43" s="29" t="s">
        <v>178</v>
      </c>
      <c r="D43" s="28" t="s">
        <v>23</v>
      </c>
      <c r="E43" s="30">
        <v>2023</v>
      </c>
      <c r="F43" s="31" t="s">
        <v>161</v>
      </c>
      <c r="G43" s="31" t="s">
        <v>25</v>
      </c>
      <c r="H43" s="31" t="s">
        <v>26</v>
      </c>
      <c r="I43" s="32">
        <v>32518607650</v>
      </c>
      <c r="J43" s="32">
        <v>32571701308</v>
      </c>
      <c r="K43" s="32">
        <v>32518607650</v>
      </c>
      <c r="L43" s="32">
        <v>28886160100</v>
      </c>
      <c r="M43" s="32">
        <v>28510534939</v>
      </c>
      <c r="N43" s="32">
        <v>0</v>
      </c>
      <c r="O43" s="32">
        <v>3685541208</v>
      </c>
      <c r="P43" s="32">
        <f t="shared" si="2"/>
        <v>53093658</v>
      </c>
      <c r="Q43" s="33">
        <f t="shared" si="3"/>
        <v>1.0016327162150191</v>
      </c>
      <c r="R43" s="31" t="s">
        <v>135</v>
      </c>
      <c r="S43" s="34">
        <v>0</v>
      </c>
      <c r="T43" s="35" t="s">
        <v>179</v>
      </c>
    </row>
    <row r="44" spans="1:20" ht="15" customHeight="1" x14ac:dyDescent="0.3">
      <c r="A44" s="28" t="s">
        <v>180</v>
      </c>
      <c r="B44" s="28" t="s">
        <v>181</v>
      </c>
      <c r="C44" s="29" t="s">
        <v>182</v>
      </c>
      <c r="D44" s="28" t="s">
        <v>160</v>
      </c>
      <c r="E44" s="30">
        <v>2023</v>
      </c>
      <c r="F44" s="31" t="s">
        <v>161</v>
      </c>
      <c r="G44" s="31" t="s">
        <v>25</v>
      </c>
      <c r="H44" s="31" t="s">
        <v>26</v>
      </c>
      <c r="I44" s="32">
        <v>31823007385</v>
      </c>
      <c r="J44" s="32">
        <v>31882385258</v>
      </c>
      <c r="K44" s="32">
        <v>31823007385</v>
      </c>
      <c r="L44" s="32">
        <v>27392444316</v>
      </c>
      <c r="M44" s="32">
        <v>26649100634</v>
      </c>
      <c r="N44" s="32">
        <v>0</v>
      </c>
      <c r="O44" s="32">
        <v>4489940942</v>
      </c>
      <c r="P44" s="32">
        <f t="shared" si="2"/>
        <v>59377873</v>
      </c>
      <c r="Q44" s="33">
        <f t="shared" si="3"/>
        <v>1.0018658787424342</v>
      </c>
      <c r="R44" s="31" t="s">
        <v>135</v>
      </c>
      <c r="S44" s="34">
        <v>0</v>
      </c>
      <c r="T44" s="35" t="s">
        <v>183</v>
      </c>
    </row>
    <row r="45" spans="1:20" ht="15" customHeight="1" x14ac:dyDescent="0.3">
      <c r="A45" s="28" t="s">
        <v>184</v>
      </c>
      <c r="B45" s="28" t="s">
        <v>181</v>
      </c>
      <c r="C45" s="29" t="s">
        <v>185</v>
      </c>
      <c r="D45" s="28" t="s">
        <v>23</v>
      </c>
      <c r="E45" s="30">
        <v>2023</v>
      </c>
      <c r="F45" s="31" t="s">
        <v>161</v>
      </c>
      <c r="G45" s="31" t="s">
        <v>25</v>
      </c>
      <c r="H45" s="31" t="s">
        <v>26</v>
      </c>
      <c r="I45" s="32">
        <v>30494122886</v>
      </c>
      <c r="J45" s="32">
        <v>30546069033</v>
      </c>
      <c r="K45" s="32">
        <v>30494122886</v>
      </c>
      <c r="L45" s="32">
        <v>25384915350</v>
      </c>
      <c r="M45" s="32">
        <v>30142388334</v>
      </c>
      <c r="N45" s="32">
        <v>0</v>
      </c>
      <c r="O45" s="32">
        <v>5161153683</v>
      </c>
      <c r="P45" s="32">
        <f t="shared" si="2"/>
        <v>51946147</v>
      </c>
      <c r="Q45" s="33">
        <f t="shared" si="3"/>
        <v>1.0017034806081879</v>
      </c>
      <c r="R45" s="31" t="s">
        <v>135</v>
      </c>
      <c r="S45" s="34">
        <v>0</v>
      </c>
      <c r="T45" s="35" t="s">
        <v>186</v>
      </c>
    </row>
    <row r="46" spans="1:20" ht="15" customHeight="1" x14ac:dyDescent="0.3">
      <c r="A46" s="28" t="s">
        <v>187</v>
      </c>
      <c r="B46" s="28" t="s">
        <v>188</v>
      </c>
      <c r="C46" s="29" t="s">
        <v>189</v>
      </c>
      <c r="D46" s="28" t="s">
        <v>160</v>
      </c>
      <c r="E46" s="30">
        <v>2023</v>
      </c>
      <c r="F46" s="31" t="s">
        <v>161</v>
      </c>
      <c r="G46" s="31" t="s">
        <v>25</v>
      </c>
      <c r="H46" s="31" t="s">
        <v>26</v>
      </c>
      <c r="I46" s="32">
        <v>29253219927</v>
      </c>
      <c r="J46" s="32">
        <v>29309652268</v>
      </c>
      <c r="K46" s="32">
        <v>29253219927</v>
      </c>
      <c r="L46" s="32">
        <v>26789463823</v>
      </c>
      <c r="M46" s="32">
        <v>11751483932</v>
      </c>
      <c r="N46" s="32">
        <v>13106000000</v>
      </c>
      <c r="O46" s="32">
        <v>2520188445</v>
      </c>
      <c r="P46" s="32">
        <f t="shared" si="2"/>
        <v>56432341</v>
      </c>
      <c r="Q46" s="33">
        <f t="shared" si="3"/>
        <v>1.0019290984425244</v>
      </c>
      <c r="R46" s="31" t="s">
        <v>135</v>
      </c>
      <c r="S46" s="34">
        <v>0</v>
      </c>
      <c r="T46" s="35" t="s">
        <v>190</v>
      </c>
    </row>
    <row r="47" spans="1:20" ht="15" customHeight="1" x14ac:dyDescent="0.3">
      <c r="A47" s="28" t="s">
        <v>191</v>
      </c>
      <c r="B47" s="28" t="s">
        <v>188</v>
      </c>
      <c r="C47" s="29" t="s">
        <v>192</v>
      </c>
      <c r="D47" s="28" t="s">
        <v>23</v>
      </c>
      <c r="E47" s="30">
        <v>2023</v>
      </c>
      <c r="F47" s="31" t="s">
        <v>161</v>
      </c>
      <c r="G47" s="31" t="s">
        <v>25</v>
      </c>
      <c r="H47" s="31" t="s">
        <v>26</v>
      </c>
      <c r="I47" s="32">
        <v>28870143470</v>
      </c>
      <c r="J47" s="32">
        <v>28925130135</v>
      </c>
      <c r="K47" s="32">
        <v>28870143470</v>
      </c>
      <c r="L47" s="32">
        <v>24787909018</v>
      </c>
      <c r="M47" s="32">
        <v>0</v>
      </c>
      <c r="N47" s="32">
        <v>22882000000</v>
      </c>
      <c r="O47" s="32">
        <v>4137221117</v>
      </c>
      <c r="P47" s="32">
        <f t="shared" si="2"/>
        <v>54986665</v>
      </c>
      <c r="Q47" s="33">
        <f t="shared" si="3"/>
        <v>1.0019046204275757</v>
      </c>
      <c r="R47" s="31" t="s">
        <v>135</v>
      </c>
      <c r="S47" s="34">
        <v>0</v>
      </c>
      <c r="T47" s="35" t="s">
        <v>193</v>
      </c>
    </row>
    <row r="48" spans="1:20" ht="15" customHeight="1" x14ac:dyDescent="0.3">
      <c r="A48" s="28" t="s">
        <v>194</v>
      </c>
      <c r="B48" s="28" t="s">
        <v>195</v>
      </c>
      <c r="C48" s="29" t="s">
        <v>196</v>
      </c>
      <c r="D48" s="28" t="s">
        <v>160</v>
      </c>
      <c r="E48" s="30">
        <v>2023</v>
      </c>
      <c r="F48" s="31" t="s">
        <v>161</v>
      </c>
      <c r="G48" s="31" t="s">
        <v>25</v>
      </c>
      <c r="H48" s="31" t="s">
        <v>26</v>
      </c>
      <c r="I48" s="32">
        <v>28901068322</v>
      </c>
      <c r="J48" s="32">
        <v>28956055009</v>
      </c>
      <c r="K48" s="32">
        <v>28901068322</v>
      </c>
      <c r="L48" s="32">
        <v>24787909019</v>
      </c>
      <c r="M48" s="32">
        <v>0</v>
      </c>
      <c r="N48" s="32">
        <v>22794000000</v>
      </c>
      <c r="O48" s="32">
        <v>4168145990</v>
      </c>
      <c r="P48" s="32">
        <f t="shared" si="2"/>
        <v>54986687</v>
      </c>
      <c r="Q48" s="33">
        <f t="shared" si="3"/>
        <v>1.0019025831982185</v>
      </c>
      <c r="R48" s="31" t="s">
        <v>135</v>
      </c>
      <c r="S48" s="34">
        <v>0</v>
      </c>
      <c r="T48" s="35" t="s">
        <v>197</v>
      </c>
    </row>
    <row r="49" spans="1:20" ht="15" customHeight="1" x14ac:dyDescent="0.3">
      <c r="A49" s="28" t="s">
        <v>198</v>
      </c>
      <c r="B49" s="28" t="s">
        <v>195</v>
      </c>
      <c r="C49" s="29" t="s">
        <v>199</v>
      </c>
      <c r="D49" s="28" t="s">
        <v>23</v>
      </c>
      <c r="E49" s="30">
        <v>2023</v>
      </c>
      <c r="F49" s="31" t="s">
        <v>161</v>
      </c>
      <c r="G49" s="31" t="s">
        <v>25</v>
      </c>
      <c r="H49" s="31" t="s">
        <v>26</v>
      </c>
      <c r="I49" s="32">
        <v>27384351887</v>
      </c>
      <c r="J49" s="32">
        <v>27439541303</v>
      </c>
      <c r="K49" s="32">
        <v>27384351887</v>
      </c>
      <c r="L49" s="32">
        <v>24787996274</v>
      </c>
      <c r="M49" s="32">
        <v>5432701400</v>
      </c>
      <c r="N49" s="32">
        <v>18456000000</v>
      </c>
      <c r="O49" s="32">
        <v>2651545029</v>
      </c>
      <c r="P49" s="32">
        <f t="shared" si="2"/>
        <v>55189416</v>
      </c>
      <c r="Q49" s="33">
        <f t="shared" si="3"/>
        <v>1.0020153632347311</v>
      </c>
      <c r="R49" s="31" t="s">
        <v>135</v>
      </c>
      <c r="S49" s="34">
        <v>0</v>
      </c>
      <c r="T49" s="35" t="s">
        <v>200</v>
      </c>
    </row>
    <row r="50" spans="1:20" ht="15" customHeight="1" x14ac:dyDescent="0.3">
      <c r="A50" s="28" t="s">
        <v>201</v>
      </c>
      <c r="B50" s="28" t="s">
        <v>202</v>
      </c>
      <c r="C50" s="29" t="s">
        <v>203</v>
      </c>
      <c r="D50" s="28" t="s">
        <v>160</v>
      </c>
      <c r="E50" s="30">
        <v>2023</v>
      </c>
      <c r="F50" s="31" t="s">
        <v>161</v>
      </c>
      <c r="G50" s="31" t="s">
        <v>25</v>
      </c>
      <c r="H50" s="31" t="s">
        <v>26</v>
      </c>
      <c r="I50" s="32">
        <v>26624720539</v>
      </c>
      <c r="J50" s="32">
        <v>26679340412</v>
      </c>
      <c r="K50" s="32">
        <v>26624720539</v>
      </c>
      <c r="L50" s="32">
        <v>24787777298</v>
      </c>
      <c r="M50" s="32">
        <v>8389935085</v>
      </c>
      <c r="N50" s="32">
        <v>15974000000</v>
      </c>
      <c r="O50" s="32">
        <v>1891563114</v>
      </c>
      <c r="P50" s="32">
        <f t="shared" si="2"/>
        <v>54619873</v>
      </c>
      <c r="Q50" s="33">
        <f t="shared" si="3"/>
        <v>1.0020514721617451</v>
      </c>
      <c r="R50" s="31" t="s">
        <v>135</v>
      </c>
      <c r="S50" s="34">
        <v>0</v>
      </c>
      <c r="T50" s="35" t="s">
        <v>204</v>
      </c>
    </row>
    <row r="51" spans="1:20" ht="15" customHeight="1" x14ac:dyDescent="0.3">
      <c r="A51" s="28" t="s">
        <v>205</v>
      </c>
      <c r="B51" s="28" t="s">
        <v>202</v>
      </c>
      <c r="C51" s="29" t="s">
        <v>206</v>
      </c>
      <c r="D51" s="28" t="s">
        <v>23</v>
      </c>
      <c r="E51" s="30">
        <v>2023</v>
      </c>
      <c r="F51" s="31" t="s">
        <v>161</v>
      </c>
      <c r="G51" s="31" t="s">
        <v>25</v>
      </c>
      <c r="H51" s="31" t="s">
        <v>26</v>
      </c>
      <c r="I51" s="32">
        <v>26407355247</v>
      </c>
      <c r="J51" s="32">
        <v>26462068123</v>
      </c>
      <c r="K51" s="32">
        <v>26407355247</v>
      </c>
      <c r="L51" s="32">
        <v>24287767483</v>
      </c>
      <c r="M51" s="32">
        <v>5950941505</v>
      </c>
      <c r="N51" s="32">
        <v>17436000000</v>
      </c>
      <c r="O51" s="32">
        <v>2174300640</v>
      </c>
      <c r="P51" s="32">
        <f t="shared" si="2"/>
        <v>54712876</v>
      </c>
      <c r="Q51" s="33">
        <f t="shared" si="3"/>
        <v>1.0020718801821782</v>
      </c>
      <c r="R51" s="31" t="s">
        <v>135</v>
      </c>
      <c r="S51" s="34">
        <v>0</v>
      </c>
      <c r="T51" s="35" t="s">
        <v>200</v>
      </c>
    </row>
    <row r="52" spans="1:20" ht="15" customHeight="1" x14ac:dyDescent="0.3">
      <c r="A52" s="28" t="s">
        <v>207</v>
      </c>
      <c r="B52" s="28" t="s">
        <v>208</v>
      </c>
      <c r="C52" s="29" t="s">
        <v>209</v>
      </c>
      <c r="D52" s="28" t="s">
        <v>160</v>
      </c>
      <c r="E52" s="30">
        <v>2023</v>
      </c>
      <c r="F52" s="31" t="s">
        <v>161</v>
      </c>
      <c r="G52" s="31" t="s">
        <v>25</v>
      </c>
      <c r="H52" s="31" t="s">
        <v>26</v>
      </c>
      <c r="I52" s="32">
        <v>26065557874</v>
      </c>
      <c r="J52" s="32">
        <v>26120272363</v>
      </c>
      <c r="K52" s="32">
        <v>26065557874</v>
      </c>
      <c r="L52" s="32">
        <v>24287871917</v>
      </c>
      <c r="M52" s="32">
        <v>8495048102</v>
      </c>
      <c r="N52" s="32">
        <v>16159000000</v>
      </c>
      <c r="O52" s="32">
        <v>1832400446</v>
      </c>
      <c r="P52" s="32">
        <f t="shared" si="2"/>
        <v>54714489</v>
      </c>
      <c r="Q52" s="33">
        <f t="shared" si="3"/>
        <v>1.00209911060659</v>
      </c>
      <c r="R52" s="31" t="s">
        <v>135</v>
      </c>
      <c r="S52" s="34">
        <v>0</v>
      </c>
      <c r="T52" s="35" t="s">
        <v>210</v>
      </c>
    </row>
    <row r="53" spans="1:20" ht="15" customHeight="1" x14ac:dyDescent="0.3">
      <c r="A53" s="28" t="s">
        <v>211</v>
      </c>
      <c r="B53" s="28" t="s">
        <v>208</v>
      </c>
      <c r="C53" s="29" t="s">
        <v>212</v>
      </c>
      <c r="D53" s="28" t="s">
        <v>23</v>
      </c>
      <c r="E53" s="30">
        <v>2023</v>
      </c>
      <c r="F53" s="31" t="s">
        <v>161</v>
      </c>
      <c r="G53" s="31" t="s">
        <v>25</v>
      </c>
      <c r="H53" s="31" t="s">
        <v>26</v>
      </c>
      <c r="I53" s="32">
        <v>26153201149</v>
      </c>
      <c r="J53" s="32">
        <v>26205114631</v>
      </c>
      <c r="K53" s="32">
        <v>26153201149</v>
      </c>
      <c r="L53" s="32">
        <v>24287971202</v>
      </c>
      <c r="M53" s="32">
        <v>8857879752</v>
      </c>
      <c r="N53" s="32">
        <v>14534000000</v>
      </c>
      <c r="O53" s="32">
        <v>1917143429</v>
      </c>
      <c r="P53" s="32">
        <f t="shared" si="2"/>
        <v>51913482</v>
      </c>
      <c r="Q53" s="33">
        <f t="shared" si="3"/>
        <v>1.0019849762063251</v>
      </c>
      <c r="R53" s="31" t="s">
        <v>135</v>
      </c>
      <c r="S53" s="34">
        <v>0</v>
      </c>
      <c r="T53" s="35" t="s">
        <v>213</v>
      </c>
    </row>
    <row r="54" spans="1:20" ht="15" customHeight="1" x14ac:dyDescent="0.3">
      <c r="A54" s="28" t="s">
        <v>214</v>
      </c>
      <c r="B54" s="28" t="s">
        <v>215</v>
      </c>
      <c r="C54" s="29" t="s">
        <v>216</v>
      </c>
      <c r="D54" s="28" t="s">
        <v>160</v>
      </c>
      <c r="E54" s="30">
        <v>2023</v>
      </c>
      <c r="F54" s="31" t="s">
        <v>161</v>
      </c>
      <c r="G54" s="31" t="s">
        <v>25</v>
      </c>
      <c r="H54" s="31" t="s">
        <v>26</v>
      </c>
      <c r="I54" s="32">
        <v>26060315400</v>
      </c>
      <c r="J54" s="32">
        <v>26110976432</v>
      </c>
      <c r="K54" s="32">
        <v>26060315400</v>
      </c>
      <c r="L54" s="32">
        <v>24286818468</v>
      </c>
      <c r="M54" s="32">
        <v>11096323514</v>
      </c>
      <c r="N54" s="32">
        <v>14374000000</v>
      </c>
      <c r="O54" s="32">
        <v>1824157964</v>
      </c>
      <c r="P54" s="32">
        <f t="shared" si="2"/>
        <v>50661032</v>
      </c>
      <c r="Q54" s="33">
        <f t="shared" si="3"/>
        <v>1.0019439915143928</v>
      </c>
      <c r="R54" s="31" t="s">
        <v>135</v>
      </c>
      <c r="S54" s="34">
        <v>0</v>
      </c>
      <c r="T54" s="35"/>
    </row>
    <row r="55" spans="1:20" ht="15" customHeight="1" x14ac:dyDescent="0.3">
      <c r="A55" s="28" t="s">
        <v>217</v>
      </c>
      <c r="B55" s="28" t="s">
        <v>215</v>
      </c>
      <c r="C55" s="29" t="s">
        <v>218</v>
      </c>
      <c r="D55" s="28" t="s">
        <v>23</v>
      </c>
      <c r="E55" s="30">
        <v>2023</v>
      </c>
      <c r="F55" s="31" t="s">
        <v>161</v>
      </c>
      <c r="G55" s="31" t="s">
        <v>25</v>
      </c>
      <c r="H55" s="31" t="s">
        <v>26</v>
      </c>
      <c r="I55" s="32">
        <v>24973159027</v>
      </c>
      <c r="J55" s="32">
        <v>25025027673</v>
      </c>
      <c r="K55" s="32">
        <v>24973159027</v>
      </c>
      <c r="L55" s="32">
        <v>23787935409</v>
      </c>
      <c r="M55" s="32">
        <v>8995831228</v>
      </c>
      <c r="N55" s="32">
        <v>13892000000</v>
      </c>
      <c r="O55" s="32">
        <v>1237092264</v>
      </c>
      <c r="P55" s="32">
        <f t="shared" si="2"/>
        <v>51868646</v>
      </c>
      <c r="Q55" s="33">
        <f t="shared" si="3"/>
        <v>1.002076975762014</v>
      </c>
      <c r="R55" s="31" t="s">
        <v>135</v>
      </c>
      <c r="S55" s="34">
        <v>0</v>
      </c>
      <c r="T55" s="35"/>
    </row>
    <row r="56" spans="1:20" ht="15" customHeight="1" x14ac:dyDescent="0.3">
      <c r="A56" s="28" t="s">
        <v>219</v>
      </c>
      <c r="B56" s="28" t="s">
        <v>220</v>
      </c>
      <c r="C56" s="29" t="s">
        <v>221</v>
      </c>
      <c r="D56" s="28" t="s">
        <v>160</v>
      </c>
      <c r="E56" s="30">
        <v>2023</v>
      </c>
      <c r="F56" s="31" t="s">
        <v>161</v>
      </c>
      <c r="G56" s="31" t="s">
        <v>25</v>
      </c>
      <c r="H56" s="31" t="s">
        <v>26</v>
      </c>
      <c r="I56" s="32">
        <v>25158423972</v>
      </c>
      <c r="J56" s="32">
        <v>25209986911</v>
      </c>
      <c r="K56" s="32">
        <v>25158423972</v>
      </c>
      <c r="L56" s="32">
        <v>23787720350</v>
      </c>
      <c r="M56" s="32">
        <v>8348827158</v>
      </c>
      <c r="N56" s="32">
        <v>14802000000</v>
      </c>
      <c r="O56" s="32">
        <v>1422266561</v>
      </c>
      <c r="P56" s="32">
        <f t="shared" si="2"/>
        <v>51562939</v>
      </c>
      <c r="Q56" s="33">
        <f t="shared" si="3"/>
        <v>1.0020495297740981</v>
      </c>
      <c r="R56" s="31" t="s">
        <v>135</v>
      </c>
      <c r="S56" s="34">
        <v>0</v>
      </c>
      <c r="T56" s="35"/>
    </row>
    <row r="57" spans="1:20" ht="15" customHeight="1" x14ac:dyDescent="0.3">
      <c r="A57" s="28" t="s">
        <v>222</v>
      </c>
      <c r="B57" s="28" t="s">
        <v>220</v>
      </c>
      <c r="C57" s="29" t="s">
        <v>223</v>
      </c>
      <c r="D57" s="28" t="s">
        <v>23</v>
      </c>
      <c r="E57" s="30">
        <v>2023</v>
      </c>
      <c r="F57" s="31" t="s">
        <v>161</v>
      </c>
      <c r="G57" s="31" t="s">
        <v>25</v>
      </c>
      <c r="H57" s="31" t="s">
        <v>26</v>
      </c>
      <c r="I57" s="32">
        <v>24668300827</v>
      </c>
      <c r="J57" s="32">
        <v>24720265667</v>
      </c>
      <c r="K57" s="32">
        <v>24668300827</v>
      </c>
      <c r="L57" s="32">
        <v>23488022227</v>
      </c>
      <c r="M57" s="32">
        <v>8089725281</v>
      </c>
      <c r="N57" s="32">
        <v>14498000000</v>
      </c>
      <c r="O57" s="32">
        <v>1232243440</v>
      </c>
      <c r="P57" s="32">
        <f t="shared" si="2"/>
        <v>51964840</v>
      </c>
      <c r="Q57" s="33">
        <f t="shared" si="3"/>
        <v>1.0021065431447602</v>
      </c>
      <c r="R57" s="31" t="s">
        <v>135</v>
      </c>
      <c r="S57" s="34">
        <v>0</v>
      </c>
      <c r="T57" s="35"/>
    </row>
    <row r="58" spans="1:20" ht="15" customHeight="1" x14ac:dyDescent="0.3">
      <c r="A58" s="28" t="s">
        <v>224</v>
      </c>
      <c r="B58" s="28" t="s">
        <v>225</v>
      </c>
      <c r="C58" s="29" t="s">
        <v>226</v>
      </c>
      <c r="D58" s="28" t="s">
        <v>160</v>
      </c>
      <c r="E58" s="30">
        <v>2023</v>
      </c>
      <c r="F58" s="31" t="s">
        <v>161</v>
      </c>
      <c r="G58" s="31" t="s">
        <v>25</v>
      </c>
      <c r="H58" s="31" t="s">
        <v>26</v>
      </c>
      <c r="I58" s="32">
        <v>24023839814</v>
      </c>
      <c r="J58" s="32">
        <v>24075758343</v>
      </c>
      <c r="K58" s="32">
        <v>24023839814</v>
      </c>
      <c r="L58" s="32">
        <v>22338075917</v>
      </c>
      <c r="M58" s="32">
        <v>7011931098</v>
      </c>
      <c r="N58" s="32">
        <v>14375000000</v>
      </c>
      <c r="O58" s="32">
        <v>1737682426</v>
      </c>
      <c r="P58" s="32">
        <f t="shared" si="2"/>
        <v>51918529</v>
      </c>
      <c r="Q58" s="33">
        <f t="shared" si="3"/>
        <v>1.0021611253405771</v>
      </c>
      <c r="R58" s="31" t="s">
        <v>135</v>
      </c>
      <c r="S58" s="34">
        <v>0</v>
      </c>
      <c r="T58" s="35"/>
    </row>
    <row r="59" spans="1:20" ht="15" customHeight="1" x14ac:dyDescent="0.3">
      <c r="A59" s="28" t="s">
        <v>227</v>
      </c>
      <c r="B59" s="28" t="s">
        <v>225</v>
      </c>
      <c r="C59" s="29" t="s">
        <v>228</v>
      </c>
      <c r="D59" s="28" t="s">
        <v>23</v>
      </c>
      <c r="E59" s="30">
        <v>2023</v>
      </c>
      <c r="F59" s="31" t="s">
        <v>161</v>
      </c>
      <c r="G59" s="31" t="s">
        <v>25</v>
      </c>
      <c r="H59" s="31" t="s">
        <v>26</v>
      </c>
      <c r="I59" s="32">
        <v>24477366310</v>
      </c>
      <c r="J59" s="32">
        <v>24529287113</v>
      </c>
      <c r="K59" s="32">
        <v>24477366310</v>
      </c>
      <c r="L59" s="32">
        <v>22637983894</v>
      </c>
      <c r="M59" s="32">
        <v>7167169630</v>
      </c>
      <c r="N59" s="32">
        <v>14564000000</v>
      </c>
      <c r="O59" s="32">
        <v>1891303219</v>
      </c>
      <c r="P59" s="32">
        <f t="shared" si="2"/>
        <v>51920803</v>
      </c>
      <c r="Q59" s="33">
        <f t="shared" si="3"/>
        <v>1.0021211760424891</v>
      </c>
      <c r="R59" s="31" t="s">
        <v>135</v>
      </c>
      <c r="S59" s="34">
        <v>0</v>
      </c>
      <c r="T59" s="35"/>
    </row>
    <row r="60" spans="1:20" ht="15" customHeight="1" x14ac:dyDescent="0.3">
      <c r="A60" s="28" t="s">
        <v>229</v>
      </c>
      <c r="B60" s="28" t="s">
        <v>230</v>
      </c>
      <c r="C60" s="29" t="s">
        <v>231</v>
      </c>
      <c r="D60" s="28" t="s">
        <v>160</v>
      </c>
      <c r="E60" s="30">
        <v>2023</v>
      </c>
      <c r="F60" s="31" t="s">
        <v>161</v>
      </c>
      <c r="G60" s="31" t="s">
        <v>25</v>
      </c>
      <c r="H60" s="31" t="s">
        <v>26</v>
      </c>
      <c r="I60" s="32">
        <v>24237841228</v>
      </c>
      <c r="J60" s="32">
        <v>24289673354</v>
      </c>
      <c r="K60" s="32">
        <v>24237841228</v>
      </c>
      <c r="L60" s="32">
        <v>22637988964</v>
      </c>
      <c r="M60" s="32">
        <v>7176098912</v>
      </c>
      <c r="N60" s="32">
        <v>15182000000</v>
      </c>
      <c r="O60" s="32">
        <v>1651684390</v>
      </c>
      <c r="P60" s="32">
        <f t="shared" si="2"/>
        <v>51832126</v>
      </c>
      <c r="Q60" s="33">
        <f t="shared" si="3"/>
        <v>1.0021384794756443</v>
      </c>
      <c r="R60" s="31" t="s">
        <v>135</v>
      </c>
      <c r="S60" s="34">
        <v>0</v>
      </c>
      <c r="T60" s="35"/>
    </row>
    <row r="61" spans="1:20" ht="15" customHeight="1" x14ac:dyDescent="0.3">
      <c r="A61" s="28" t="s">
        <v>232</v>
      </c>
      <c r="B61" s="28" t="s">
        <v>230</v>
      </c>
      <c r="C61" s="29" t="s">
        <v>233</v>
      </c>
      <c r="D61" s="28" t="s">
        <v>23</v>
      </c>
      <c r="E61" s="30">
        <v>2023</v>
      </c>
      <c r="F61" s="31" t="s">
        <v>161</v>
      </c>
      <c r="G61" s="31" t="s">
        <v>25</v>
      </c>
      <c r="H61" s="31" t="s">
        <v>26</v>
      </c>
      <c r="I61" s="32">
        <v>24641390742</v>
      </c>
      <c r="J61" s="32">
        <v>24693288222</v>
      </c>
      <c r="K61" s="32">
        <v>24641390742</v>
      </c>
      <c r="L61" s="32">
        <v>22237963415</v>
      </c>
      <c r="M61" s="32">
        <v>6622021104</v>
      </c>
      <c r="N61" s="32">
        <v>14707000000</v>
      </c>
      <c r="O61" s="32">
        <v>2455324807</v>
      </c>
      <c r="P61" s="32">
        <f t="shared" si="2"/>
        <v>51897480</v>
      </c>
      <c r="Q61" s="33">
        <f t="shared" si="3"/>
        <v>1.0021061100220916</v>
      </c>
      <c r="R61" s="31" t="s">
        <v>135</v>
      </c>
      <c r="S61" s="34">
        <v>0</v>
      </c>
      <c r="T61" s="35"/>
    </row>
    <row r="62" spans="1:20" ht="15" customHeight="1" x14ac:dyDescent="0.3">
      <c r="A62" s="28" t="s">
        <v>234</v>
      </c>
      <c r="B62" s="28" t="s">
        <v>235</v>
      </c>
      <c r="C62" s="29" t="s">
        <v>236</v>
      </c>
      <c r="D62" s="28" t="s">
        <v>160</v>
      </c>
      <c r="E62" s="30">
        <v>2024</v>
      </c>
      <c r="F62" s="31" t="s">
        <v>161</v>
      </c>
      <c r="G62" s="31" t="s">
        <v>25</v>
      </c>
      <c r="H62" s="31" t="s">
        <v>26</v>
      </c>
      <c r="I62" s="32">
        <v>25167930727</v>
      </c>
      <c r="J62" s="32">
        <v>25218952505</v>
      </c>
      <c r="K62" s="32">
        <v>25167930727</v>
      </c>
      <c r="L62" s="32">
        <v>22438030739</v>
      </c>
      <c r="M62" s="32">
        <v>6912713860</v>
      </c>
      <c r="N62" s="32">
        <v>14558000000</v>
      </c>
      <c r="O62" s="32">
        <v>2780921766</v>
      </c>
      <c r="P62" s="32">
        <f t="shared" si="2"/>
        <v>51021778</v>
      </c>
      <c r="Q62" s="33">
        <f t="shared" si="3"/>
        <v>1.0020272535932111</v>
      </c>
      <c r="R62" s="31" t="s">
        <v>135</v>
      </c>
      <c r="S62" s="34">
        <v>0</v>
      </c>
      <c r="T62" s="35" t="s">
        <v>237</v>
      </c>
    </row>
    <row r="63" spans="1:20" ht="15" customHeight="1" x14ac:dyDescent="0.3">
      <c r="A63" s="28" t="s">
        <v>238</v>
      </c>
      <c r="B63" s="28" t="s">
        <v>235</v>
      </c>
      <c r="C63" s="29" t="s">
        <v>239</v>
      </c>
      <c r="D63" s="28" t="s">
        <v>23</v>
      </c>
      <c r="E63" s="30">
        <v>2024</v>
      </c>
      <c r="F63" s="31" t="s">
        <v>161</v>
      </c>
      <c r="G63" s="31" t="s">
        <v>25</v>
      </c>
      <c r="H63" s="31" t="s">
        <v>26</v>
      </c>
      <c r="I63" s="32">
        <v>26739379540</v>
      </c>
      <c r="J63" s="32">
        <v>26790484649</v>
      </c>
      <c r="K63" s="32">
        <v>26739379540</v>
      </c>
      <c r="L63" s="32">
        <v>23638010762</v>
      </c>
      <c r="M63" s="32">
        <v>7391263608</v>
      </c>
      <c r="N63" s="32">
        <v>15342000000</v>
      </c>
      <c r="O63" s="32">
        <v>3152473887</v>
      </c>
      <c r="P63" s="32">
        <f t="shared" si="2"/>
        <v>51105109</v>
      </c>
      <c r="Q63" s="33">
        <f t="shared" si="3"/>
        <v>1.0019112301735928</v>
      </c>
      <c r="R63" s="31" t="s">
        <v>135</v>
      </c>
      <c r="S63" s="34">
        <v>0</v>
      </c>
      <c r="T63" s="35" t="s">
        <v>240</v>
      </c>
    </row>
    <row r="64" spans="1:20" ht="15" customHeight="1" x14ac:dyDescent="0.3">
      <c r="A64" s="28" t="s">
        <v>241</v>
      </c>
      <c r="B64" s="28" t="s">
        <v>242</v>
      </c>
      <c r="C64" s="29" t="s">
        <v>243</v>
      </c>
      <c r="D64" s="28" t="s">
        <v>160</v>
      </c>
      <c r="E64" s="30">
        <v>2024</v>
      </c>
      <c r="F64" s="31" t="s">
        <v>161</v>
      </c>
      <c r="G64" s="31" t="s">
        <v>25</v>
      </c>
      <c r="H64" s="31" t="s">
        <v>26</v>
      </c>
      <c r="I64" s="32">
        <v>28062598850</v>
      </c>
      <c r="J64" s="32">
        <v>28113374184</v>
      </c>
      <c r="K64" s="32">
        <v>28062598850</v>
      </c>
      <c r="L64" s="32">
        <v>25137784336</v>
      </c>
      <c r="M64" s="32">
        <v>9260546767</v>
      </c>
      <c r="N64" s="32">
        <v>15453000000</v>
      </c>
      <c r="O64" s="32">
        <v>2975589848</v>
      </c>
      <c r="P64" s="32">
        <f t="shared" si="2"/>
        <v>50775334</v>
      </c>
      <c r="Q64" s="33">
        <f t="shared" si="3"/>
        <v>1.0018093596488125</v>
      </c>
      <c r="R64" s="31" t="s">
        <v>135</v>
      </c>
      <c r="S64" s="34">
        <v>0</v>
      </c>
      <c r="T64" s="35" t="s">
        <v>244</v>
      </c>
    </row>
    <row r="65" spans="1:20" ht="15" customHeight="1" x14ac:dyDescent="0.3">
      <c r="A65" s="37" t="s">
        <v>245</v>
      </c>
      <c r="B65" s="37" t="s">
        <v>242</v>
      </c>
      <c r="C65" s="38" t="s">
        <v>246</v>
      </c>
      <c r="D65" s="37" t="s">
        <v>23</v>
      </c>
      <c r="E65" s="39">
        <v>2024</v>
      </c>
      <c r="F65" s="37" t="s">
        <v>161</v>
      </c>
      <c r="G65" s="37" t="s">
        <v>25</v>
      </c>
      <c r="H65" s="37" t="s">
        <v>26</v>
      </c>
      <c r="I65" s="40">
        <v>28683063584</v>
      </c>
      <c r="J65" s="40">
        <v>28733994331</v>
      </c>
      <c r="K65" s="40">
        <v>28683063584</v>
      </c>
      <c r="L65" s="40">
        <v>25437849227</v>
      </c>
      <c r="M65" s="40">
        <v>10006134453</v>
      </c>
      <c r="N65" s="40">
        <v>14531000000</v>
      </c>
      <c r="O65" s="40">
        <v>3296145104</v>
      </c>
      <c r="P65" s="40">
        <f t="shared" si="2"/>
        <v>50930747</v>
      </c>
      <c r="Q65" s="41">
        <f t="shared" si="3"/>
        <v>1.0017756383257614</v>
      </c>
      <c r="R65" s="37" t="s">
        <v>135</v>
      </c>
      <c r="S65" s="39">
        <v>0</v>
      </c>
      <c r="T65" s="37" t="s">
        <v>247</v>
      </c>
    </row>
    <row r="66" spans="1:20" ht="15" customHeight="1" x14ac:dyDescent="0.3">
      <c r="A66" s="42" t="s">
        <v>248</v>
      </c>
      <c r="B66" s="42" t="s">
        <v>249</v>
      </c>
      <c r="C66" s="43" t="s">
        <v>250</v>
      </c>
      <c r="D66" s="42" t="s">
        <v>160</v>
      </c>
      <c r="E66" s="44">
        <v>2024</v>
      </c>
      <c r="F66" s="42" t="s">
        <v>161</v>
      </c>
      <c r="G66" s="42" t="s">
        <v>25</v>
      </c>
      <c r="H66" s="42" t="s">
        <v>26</v>
      </c>
      <c r="I66" s="45">
        <v>32240171050</v>
      </c>
      <c r="J66" s="45">
        <v>32291373164</v>
      </c>
      <c r="K66" s="45">
        <v>32240171050</v>
      </c>
      <c r="L66" s="45">
        <v>27538211152</v>
      </c>
      <c r="M66" s="45">
        <v>10818616531</v>
      </c>
      <c r="N66" s="45">
        <v>16206000000</v>
      </c>
      <c r="O66" s="45">
        <v>4753162012</v>
      </c>
      <c r="P66" s="45">
        <f t="shared" ref="P66:P97" si="4">J66-K66</f>
        <v>51202114</v>
      </c>
      <c r="Q66" s="46">
        <f t="shared" ref="Q66:Q97" si="5">IFERROR(J66/K66,"")</f>
        <v>1.0015881464747998</v>
      </c>
      <c r="R66" s="42" t="s">
        <v>135</v>
      </c>
      <c r="S66" s="44">
        <v>0</v>
      </c>
      <c r="T66" s="42" t="s">
        <v>251</v>
      </c>
    </row>
    <row r="67" spans="1:20" ht="15" customHeight="1" x14ac:dyDescent="0.3">
      <c r="A67" s="42" t="s">
        <v>252</v>
      </c>
      <c r="B67" s="42" t="s">
        <v>249</v>
      </c>
      <c r="C67" s="43" t="s">
        <v>253</v>
      </c>
      <c r="D67" s="42" t="s">
        <v>23</v>
      </c>
      <c r="E67" s="44">
        <v>2024</v>
      </c>
      <c r="F67" s="42" t="s">
        <v>161</v>
      </c>
      <c r="G67" s="42" t="s">
        <v>25</v>
      </c>
      <c r="H67" s="42" t="s">
        <v>26</v>
      </c>
      <c r="I67" s="45">
        <v>32374547608</v>
      </c>
      <c r="J67" s="45">
        <v>32425876781</v>
      </c>
      <c r="K67" s="45">
        <v>32374547608</v>
      </c>
      <c r="L67" s="45">
        <v>28238248488</v>
      </c>
      <c r="M67" s="45">
        <v>11418153075</v>
      </c>
      <c r="N67" s="45">
        <v>15927000000</v>
      </c>
      <c r="O67" s="45">
        <v>4187628293</v>
      </c>
      <c r="P67" s="45">
        <f t="shared" si="4"/>
        <v>51329173</v>
      </c>
      <c r="Q67" s="46">
        <f t="shared" si="5"/>
        <v>1.0015854792357721</v>
      </c>
      <c r="R67" s="42" t="s">
        <v>135</v>
      </c>
      <c r="S67" s="44">
        <v>0</v>
      </c>
      <c r="T67" s="42" t="s">
        <v>254</v>
      </c>
    </row>
    <row r="68" spans="1:20" ht="15" customHeight="1" x14ac:dyDescent="0.3">
      <c r="A68" s="42" t="s">
        <v>255</v>
      </c>
      <c r="B68" s="42" t="s">
        <v>256</v>
      </c>
      <c r="C68" s="43" t="s">
        <v>257</v>
      </c>
      <c r="D68" s="42" t="s">
        <v>160</v>
      </c>
      <c r="E68" s="44">
        <v>2024</v>
      </c>
      <c r="F68" s="42" t="s">
        <v>161</v>
      </c>
      <c r="G68" s="42" t="s">
        <v>25</v>
      </c>
      <c r="H68" s="42" t="s">
        <v>26</v>
      </c>
      <c r="I68" s="45">
        <v>32841199161</v>
      </c>
      <c r="J68" s="45">
        <v>32892349501</v>
      </c>
      <c r="K68" s="45">
        <v>32841199161</v>
      </c>
      <c r="L68" s="45">
        <v>29138159340</v>
      </c>
      <c r="M68" s="45">
        <v>12848297457</v>
      </c>
      <c r="N68" s="45">
        <v>16675000000</v>
      </c>
      <c r="O68" s="45">
        <v>3754190161</v>
      </c>
      <c r="P68" s="45">
        <f t="shared" si="4"/>
        <v>51150340</v>
      </c>
      <c r="Q68" s="46">
        <f t="shared" si="5"/>
        <v>1.0015575052466641</v>
      </c>
      <c r="R68" s="42" t="s">
        <v>135</v>
      </c>
      <c r="S68" s="44">
        <v>0</v>
      </c>
      <c r="T68" s="42" t="s">
        <v>258</v>
      </c>
    </row>
    <row r="69" spans="1:20" ht="15" customHeight="1" x14ac:dyDescent="0.3">
      <c r="A69" s="42" t="s">
        <v>259</v>
      </c>
      <c r="B69" s="42" t="s">
        <v>256</v>
      </c>
      <c r="C69" s="43" t="s">
        <v>260</v>
      </c>
      <c r="D69" s="42" t="s">
        <v>23</v>
      </c>
      <c r="E69" s="44">
        <v>2024</v>
      </c>
      <c r="F69" s="42" t="s">
        <v>161</v>
      </c>
      <c r="G69" s="42" t="s">
        <v>25</v>
      </c>
      <c r="H69" s="42" t="s">
        <v>26</v>
      </c>
      <c r="I69" s="45">
        <v>33028099172</v>
      </c>
      <c r="J69" s="45">
        <v>33079391140</v>
      </c>
      <c r="K69" s="45">
        <v>33028099172</v>
      </c>
      <c r="L69" s="45">
        <v>29988203128</v>
      </c>
      <c r="M69" s="45">
        <v>10377675993</v>
      </c>
      <c r="N69" s="45">
        <v>18732000000</v>
      </c>
      <c r="O69" s="45">
        <v>3091188012</v>
      </c>
      <c r="P69" s="45">
        <f t="shared" si="4"/>
        <v>51291968</v>
      </c>
      <c r="Q69" s="46">
        <f t="shared" si="5"/>
        <v>1.0015529797138154</v>
      </c>
      <c r="R69" s="42" t="s">
        <v>135</v>
      </c>
      <c r="S69" s="44">
        <v>0</v>
      </c>
      <c r="T69" s="42" t="s">
        <v>261</v>
      </c>
    </row>
    <row r="70" spans="1:20" ht="15" customHeight="1" x14ac:dyDescent="0.3">
      <c r="A70" s="42" t="s">
        <v>262</v>
      </c>
      <c r="B70" s="42" t="s">
        <v>263</v>
      </c>
      <c r="C70" s="43" t="s">
        <v>264</v>
      </c>
      <c r="D70" s="42" t="s">
        <v>160</v>
      </c>
      <c r="E70" s="44">
        <v>2024</v>
      </c>
      <c r="F70" s="42" t="s">
        <v>161</v>
      </c>
      <c r="G70" s="42" t="s">
        <v>25</v>
      </c>
      <c r="H70" s="42" t="s">
        <v>26</v>
      </c>
      <c r="I70" s="45">
        <v>33165344461</v>
      </c>
      <c r="J70" s="45">
        <v>33216419857</v>
      </c>
      <c r="K70" s="45">
        <v>33165344461</v>
      </c>
      <c r="L70" s="45">
        <v>29738083454</v>
      </c>
      <c r="M70" s="45">
        <v>11809716018</v>
      </c>
      <c r="N70" s="45">
        <v>17951000000</v>
      </c>
      <c r="O70" s="45">
        <v>3478336403</v>
      </c>
      <c r="P70" s="45">
        <f t="shared" si="4"/>
        <v>51075396</v>
      </c>
      <c r="Q70" s="46">
        <f t="shared" si="5"/>
        <v>1.0015400230822284</v>
      </c>
      <c r="R70" s="42" t="s">
        <v>135</v>
      </c>
      <c r="S70" s="44">
        <v>0</v>
      </c>
      <c r="T70" s="42" t="s">
        <v>265</v>
      </c>
    </row>
    <row r="71" spans="1:20" ht="15" customHeight="1" x14ac:dyDescent="0.3">
      <c r="A71" s="42" t="s">
        <v>266</v>
      </c>
      <c r="B71" s="42" t="s">
        <v>263</v>
      </c>
      <c r="C71" s="43" t="s">
        <v>267</v>
      </c>
      <c r="D71" s="42" t="s">
        <v>23</v>
      </c>
      <c r="E71" s="44">
        <v>2024</v>
      </c>
      <c r="F71" s="42" t="s">
        <v>161</v>
      </c>
      <c r="G71" s="42" t="s">
        <v>25</v>
      </c>
      <c r="H71" s="42" t="s">
        <v>26</v>
      </c>
      <c r="I71" s="45">
        <v>32289248060</v>
      </c>
      <c r="J71" s="45">
        <v>32340643744</v>
      </c>
      <c r="K71" s="45">
        <v>32289248060</v>
      </c>
      <c r="L71" s="45">
        <v>28988309508</v>
      </c>
      <c r="M71" s="45">
        <v>11631009304</v>
      </c>
      <c r="N71" s="45">
        <v>16489000000</v>
      </c>
      <c r="O71" s="45">
        <v>3352334236</v>
      </c>
      <c r="P71" s="45">
        <f t="shared" si="4"/>
        <v>51395684</v>
      </c>
      <c r="Q71" s="46">
        <f t="shared" si="5"/>
        <v>1.0015917274971686</v>
      </c>
      <c r="R71" s="42" t="s">
        <v>135</v>
      </c>
      <c r="S71" s="44">
        <v>0</v>
      </c>
      <c r="T71" s="42" t="s">
        <v>268</v>
      </c>
    </row>
    <row r="72" spans="1:20" ht="15" customHeight="1" x14ac:dyDescent="0.3">
      <c r="A72" s="42" t="s">
        <v>269</v>
      </c>
      <c r="B72" s="42" t="s">
        <v>270</v>
      </c>
      <c r="C72" s="43" t="s">
        <v>271</v>
      </c>
      <c r="D72" s="42" t="s">
        <v>160</v>
      </c>
      <c r="E72" s="44">
        <v>2024</v>
      </c>
      <c r="F72" s="42" t="s">
        <v>161</v>
      </c>
      <c r="G72" s="42" t="s">
        <v>25</v>
      </c>
      <c r="H72" s="42" t="s">
        <v>26</v>
      </c>
      <c r="I72" s="45">
        <v>32006867453</v>
      </c>
      <c r="J72" s="45">
        <v>32058317792</v>
      </c>
      <c r="K72" s="45">
        <v>32006867453</v>
      </c>
      <c r="L72" s="45">
        <v>28988459347</v>
      </c>
      <c r="M72" s="45">
        <v>11199235131</v>
      </c>
      <c r="N72" s="45">
        <v>17127000000</v>
      </c>
      <c r="O72" s="45">
        <v>3069858445</v>
      </c>
      <c r="P72" s="45">
        <f t="shared" si="4"/>
        <v>51450339</v>
      </c>
      <c r="Q72" s="46">
        <f t="shared" si="5"/>
        <v>1.0016074781162372</v>
      </c>
      <c r="R72" s="42" t="s">
        <v>135</v>
      </c>
      <c r="S72" s="44">
        <v>0</v>
      </c>
      <c r="T72" s="42" t="s">
        <v>272</v>
      </c>
    </row>
    <row r="73" spans="1:20" ht="15" customHeight="1" x14ac:dyDescent="0.3">
      <c r="A73" s="42" t="s">
        <v>273</v>
      </c>
      <c r="B73" s="42" t="s">
        <v>270</v>
      </c>
      <c r="C73" s="43" t="s">
        <v>274</v>
      </c>
      <c r="D73" s="42" t="s">
        <v>23</v>
      </c>
      <c r="E73" s="44">
        <v>2024</v>
      </c>
      <c r="F73" s="42" t="s">
        <v>161</v>
      </c>
      <c r="G73" s="42" t="s">
        <v>25</v>
      </c>
      <c r="H73" s="42" t="s">
        <v>26</v>
      </c>
      <c r="I73" s="45">
        <v>32222674248</v>
      </c>
      <c r="J73" s="45">
        <v>32274321543</v>
      </c>
      <c r="K73" s="45">
        <v>32222674248</v>
      </c>
      <c r="L73" s="45">
        <v>28688570090</v>
      </c>
      <c r="M73" s="45">
        <v>10720566593</v>
      </c>
      <c r="N73" s="45">
        <v>17084000000</v>
      </c>
      <c r="O73" s="45">
        <v>3585751453</v>
      </c>
      <c r="P73" s="45">
        <f t="shared" si="4"/>
        <v>51647295</v>
      </c>
      <c r="Q73" s="46">
        <f t="shared" si="5"/>
        <v>1.0016028246011643</v>
      </c>
      <c r="R73" s="42" t="s">
        <v>135</v>
      </c>
      <c r="S73" s="44">
        <v>0</v>
      </c>
      <c r="T73" s="42" t="s">
        <v>275</v>
      </c>
    </row>
    <row r="74" spans="1:20" ht="15" customHeight="1" x14ac:dyDescent="0.3">
      <c r="A74" s="42" t="s">
        <v>276</v>
      </c>
      <c r="B74" s="42" t="s">
        <v>277</v>
      </c>
      <c r="C74" s="43" t="s">
        <v>278</v>
      </c>
      <c r="D74" s="42" t="s">
        <v>160</v>
      </c>
      <c r="E74" s="44">
        <v>2024</v>
      </c>
      <c r="F74" s="42" t="s">
        <v>161</v>
      </c>
      <c r="G74" s="42" t="s">
        <v>25</v>
      </c>
      <c r="H74" s="42" t="s">
        <v>279</v>
      </c>
      <c r="I74" s="45">
        <v>33591579563</v>
      </c>
      <c r="J74" s="45">
        <v>33655332684</v>
      </c>
      <c r="K74" s="45">
        <v>33591579563</v>
      </c>
      <c r="L74" s="45">
        <v>29588362291</v>
      </c>
      <c r="M74" s="45">
        <v>9793495123</v>
      </c>
      <c r="N74" s="45">
        <v>19365000000</v>
      </c>
      <c r="O74" s="45">
        <v>4066970393</v>
      </c>
      <c r="P74" s="45">
        <f t="shared" si="4"/>
        <v>63753121</v>
      </c>
      <c r="Q74" s="46">
        <f t="shared" si="5"/>
        <v>1.0018978899423421</v>
      </c>
      <c r="R74" s="42" t="s">
        <v>135</v>
      </c>
      <c r="S74" s="44">
        <v>0</v>
      </c>
      <c r="T74" s="42" t="s">
        <v>280</v>
      </c>
    </row>
    <row r="75" spans="1:20" ht="15" customHeight="1" x14ac:dyDescent="0.3">
      <c r="A75" s="42" t="s">
        <v>281</v>
      </c>
      <c r="B75" s="42" t="s">
        <v>277</v>
      </c>
      <c r="C75" s="43" t="s">
        <v>282</v>
      </c>
      <c r="D75" s="42" t="s">
        <v>23</v>
      </c>
      <c r="E75" s="44">
        <v>2024</v>
      </c>
      <c r="F75" s="42" t="s">
        <v>161</v>
      </c>
      <c r="G75" s="42" t="s">
        <v>25</v>
      </c>
      <c r="H75" s="42" t="s">
        <v>279</v>
      </c>
      <c r="I75" s="45">
        <v>33183776501</v>
      </c>
      <c r="J75" s="45">
        <v>33247845322</v>
      </c>
      <c r="K75" s="45">
        <v>33183776501</v>
      </c>
      <c r="L75" s="45">
        <v>29588522876</v>
      </c>
      <c r="M75" s="45">
        <v>8884159331</v>
      </c>
      <c r="N75" s="45">
        <v>19831000000</v>
      </c>
      <c r="O75" s="45">
        <v>3659322446</v>
      </c>
      <c r="P75" s="45">
        <f t="shared" si="4"/>
        <v>64068821</v>
      </c>
      <c r="Q75" s="46">
        <f t="shared" si="5"/>
        <v>1.0019307272334741</v>
      </c>
      <c r="R75" s="42" t="s">
        <v>135</v>
      </c>
      <c r="S75" s="44">
        <v>0</v>
      </c>
      <c r="T75" s="42" t="s">
        <v>283</v>
      </c>
    </row>
    <row r="76" spans="1:20" ht="15" customHeight="1" x14ac:dyDescent="0.3">
      <c r="A76" s="42" t="s">
        <v>284</v>
      </c>
      <c r="B76" s="42" t="s">
        <v>285</v>
      </c>
      <c r="C76" s="43" t="s">
        <v>286</v>
      </c>
      <c r="D76" s="42" t="s">
        <v>160</v>
      </c>
      <c r="E76" s="44">
        <v>2024</v>
      </c>
      <c r="F76" s="42" t="s">
        <v>161</v>
      </c>
      <c r="G76" s="42" t="s">
        <v>25</v>
      </c>
      <c r="H76" s="42" t="s">
        <v>279</v>
      </c>
      <c r="I76" s="45">
        <v>34521002326</v>
      </c>
      <c r="J76" s="45">
        <v>34595053289</v>
      </c>
      <c r="K76" s="45">
        <v>34521002326</v>
      </c>
      <c r="L76" s="45">
        <v>30788659497</v>
      </c>
      <c r="M76" s="45">
        <v>8647172626</v>
      </c>
      <c r="N76" s="45">
        <v>21193000000</v>
      </c>
      <c r="O76" s="45">
        <v>3806393792</v>
      </c>
      <c r="P76" s="45">
        <f t="shared" si="4"/>
        <v>74050963</v>
      </c>
      <c r="Q76" s="46">
        <f t="shared" si="5"/>
        <v>1.0021450988676603</v>
      </c>
      <c r="R76" s="42" t="s">
        <v>135</v>
      </c>
      <c r="S76" s="44">
        <v>0</v>
      </c>
      <c r="T76" s="42" t="s">
        <v>287</v>
      </c>
    </row>
    <row r="77" spans="1:20" ht="15" customHeight="1" x14ac:dyDescent="0.3">
      <c r="A77" s="42" t="s">
        <v>288</v>
      </c>
      <c r="B77" s="42" t="s">
        <v>285</v>
      </c>
      <c r="C77" s="43" t="s">
        <v>289</v>
      </c>
      <c r="D77" s="42" t="s">
        <v>23</v>
      </c>
      <c r="E77" s="44">
        <v>2024</v>
      </c>
      <c r="F77" s="42" t="s">
        <v>161</v>
      </c>
      <c r="G77" s="42" t="s">
        <v>25</v>
      </c>
      <c r="H77" s="42" t="s">
        <v>279</v>
      </c>
      <c r="I77" s="45">
        <v>34644410354</v>
      </c>
      <c r="J77" s="45">
        <v>34718608570</v>
      </c>
      <c r="K77" s="45">
        <v>34644410354</v>
      </c>
      <c r="L77" s="45">
        <v>30788659497</v>
      </c>
      <c r="M77" s="45">
        <v>8652208527</v>
      </c>
      <c r="N77" s="45">
        <v>21266000000</v>
      </c>
      <c r="O77" s="45">
        <v>3929949073</v>
      </c>
      <c r="P77" s="45">
        <f t="shared" si="4"/>
        <v>74198216</v>
      </c>
      <c r="Q77" s="46">
        <f t="shared" si="5"/>
        <v>1.002141708149795</v>
      </c>
      <c r="R77" s="42" t="s">
        <v>135</v>
      </c>
      <c r="S77" s="44">
        <v>0</v>
      </c>
      <c r="T77" s="42" t="s">
        <v>290</v>
      </c>
    </row>
    <row r="78" spans="1:20" ht="15" customHeight="1" x14ac:dyDescent="0.3">
      <c r="A78" s="42" t="s">
        <v>291</v>
      </c>
      <c r="B78" s="42" t="s">
        <v>292</v>
      </c>
      <c r="C78" s="43" t="s">
        <v>293</v>
      </c>
      <c r="D78" s="42" t="s">
        <v>160</v>
      </c>
      <c r="E78" s="44">
        <v>2024</v>
      </c>
      <c r="F78" s="42" t="s">
        <v>161</v>
      </c>
      <c r="G78" s="42" t="s">
        <v>25</v>
      </c>
      <c r="H78" s="42" t="s">
        <v>279</v>
      </c>
      <c r="I78" s="45">
        <v>35720351897</v>
      </c>
      <c r="J78" s="45">
        <v>35784541745</v>
      </c>
      <c r="K78" s="45">
        <v>35720351897</v>
      </c>
      <c r="L78" s="45">
        <v>31088797867</v>
      </c>
      <c r="M78" s="45">
        <v>8803186597</v>
      </c>
      <c r="N78" s="45">
        <v>21377000000</v>
      </c>
      <c r="O78" s="45">
        <v>4695743878</v>
      </c>
      <c r="P78" s="45">
        <f t="shared" si="4"/>
        <v>64189848</v>
      </c>
      <c r="Q78" s="46">
        <f t="shared" si="5"/>
        <v>1.0017970105161644</v>
      </c>
      <c r="R78" s="42" t="s">
        <v>135</v>
      </c>
      <c r="S78" s="44">
        <v>0</v>
      </c>
      <c r="T78" s="42" t="s">
        <v>294</v>
      </c>
    </row>
    <row r="79" spans="1:20" ht="15" customHeight="1" x14ac:dyDescent="0.3">
      <c r="A79" s="42" t="s">
        <v>295</v>
      </c>
      <c r="B79" s="42" t="s">
        <v>292</v>
      </c>
      <c r="C79" s="43" t="s">
        <v>296</v>
      </c>
      <c r="D79" s="42" t="s">
        <v>23</v>
      </c>
      <c r="E79" s="44">
        <v>2024</v>
      </c>
      <c r="F79" s="42" t="s">
        <v>161</v>
      </c>
      <c r="G79" s="42" t="s">
        <v>25</v>
      </c>
      <c r="H79" s="42" t="s">
        <v>279</v>
      </c>
      <c r="I79" s="45">
        <v>35468964901</v>
      </c>
      <c r="J79" s="45">
        <v>35533322286</v>
      </c>
      <c r="K79" s="45">
        <v>35468964901</v>
      </c>
      <c r="L79" s="45">
        <v>31488797867</v>
      </c>
      <c r="M79" s="45">
        <v>8059348784</v>
      </c>
      <c r="N79" s="45">
        <v>22556000000</v>
      </c>
      <c r="O79" s="45">
        <v>4044524419</v>
      </c>
      <c r="P79" s="45">
        <f t="shared" si="4"/>
        <v>64357385</v>
      </c>
      <c r="Q79" s="46">
        <f t="shared" si="5"/>
        <v>1.0018144703455438</v>
      </c>
      <c r="R79" s="42" t="s">
        <v>135</v>
      </c>
      <c r="S79" s="44">
        <v>0</v>
      </c>
      <c r="T79" s="42" t="s">
        <v>297</v>
      </c>
    </row>
    <row r="80" spans="1:20" ht="15" customHeight="1" x14ac:dyDescent="0.3">
      <c r="A80" s="42" t="s">
        <v>298</v>
      </c>
      <c r="B80" s="42" t="s">
        <v>299</v>
      </c>
      <c r="C80" s="43" t="s">
        <v>300</v>
      </c>
      <c r="D80" s="42" t="s">
        <v>160</v>
      </c>
      <c r="E80" s="44">
        <v>2024</v>
      </c>
      <c r="F80" s="42" t="s">
        <v>161</v>
      </c>
      <c r="G80" s="42" t="s">
        <v>25</v>
      </c>
      <c r="H80" s="42" t="s">
        <v>279</v>
      </c>
      <c r="I80" s="45">
        <v>35259575752</v>
      </c>
      <c r="J80" s="45">
        <v>35323765191</v>
      </c>
      <c r="K80" s="45">
        <v>35259575752</v>
      </c>
      <c r="L80" s="45">
        <v>31488797867</v>
      </c>
      <c r="M80" s="45">
        <v>8575834259</v>
      </c>
      <c r="N80" s="45">
        <v>22627000000</v>
      </c>
      <c r="O80" s="45">
        <v>3834967324</v>
      </c>
      <c r="P80" s="45">
        <f t="shared" si="4"/>
        <v>64189439</v>
      </c>
      <c r="Q80" s="46">
        <f t="shared" si="5"/>
        <v>1.0018204824542269</v>
      </c>
      <c r="R80" s="42" t="s">
        <v>135</v>
      </c>
      <c r="S80" s="44">
        <v>0</v>
      </c>
      <c r="T80" s="42" t="s">
        <v>301</v>
      </c>
    </row>
    <row r="81" spans="1:20" ht="15" customHeight="1" x14ac:dyDescent="0.3">
      <c r="A81" s="42" t="s">
        <v>302</v>
      </c>
      <c r="B81" s="42" t="s">
        <v>299</v>
      </c>
      <c r="C81" s="43" t="s">
        <v>303</v>
      </c>
      <c r="D81" s="42" t="s">
        <v>23</v>
      </c>
      <c r="E81" s="44">
        <v>2024</v>
      </c>
      <c r="F81" s="42" t="s">
        <v>161</v>
      </c>
      <c r="G81" s="42" t="s">
        <v>25</v>
      </c>
      <c r="H81" s="42" t="s">
        <v>279</v>
      </c>
      <c r="I81" s="45">
        <v>34673185631</v>
      </c>
      <c r="J81" s="45">
        <v>34737568377</v>
      </c>
      <c r="K81" s="45">
        <v>34673185631</v>
      </c>
      <c r="L81" s="45">
        <v>30438870949</v>
      </c>
      <c r="M81" s="45">
        <v>10648250115</v>
      </c>
      <c r="N81" s="45">
        <v>18913000000</v>
      </c>
      <c r="O81" s="45">
        <v>4298697428</v>
      </c>
      <c r="P81" s="45">
        <f t="shared" si="4"/>
        <v>64382746</v>
      </c>
      <c r="Q81" s="46">
        <f t="shared" si="5"/>
        <v>1.0018568454218535</v>
      </c>
      <c r="R81" s="42" t="s">
        <v>135</v>
      </c>
      <c r="S81" s="44">
        <v>0</v>
      </c>
      <c r="T81" s="42" t="s">
        <v>304</v>
      </c>
    </row>
    <row r="82" spans="1:20" ht="15" customHeight="1" x14ac:dyDescent="0.3">
      <c r="A82" s="42" t="s">
        <v>305</v>
      </c>
      <c r="B82" s="42" t="s">
        <v>306</v>
      </c>
      <c r="C82" s="43" t="s">
        <v>307</v>
      </c>
      <c r="D82" s="42" t="s">
        <v>160</v>
      </c>
      <c r="E82" s="44">
        <v>2024</v>
      </c>
      <c r="F82" s="42" t="s">
        <v>161</v>
      </c>
      <c r="G82" s="42" t="s">
        <v>25</v>
      </c>
      <c r="H82" s="42" t="s">
        <v>279</v>
      </c>
      <c r="I82" s="45">
        <v>39412456784</v>
      </c>
      <c r="J82" s="45">
        <v>39477067526</v>
      </c>
      <c r="K82" s="45">
        <v>39412456784</v>
      </c>
      <c r="L82" s="45">
        <v>33364218676</v>
      </c>
      <c r="M82" s="45">
        <v>15117317784</v>
      </c>
      <c r="N82" s="45">
        <v>19343000000</v>
      </c>
      <c r="O82" s="45">
        <v>6112848850</v>
      </c>
      <c r="P82" s="45">
        <f t="shared" si="4"/>
        <v>64610742</v>
      </c>
      <c r="Q82" s="46">
        <f t="shared" si="5"/>
        <v>1.0016393482485524</v>
      </c>
      <c r="R82" s="42" t="s">
        <v>135</v>
      </c>
      <c r="S82" s="44">
        <v>0</v>
      </c>
      <c r="T82" s="42" t="s">
        <v>308</v>
      </c>
    </row>
    <row r="83" spans="1:20" ht="15" customHeight="1" x14ac:dyDescent="0.3">
      <c r="A83" s="42" t="s">
        <v>309</v>
      </c>
      <c r="B83" s="42" t="s">
        <v>306</v>
      </c>
      <c r="C83" s="43" t="s">
        <v>310</v>
      </c>
      <c r="D83" s="42" t="s">
        <v>23</v>
      </c>
      <c r="E83" s="44">
        <v>2024</v>
      </c>
      <c r="F83" s="42" t="s">
        <v>161</v>
      </c>
      <c r="G83" s="42" t="s">
        <v>25</v>
      </c>
      <c r="H83" s="42" t="s">
        <v>279</v>
      </c>
      <c r="I83" s="45">
        <v>39737020007</v>
      </c>
      <c r="J83" s="45">
        <v>39801630749</v>
      </c>
      <c r="K83" s="45">
        <v>39737020007</v>
      </c>
      <c r="L83" s="45">
        <v>33364218676</v>
      </c>
      <c r="M83" s="45">
        <v>14801641265</v>
      </c>
      <c r="N83" s="45">
        <v>17680000000</v>
      </c>
      <c r="O83" s="45">
        <v>6437412073</v>
      </c>
      <c r="P83" s="45">
        <f t="shared" si="4"/>
        <v>64610742</v>
      </c>
      <c r="Q83" s="46">
        <f t="shared" si="5"/>
        <v>1.0016259584133038</v>
      </c>
      <c r="R83" s="42" t="s">
        <v>135</v>
      </c>
      <c r="S83" s="44">
        <v>0</v>
      </c>
      <c r="T83" s="42" t="s">
        <v>311</v>
      </c>
    </row>
    <row r="84" spans="1:20" ht="15" customHeight="1" x14ac:dyDescent="0.3">
      <c r="A84" s="42" t="s">
        <v>312</v>
      </c>
      <c r="B84" s="42" t="s">
        <v>313</v>
      </c>
      <c r="C84" s="43" t="s">
        <v>314</v>
      </c>
      <c r="D84" s="42" t="s">
        <v>160</v>
      </c>
      <c r="E84" s="44">
        <v>2024</v>
      </c>
      <c r="F84" s="42" t="s">
        <v>161</v>
      </c>
      <c r="G84" s="42" t="s">
        <v>25</v>
      </c>
      <c r="H84" s="42" t="s">
        <v>279</v>
      </c>
      <c r="I84" s="45">
        <v>40596908123</v>
      </c>
      <c r="J84" s="45">
        <v>40661528469</v>
      </c>
      <c r="K84" s="45">
        <v>40596908123</v>
      </c>
      <c r="L84" s="45">
        <v>34964228280</v>
      </c>
      <c r="M84" s="45">
        <v>15517335716</v>
      </c>
      <c r="N84" s="45">
        <v>18486000000</v>
      </c>
      <c r="O84" s="45">
        <v>5697300189</v>
      </c>
      <c r="P84" s="45">
        <f t="shared" si="4"/>
        <v>64620346</v>
      </c>
      <c r="Q84" s="46">
        <f t="shared" si="5"/>
        <v>1.0015917553574329</v>
      </c>
      <c r="R84" s="42" t="s">
        <v>135</v>
      </c>
      <c r="S84" s="44">
        <v>0</v>
      </c>
      <c r="T84" s="42" t="s">
        <v>315</v>
      </c>
    </row>
    <row r="85" spans="1:20" ht="15" customHeight="1" x14ac:dyDescent="0.3">
      <c r="A85" s="42" t="s">
        <v>316</v>
      </c>
      <c r="B85" s="42" t="s">
        <v>313</v>
      </c>
      <c r="C85" s="43" t="s">
        <v>317</v>
      </c>
      <c r="D85" s="42" t="s">
        <v>23</v>
      </c>
      <c r="E85" s="44">
        <v>2024</v>
      </c>
      <c r="F85" s="42" t="s">
        <v>161</v>
      </c>
      <c r="G85" s="42" t="s">
        <v>25</v>
      </c>
      <c r="H85" s="42" t="s">
        <v>279</v>
      </c>
      <c r="I85" s="45">
        <v>43856799846</v>
      </c>
      <c r="J85" s="45">
        <v>43921522065</v>
      </c>
      <c r="K85" s="45">
        <v>43856799846</v>
      </c>
      <c r="L85" s="45">
        <v>37514330156</v>
      </c>
      <c r="M85" s="45">
        <v>14787448865</v>
      </c>
      <c r="N85" s="45">
        <v>21863000000</v>
      </c>
      <c r="O85" s="45">
        <v>6407191909</v>
      </c>
      <c r="P85" s="45">
        <f t="shared" si="4"/>
        <v>64722219</v>
      </c>
      <c r="Q85" s="46">
        <f t="shared" si="5"/>
        <v>1.0014757624639115</v>
      </c>
      <c r="R85" s="42" t="s">
        <v>135</v>
      </c>
      <c r="S85" s="44">
        <v>0</v>
      </c>
      <c r="T85" s="42" t="s">
        <v>318</v>
      </c>
    </row>
    <row r="86" spans="1:20" ht="15" customHeight="1" x14ac:dyDescent="0.3">
      <c r="A86" s="42" t="s">
        <v>319</v>
      </c>
      <c r="B86" s="42" t="s">
        <v>320</v>
      </c>
      <c r="C86" s="43" t="s">
        <v>321</v>
      </c>
      <c r="D86" s="42" t="s">
        <v>160</v>
      </c>
      <c r="E86" s="44">
        <v>2025</v>
      </c>
      <c r="F86" s="42" t="s">
        <v>161</v>
      </c>
      <c r="G86" s="42" t="s">
        <v>25</v>
      </c>
      <c r="H86" s="42" t="s">
        <v>279</v>
      </c>
      <c r="I86" s="45">
        <v>45749557136</v>
      </c>
      <c r="J86" s="45">
        <v>45814301624</v>
      </c>
      <c r="K86" s="45">
        <v>45749557136</v>
      </c>
      <c r="L86" s="45">
        <v>39514352425</v>
      </c>
      <c r="M86" s="45">
        <v>11904075163</v>
      </c>
      <c r="N86" s="45">
        <v>25947000000</v>
      </c>
      <c r="O86" s="45">
        <v>6299949199</v>
      </c>
      <c r="P86" s="45">
        <f t="shared" si="4"/>
        <v>64744488</v>
      </c>
      <c r="Q86" s="46">
        <f t="shared" si="5"/>
        <v>1.0014151937647731</v>
      </c>
      <c r="R86" s="42" t="s">
        <v>135</v>
      </c>
      <c r="S86" s="44">
        <v>0</v>
      </c>
      <c r="T86" s="42" t="s">
        <v>322</v>
      </c>
    </row>
    <row r="87" spans="1:20" ht="15" customHeight="1" x14ac:dyDescent="0.3">
      <c r="A87" s="42" t="s">
        <v>323</v>
      </c>
      <c r="B87" s="42" t="s">
        <v>320</v>
      </c>
      <c r="C87" s="43" t="s">
        <v>324</v>
      </c>
      <c r="D87" s="42" t="s">
        <v>23</v>
      </c>
      <c r="E87" s="44">
        <v>2025</v>
      </c>
      <c r="F87" s="42" t="s">
        <v>161</v>
      </c>
      <c r="G87" s="42" t="s">
        <v>25</v>
      </c>
      <c r="H87" s="42" t="s">
        <v>279</v>
      </c>
      <c r="I87" s="45">
        <v>53218939728</v>
      </c>
      <c r="J87" s="45">
        <v>53283800358</v>
      </c>
      <c r="K87" s="45">
        <v>53218939728</v>
      </c>
      <c r="L87" s="45">
        <v>47264468524</v>
      </c>
      <c r="M87" s="45">
        <v>20801877573</v>
      </c>
      <c r="N87" s="45">
        <v>27602000000</v>
      </c>
      <c r="O87" s="45">
        <v>6019331834</v>
      </c>
      <c r="P87" s="45">
        <f t="shared" si="4"/>
        <v>64860630</v>
      </c>
      <c r="Q87" s="46">
        <f t="shared" si="5"/>
        <v>1.0012187508870245</v>
      </c>
      <c r="R87" s="42" t="s">
        <v>135</v>
      </c>
      <c r="S87" s="44">
        <v>0</v>
      </c>
      <c r="T87" s="42" t="s">
        <v>325</v>
      </c>
    </row>
    <row r="88" spans="1:20" ht="15" customHeight="1" x14ac:dyDescent="0.3">
      <c r="A88" s="42" t="s">
        <v>326</v>
      </c>
      <c r="B88" s="42" t="s">
        <v>327</v>
      </c>
      <c r="C88" s="43" t="s">
        <v>328</v>
      </c>
      <c r="D88" s="42" t="s">
        <v>160</v>
      </c>
      <c r="E88" s="44">
        <v>2025</v>
      </c>
      <c r="F88" s="42" t="s">
        <v>161</v>
      </c>
      <c r="G88" s="42" t="s">
        <v>25</v>
      </c>
      <c r="H88" s="42" t="s">
        <v>279</v>
      </c>
      <c r="I88" s="45">
        <v>54946994369</v>
      </c>
      <c r="J88" s="45">
        <v>55011856146</v>
      </c>
      <c r="K88" s="45">
        <v>54946994369</v>
      </c>
      <c r="L88" s="45">
        <v>48264469673</v>
      </c>
      <c r="M88" s="45">
        <v>21334341582</v>
      </c>
      <c r="N88" s="45">
        <v>28339000000</v>
      </c>
      <c r="O88" s="45">
        <v>6747386473</v>
      </c>
      <c r="P88" s="45">
        <f t="shared" si="4"/>
        <v>64861777</v>
      </c>
      <c r="Q88" s="46">
        <f t="shared" si="5"/>
        <v>1.001180442674706</v>
      </c>
      <c r="R88" s="42" t="s">
        <v>135</v>
      </c>
      <c r="S88" s="44">
        <v>0</v>
      </c>
      <c r="T88" s="42" t="s">
        <v>329</v>
      </c>
    </row>
    <row r="89" spans="1:20" ht="15" customHeight="1" x14ac:dyDescent="0.3">
      <c r="A89" s="42" t="s">
        <v>330</v>
      </c>
      <c r="B89" s="42" t="s">
        <v>327</v>
      </c>
      <c r="C89" s="43" t="s">
        <v>331</v>
      </c>
      <c r="D89" s="42" t="s">
        <v>23</v>
      </c>
      <c r="E89" s="44">
        <v>2025</v>
      </c>
      <c r="F89" s="42" t="s">
        <v>161</v>
      </c>
      <c r="G89" s="42" t="s">
        <v>25</v>
      </c>
      <c r="H89" s="42" t="s">
        <v>279</v>
      </c>
      <c r="I89" s="45">
        <v>56284318550</v>
      </c>
      <c r="J89" s="45">
        <v>56349194760</v>
      </c>
      <c r="K89" s="45">
        <v>56284318550</v>
      </c>
      <c r="L89" s="45">
        <v>49364484105</v>
      </c>
      <c r="M89" s="45">
        <v>22047086599</v>
      </c>
      <c r="N89" s="45">
        <v>27473000000</v>
      </c>
      <c r="O89" s="45">
        <v>6984710655</v>
      </c>
      <c r="P89" s="45">
        <f t="shared" si="4"/>
        <v>64876210</v>
      </c>
      <c r="Q89" s="46">
        <f t="shared" si="5"/>
        <v>1.0011526516029925</v>
      </c>
      <c r="R89" s="42" t="s">
        <v>135</v>
      </c>
      <c r="S89" s="44">
        <v>0</v>
      </c>
      <c r="T89" s="42" t="s">
        <v>332</v>
      </c>
    </row>
    <row r="90" spans="1:20" ht="15" customHeight="1" x14ac:dyDescent="0.3">
      <c r="A90" s="42" t="s">
        <v>333</v>
      </c>
      <c r="B90" s="42" t="s">
        <v>334</v>
      </c>
      <c r="C90" s="43" t="s">
        <v>335</v>
      </c>
      <c r="D90" s="42" t="s">
        <v>160</v>
      </c>
      <c r="E90" s="44">
        <v>2025</v>
      </c>
      <c r="F90" s="42" t="s">
        <v>161</v>
      </c>
      <c r="G90" s="42" t="s">
        <v>25</v>
      </c>
      <c r="H90" s="42" t="s">
        <v>279</v>
      </c>
      <c r="I90" s="45">
        <v>59082692603</v>
      </c>
      <c r="J90" s="45">
        <v>59147592128</v>
      </c>
      <c r="K90" s="45">
        <v>59082692603</v>
      </c>
      <c r="L90" s="45">
        <v>52164507220</v>
      </c>
      <c r="M90" s="45">
        <v>22220166790</v>
      </c>
      <c r="N90" s="45">
        <v>31040000000</v>
      </c>
      <c r="O90" s="45">
        <v>6983084908</v>
      </c>
      <c r="P90" s="45">
        <f t="shared" si="4"/>
        <v>64899525</v>
      </c>
      <c r="Q90" s="46">
        <f t="shared" si="5"/>
        <v>1.0010984523917366</v>
      </c>
      <c r="R90" s="42" t="s">
        <v>135</v>
      </c>
      <c r="S90" s="44">
        <v>0</v>
      </c>
      <c r="T90" s="42" t="s">
        <v>336</v>
      </c>
    </row>
    <row r="91" spans="1:20" ht="15" customHeight="1" x14ac:dyDescent="0.3">
      <c r="A91" s="42" t="s">
        <v>337</v>
      </c>
      <c r="B91" s="42" t="s">
        <v>334</v>
      </c>
      <c r="C91" s="43" t="s">
        <v>338</v>
      </c>
      <c r="D91" s="42" t="s">
        <v>23</v>
      </c>
      <c r="E91" s="44">
        <v>2025</v>
      </c>
      <c r="F91" s="42" t="s">
        <v>161</v>
      </c>
      <c r="G91" s="42" t="s">
        <v>25</v>
      </c>
      <c r="H91" s="42" t="s">
        <v>279</v>
      </c>
      <c r="I91" s="45">
        <v>59975771715</v>
      </c>
      <c r="J91" s="45">
        <v>60040707040</v>
      </c>
      <c r="K91" s="45">
        <v>59975771715</v>
      </c>
      <c r="L91" s="45">
        <v>53564543222</v>
      </c>
      <c r="M91" s="45">
        <v>24862566987</v>
      </c>
      <c r="N91" s="45">
        <v>30815000000</v>
      </c>
      <c r="O91" s="45">
        <v>6476163818</v>
      </c>
      <c r="P91" s="45">
        <f t="shared" si="4"/>
        <v>64935325</v>
      </c>
      <c r="Q91" s="46">
        <f t="shared" si="5"/>
        <v>1.0010826926130867</v>
      </c>
      <c r="R91" s="42" t="s">
        <v>135</v>
      </c>
      <c r="S91" s="44">
        <v>0</v>
      </c>
      <c r="T91" s="42" t="s">
        <v>339</v>
      </c>
    </row>
    <row r="92" spans="1:20" ht="15" customHeight="1" x14ac:dyDescent="0.3">
      <c r="A92" s="42" t="s">
        <v>340</v>
      </c>
      <c r="B92" s="42" t="s">
        <v>341</v>
      </c>
      <c r="C92" s="43" t="s">
        <v>342</v>
      </c>
      <c r="D92" s="42" t="s">
        <v>160</v>
      </c>
      <c r="E92" s="44">
        <v>2025</v>
      </c>
      <c r="F92" s="42" t="s">
        <v>161</v>
      </c>
      <c r="G92" s="42" t="s">
        <v>25</v>
      </c>
      <c r="H92" s="42" t="s">
        <v>279</v>
      </c>
      <c r="I92" s="45">
        <v>60771278931</v>
      </c>
      <c r="J92" s="45">
        <v>60836214403</v>
      </c>
      <c r="K92" s="45">
        <v>60771278931</v>
      </c>
      <c r="L92" s="45">
        <v>53864543369</v>
      </c>
      <c r="M92" s="45">
        <v>24027987792</v>
      </c>
      <c r="N92" s="45">
        <v>30410000000</v>
      </c>
      <c r="O92" s="45">
        <v>6971671034</v>
      </c>
      <c r="P92" s="45">
        <f t="shared" si="4"/>
        <v>64935472</v>
      </c>
      <c r="Q92" s="46">
        <f t="shared" si="5"/>
        <v>1.0010685223865985</v>
      </c>
      <c r="R92" s="42" t="s">
        <v>135</v>
      </c>
      <c r="S92" s="44">
        <v>0</v>
      </c>
      <c r="T92" s="42" t="s">
        <v>343</v>
      </c>
    </row>
    <row r="93" spans="1:20" ht="15" customHeight="1" x14ac:dyDescent="0.3">
      <c r="A93" s="42" t="s">
        <v>344</v>
      </c>
      <c r="B93" s="42" t="s">
        <v>341</v>
      </c>
      <c r="C93" s="43" t="s">
        <v>345</v>
      </c>
      <c r="D93" s="42" t="s">
        <v>23</v>
      </c>
      <c r="E93" s="44">
        <v>2025</v>
      </c>
      <c r="F93" s="42" t="s">
        <v>161</v>
      </c>
      <c r="G93" s="42" t="s">
        <v>25</v>
      </c>
      <c r="H93" s="42" t="s">
        <v>279</v>
      </c>
      <c r="I93" s="45">
        <v>61412761631</v>
      </c>
      <c r="J93" s="45">
        <v>61477725087</v>
      </c>
      <c r="K93" s="45">
        <v>61412761631</v>
      </c>
      <c r="L93" s="45">
        <v>54214571351</v>
      </c>
      <c r="M93" s="45">
        <v>25481695229</v>
      </c>
      <c r="N93" s="45">
        <v>31439000000</v>
      </c>
      <c r="O93" s="45">
        <v>7263153736</v>
      </c>
      <c r="P93" s="45">
        <f t="shared" si="4"/>
        <v>64963456</v>
      </c>
      <c r="Q93" s="46">
        <f t="shared" si="5"/>
        <v>1.0010578168816171</v>
      </c>
      <c r="R93" s="42" t="s">
        <v>135</v>
      </c>
      <c r="S93" s="44">
        <v>0</v>
      </c>
      <c r="T93" s="42" t="s">
        <v>346</v>
      </c>
    </row>
    <row r="94" spans="1:20" ht="15" customHeight="1" x14ac:dyDescent="0.3">
      <c r="A94" s="42" t="s">
        <v>347</v>
      </c>
      <c r="B94" s="42" t="s">
        <v>348</v>
      </c>
      <c r="C94" s="43" t="s">
        <v>349</v>
      </c>
      <c r="D94" s="42" t="s">
        <v>160</v>
      </c>
      <c r="E94" s="44">
        <v>2025</v>
      </c>
      <c r="F94" s="42" t="s">
        <v>161</v>
      </c>
      <c r="G94" s="42" t="s">
        <v>25</v>
      </c>
      <c r="H94" s="42" t="s">
        <v>279</v>
      </c>
      <c r="I94" s="45">
        <v>61300869505</v>
      </c>
      <c r="J94" s="45">
        <v>61365878015</v>
      </c>
      <c r="K94" s="45">
        <v>61300869505</v>
      </c>
      <c r="L94" s="45">
        <v>53314616405</v>
      </c>
      <c r="M94" s="45">
        <v>28693574377</v>
      </c>
      <c r="N94" s="45">
        <v>26532000000</v>
      </c>
      <c r="O94" s="45">
        <v>8051261610</v>
      </c>
      <c r="P94" s="45">
        <f t="shared" si="4"/>
        <v>65008510</v>
      </c>
      <c r="Q94" s="46">
        <f t="shared" si="5"/>
        <v>1.0010604826738174</v>
      </c>
      <c r="R94" s="42" t="s">
        <v>135</v>
      </c>
      <c r="S94" s="44">
        <v>0</v>
      </c>
      <c r="T94" s="42" t="s">
        <v>350</v>
      </c>
    </row>
    <row r="95" spans="1:20" ht="15" customHeight="1" x14ac:dyDescent="0.3">
      <c r="A95" s="42" t="s">
        <v>351</v>
      </c>
      <c r="B95" s="42" t="s">
        <v>348</v>
      </c>
      <c r="C95" s="43" t="s">
        <v>352</v>
      </c>
      <c r="D95" s="42" t="s">
        <v>23</v>
      </c>
      <c r="E95" s="44">
        <v>2025</v>
      </c>
      <c r="F95" s="42" t="s">
        <v>161</v>
      </c>
      <c r="G95" s="42" t="s">
        <v>25</v>
      </c>
      <c r="H95" s="42" t="s">
        <v>279</v>
      </c>
      <c r="I95" s="45">
        <v>60883338651</v>
      </c>
      <c r="J95" s="45">
        <v>60948366559</v>
      </c>
      <c r="K95" s="45">
        <v>60883338651</v>
      </c>
      <c r="L95" s="45">
        <v>53064635802</v>
      </c>
      <c r="M95" s="45">
        <v>28342482586</v>
      </c>
      <c r="N95" s="45">
        <v>25402000000</v>
      </c>
      <c r="O95" s="45">
        <v>7883730757</v>
      </c>
      <c r="P95" s="45">
        <f t="shared" si="4"/>
        <v>65027908</v>
      </c>
      <c r="Q95" s="46">
        <f t="shared" si="5"/>
        <v>1.0010680739499644</v>
      </c>
      <c r="R95" s="42" t="s">
        <v>135</v>
      </c>
      <c r="S95" s="44">
        <v>0</v>
      </c>
      <c r="T95" s="42" t="s">
        <v>353</v>
      </c>
    </row>
    <row r="96" spans="1:20" ht="15" customHeight="1" x14ac:dyDescent="0.3">
      <c r="A96" s="42" t="s">
        <v>354</v>
      </c>
      <c r="B96" s="42" t="s">
        <v>355</v>
      </c>
      <c r="C96" s="43" t="s">
        <v>356</v>
      </c>
      <c r="D96" s="42" t="s">
        <v>160</v>
      </c>
      <c r="E96" s="44">
        <v>2025</v>
      </c>
      <c r="F96" s="42" t="s">
        <v>161</v>
      </c>
      <c r="G96" s="42" t="s">
        <v>25</v>
      </c>
      <c r="H96" s="42" t="s">
        <v>279</v>
      </c>
      <c r="I96" s="45">
        <v>60935344661</v>
      </c>
      <c r="J96" s="45">
        <v>61000387007</v>
      </c>
      <c r="K96" s="45">
        <v>60935344661</v>
      </c>
      <c r="L96" s="45">
        <v>52664650199</v>
      </c>
      <c r="M96" s="45">
        <v>24845006566</v>
      </c>
      <c r="N96" s="45">
        <v>26895000000</v>
      </c>
      <c r="O96" s="45">
        <v>8335736808</v>
      </c>
      <c r="P96" s="45">
        <f t="shared" si="4"/>
        <v>65042346</v>
      </c>
      <c r="Q96" s="46">
        <f t="shared" si="5"/>
        <v>1.0010673993289421</v>
      </c>
      <c r="R96" s="42" t="s">
        <v>135</v>
      </c>
      <c r="S96" s="44">
        <v>0</v>
      </c>
      <c r="T96" s="42" t="s">
        <v>357</v>
      </c>
    </row>
    <row r="97" spans="1:20" ht="15" customHeight="1" x14ac:dyDescent="0.3">
      <c r="A97" s="42" t="s">
        <v>358</v>
      </c>
      <c r="B97" s="42" t="s">
        <v>355</v>
      </c>
      <c r="C97" s="43" t="s">
        <v>359</v>
      </c>
      <c r="D97" s="42" t="s">
        <v>23</v>
      </c>
      <c r="E97" s="44">
        <v>2025</v>
      </c>
      <c r="F97" s="42" t="s">
        <v>161</v>
      </c>
      <c r="G97" s="42" t="s">
        <v>25</v>
      </c>
      <c r="H97" s="42" t="s">
        <v>279</v>
      </c>
      <c r="I97" s="45">
        <v>61332530506</v>
      </c>
      <c r="J97" s="45">
        <v>61397784739</v>
      </c>
      <c r="K97" s="45">
        <v>61332530506</v>
      </c>
      <c r="L97" s="45">
        <v>53164862125</v>
      </c>
      <c r="M97" s="45">
        <v>27039491803</v>
      </c>
      <c r="N97" s="45">
        <v>27066000000</v>
      </c>
      <c r="O97" s="45">
        <v>8232922614</v>
      </c>
      <c r="P97" s="45">
        <f t="shared" si="4"/>
        <v>65254233</v>
      </c>
      <c r="Q97" s="46">
        <f t="shared" si="5"/>
        <v>1.0010639416385017</v>
      </c>
      <c r="R97" s="42" t="s">
        <v>135</v>
      </c>
      <c r="S97" s="44">
        <v>0</v>
      </c>
      <c r="T97" s="42" t="s">
        <v>360</v>
      </c>
    </row>
    <row r="98" spans="1:20" ht="15" customHeight="1" x14ac:dyDescent="0.3">
      <c r="A98" s="42" t="s">
        <v>361</v>
      </c>
      <c r="B98" s="42" t="s">
        <v>362</v>
      </c>
      <c r="C98" s="43" t="s">
        <v>363</v>
      </c>
      <c r="D98" s="42" t="s">
        <v>160</v>
      </c>
      <c r="E98" s="44">
        <v>2025</v>
      </c>
      <c r="F98" s="42" t="s">
        <v>161</v>
      </c>
      <c r="G98" s="42" t="s">
        <v>25</v>
      </c>
      <c r="H98" s="42" t="s">
        <v>279</v>
      </c>
      <c r="I98" s="45">
        <v>61801685654</v>
      </c>
      <c r="J98" s="45">
        <v>61866954359</v>
      </c>
      <c r="K98" s="45">
        <v>61801685654</v>
      </c>
      <c r="L98" s="45">
        <v>53664876542</v>
      </c>
      <c r="M98" s="45">
        <v>24316404371</v>
      </c>
      <c r="N98" s="45">
        <v>31382500000</v>
      </c>
      <c r="O98" s="45">
        <v>8202077817</v>
      </c>
      <c r="P98" s="45">
        <f t="shared" ref="P98:P109" si="6">J98-K98</f>
        <v>65268705</v>
      </c>
      <c r="Q98" s="46">
        <f t="shared" ref="Q98:Q109" si="7">IFERROR(J98/K98,"")</f>
        <v>1.0010560991065101</v>
      </c>
      <c r="R98" s="42" t="s">
        <v>135</v>
      </c>
      <c r="S98" s="44">
        <v>0</v>
      </c>
      <c r="T98" s="42" t="s">
        <v>364</v>
      </c>
    </row>
    <row r="99" spans="1:20" ht="15" customHeight="1" x14ac:dyDescent="0.3">
      <c r="A99" s="42" t="s">
        <v>365</v>
      </c>
      <c r="B99" s="42" t="s">
        <v>362</v>
      </c>
      <c r="C99" s="43" t="s">
        <v>366</v>
      </c>
      <c r="D99" s="42" t="s">
        <v>23</v>
      </c>
      <c r="E99" s="44">
        <v>2025</v>
      </c>
      <c r="F99" s="42" t="s">
        <v>161</v>
      </c>
      <c r="G99" s="42" t="s">
        <v>25</v>
      </c>
      <c r="H99" s="42" t="s">
        <v>279</v>
      </c>
      <c r="I99" s="45">
        <v>63935611557</v>
      </c>
      <c r="J99" s="45">
        <v>64000903241</v>
      </c>
      <c r="K99" s="45">
        <v>63935611557</v>
      </c>
      <c r="L99" s="45">
        <v>55214899587</v>
      </c>
      <c r="M99" s="45">
        <v>18890847168</v>
      </c>
      <c r="N99" s="45">
        <v>35514000000</v>
      </c>
      <c r="O99" s="45">
        <v>8786003654</v>
      </c>
      <c r="P99" s="45">
        <f t="shared" si="6"/>
        <v>65291684</v>
      </c>
      <c r="Q99" s="46">
        <f t="shared" si="7"/>
        <v>1.0010212099706248</v>
      </c>
      <c r="R99" s="42" t="s">
        <v>135</v>
      </c>
      <c r="S99" s="44">
        <v>0</v>
      </c>
      <c r="T99" s="42" t="s">
        <v>367</v>
      </c>
    </row>
    <row r="100" spans="1:20" ht="15" customHeight="1" x14ac:dyDescent="0.3">
      <c r="A100" s="42" t="s">
        <v>368</v>
      </c>
      <c r="B100" s="42" t="s">
        <v>369</v>
      </c>
      <c r="C100" s="43" t="s">
        <v>370</v>
      </c>
      <c r="D100" s="42" t="s">
        <v>160</v>
      </c>
      <c r="E100" s="44">
        <v>2025</v>
      </c>
      <c r="F100" s="42" t="s">
        <v>161</v>
      </c>
      <c r="G100" s="42" t="s">
        <v>25</v>
      </c>
      <c r="H100" s="42" t="s">
        <v>279</v>
      </c>
      <c r="I100" s="45">
        <v>64198138583</v>
      </c>
      <c r="J100" s="45">
        <v>64263432313</v>
      </c>
      <c r="K100" s="45">
        <v>64198138583</v>
      </c>
      <c r="L100" s="45">
        <v>55214901619</v>
      </c>
      <c r="M100" s="45">
        <v>21373118072</v>
      </c>
      <c r="N100" s="45">
        <v>35337000000</v>
      </c>
      <c r="O100" s="45">
        <v>9048530694</v>
      </c>
      <c r="P100" s="45">
        <f t="shared" si="6"/>
        <v>65293730</v>
      </c>
      <c r="Q100" s="46">
        <f t="shared" si="7"/>
        <v>1.001017065781675</v>
      </c>
      <c r="R100" s="42" t="s">
        <v>135</v>
      </c>
      <c r="S100" s="44">
        <v>0</v>
      </c>
      <c r="T100" s="42" t="s">
        <v>371</v>
      </c>
    </row>
    <row r="101" spans="1:20" ht="15" customHeight="1" x14ac:dyDescent="0.3">
      <c r="A101" s="42" t="s">
        <v>372</v>
      </c>
      <c r="B101" s="42" t="s">
        <v>369</v>
      </c>
      <c r="C101" s="43" t="s">
        <v>373</v>
      </c>
      <c r="D101" s="42" t="s">
        <v>23</v>
      </c>
      <c r="E101" s="44">
        <v>2025</v>
      </c>
      <c r="F101" s="42" t="s">
        <v>161</v>
      </c>
      <c r="G101" s="42" t="s">
        <v>25</v>
      </c>
      <c r="H101" s="42" t="s">
        <v>279</v>
      </c>
      <c r="I101" s="45">
        <v>71384711725</v>
      </c>
      <c r="J101" s="45">
        <v>71450126631</v>
      </c>
      <c r="K101" s="45">
        <v>71384711725</v>
      </c>
      <c r="L101" s="45">
        <v>61015022853</v>
      </c>
      <c r="M101" s="45">
        <v>24405584005</v>
      </c>
      <c r="N101" s="45">
        <v>36906000000</v>
      </c>
      <c r="O101" s="45">
        <v>10435103778</v>
      </c>
      <c r="P101" s="45">
        <f t="shared" si="6"/>
        <v>65414906</v>
      </c>
      <c r="Q101" s="46">
        <f t="shared" si="7"/>
        <v>1.0009163713688725</v>
      </c>
      <c r="R101" s="42" t="s">
        <v>135</v>
      </c>
      <c r="S101" s="44">
        <v>0</v>
      </c>
      <c r="T101" s="42" t="s">
        <v>374</v>
      </c>
    </row>
    <row r="102" spans="1:20" ht="15" customHeight="1" x14ac:dyDescent="0.3">
      <c r="A102" s="42" t="s">
        <v>375</v>
      </c>
      <c r="B102" s="42" t="s">
        <v>376</v>
      </c>
      <c r="C102" s="43" t="s">
        <v>377</v>
      </c>
      <c r="D102" s="42" t="s">
        <v>160</v>
      </c>
      <c r="E102" s="44">
        <v>2025</v>
      </c>
      <c r="F102" s="42" t="s">
        <v>161</v>
      </c>
      <c r="G102" s="42" t="s">
        <v>25</v>
      </c>
      <c r="H102" s="42" t="s">
        <v>279</v>
      </c>
      <c r="I102" s="45">
        <v>74225102864</v>
      </c>
      <c r="J102" s="45">
        <v>74290695677</v>
      </c>
      <c r="K102" s="45">
        <v>74225102864</v>
      </c>
      <c r="L102" s="45">
        <v>64115200835</v>
      </c>
      <c r="M102" s="45">
        <v>24339807688</v>
      </c>
      <c r="N102" s="45">
        <v>38899000000</v>
      </c>
      <c r="O102" s="45">
        <v>10175494842</v>
      </c>
      <c r="P102" s="45">
        <f t="shared" si="6"/>
        <v>65592813</v>
      </c>
      <c r="Q102" s="46">
        <f t="shared" si="7"/>
        <v>1.0008837012071263</v>
      </c>
      <c r="R102" s="42" t="s">
        <v>135</v>
      </c>
      <c r="S102" s="44">
        <v>0</v>
      </c>
      <c r="T102" s="42" t="s">
        <v>378</v>
      </c>
    </row>
    <row r="103" spans="1:20" ht="15" customHeight="1" x14ac:dyDescent="0.3">
      <c r="A103" s="42" t="s">
        <v>379</v>
      </c>
      <c r="B103" s="42" t="s">
        <v>376</v>
      </c>
      <c r="C103" s="43" t="s">
        <v>380</v>
      </c>
      <c r="D103" s="42" t="s">
        <v>23</v>
      </c>
      <c r="E103" s="44">
        <v>2025</v>
      </c>
      <c r="F103" s="42" t="s">
        <v>161</v>
      </c>
      <c r="G103" s="42" t="s">
        <v>25</v>
      </c>
      <c r="H103" s="42" t="s">
        <v>279</v>
      </c>
      <c r="I103" s="45">
        <v>73748934193</v>
      </c>
      <c r="J103" s="45">
        <v>73814526973</v>
      </c>
      <c r="K103" s="45">
        <v>73748934193</v>
      </c>
      <c r="L103" s="45">
        <v>64165200835</v>
      </c>
      <c r="M103" s="45">
        <v>21761417417</v>
      </c>
      <c r="N103" s="45">
        <v>41619000000</v>
      </c>
      <c r="O103" s="45">
        <v>9649326138</v>
      </c>
      <c r="P103" s="45">
        <f t="shared" si="6"/>
        <v>65592780</v>
      </c>
      <c r="Q103" s="46">
        <f t="shared" si="7"/>
        <v>1.0008894064804834</v>
      </c>
      <c r="R103" s="42" t="s">
        <v>135</v>
      </c>
      <c r="S103" s="44">
        <v>0</v>
      </c>
      <c r="T103" s="42"/>
    </row>
    <row r="104" spans="1:20" ht="15" customHeight="1" x14ac:dyDescent="0.3">
      <c r="A104" s="42" t="s">
        <v>381</v>
      </c>
      <c r="B104" s="42" t="s">
        <v>382</v>
      </c>
      <c r="C104" s="43" t="s">
        <v>383</v>
      </c>
      <c r="D104" s="42" t="s">
        <v>160</v>
      </c>
      <c r="E104" s="44">
        <v>2025</v>
      </c>
      <c r="F104" s="42" t="s">
        <v>161</v>
      </c>
      <c r="G104" s="42" t="s">
        <v>25</v>
      </c>
      <c r="H104" s="42" t="s">
        <v>279</v>
      </c>
      <c r="I104" s="45">
        <v>75722097497</v>
      </c>
      <c r="J104" s="45">
        <v>75787781613</v>
      </c>
      <c r="K104" s="45">
        <v>75722097497</v>
      </c>
      <c r="L104" s="45">
        <v>65665292160</v>
      </c>
      <c r="M104" s="45">
        <v>23713203937</v>
      </c>
      <c r="N104" s="45">
        <v>42718000000</v>
      </c>
      <c r="O104" s="45">
        <v>10122489453</v>
      </c>
      <c r="P104" s="45">
        <f t="shared" si="6"/>
        <v>65684116</v>
      </c>
      <c r="Q104" s="46">
        <f t="shared" si="7"/>
        <v>1.0008674365630534</v>
      </c>
      <c r="R104" s="42" t="s">
        <v>135</v>
      </c>
      <c r="S104" s="44">
        <v>0</v>
      </c>
      <c r="T104" s="42"/>
    </row>
    <row r="105" spans="1:20" ht="15" customHeight="1" x14ac:dyDescent="0.3">
      <c r="A105" s="42" t="s">
        <v>384</v>
      </c>
      <c r="B105" s="42" t="s">
        <v>382</v>
      </c>
      <c r="C105" s="43" t="s">
        <v>385</v>
      </c>
      <c r="D105" s="42" t="s">
        <v>23</v>
      </c>
      <c r="E105" s="44">
        <v>2025</v>
      </c>
      <c r="F105" s="42" t="s">
        <v>161</v>
      </c>
      <c r="G105" s="42" t="s">
        <v>25</v>
      </c>
      <c r="H105" s="42" t="s">
        <v>279</v>
      </c>
      <c r="I105" s="45">
        <v>75812280166</v>
      </c>
      <c r="J105" s="45">
        <v>75878386060</v>
      </c>
      <c r="K105" s="45">
        <v>75812280166</v>
      </c>
      <c r="L105" s="45">
        <v>66065713969</v>
      </c>
      <c r="M105" s="45">
        <v>26868073557</v>
      </c>
      <c r="N105" s="45">
        <v>40196000000</v>
      </c>
      <c r="O105" s="45">
        <v>9812672091</v>
      </c>
      <c r="P105" s="45">
        <f t="shared" si="6"/>
        <v>66105894</v>
      </c>
      <c r="Q105" s="46">
        <f t="shared" si="7"/>
        <v>1.0008719681541731</v>
      </c>
      <c r="R105" s="42" t="s">
        <v>135</v>
      </c>
      <c r="S105" s="44">
        <v>0</v>
      </c>
      <c r="T105" s="42"/>
    </row>
    <row r="106" spans="1:20" ht="15" customHeight="1" x14ac:dyDescent="0.3">
      <c r="A106" s="42" t="s">
        <v>386</v>
      </c>
      <c r="B106" s="42" t="s">
        <v>387</v>
      </c>
      <c r="C106" s="43" t="s">
        <v>388</v>
      </c>
      <c r="D106" s="42" t="s">
        <v>160</v>
      </c>
      <c r="E106" s="44">
        <v>2025</v>
      </c>
      <c r="F106" s="42" t="s">
        <v>161</v>
      </c>
      <c r="G106" s="42" t="s">
        <v>25</v>
      </c>
      <c r="H106" s="42" t="s">
        <v>279</v>
      </c>
      <c r="I106" s="45">
        <v>75470267265</v>
      </c>
      <c r="J106" s="45">
        <v>75536387672</v>
      </c>
      <c r="K106" s="45">
        <v>75470267265</v>
      </c>
      <c r="L106" s="45">
        <v>65565728333</v>
      </c>
      <c r="M106" s="45">
        <v>26870386119</v>
      </c>
      <c r="N106" s="45">
        <v>40146000000</v>
      </c>
      <c r="O106" s="45">
        <v>9970659339</v>
      </c>
      <c r="P106" s="45">
        <f t="shared" si="6"/>
        <v>66120407</v>
      </c>
      <c r="Q106" s="46">
        <f t="shared" si="7"/>
        <v>1.0008761120027285</v>
      </c>
      <c r="R106" s="42" t="s">
        <v>135</v>
      </c>
      <c r="S106" s="44">
        <v>0</v>
      </c>
      <c r="T106" s="42" t="s">
        <v>389</v>
      </c>
    </row>
    <row r="107" spans="1:20" ht="15" customHeight="1" x14ac:dyDescent="0.3">
      <c r="A107" s="42" t="s">
        <v>390</v>
      </c>
      <c r="B107" s="42" t="s">
        <v>387</v>
      </c>
      <c r="C107" s="43" t="s">
        <v>391</v>
      </c>
      <c r="D107" s="42" t="s">
        <v>23</v>
      </c>
      <c r="E107" s="44">
        <v>2025</v>
      </c>
      <c r="F107" s="42" t="s">
        <v>161</v>
      </c>
      <c r="G107" s="42" t="s">
        <v>25</v>
      </c>
      <c r="H107" s="42" t="s">
        <v>279</v>
      </c>
      <c r="I107" s="45">
        <v>76435499580</v>
      </c>
      <c r="J107" s="45">
        <v>76502172739</v>
      </c>
      <c r="K107" s="45">
        <v>76435499580</v>
      </c>
      <c r="L107" s="45">
        <v>65966281154</v>
      </c>
      <c r="M107" s="45">
        <v>24515510489</v>
      </c>
      <c r="N107" s="45">
        <v>40649000000</v>
      </c>
      <c r="O107" s="45">
        <v>10535891585</v>
      </c>
      <c r="P107" s="45">
        <f t="shared" si="6"/>
        <v>66673159</v>
      </c>
      <c r="Q107" s="46">
        <f t="shared" si="7"/>
        <v>1.0008722800186609</v>
      </c>
      <c r="R107" s="42" t="s">
        <v>135</v>
      </c>
      <c r="S107" s="44">
        <v>0</v>
      </c>
      <c r="T107" s="42" t="s">
        <v>392</v>
      </c>
    </row>
    <row r="108" spans="1:20" ht="15" customHeight="1" x14ac:dyDescent="0.3">
      <c r="A108" s="42" t="s">
        <v>393</v>
      </c>
      <c r="B108" s="42" t="s">
        <v>394</v>
      </c>
      <c r="C108" s="43" t="s">
        <v>395</v>
      </c>
      <c r="D108" s="42" t="s">
        <v>160</v>
      </c>
      <c r="E108" s="44">
        <v>2025</v>
      </c>
      <c r="F108" s="42" t="s">
        <v>161</v>
      </c>
      <c r="G108" s="42" t="s">
        <v>25</v>
      </c>
      <c r="H108" s="42" t="s">
        <v>279</v>
      </c>
      <c r="I108" s="45">
        <v>76404636239</v>
      </c>
      <c r="J108" s="45">
        <v>76471507322</v>
      </c>
      <c r="K108" s="45">
        <v>76404636239</v>
      </c>
      <c r="L108" s="45">
        <v>66816479184</v>
      </c>
      <c r="M108" s="45">
        <v>17542700647</v>
      </c>
      <c r="N108" s="45">
        <v>51441000000</v>
      </c>
      <c r="O108" s="45">
        <v>9655028138</v>
      </c>
      <c r="P108" s="45">
        <f t="shared" si="6"/>
        <v>66871083</v>
      </c>
      <c r="Q108" s="46">
        <f t="shared" si="7"/>
        <v>1.0008752228436875</v>
      </c>
      <c r="R108" s="42" t="s">
        <v>135</v>
      </c>
      <c r="S108" s="44">
        <v>0</v>
      </c>
      <c r="T108" s="42" t="s">
        <v>396</v>
      </c>
    </row>
    <row r="109" spans="1:20" ht="15" customHeight="1" x14ac:dyDescent="0.3">
      <c r="A109" s="42" t="s">
        <v>397</v>
      </c>
      <c r="B109" s="42" t="s">
        <v>394</v>
      </c>
      <c r="C109" s="43" t="s">
        <v>398</v>
      </c>
      <c r="D109" s="42" t="s">
        <v>23</v>
      </c>
      <c r="E109" s="44">
        <v>2025</v>
      </c>
      <c r="F109" s="42" t="s">
        <v>161</v>
      </c>
      <c r="G109" s="42" t="s">
        <v>25</v>
      </c>
      <c r="H109" s="42" t="s">
        <v>279</v>
      </c>
      <c r="I109" s="45">
        <v>75266033823</v>
      </c>
      <c r="J109" s="45">
        <v>75332981976</v>
      </c>
      <c r="K109" s="45">
        <v>75266033823</v>
      </c>
      <c r="L109" s="45">
        <v>66316556313</v>
      </c>
      <c r="M109" s="45">
        <v>14963264493</v>
      </c>
      <c r="N109" s="45">
        <v>50790000000</v>
      </c>
      <c r="O109" s="45">
        <v>9016425663</v>
      </c>
      <c r="P109" s="45">
        <f t="shared" si="6"/>
        <v>66948153</v>
      </c>
      <c r="Q109" s="46">
        <f t="shared" si="7"/>
        <v>1.0008894869252369</v>
      </c>
      <c r="R109" s="42" t="s">
        <v>135</v>
      </c>
      <c r="S109" s="44">
        <v>0</v>
      </c>
      <c r="T109" s="42" t="s">
        <v>399</v>
      </c>
    </row>
  </sheetData>
  <autoFilter ref="A1:T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2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6640625" defaultRowHeight="14.4" x14ac:dyDescent="0.3"/>
  <cols>
    <col min="1" max="1" width="12" customWidth="1"/>
    <col min="2" max="2" width="9" customWidth="1"/>
    <col min="3" max="3" width="12" customWidth="1"/>
    <col min="4" max="4" width="6" customWidth="1"/>
    <col min="5" max="5" width="14" customWidth="1"/>
    <col min="6" max="6" width="22" customWidth="1"/>
    <col min="7" max="7" width="35" customWidth="1"/>
    <col min="8" max="15" width="16" customWidth="1"/>
    <col min="16" max="16" width="14" customWidth="1"/>
    <col min="17" max="17" width="16" customWidth="1"/>
    <col min="18" max="21" width="14" customWidth="1"/>
    <col min="22" max="22" width="16" customWidth="1"/>
    <col min="23" max="23" width="14" customWidth="1"/>
    <col min="24" max="24" width="11" customWidth="1"/>
    <col min="25" max="25" width="10" customWidth="1"/>
    <col min="26" max="26" width="60" customWidth="1"/>
  </cols>
  <sheetData>
    <row r="1" spans="1:26" ht="30" customHeight="1" x14ac:dyDescent="0.3">
      <c r="A1" s="47" t="s">
        <v>0</v>
      </c>
      <c r="B1" s="47" t="s">
        <v>400</v>
      </c>
      <c r="C1" s="47" t="s">
        <v>2</v>
      </c>
      <c r="D1" s="47" t="s">
        <v>4</v>
      </c>
      <c r="E1" s="47" t="s">
        <v>5</v>
      </c>
      <c r="F1" s="47" t="s">
        <v>6</v>
      </c>
      <c r="G1" s="47" t="s">
        <v>7</v>
      </c>
      <c r="H1" s="47" t="s">
        <v>401</v>
      </c>
      <c r="I1" s="47" t="s">
        <v>9</v>
      </c>
      <c r="J1" s="47" t="s">
        <v>10</v>
      </c>
      <c r="K1" s="47" t="s">
        <v>402</v>
      </c>
      <c r="L1" s="47" t="s">
        <v>403</v>
      </c>
      <c r="M1" s="47" t="s">
        <v>404</v>
      </c>
      <c r="N1" s="47" t="s">
        <v>405</v>
      </c>
      <c r="O1" s="47" t="s">
        <v>406</v>
      </c>
      <c r="P1" s="47" t="s">
        <v>407</v>
      </c>
      <c r="Q1" s="47" t="s">
        <v>408</v>
      </c>
      <c r="R1" s="47" t="s">
        <v>409</v>
      </c>
      <c r="S1" s="47" t="s">
        <v>410</v>
      </c>
      <c r="T1" s="47" t="s">
        <v>411</v>
      </c>
      <c r="U1" s="47" t="s">
        <v>412</v>
      </c>
      <c r="V1" s="47" t="s">
        <v>413</v>
      </c>
      <c r="W1" s="47" t="s">
        <v>15</v>
      </c>
      <c r="X1" s="47" t="s">
        <v>16</v>
      </c>
      <c r="Y1" s="47" t="s">
        <v>17</v>
      </c>
      <c r="Z1" s="47" t="s">
        <v>19</v>
      </c>
    </row>
    <row r="2" spans="1:26" ht="15" customHeight="1" x14ac:dyDescent="0.3">
      <c r="A2" t="s">
        <v>414</v>
      </c>
      <c r="B2" t="s">
        <v>415</v>
      </c>
      <c r="C2" s="48">
        <v>44255</v>
      </c>
      <c r="D2" s="49">
        <v>2021</v>
      </c>
      <c r="E2" t="s">
        <v>416</v>
      </c>
      <c r="F2" t="s">
        <v>417</v>
      </c>
      <c r="G2" t="s">
        <v>418</v>
      </c>
      <c r="H2" s="50">
        <v>35111966857</v>
      </c>
      <c r="I2" s="50">
        <v>35276327156</v>
      </c>
      <c r="J2" s="50">
        <v>35154786806</v>
      </c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>
        <f t="shared" ref="W2:W22" si="0">I2-J2</f>
        <v>121540350</v>
      </c>
      <c r="X2" s="51">
        <f t="shared" ref="X2:X22" si="1">IFERROR(I2/J2,"")</f>
        <v>1.0034572916249134</v>
      </c>
      <c r="Y2" t="s">
        <v>74</v>
      </c>
      <c r="Z2" t="s">
        <v>419</v>
      </c>
    </row>
    <row r="3" spans="1:26" ht="15" customHeight="1" x14ac:dyDescent="0.3">
      <c r="A3" t="s">
        <v>420</v>
      </c>
      <c r="B3" t="s">
        <v>415</v>
      </c>
      <c r="C3" s="48">
        <v>44286</v>
      </c>
      <c r="D3" s="49">
        <v>2021</v>
      </c>
      <c r="E3" t="s">
        <v>416</v>
      </c>
      <c r="F3" t="s">
        <v>417</v>
      </c>
      <c r="G3" t="s">
        <v>418</v>
      </c>
      <c r="H3" s="50">
        <v>40855204950</v>
      </c>
      <c r="I3" s="50">
        <v>41017565708</v>
      </c>
      <c r="J3" s="50">
        <v>40868295798</v>
      </c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>
        <f t="shared" si="0"/>
        <v>149269910</v>
      </c>
      <c r="X3" s="51">
        <f t="shared" si="1"/>
        <v>1.0036524623081373</v>
      </c>
      <c r="Y3" t="s">
        <v>74</v>
      </c>
      <c r="Z3" t="s">
        <v>421</v>
      </c>
    </row>
    <row r="4" spans="1:26" ht="15" customHeight="1" x14ac:dyDescent="0.3">
      <c r="A4" t="s">
        <v>422</v>
      </c>
      <c r="B4" t="s">
        <v>422</v>
      </c>
      <c r="C4" s="48">
        <v>44377</v>
      </c>
      <c r="D4" s="49">
        <v>2021</v>
      </c>
      <c r="E4" t="s">
        <v>416</v>
      </c>
      <c r="F4" t="s">
        <v>417</v>
      </c>
      <c r="G4" t="s">
        <v>418</v>
      </c>
      <c r="H4" s="50">
        <v>62610829196</v>
      </c>
      <c r="I4" s="50">
        <v>62773190075</v>
      </c>
      <c r="J4" s="50">
        <v>62628932116</v>
      </c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>
        <f t="shared" si="0"/>
        <v>144257959</v>
      </c>
      <c r="X4" s="51">
        <f t="shared" si="1"/>
        <v>1.0023033756783974</v>
      </c>
      <c r="Y4" t="s">
        <v>74</v>
      </c>
      <c r="Z4" t="s">
        <v>423</v>
      </c>
    </row>
    <row r="5" spans="1:26" ht="15" customHeight="1" x14ac:dyDescent="0.3">
      <c r="A5" t="s">
        <v>424</v>
      </c>
      <c r="B5" t="s">
        <v>424</v>
      </c>
      <c r="C5" s="48">
        <v>44469</v>
      </c>
      <c r="D5" s="49">
        <v>2021</v>
      </c>
      <c r="E5" t="s">
        <v>416</v>
      </c>
      <c r="F5" t="s">
        <v>417</v>
      </c>
      <c r="G5" t="s">
        <v>418</v>
      </c>
      <c r="H5" s="50">
        <v>68994393701</v>
      </c>
      <c r="I5" s="50">
        <v>69156771674</v>
      </c>
      <c r="J5" s="50">
        <v>69010581556</v>
      </c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>
        <f t="shared" si="0"/>
        <v>146190118</v>
      </c>
      <c r="X5" s="51">
        <f t="shared" si="1"/>
        <v>1.0021183724974316</v>
      </c>
      <c r="Y5" t="s">
        <v>74</v>
      </c>
      <c r="Z5" t="s">
        <v>425</v>
      </c>
    </row>
    <row r="6" spans="1:26" ht="15" customHeight="1" x14ac:dyDescent="0.3">
      <c r="A6" t="s">
        <v>426</v>
      </c>
      <c r="B6" t="s">
        <v>426</v>
      </c>
      <c r="C6" s="48">
        <v>44561</v>
      </c>
      <c r="D6" s="49">
        <v>2021</v>
      </c>
      <c r="E6" t="s">
        <v>427</v>
      </c>
      <c r="F6" t="s">
        <v>417</v>
      </c>
      <c r="G6" t="s">
        <v>418</v>
      </c>
      <c r="H6" s="50">
        <v>78480852949</v>
      </c>
      <c r="I6" s="50">
        <v>78675642677</v>
      </c>
      <c r="J6" s="50">
        <v>78538305451</v>
      </c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>
        <f t="shared" si="0"/>
        <v>137337226</v>
      </c>
      <c r="X6" s="51">
        <f t="shared" si="1"/>
        <v>1.0017486655105601</v>
      </c>
      <c r="Y6" t="s">
        <v>74</v>
      </c>
      <c r="Z6" t="s">
        <v>428</v>
      </c>
    </row>
    <row r="7" spans="1:26" ht="15" customHeight="1" x14ac:dyDescent="0.3">
      <c r="A7" t="s">
        <v>429</v>
      </c>
      <c r="B7" t="s">
        <v>429</v>
      </c>
      <c r="C7" s="48">
        <v>44651</v>
      </c>
      <c r="D7" s="49">
        <v>2022</v>
      </c>
      <c r="E7" t="s">
        <v>427</v>
      </c>
      <c r="F7" t="s">
        <v>417</v>
      </c>
      <c r="G7" t="s">
        <v>418</v>
      </c>
      <c r="H7" s="50">
        <v>82188190813</v>
      </c>
      <c r="I7" s="50">
        <v>82424821101</v>
      </c>
      <c r="J7" s="50">
        <v>82262430079</v>
      </c>
      <c r="K7" s="50">
        <v>39199221428</v>
      </c>
      <c r="L7" s="50"/>
      <c r="M7" s="50"/>
      <c r="N7" s="50">
        <v>6798150552</v>
      </c>
      <c r="O7" s="50">
        <v>4100485805</v>
      </c>
      <c r="P7" s="50">
        <v>286155289</v>
      </c>
      <c r="Q7" s="50">
        <v>20096579998</v>
      </c>
      <c r="R7" s="50"/>
      <c r="S7" s="50"/>
      <c r="T7" s="50"/>
      <c r="U7" s="50">
        <v>3149732368</v>
      </c>
      <c r="V7" s="50">
        <v>8689164392</v>
      </c>
      <c r="W7" s="50">
        <f t="shared" si="0"/>
        <v>162391022</v>
      </c>
      <c r="X7" s="51">
        <f t="shared" si="1"/>
        <v>1.001974060599037</v>
      </c>
      <c r="Y7" t="s">
        <v>135</v>
      </c>
      <c r="Z7" t="s">
        <v>430</v>
      </c>
    </row>
    <row r="8" spans="1:26" ht="15" customHeight="1" x14ac:dyDescent="0.3">
      <c r="A8" t="s">
        <v>431</v>
      </c>
      <c r="B8" t="s">
        <v>431</v>
      </c>
      <c r="C8" s="48">
        <v>44742</v>
      </c>
      <c r="D8" s="49">
        <v>2022</v>
      </c>
      <c r="E8" t="s">
        <v>432</v>
      </c>
      <c r="F8" t="s">
        <v>417</v>
      </c>
      <c r="G8" t="s">
        <v>418</v>
      </c>
      <c r="H8" s="50">
        <v>66204234509</v>
      </c>
      <c r="I8" s="50">
        <v>66409619424</v>
      </c>
      <c r="J8" s="50">
        <v>66218725778</v>
      </c>
      <c r="K8" s="50">
        <v>28856434491</v>
      </c>
      <c r="L8" s="50"/>
      <c r="M8" s="50"/>
      <c r="N8" s="50">
        <v>6810253431</v>
      </c>
      <c r="O8" s="50">
        <v>5418232067</v>
      </c>
      <c r="P8" s="50">
        <v>397150678</v>
      </c>
      <c r="Q8" s="50">
        <v>8402426505</v>
      </c>
      <c r="R8" s="50"/>
      <c r="S8" s="50"/>
      <c r="T8" s="50"/>
      <c r="U8" s="50">
        <v>4494373260</v>
      </c>
      <c r="V8" s="50">
        <v>9038733038</v>
      </c>
      <c r="W8" s="50">
        <f t="shared" si="0"/>
        <v>190893646</v>
      </c>
      <c r="X8" s="51">
        <f t="shared" si="1"/>
        <v>1.0028827743777489</v>
      </c>
      <c r="Y8" t="s">
        <v>135</v>
      </c>
      <c r="Z8" t="s">
        <v>433</v>
      </c>
    </row>
    <row r="9" spans="1:26" ht="15" customHeight="1" x14ac:dyDescent="0.3">
      <c r="A9" t="s">
        <v>434</v>
      </c>
      <c r="B9" t="s">
        <v>434</v>
      </c>
      <c r="C9" s="48">
        <v>44834</v>
      </c>
      <c r="D9" s="49">
        <v>2022</v>
      </c>
      <c r="E9" t="s">
        <v>432</v>
      </c>
      <c r="F9" t="s">
        <v>417</v>
      </c>
      <c r="G9" t="s">
        <v>418</v>
      </c>
      <c r="H9" s="50">
        <v>67805112981</v>
      </c>
      <c r="I9" s="50">
        <v>68061618458</v>
      </c>
      <c r="J9" s="50">
        <v>67811510720</v>
      </c>
      <c r="K9" s="50">
        <v>39678465980</v>
      </c>
      <c r="L9" s="50"/>
      <c r="M9" s="50"/>
      <c r="N9" s="50">
        <v>7101935591</v>
      </c>
      <c r="O9" s="50">
        <v>6077722223</v>
      </c>
      <c r="P9" s="50">
        <v>182114357</v>
      </c>
      <c r="Q9" s="50">
        <v>49981855</v>
      </c>
      <c r="R9" s="50"/>
      <c r="S9" s="50"/>
      <c r="T9" s="50"/>
      <c r="U9" s="50">
        <v>6135946415</v>
      </c>
      <c r="V9" s="50">
        <v>5811637644</v>
      </c>
      <c r="W9" s="50">
        <f t="shared" si="0"/>
        <v>250107738</v>
      </c>
      <c r="X9" s="51">
        <f t="shared" si="1"/>
        <v>1.0036882785141408</v>
      </c>
      <c r="Y9" t="s">
        <v>135</v>
      </c>
      <c r="Z9" t="s">
        <v>435</v>
      </c>
    </row>
    <row r="10" spans="1:26" ht="15" customHeight="1" x14ac:dyDescent="0.3">
      <c r="A10" t="s">
        <v>436</v>
      </c>
      <c r="B10" t="s">
        <v>436</v>
      </c>
      <c r="C10" s="48">
        <v>44926</v>
      </c>
      <c r="D10" s="49">
        <v>2022</v>
      </c>
      <c r="E10" t="s">
        <v>432</v>
      </c>
      <c r="F10" t="s">
        <v>417</v>
      </c>
      <c r="G10" t="s">
        <v>418</v>
      </c>
      <c r="H10" s="50">
        <v>66057260169</v>
      </c>
      <c r="I10" s="50">
        <v>67044148175</v>
      </c>
      <c r="J10" s="50">
        <v>66083530757</v>
      </c>
      <c r="K10" s="50">
        <v>39230259046</v>
      </c>
      <c r="L10" s="50"/>
      <c r="M10" s="50"/>
      <c r="N10" s="50">
        <v>7372926391</v>
      </c>
      <c r="O10" s="50">
        <v>5318311794</v>
      </c>
      <c r="P10" s="50">
        <v>93849833</v>
      </c>
      <c r="Q10" s="50">
        <v>0</v>
      </c>
      <c r="R10" s="50"/>
      <c r="S10" s="50"/>
      <c r="T10" s="50"/>
      <c r="U10" s="50">
        <v>5852823328</v>
      </c>
      <c r="V10" s="50">
        <v>6129883829</v>
      </c>
      <c r="W10" s="50">
        <f t="shared" si="0"/>
        <v>960617418</v>
      </c>
      <c r="X10" s="51">
        <f t="shared" si="1"/>
        <v>1.0145364118260016</v>
      </c>
      <c r="Y10" t="s">
        <v>135</v>
      </c>
      <c r="Z10" t="s">
        <v>437</v>
      </c>
    </row>
    <row r="11" spans="1:26" ht="15" customHeight="1" x14ac:dyDescent="0.3">
      <c r="A11" t="s">
        <v>438</v>
      </c>
      <c r="B11" t="s">
        <v>438</v>
      </c>
      <c r="C11" s="48">
        <v>45016</v>
      </c>
      <c r="D11" s="49">
        <v>2023</v>
      </c>
      <c r="E11" t="s">
        <v>432</v>
      </c>
      <c r="F11" t="s">
        <v>417</v>
      </c>
      <c r="G11" t="s">
        <v>418</v>
      </c>
      <c r="H11" s="50">
        <v>79372401626</v>
      </c>
      <c r="I11" s="50">
        <v>81833149345</v>
      </c>
      <c r="J11" s="50">
        <v>79390359036</v>
      </c>
      <c r="K11" s="50">
        <v>53044762609</v>
      </c>
      <c r="L11" s="50">
        <v>7500000000</v>
      </c>
      <c r="M11" s="50">
        <v>786850807</v>
      </c>
      <c r="N11" s="50">
        <v>7453204896</v>
      </c>
      <c r="O11" s="50">
        <v>481350555</v>
      </c>
      <c r="P11" s="50">
        <v>47680940</v>
      </c>
      <c r="Q11" s="50">
        <v>0</v>
      </c>
      <c r="R11" s="50">
        <v>140669244</v>
      </c>
      <c r="S11" s="50">
        <v>3391091658</v>
      </c>
      <c r="T11" s="50">
        <v>1500064140</v>
      </c>
      <c r="U11" s="50">
        <v>5349078821</v>
      </c>
      <c r="V11" s="50">
        <v>2138395675</v>
      </c>
      <c r="W11" s="50">
        <f t="shared" si="0"/>
        <v>2442790309</v>
      </c>
      <c r="X11" s="51">
        <f t="shared" si="1"/>
        <v>1.0307693571191976</v>
      </c>
      <c r="Y11" t="s">
        <v>135</v>
      </c>
      <c r="Z11" t="s">
        <v>439</v>
      </c>
    </row>
    <row r="12" spans="1:26" ht="15" customHeight="1" x14ac:dyDescent="0.3">
      <c r="A12" t="s">
        <v>440</v>
      </c>
      <c r="B12" t="s">
        <v>440</v>
      </c>
      <c r="C12" s="48">
        <v>45107</v>
      </c>
      <c r="D12" s="49">
        <v>2023</v>
      </c>
      <c r="E12" t="s">
        <v>432</v>
      </c>
      <c r="F12" t="s">
        <v>417</v>
      </c>
      <c r="G12" t="s">
        <v>418</v>
      </c>
      <c r="H12" s="50">
        <v>83178020411</v>
      </c>
      <c r="I12" s="50">
        <v>86499251218</v>
      </c>
      <c r="J12" s="50">
        <v>83200775340</v>
      </c>
      <c r="K12" s="50">
        <v>55809730658</v>
      </c>
      <c r="L12" s="50">
        <v>8893000000</v>
      </c>
      <c r="M12" s="50">
        <v>577232281</v>
      </c>
      <c r="N12" s="50">
        <v>8133865426</v>
      </c>
      <c r="O12" s="50">
        <v>90811797</v>
      </c>
      <c r="P12" s="50">
        <v>62937172</v>
      </c>
      <c r="Q12" s="50">
        <v>0</v>
      </c>
      <c r="R12" s="50">
        <v>115496758</v>
      </c>
      <c r="S12" s="50">
        <v>3270216824</v>
      </c>
      <c r="T12" s="50">
        <v>1676229360</v>
      </c>
      <c r="U12" s="50">
        <v>5504292639</v>
      </c>
      <c r="V12" s="50">
        <v>2365438303</v>
      </c>
      <c r="W12" s="50">
        <f t="shared" si="0"/>
        <v>3298475878</v>
      </c>
      <c r="X12" s="51">
        <f t="shared" si="1"/>
        <v>1.0396447733151617</v>
      </c>
      <c r="Y12" t="s">
        <v>135</v>
      </c>
      <c r="Z12" t="s">
        <v>441</v>
      </c>
    </row>
    <row r="13" spans="1:26" ht="15" customHeight="1" x14ac:dyDescent="0.3">
      <c r="A13" t="s">
        <v>442</v>
      </c>
      <c r="B13" t="s">
        <v>442</v>
      </c>
      <c r="C13" s="48">
        <v>45199</v>
      </c>
      <c r="D13" s="49">
        <v>2023</v>
      </c>
      <c r="E13" t="s">
        <v>432</v>
      </c>
      <c r="F13" t="s">
        <v>417</v>
      </c>
      <c r="G13" t="s">
        <v>418</v>
      </c>
      <c r="H13" s="50">
        <v>83153363663</v>
      </c>
      <c r="I13" s="50">
        <v>86384653832</v>
      </c>
      <c r="J13" s="50">
        <v>83176997409</v>
      </c>
      <c r="K13" s="50">
        <v>56611569049</v>
      </c>
      <c r="L13" s="50">
        <v>8203000000</v>
      </c>
      <c r="M13" s="50">
        <v>652002048</v>
      </c>
      <c r="N13" s="50">
        <v>8233687005</v>
      </c>
      <c r="O13" s="50">
        <v>292641978</v>
      </c>
      <c r="P13" s="50">
        <v>65248902</v>
      </c>
      <c r="Q13" s="50">
        <v>0</v>
      </c>
      <c r="R13" s="50">
        <v>88570555</v>
      </c>
      <c r="S13" s="50">
        <v>3149722956</v>
      </c>
      <c r="T13" s="50">
        <v>1661948724</v>
      </c>
      <c r="U13" s="50">
        <v>5168269890</v>
      </c>
      <c r="V13" s="50">
        <v>2257992725</v>
      </c>
      <c r="W13" s="50">
        <f t="shared" si="0"/>
        <v>3207656423</v>
      </c>
      <c r="X13" s="51">
        <f t="shared" si="1"/>
        <v>1.0385642247606899</v>
      </c>
      <c r="Y13" t="s">
        <v>135</v>
      </c>
      <c r="Z13" t="s">
        <v>443</v>
      </c>
    </row>
    <row r="14" spans="1:26" ht="15" customHeight="1" x14ac:dyDescent="0.3">
      <c r="A14" t="s">
        <v>444</v>
      </c>
      <c r="B14" t="s">
        <v>444</v>
      </c>
      <c r="C14" s="48">
        <v>45291</v>
      </c>
      <c r="D14" s="49">
        <v>2023</v>
      </c>
      <c r="E14" t="s">
        <v>432</v>
      </c>
      <c r="F14" t="s">
        <v>417</v>
      </c>
      <c r="G14" t="s">
        <v>418</v>
      </c>
      <c r="H14" s="50">
        <v>91572956801</v>
      </c>
      <c r="I14" s="50">
        <v>97020394556</v>
      </c>
      <c r="J14" s="50">
        <v>91597732663</v>
      </c>
      <c r="K14" s="50">
        <v>63086013400</v>
      </c>
      <c r="L14" s="50">
        <v>9359124175</v>
      </c>
      <c r="M14" s="50">
        <v>815301051</v>
      </c>
      <c r="N14" s="50">
        <v>8339339590</v>
      </c>
      <c r="O14" s="50">
        <v>394746540</v>
      </c>
      <c r="P14" s="50">
        <v>69259151</v>
      </c>
      <c r="Q14" s="50">
        <v>0</v>
      </c>
      <c r="R14" s="50">
        <v>44412069</v>
      </c>
      <c r="S14" s="50">
        <v>3514935634</v>
      </c>
      <c r="T14" s="50">
        <v>2820162484</v>
      </c>
      <c r="U14" s="50">
        <v>4804666695</v>
      </c>
      <c r="V14" s="50">
        <v>3772433767</v>
      </c>
      <c r="W14" s="50">
        <f t="shared" si="0"/>
        <v>5422661893</v>
      </c>
      <c r="X14" s="51">
        <f t="shared" si="1"/>
        <v>1.0592008310178449</v>
      </c>
      <c r="Y14" t="s">
        <v>135</v>
      </c>
      <c r="Z14" t="s">
        <v>445</v>
      </c>
    </row>
    <row r="15" spans="1:26" ht="15" customHeight="1" x14ac:dyDescent="0.3">
      <c r="A15" t="s">
        <v>446</v>
      </c>
      <c r="B15" t="s">
        <v>446</v>
      </c>
      <c r="C15" s="48">
        <v>45382</v>
      </c>
      <c r="D15" s="49">
        <v>2024</v>
      </c>
      <c r="E15" t="s">
        <v>432</v>
      </c>
      <c r="F15" t="s">
        <v>417</v>
      </c>
      <c r="G15" t="s">
        <v>447</v>
      </c>
      <c r="H15" s="50">
        <v>104019279735</v>
      </c>
      <c r="I15" s="50">
        <v>110289406409</v>
      </c>
      <c r="J15" s="50">
        <v>104027539692</v>
      </c>
      <c r="K15" s="50">
        <v>74045290303</v>
      </c>
      <c r="L15" s="50">
        <v>11311946813</v>
      </c>
      <c r="M15" s="50">
        <v>838514084</v>
      </c>
      <c r="N15" s="50">
        <v>6279586483</v>
      </c>
      <c r="O15" s="50">
        <v>100264024</v>
      </c>
      <c r="P15" s="50">
        <v>122452086</v>
      </c>
      <c r="Q15" s="50">
        <v>0</v>
      </c>
      <c r="R15" s="50">
        <v>25111317</v>
      </c>
      <c r="S15" s="50">
        <v>3650599989</v>
      </c>
      <c r="T15" s="50">
        <v>5374726904</v>
      </c>
      <c r="U15" s="50">
        <v>4735309369</v>
      </c>
      <c r="V15" s="50">
        <v>3805605037</v>
      </c>
      <c r="W15" s="50">
        <f t="shared" si="0"/>
        <v>6261866717</v>
      </c>
      <c r="X15" s="51">
        <f t="shared" si="1"/>
        <v>1.0601943171542829</v>
      </c>
      <c r="Y15" t="s">
        <v>135</v>
      </c>
      <c r="Z15" t="s">
        <v>448</v>
      </c>
    </row>
    <row r="16" spans="1:26" ht="15" customHeight="1" x14ac:dyDescent="0.3">
      <c r="A16" t="s">
        <v>449</v>
      </c>
      <c r="B16" t="s">
        <v>449</v>
      </c>
      <c r="C16" s="48">
        <v>45473</v>
      </c>
      <c r="D16" s="49">
        <v>2024</v>
      </c>
      <c r="E16" t="s">
        <v>432</v>
      </c>
      <c r="F16" t="s">
        <v>417</v>
      </c>
      <c r="G16" t="s">
        <v>447</v>
      </c>
      <c r="H16" s="50">
        <v>112395445973</v>
      </c>
      <c r="I16" s="50">
        <v>118436336293</v>
      </c>
      <c r="J16" s="50">
        <v>113101998938</v>
      </c>
      <c r="K16" s="50">
        <v>80948647984</v>
      </c>
      <c r="L16" s="50">
        <v>11286972273</v>
      </c>
      <c r="M16" s="50">
        <v>997373133</v>
      </c>
      <c r="N16" s="50">
        <v>6355402510</v>
      </c>
      <c r="O16" s="50">
        <v>109867228</v>
      </c>
      <c r="P16" s="50">
        <v>72412344</v>
      </c>
      <c r="Q16" s="50">
        <v>0</v>
      </c>
      <c r="R16" s="50">
        <v>17377107</v>
      </c>
      <c r="S16" s="50">
        <v>3814334566</v>
      </c>
      <c r="T16" s="50">
        <v>4734040881</v>
      </c>
      <c r="U16" s="50">
        <v>6571282257</v>
      </c>
      <c r="V16" s="50">
        <v>3528626010</v>
      </c>
      <c r="W16" s="50">
        <f t="shared" si="0"/>
        <v>5334337355</v>
      </c>
      <c r="X16" s="51">
        <f t="shared" si="1"/>
        <v>1.0471639529370667</v>
      </c>
      <c r="Y16" t="s">
        <v>135</v>
      </c>
      <c r="Z16" t="s">
        <v>450</v>
      </c>
    </row>
    <row r="17" spans="1:26" ht="15" customHeight="1" x14ac:dyDescent="0.3">
      <c r="A17" t="s">
        <v>451</v>
      </c>
      <c r="B17" t="s">
        <v>451</v>
      </c>
      <c r="C17" s="48">
        <v>45565</v>
      </c>
      <c r="D17" s="49">
        <v>2024</v>
      </c>
      <c r="E17" t="s">
        <v>432</v>
      </c>
      <c r="F17" t="s">
        <v>417</v>
      </c>
      <c r="G17" t="s">
        <v>447</v>
      </c>
      <c r="H17" s="50">
        <v>119376234010</v>
      </c>
      <c r="I17" s="50">
        <v>125472000279</v>
      </c>
      <c r="J17" s="50">
        <v>119380380143</v>
      </c>
      <c r="K17" s="50">
        <v>84548020412</v>
      </c>
      <c r="L17" s="50">
        <v>12542965206</v>
      </c>
      <c r="M17" s="50">
        <v>1566204143</v>
      </c>
      <c r="N17" s="50">
        <v>6436961021</v>
      </c>
      <c r="O17" s="50">
        <v>78413266</v>
      </c>
      <c r="P17" s="50">
        <v>91310586</v>
      </c>
      <c r="Q17" s="50">
        <v>0</v>
      </c>
      <c r="R17" s="50">
        <v>17547614</v>
      </c>
      <c r="S17" s="50">
        <v>4962116508</v>
      </c>
      <c r="T17" s="50">
        <v>4782917086</v>
      </c>
      <c r="U17" s="50">
        <v>6721817210</v>
      </c>
      <c r="V17" s="50">
        <v>3723727227</v>
      </c>
      <c r="W17" s="50">
        <f t="shared" si="0"/>
        <v>6091620136</v>
      </c>
      <c r="X17" s="51">
        <f t="shared" si="1"/>
        <v>1.0510269788779625</v>
      </c>
      <c r="Y17" t="s">
        <v>135</v>
      </c>
      <c r="Z17" t="s">
        <v>452</v>
      </c>
    </row>
    <row r="18" spans="1:26" ht="15" customHeight="1" x14ac:dyDescent="0.3">
      <c r="A18" t="s">
        <v>453</v>
      </c>
      <c r="B18" t="s">
        <v>453</v>
      </c>
      <c r="C18" s="48">
        <v>45657</v>
      </c>
      <c r="D18" s="49">
        <v>2024</v>
      </c>
      <c r="E18" t="s">
        <v>432</v>
      </c>
      <c r="F18" t="s">
        <v>417</v>
      </c>
      <c r="G18" t="s">
        <v>447</v>
      </c>
      <c r="H18" s="50">
        <v>136613782874</v>
      </c>
      <c r="I18" s="50">
        <v>143704755547</v>
      </c>
      <c r="J18" s="50">
        <v>136617485006</v>
      </c>
      <c r="K18" s="50">
        <v>94471651607</v>
      </c>
      <c r="L18" s="50">
        <v>14101623321</v>
      </c>
      <c r="M18" s="50">
        <v>3077452467</v>
      </c>
      <c r="N18" s="50">
        <v>6506444067</v>
      </c>
      <c r="O18" s="50">
        <v>108844601</v>
      </c>
      <c r="P18" s="50">
        <v>69263354</v>
      </c>
      <c r="Q18" s="50">
        <v>0</v>
      </c>
      <c r="R18" s="50">
        <v>14270773</v>
      </c>
      <c r="S18" s="50">
        <v>5318875241</v>
      </c>
      <c r="T18" s="50">
        <v>7857529277</v>
      </c>
      <c r="U18" s="50">
        <v>8194007406</v>
      </c>
      <c r="V18" s="50">
        <v>3984793433</v>
      </c>
      <c r="W18" s="50">
        <f t="shared" si="0"/>
        <v>7087270541</v>
      </c>
      <c r="X18" s="51">
        <f t="shared" si="1"/>
        <v>1.0518767457964018</v>
      </c>
      <c r="Y18" t="s">
        <v>135</v>
      </c>
      <c r="Z18" t="s">
        <v>454</v>
      </c>
    </row>
    <row r="19" spans="1:26" ht="15" customHeight="1" x14ac:dyDescent="0.3">
      <c r="A19" t="s">
        <v>455</v>
      </c>
      <c r="B19" t="s">
        <v>455</v>
      </c>
      <c r="C19" s="48">
        <v>45747</v>
      </c>
      <c r="D19" s="49">
        <v>2025</v>
      </c>
      <c r="E19" t="s">
        <v>432</v>
      </c>
      <c r="F19" t="s">
        <v>417</v>
      </c>
      <c r="G19" t="s">
        <v>456</v>
      </c>
      <c r="H19" s="50">
        <v>143678070759</v>
      </c>
      <c r="I19" s="50">
        <v>149274515988</v>
      </c>
      <c r="J19" s="50">
        <v>143682673588</v>
      </c>
      <c r="K19" s="50">
        <v>98523657338</v>
      </c>
      <c r="L19" s="50">
        <v>15093981718</v>
      </c>
      <c r="M19" s="50">
        <v>1613610695</v>
      </c>
      <c r="N19" s="50">
        <v>6285638008</v>
      </c>
      <c r="O19" s="50">
        <v>64302555</v>
      </c>
      <c r="P19" s="50">
        <v>65886184</v>
      </c>
      <c r="Q19" s="50">
        <v>0</v>
      </c>
      <c r="R19" s="50">
        <v>14354777</v>
      </c>
      <c r="S19" s="50">
        <v>6663205657</v>
      </c>
      <c r="T19" s="50">
        <v>7662210442</v>
      </c>
      <c r="U19" s="50">
        <v>8825524405</v>
      </c>
      <c r="V19" s="50">
        <v>4462144209</v>
      </c>
      <c r="W19" s="50">
        <f t="shared" si="0"/>
        <v>5591842400</v>
      </c>
      <c r="X19" s="51">
        <f t="shared" si="1"/>
        <v>1.0389180007607195</v>
      </c>
      <c r="Y19" t="s">
        <v>135</v>
      </c>
      <c r="Z19" t="s">
        <v>457</v>
      </c>
    </row>
    <row r="20" spans="1:26" ht="15" customHeight="1" x14ac:dyDescent="0.3">
      <c r="A20" t="s">
        <v>458</v>
      </c>
      <c r="B20" t="s">
        <v>458</v>
      </c>
      <c r="C20" s="48">
        <v>45838</v>
      </c>
      <c r="D20" s="49">
        <v>2025</v>
      </c>
      <c r="E20" t="s">
        <v>432</v>
      </c>
      <c r="F20" t="s">
        <v>417</v>
      </c>
      <c r="G20" t="s">
        <v>456</v>
      </c>
      <c r="H20" s="50">
        <v>157100255857</v>
      </c>
      <c r="I20" s="50">
        <v>162574933798</v>
      </c>
      <c r="J20" s="50">
        <v>157108000474</v>
      </c>
      <c r="K20" s="50">
        <v>105518993610</v>
      </c>
      <c r="L20" s="50">
        <v>16341965339</v>
      </c>
      <c r="M20" s="50">
        <v>1666870344</v>
      </c>
      <c r="N20" s="50">
        <v>6345999587</v>
      </c>
      <c r="O20" s="50">
        <v>32430726</v>
      </c>
      <c r="P20" s="50">
        <v>48169774</v>
      </c>
      <c r="Q20" s="50">
        <v>0</v>
      </c>
      <c r="R20" s="50">
        <v>14605090</v>
      </c>
      <c r="S20" s="50">
        <v>8725417224</v>
      </c>
      <c r="T20" s="50">
        <v>8928174931</v>
      </c>
      <c r="U20" s="50">
        <v>10137145089</v>
      </c>
      <c r="V20" s="50">
        <v>4815162084</v>
      </c>
      <c r="W20" s="50">
        <f t="shared" si="0"/>
        <v>5466933324</v>
      </c>
      <c r="X20" s="51">
        <f t="shared" si="1"/>
        <v>1.0347972942657668</v>
      </c>
      <c r="Y20" t="s">
        <v>135</v>
      </c>
      <c r="Z20" t="s">
        <v>459</v>
      </c>
    </row>
    <row r="21" spans="1:26" ht="15" customHeight="1" x14ac:dyDescent="0.3">
      <c r="A21" t="s">
        <v>460</v>
      </c>
      <c r="B21" t="s">
        <v>460</v>
      </c>
      <c r="C21" s="48">
        <v>45930</v>
      </c>
      <c r="D21" s="49">
        <v>2025</v>
      </c>
      <c r="E21" t="s">
        <v>432</v>
      </c>
      <c r="F21" t="s">
        <v>417</v>
      </c>
      <c r="G21" t="s">
        <v>456</v>
      </c>
      <c r="H21" s="50">
        <v>174356634812</v>
      </c>
      <c r="I21" s="50">
        <v>181223149214</v>
      </c>
      <c r="J21" s="50">
        <v>174445364503</v>
      </c>
      <c r="K21" s="50">
        <v>112417034272</v>
      </c>
      <c r="L21" s="50">
        <v>17991468781</v>
      </c>
      <c r="M21" s="50">
        <v>3056191686</v>
      </c>
      <c r="N21" s="50">
        <v>6409774689</v>
      </c>
      <c r="O21" s="50">
        <v>30100334</v>
      </c>
      <c r="P21" s="50">
        <v>47901280</v>
      </c>
      <c r="Q21" s="50">
        <v>0</v>
      </c>
      <c r="R21" s="50">
        <v>14672361</v>
      </c>
      <c r="S21" s="50">
        <v>12921449635</v>
      </c>
      <c r="T21" s="50">
        <v>9856011011</v>
      </c>
      <c r="U21" s="50">
        <v>14604086904</v>
      </c>
      <c r="V21" s="50">
        <v>3874458261</v>
      </c>
      <c r="W21" s="50">
        <f t="shared" si="0"/>
        <v>6777784711</v>
      </c>
      <c r="X21" s="51">
        <f t="shared" si="1"/>
        <v>1.0388533380082074</v>
      </c>
      <c r="Y21" t="s">
        <v>135</v>
      </c>
      <c r="Z21" t="s">
        <v>461</v>
      </c>
    </row>
    <row r="22" spans="1:26" ht="15" customHeight="1" x14ac:dyDescent="0.3">
      <c r="A22" t="s">
        <v>462</v>
      </c>
      <c r="B22" t="s">
        <v>462</v>
      </c>
      <c r="C22" s="48">
        <v>46022</v>
      </c>
      <c r="D22" s="49">
        <v>2025</v>
      </c>
      <c r="E22" t="s">
        <v>432</v>
      </c>
      <c r="F22" t="s">
        <v>417</v>
      </c>
      <c r="G22" t="s">
        <v>456</v>
      </c>
      <c r="H22" s="50">
        <v>186450610920</v>
      </c>
      <c r="I22" s="50">
        <v>192877729144</v>
      </c>
      <c r="J22" s="50">
        <v>186539895593</v>
      </c>
      <c r="K22" s="50">
        <v>122325714946</v>
      </c>
      <c r="L22" s="50">
        <v>19279408559</v>
      </c>
      <c r="M22" s="50">
        <v>5548439332</v>
      </c>
      <c r="N22" s="50">
        <v>0</v>
      </c>
      <c r="O22" s="50">
        <v>33952735</v>
      </c>
      <c r="P22" s="50">
        <v>0</v>
      </c>
      <c r="Q22" s="50">
        <v>0</v>
      </c>
      <c r="R22" s="50">
        <v>3031239</v>
      </c>
      <c r="S22" s="50">
        <v>17450435088</v>
      </c>
      <c r="T22" s="50">
        <v>8430374292</v>
      </c>
      <c r="U22" s="50">
        <v>17043516665</v>
      </c>
      <c r="V22" s="50">
        <v>2762856288</v>
      </c>
      <c r="W22" s="50">
        <f t="shared" si="0"/>
        <v>6337833551</v>
      </c>
      <c r="X22" s="51">
        <f t="shared" si="1"/>
        <v>1.0339757537166641</v>
      </c>
      <c r="Y22" t="s">
        <v>135</v>
      </c>
      <c r="Z22" t="s">
        <v>463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12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ColWidth="8.6640625" defaultRowHeight="14.4" x14ac:dyDescent="0.3"/>
  <cols>
    <col min="1" max="1" width="10" customWidth="1"/>
    <col min="2" max="3" width="12" customWidth="1"/>
    <col min="4" max="4" width="11" customWidth="1"/>
    <col min="5" max="5" width="7" customWidth="1"/>
    <col min="6" max="6" width="9" customWidth="1"/>
    <col min="7" max="7" width="30" customWidth="1"/>
    <col min="8" max="8" width="32" customWidth="1"/>
    <col min="9" max="11" width="18" customWidth="1"/>
    <col min="12" max="12" width="14" customWidth="1"/>
    <col min="13" max="13" width="16" customWidth="1"/>
    <col min="14" max="15" width="14" customWidth="1"/>
    <col min="16" max="16" width="16" customWidth="1"/>
    <col min="17" max="17" width="9" customWidth="1"/>
    <col min="18" max="18" width="8" customWidth="1"/>
    <col min="19" max="19" width="10" customWidth="1"/>
    <col min="20" max="20" width="55" customWidth="1"/>
  </cols>
  <sheetData>
    <row r="1" spans="1:20" ht="51.75" customHeight="1" x14ac:dyDescent="0.3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6</v>
      </c>
      <c r="H1" s="52" t="s">
        <v>7</v>
      </c>
      <c r="I1" s="52" t="s">
        <v>464</v>
      </c>
      <c r="J1" s="52" t="s">
        <v>9</v>
      </c>
      <c r="K1" s="52" t="s">
        <v>10</v>
      </c>
      <c r="L1" s="52" t="s">
        <v>11</v>
      </c>
      <c r="M1" s="52" t="s">
        <v>465</v>
      </c>
      <c r="N1" s="52" t="s">
        <v>13</v>
      </c>
      <c r="O1" s="52" t="s">
        <v>466</v>
      </c>
      <c r="P1" s="52" t="s">
        <v>15</v>
      </c>
      <c r="Q1" s="52" t="s">
        <v>16</v>
      </c>
      <c r="R1" s="52" t="s">
        <v>17</v>
      </c>
      <c r="S1" s="52" t="s">
        <v>18</v>
      </c>
      <c r="T1" s="52" t="s">
        <v>19</v>
      </c>
    </row>
    <row r="2" spans="1:20" ht="15" customHeight="1" x14ac:dyDescent="0.3">
      <c r="A2" s="53" t="s">
        <v>467</v>
      </c>
      <c r="B2" s="53" t="s">
        <v>468</v>
      </c>
      <c r="C2" s="54">
        <v>43889</v>
      </c>
      <c r="D2" s="53" t="s">
        <v>23</v>
      </c>
      <c r="E2" s="53">
        <v>2020</v>
      </c>
      <c r="F2" s="53" t="s">
        <v>469</v>
      </c>
      <c r="G2" s="53" t="s">
        <v>470</v>
      </c>
      <c r="H2" s="53" t="s">
        <v>471</v>
      </c>
      <c r="I2" s="55">
        <v>199687495.74000001</v>
      </c>
      <c r="J2" s="56">
        <v>199687495.74000001</v>
      </c>
      <c r="K2" s="55">
        <f t="shared" ref="K2:K33" si="0">I2</f>
        <v>199687495.74000001</v>
      </c>
      <c r="L2" s="57">
        <v>0</v>
      </c>
      <c r="M2" s="53"/>
      <c r="N2" s="53"/>
      <c r="O2" s="53"/>
      <c r="P2" s="58">
        <f t="shared" ref="P2:P33" si="1">IFERROR(J2-K2,"")</f>
        <v>0</v>
      </c>
      <c r="Q2" s="59">
        <f t="shared" ref="Q2:Q33" si="2">IFERROR(J2/K2,"")</f>
        <v>1</v>
      </c>
      <c r="R2" s="53">
        <v>1</v>
      </c>
      <c r="S2" s="53">
        <v>0</v>
      </c>
      <c r="T2" s="53"/>
    </row>
    <row r="3" spans="1:20" ht="15" customHeight="1" x14ac:dyDescent="0.3">
      <c r="A3" s="53" t="s">
        <v>472</v>
      </c>
      <c r="B3" s="53" t="s">
        <v>473</v>
      </c>
      <c r="C3" s="54">
        <v>43921</v>
      </c>
      <c r="D3" s="53" t="s">
        <v>23</v>
      </c>
      <c r="E3" s="53">
        <v>2020</v>
      </c>
      <c r="F3" s="53" t="s">
        <v>469</v>
      </c>
      <c r="G3" s="53" t="s">
        <v>470</v>
      </c>
      <c r="H3" s="53" t="s">
        <v>471</v>
      </c>
      <c r="I3" s="55">
        <v>248237336.09999999</v>
      </c>
      <c r="J3" s="56">
        <v>248237336.09999999</v>
      </c>
      <c r="K3" s="55">
        <f t="shared" si="0"/>
        <v>248237336.09999999</v>
      </c>
      <c r="L3" s="57">
        <v>0</v>
      </c>
      <c r="M3" s="53"/>
      <c r="N3" s="53"/>
      <c r="O3" s="53"/>
      <c r="P3" s="58">
        <f t="shared" si="1"/>
        <v>0</v>
      </c>
      <c r="Q3" s="59">
        <f t="shared" si="2"/>
        <v>1</v>
      </c>
      <c r="R3" s="53">
        <v>1</v>
      </c>
      <c r="S3" s="53">
        <v>0</v>
      </c>
      <c r="T3" s="53"/>
    </row>
    <row r="4" spans="1:20" ht="15" customHeight="1" x14ac:dyDescent="0.3">
      <c r="A4" s="53" t="s">
        <v>474</v>
      </c>
      <c r="B4" s="53" t="s">
        <v>475</v>
      </c>
      <c r="C4" s="54">
        <v>43951</v>
      </c>
      <c r="D4" s="53" t="s">
        <v>23</v>
      </c>
      <c r="E4" s="53">
        <v>2020</v>
      </c>
      <c r="F4" s="53" t="s">
        <v>469</v>
      </c>
      <c r="G4" s="53" t="s">
        <v>470</v>
      </c>
      <c r="H4" s="53" t="s">
        <v>471</v>
      </c>
      <c r="I4" s="55">
        <v>254895948.61000001</v>
      </c>
      <c r="J4" s="56">
        <v>254895948.61000001</v>
      </c>
      <c r="K4" s="55">
        <f t="shared" si="0"/>
        <v>254895948.61000001</v>
      </c>
      <c r="L4" s="57">
        <v>0</v>
      </c>
      <c r="M4" s="53"/>
      <c r="N4" s="53"/>
      <c r="O4" s="53"/>
      <c r="P4" s="58">
        <f t="shared" si="1"/>
        <v>0</v>
      </c>
      <c r="Q4" s="59">
        <f t="shared" si="2"/>
        <v>1</v>
      </c>
      <c r="R4" s="53">
        <v>1</v>
      </c>
      <c r="S4" s="53">
        <v>0</v>
      </c>
      <c r="T4" s="53"/>
    </row>
    <row r="5" spans="1:20" ht="15" customHeight="1" x14ac:dyDescent="0.3">
      <c r="A5" s="53" t="s">
        <v>476</v>
      </c>
      <c r="B5" s="53" t="s">
        <v>477</v>
      </c>
      <c r="C5" s="54">
        <v>43980</v>
      </c>
      <c r="D5" s="53" t="s">
        <v>23</v>
      </c>
      <c r="E5" s="53">
        <v>2020</v>
      </c>
      <c r="F5" s="53" t="s">
        <v>469</v>
      </c>
      <c r="G5" s="53" t="s">
        <v>470</v>
      </c>
      <c r="H5" s="53" t="s">
        <v>471</v>
      </c>
      <c r="I5" s="55">
        <v>246242928.21000001</v>
      </c>
      <c r="J5" s="56">
        <v>246242928.21000001</v>
      </c>
      <c r="K5" s="55">
        <f t="shared" si="0"/>
        <v>246242928.21000001</v>
      </c>
      <c r="L5" s="57">
        <v>0</v>
      </c>
      <c r="M5" s="53"/>
      <c r="N5" s="53"/>
      <c r="O5" s="53"/>
      <c r="P5" s="58">
        <f t="shared" si="1"/>
        <v>0</v>
      </c>
      <c r="Q5" s="59">
        <f t="shared" si="2"/>
        <v>1</v>
      </c>
      <c r="R5" s="53">
        <v>1</v>
      </c>
      <c r="S5" s="53">
        <v>0</v>
      </c>
      <c r="T5" s="53"/>
    </row>
    <row r="6" spans="1:20" ht="15" customHeight="1" x14ac:dyDescent="0.3">
      <c r="A6" s="53" t="s">
        <v>478</v>
      </c>
      <c r="B6" s="53" t="s">
        <v>479</v>
      </c>
      <c r="C6" s="54">
        <v>44012</v>
      </c>
      <c r="D6" s="53" t="s">
        <v>23</v>
      </c>
      <c r="E6" s="53">
        <v>2020</v>
      </c>
      <c r="F6" s="53" t="s">
        <v>469</v>
      </c>
      <c r="G6" s="53" t="s">
        <v>470</v>
      </c>
      <c r="H6" s="53" t="s">
        <v>471</v>
      </c>
      <c r="I6" s="55">
        <v>239494530.16999999</v>
      </c>
      <c r="J6" s="56">
        <v>239494530.16999999</v>
      </c>
      <c r="K6" s="55">
        <f t="shared" si="0"/>
        <v>239494530.16999999</v>
      </c>
      <c r="L6" s="57">
        <v>0</v>
      </c>
      <c r="M6" s="53"/>
      <c r="N6" s="53"/>
      <c r="O6" s="53"/>
      <c r="P6" s="58">
        <f t="shared" si="1"/>
        <v>0</v>
      </c>
      <c r="Q6" s="59">
        <f t="shared" si="2"/>
        <v>1</v>
      </c>
      <c r="R6" s="53">
        <v>1</v>
      </c>
      <c r="S6" s="53">
        <v>0</v>
      </c>
      <c r="T6" s="53"/>
    </row>
    <row r="7" spans="1:20" ht="15" customHeight="1" x14ac:dyDescent="0.3">
      <c r="A7" s="53" t="s">
        <v>480</v>
      </c>
      <c r="B7" s="53" t="s">
        <v>481</v>
      </c>
      <c r="C7" s="54">
        <v>44043</v>
      </c>
      <c r="D7" s="53" t="s">
        <v>23</v>
      </c>
      <c r="E7" s="53">
        <v>2020</v>
      </c>
      <c r="F7" s="53" t="s">
        <v>469</v>
      </c>
      <c r="G7" s="53" t="s">
        <v>470</v>
      </c>
      <c r="H7" s="53" t="s">
        <v>471</v>
      </c>
      <c r="I7" s="55">
        <v>253716532.77000001</v>
      </c>
      <c r="J7" s="56">
        <v>253716532.77000001</v>
      </c>
      <c r="K7" s="55">
        <f t="shared" si="0"/>
        <v>253716532.77000001</v>
      </c>
      <c r="L7" s="57">
        <v>0</v>
      </c>
      <c r="M7" s="53"/>
      <c r="N7" s="53"/>
      <c r="O7" s="53"/>
      <c r="P7" s="58">
        <f t="shared" si="1"/>
        <v>0</v>
      </c>
      <c r="Q7" s="59">
        <f t="shared" si="2"/>
        <v>1</v>
      </c>
      <c r="R7" s="53">
        <v>1</v>
      </c>
      <c r="S7" s="53">
        <v>0</v>
      </c>
      <c r="T7" s="53"/>
    </row>
    <row r="8" spans="1:20" ht="15" customHeight="1" x14ac:dyDescent="0.3">
      <c r="A8" s="53" t="s">
        <v>482</v>
      </c>
      <c r="B8" s="53" t="s">
        <v>483</v>
      </c>
      <c r="C8" s="54">
        <v>44074</v>
      </c>
      <c r="D8" s="53" t="s">
        <v>23</v>
      </c>
      <c r="E8" s="53">
        <v>2020</v>
      </c>
      <c r="F8" s="53" t="s">
        <v>469</v>
      </c>
      <c r="G8" s="53" t="s">
        <v>470</v>
      </c>
      <c r="H8" s="53" t="s">
        <v>471</v>
      </c>
      <c r="I8" s="55">
        <v>268458041.74000001</v>
      </c>
      <c r="J8" s="56">
        <v>268458041.74000001</v>
      </c>
      <c r="K8" s="55">
        <f t="shared" si="0"/>
        <v>268458041.74000001</v>
      </c>
      <c r="L8" s="57">
        <v>0</v>
      </c>
      <c r="M8" s="53"/>
      <c r="N8" s="53"/>
      <c r="O8" s="53"/>
      <c r="P8" s="58">
        <f t="shared" si="1"/>
        <v>0</v>
      </c>
      <c r="Q8" s="59">
        <f t="shared" si="2"/>
        <v>1</v>
      </c>
      <c r="R8" s="53">
        <v>1</v>
      </c>
      <c r="S8" s="53">
        <v>0</v>
      </c>
      <c r="T8" s="53"/>
    </row>
    <row r="9" spans="1:20" ht="15" customHeight="1" x14ac:dyDescent="0.3">
      <c r="A9" s="53" t="s">
        <v>484</v>
      </c>
      <c r="B9" s="53" t="s">
        <v>485</v>
      </c>
      <c r="C9" s="54">
        <v>44104</v>
      </c>
      <c r="D9" s="53" t="s">
        <v>23</v>
      </c>
      <c r="E9" s="53">
        <v>2020</v>
      </c>
      <c r="F9" s="53" t="s">
        <v>469</v>
      </c>
      <c r="G9" s="53" t="s">
        <v>470</v>
      </c>
      <c r="H9" s="53" t="s">
        <v>471</v>
      </c>
      <c r="I9" s="55">
        <v>293973832.60000002</v>
      </c>
      <c r="J9" s="56">
        <v>293973832.60000002</v>
      </c>
      <c r="K9" s="55">
        <f t="shared" si="0"/>
        <v>293973832.60000002</v>
      </c>
      <c r="L9" s="57">
        <v>0</v>
      </c>
      <c r="M9" s="53"/>
      <c r="N9" s="53"/>
      <c r="O9" s="53"/>
      <c r="P9" s="58">
        <f t="shared" si="1"/>
        <v>0</v>
      </c>
      <c r="Q9" s="59">
        <f t="shared" si="2"/>
        <v>1</v>
      </c>
      <c r="R9" s="53">
        <v>1</v>
      </c>
      <c r="S9" s="53">
        <v>0</v>
      </c>
      <c r="T9" s="53"/>
    </row>
    <row r="10" spans="1:20" ht="15" customHeight="1" x14ac:dyDescent="0.3">
      <c r="A10" s="53" t="s">
        <v>486</v>
      </c>
      <c r="B10" s="53" t="s">
        <v>487</v>
      </c>
      <c r="C10" s="54">
        <v>44134</v>
      </c>
      <c r="D10" s="53" t="s">
        <v>23</v>
      </c>
      <c r="E10" s="53">
        <v>2020</v>
      </c>
      <c r="F10" s="53" t="s">
        <v>469</v>
      </c>
      <c r="G10" s="53" t="s">
        <v>470</v>
      </c>
      <c r="H10" s="53" t="s">
        <v>471</v>
      </c>
      <c r="I10" s="55">
        <v>430492715.56999999</v>
      </c>
      <c r="J10" s="56">
        <v>430492715.56999999</v>
      </c>
      <c r="K10" s="55">
        <f t="shared" si="0"/>
        <v>430492715.56999999</v>
      </c>
      <c r="L10" s="57">
        <v>0</v>
      </c>
      <c r="M10" s="53"/>
      <c r="N10" s="53"/>
      <c r="O10" s="53"/>
      <c r="P10" s="58">
        <f t="shared" si="1"/>
        <v>0</v>
      </c>
      <c r="Q10" s="59">
        <f t="shared" si="2"/>
        <v>1</v>
      </c>
      <c r="R10" s="53">
        <v>1</v>
      </c>
      <c r="S10" s="53">
        <v>0</v>
      </c>
      <c r="T10" s="53"/>
    </row>
    <row r="11" spans="1:20" ht="15" customHeight="1" x14ac:dyDescent="0.3">
      <c r="A11" s="53" t="s">
        <v>488</v>
      </c>
      <c r="B11" s="53" t="s">
        <v>489</v>
      </c>
      <c r="C11" s="54">
        <v>44165</v>
      </c>
      <c r="D11" s="53" t="s">
        <v>23</v>
      </c>
      <c r="E11" s="53">
        <v>2020</v>
      </c>
      <c r="F11" s="53" t="s">
        <v>469</v>
      </c>
      <c r="G11" s="53" t="s">
        <v>470</v>
      </c>
      <c r="H11" s="53" t="s">
        <v>471</v>
      </c>
      <c r="I11" s="55">
        <v>404707843.39999998</v>
      </c>
      <c r="J11" s="56">
        <v>404707843.39999998</v>
      </c>
      <c r="K11" s="55">
        <f t="shared" si="0"/>
        <v>404707843.39999998</v>
      </c>
      <c r="L11" s="57">
        <v>0</v>
      </c>
      <c r="M11" s="53"/>
      <c r="N11" s="53"/>
      <c r="O11" s="53"/>
      <c r="P11" s="58">
        <f t="shared" si="1"/>
        <v>0</v>
      </c>
      <c r="Q11" s="59">
        <f t="shared" si="2"/>
        <v>1</v>
      </c>
      <c r="R11" s="53">
        <v>1</v>
      </c>
      <c r="S11" s="53">
        <v>0</v>
      </c>
      <c r="T11" s="53"/>
    </row>
    <row r="12" spans="1:20" ht="15" customHeight="1" x14ac:dyDescent="0.3">
      <c r="A12" s="53" t="s">
        <v>490</v>
      </c>
      <c r="B12" s="53" t="s">
        <v>491</v>
      </c>
      <c r="C12" s="54">
        <v>44196</v>
      </c>
      <c r="D12" s="53" t="s">
        <v>23</v>
      </c>
      <c r="E12" s="53">
        <v>2020</v>
      </c>
      <c r="F12" s="53" t="s">
        <v>469</v>
      </c>
      <c r="G12" s="53" t="s">
        <v>470</v>
      </c>
      <c r="H12" s="53" t="s">
        <v>471</v>
      </c>
      <c r="I12" s="55">
        <v>335773305.38</v>
      </c>
      <c r="J12" s="56">
        <v>335773305.38</v>
      </c>
      <c r="K12" s="55">
        <f t="shared" si="0"/>
        <v>335773305.38</v>
      </c>
      <c r="L12" s="57">
        <v>0</v>
      </c>
      <c r="M12" s="53"/>
      <c r="N12" s="53"/>
      <c r="O12" s="53"/>
      <c r="P12" s="58">
        <f t="shared" si="1"/>
        <v>0</v>
      </c>
      <c r="Q12" s="59">
        <f t="shared" si="2"/>
        <v>1</v>
      </c>
      <c r="R12" s="53">
        <v>1</v>
      </c>
      <c r="S12" s="53">
        <v>0</v>
      </c>
      <c r="T12" s="53"/>
    </row>
    <row r="13" spans="1:20" ht="15" customHeight="1" x14ac:dyDescent="0.3">
      <c r="A13" s="53" t="s">
        <v>492</v>
      </c>
      <c r="B13" s="53" t="s">
        <v>493</v>
      </c>
      <c r="C13" s="54">
        <v>44225</v>
      </c>
      <c r="D13" s="53" t="s">
        <v>23</v>
      </c>
      <c r="E13" s="53">
        <v>2021</v>
      </c>
      <c r="F13" s="53" t="s">
        <v>469</v>
      </c>
      <c r="G13" s="53" t="s">
        <v>470</v>
      </c>
      <c r="H13" s="53" t="s">
        <v>471</v>
      </c>
      <c r="I13" s="55">
        <v>650835529.60000002</v>
      </c>
      <c r="J13" s="56">
        <v>650835529.60000002</v>
      </c>
      <c r="K13" s="55">
        <f t="shared" si="0"/>
        <v>650835529.60000002</v>
      </c>
      <c r="L13" s="57">
        <v>0</v>
      </c>
      <c r="M13" s="53"/>
      <c r="N13" s="53"/>
      <c r="O13" s="53"/>
      <c r="P13" s="58">
        <f t="shared" si="1"/>
        <v>0</v>
      </c>
      <c r="Q13" s="59">
        <f t="shared" si="2"/>
        <v>1</v>
      </c>
      <c r="R13" s="53">
        <v>1</v>
      </c>
      <c r="S13" s="53">
        <v>0</v>
      </c>
      <c r="T13" s="53"/>
    </row>
    <row r="14" spans="1:20" ht="15" customHeight="1" x14ac:dyDescent="0.3">
      <c r="A14" s="53" t="s">
        <v>494</v>
      </c>
      <c r="B14" s="53" t="s">
        <v>468</v>
      </c>
      <c r="C14" s="54">
        <v>44253</v>
      </c>
      <c r="D14" s="53" t="s">
        <v>23</v>
      </c>
      <c r="E14" s="53">
        <v>2021</v>
      </c>
      <c r="F14" s="53" t="s">
        <v>469</v>
      </c>
      <c r="G14" s="53" t="s">
        <v>470</v>
      </c>
      <c r="H14" s="53" t="s">
        <v>471</v>
      </c>
      <c r="I14" s="55">
        <v>885684771.27999997</v>
      </c>
      <c r="J14" s="56">
        <v>885684771.27999997</v>
      </c>
      <c r="K14" s="55">
        <f t="shared" si="0"/>
        <v>885684771.27999997</v>
      </c>
      <c r="L14" s="57">
        <v>0</v>
      </c>
      <c r="M14" s="53"/>
      <c r="N14" s="53"/>
      <c r="O14" s="53"/>
      <c r="P14" s="58">
        <f t="shared" si="1"/>
        <v>0</v>
      </c>
      <c r="Q14" s="59">
        <f t="shared" si="2"/>
        <v>1</v>
      </c>
      <c r="R14" s="53">
        <v>1</v>
      </c>
      <c r="S14" s="53">
        <v>0</v>
      </c>
      <c r="T14" s="53"/>
    </row>
    <row r="15" spans="1:20" ht="15" customHeight="1" x14ac:dyDescent="0.3">
      <c r="A15" s="53" t="s">
        <v>495</v>
      </c>
      <c r="B15" s="53" t="s">
        <v>473</v>
      </c>
      <c r="C15" s="54">
        <v>44286</v>
      </c>
      <c r="D15" s="53" t="s">
        <v>23</v>
      </c>
      <c r="E15" s="53">
        <v>2021</v>
      </c>
      <c r="F15" s="53" t="s">
        <v>469</v>
      </c>
      <c r="G15" s="53" t="s">
        <v>470</v>
      </c>
      <c r="H15" s="53" t="s">
        <v>471</v>
      </c>
      <c r="I15" s="55">
        <v>959809407.75999999</v>
      </c>
      <c r="J15" s="56">
        <v>959809407.75999999</v>
      </c>
      <c r="K15" s="55">
        <f t="shared" si="0"/>
        <v>959809407.75999999</v>
      </c>
      <c r="L15" s="57">
        <v>0</v>
      </c>
      <c r="M15" s="53"/>
      <c r="N15" s="53"/>
      <c r="O15" s="53"/>
      <c r="P15" s="58">
        <f t="shared" si="1"/>
        <v>0</v>
      </c>
      <c r="Q15" s="59">
        <f t="shared" si="2"/>
        <v>1</v>
      </c>
      <c r="R15" s="53">
        <v>1</v>
      </c>
      <c r="S15" s="53">
        <v>0</v>
      </c>
      <c r="T15" s="53"/>
    </row>
    <row r="16" spans="1:20" ht="15" customHeight="1" x14ac:dyDescent="0.3">
      <c r="A16" s="53" t="s">
        <v>496</v>
      </c>
      <c r="B16" s="53" t="s">
        <v>475</v>
      </c>
      <c r="C16" s="54">
        <v>44316</v>
      </c>
      <c r="D16" s="53" t="s">
        <v>23</v>
      </c>
      <c r="E16" s="53">
        <v>2021</v>
      </c>
      <c r="F16" s="53" t="s">
        <v>469</v>
      </c>
      <c r="G16" s="53" t="s">
        <v>470</v>
      </c>
      <c r="H16" s="53" t="s">
        <v>471</v>
      </c>
      <c r="I16" s="55">
        <v>1181774345.21</v>
      </c>
      <c r="J16" s="56">
        <v>1181774345.21</v>
      </c>
      <c r="K16" s="55">
        <f t="shared" si="0"/>
        <v>1181774345.21</v>
      </c>
      <c r="L16" s="57">
        <v>0</v>
      </c>
      <c r="M16" s="53"/>
      <c r="N16" s="53"/>
      <c r="O16" s="53"/>
      <c r="P16" s="58">
        <f t="shared" si="1"/>
        <v>0</v>
      </c>
      <c r="Q16" s="59">
        <f t="shared" si="2"/>
        <v>1</v>
      </c>
      <c r="R16" s="53">
        <v>1</v>
      </c>
      <c r="S16" s="53">
        <v>0</v>
      </c>
      <c r="T16" s="53"/>
    </row>
    <row r="17" spans="1:20" ht="15" customHeight="1" x14ac:dyDescent="0.3">
      <c r="A17" s="53" t="s">
        <v>497</v>
      </c>
      <c r="B17" s="53" t="s">
        <v>477</v>
      </c>
      <c r="C17" s="54">
        <v>44344</v>
      </c>
      <c r="D17" s="53" t="s">
        <v>23</v>
      </c>
      <c r="E17" s="53">
        <v>2021</v>
      </c>
      <c r="F17" s="53" t="s">
        <v>469</v>
      </c>
      <c r="G17" s="53" t="s">
        <v>470</v>
      </c>
      <c r="H17" s="53" t="s">
        <v>471</v>
      </c>
      <c r="I17" s="55">
        <v>1263836870.8599999</v>
      </c>
      <c r="J17" s="56">
        <v>1263836870.8599999</v>
      </c>
      <c r="K17" s="55">
        <f t="shared" si="0"/>
        <v>1263836870.8599999</v>
      </c>
      <c r="L17" s="57">
        <v>0</v>
      </c>
      <c r="M17" s="53"/>
      <c r="N17" s="53"/>
      <c r="O17" s="53"/>
      <c r="P17" s="58">
        <f t="shared" si="1"/>
        <v>0</v>
      </c>
      <c r="Q17" s="59">
        <f t="shared" si="2"/>
        <v>1</v>
      </c>
      <c r="R17" s="53">
        <v>1</v>
      </c>
      <c r="S17" s="53">
        <v>0</v>
      </c>
      <c r="T17" s="53"/>
    </row>
    <row r="18" spans="1:20" ht="15" customHeight="1" x14ac:dyDescent="0.3">
      <c r="A18" s="53" t="s">
        <v>498</v>
      </c>
      <c r="B18" s="53" t="s">
        <v>479</v>
      </c>
      <c r="C18" s="54">
        <v>44377</v>
      </c>
      <c r="D18" s="53" t="s">
        <v>23</v>
      </c>
      <c r="E18" s="53">
        <v>2021</v>
      </c>
      <c r="F18" s="53" t="s">
        <v>469</v>
      </c>
      <c r="G18" s="53" t="s">
        <v>470</v>
      </c>
      <c r="H18" s="53" t="s">
        <v>471</v>
      </c>
      <c r="I18" s="55">
        <v>840297105.24000001</v>
      </c>
      <c r="J18" s="56">
        <v>840297105.24000001</v>
      </c>
      <c r="K18" s="55">
        <f t="shared" si="0"/>
        <v>840297105.24000001</v>
      </c>
      <c r="L18" s="57">
        <v>0</v>
      </c>
      <c r="M18" s="53"/>
      <c r="N18" s="53"/>
      <c r="O18" s="53"/>
      <c r="P18" s="58">
        <f t="shared" si="1"/>
        <v>0</v>
      </c>
      <c r="Q18" s="59">
        <f t="shared" si="2"/>
        <v>1</v>
      </c>
      <c r="R18" s="53">
        <v>1</v>
      </c>
      <c r="S18" s="53">
        <v>0</v>
      </c>
      <c r="T18" s="53"/>
    </row>
    <row r="19" spans="1:20" ht="15" customHeight="1" x14ac:dyDescent="0.3">
      <c r="A19" s="53" t="s">
        <v>499</v>
      </c>
      <c r="B19" s="53" t="s">
        <v>481</v>
      </c>
      <c r="C19" s="54">
        <v>44407</v>
      </c>
      <c r="D19" s="53" t="s">
        <v>23</v>
      </c>
      <c r="E19" s="53">
        <v>2021</v>
      </c>
      <c r="F19" s="53" t="s">
        <v>469</v>
      </c>
      <c r="G19" s="53" t="s">
        <v>470</v>
      </c>
      <c r="H19" s="53" t="s">
        <v>471</v>
      </c>
      <c r="I19" s="55">
        <v>924132480.14999998</v>
      </c>
      <c r="J19" s="56">
        <v>924132480.14999998</v>
      </c>
      <c r="K19" s="55">
        <f t="shared" si="0"/>
        <v>924132480.14999998</v>
      </c>
      <c r="L19" s="57">
        <v>0</v>
      </c>
      <c r="M19" s="53"/>
      <c r="N19" s="53"/>
      <c r="O19" s="53"/>
      <c r="P19" s="58">
        <f t="shared" si="1"/>
        <v>0</v>
      </c>
      <c r="Q19" s="59">
        <f t="shared" si="2"/>
        <v>1</v>
      </c>
      <c r="R19" s="53">
        <v>1</v>
      </c>
      <c r="S19" s="53">
        <v>0</v>
      </c>
      <c r="T19" s="53"/>
    </row>
    <row r="20" spans="1:20" ht="15" customHeight="1" x14ac:dyDescent="0.3">
      <c r="A20" s="53" t="s">
        <v>500</v>
      </c>
      <c r="B20" s="53" t="s">
        <v>483</v>
      </c>
      <c r="C20" s="54">
        <v>44439</v>
      </c>
      <c r="D20" s="53" t="s">
        <v>23</v>
      </c>
      <c r="E20" s="53">
        <v>2021</v>
      </c>
      <c r="F20" s="53" t="s">
        <v>469</v>
      </c>
      <c r="G20" s="53" t="s">
        <v>470</v>
      </c>
      <c r="H20" s="53" t="s">
        <v>471</v>
      </c>
      <c r="I20" s="55">
        <v>979702187.29999995</v>
      </c>
      <c r="J20" s="56">
        <v>979702187.29999995</v>
      </c>
      <c r="K20" s="55">
        <f t="shared" si="0"/>
        <v>979702187.29999995</v>
      </c>
      <c r="L20" s="57">
        <v>0</v>
      </c>
      <c r="M20" s="53"/>
      <c r="N20" s="53"/>
      <c r="O20" s="53"/>
      <c r="P20" s="58">
        <f t="shared" si="1"/>
        <v>0</v>
      </c>
      <c r="Q20" s="59">
        <f t="shared" si="2"/>
        <v>1</v>
      </c>
      <c r="R20" s="53">
        <v>1</v>
      </c>
      <c r="S20" s="53">
        <v>0</v>
      </c>
      <c r="T20" s="53"/>
    </row>
    <row r="21" spans="1:20" ht="15" customHeight="1" x14ac:dyDescent="0.3">
      <c r="A21" s="53" t="s">
        <v>501</v>
      </c>
      <c r="B21" s="53" t="s">
        <v>485</v>
      </c>
      <c r="C21" s="54">
        <v>44469</v>
      </c>
      <c r="D21" s="53" t="s">
        <v>23</v>
      </c>
      <c r="E21" s="53">
        <v>2021</v>
      </c>
      <c r="F21" s="53" t="s">
        <v>469</v>
      </c>
      <c r="G21" s="53" t="s">
        <v>470</v>
      </c>
      <c r="H21" s="53" t="s">
        <v>471</v>
      </c>
      <c r="I21" s="55">
        <v>922265979.98000002</v>
      </c>
      <c r="J21" s="56">
        <v>922265979.98000002</v>
      </c>
      <c r="K21" s="55">
        <f t="shared" si="0"/>
        <v>922265979.98000002</v>
      </c>
      <c r="L21" s="57">
        <v>0</v>
      </c>
      <c r="M21" s="53"/>
      <c r="N21" s="53"/>
      <c r="O21" s="53"/>
      <c r="P21" s="58">
        <f t="shared" si="1"/>
        <v>0</v>
      </c>
      <c r="Q21" s="59">
        <f t="shared" si="2"/>
        <v>1</v>
      </c>
      <c r="R21" s="53">
        <v>1</v>
      </c>
      <c r="S21" s="53">
        <v>0</v>
      </c>
      <c r="T21" s="53"/>
    </row>
    <row r="22" spans="1:20" ht="15" customHeight="1" x14ac:dyDescent="0.3">
      <c r="A22" s="53" t="s">
        <v>502</v>
      </c>
      <c r="B22" s="53" t="s">
        <v>487</v>
      </c>
      <c r="C22" s="54">
        <v>44498</v>
      </c>
      <c r="D22" s="53" t="s">
        <v>23</v>
      </c>
      <c r="E22" s="53">
        <v>2021</v>
      </c>
      <c r="F22" s="53" t="s">
        <v>469</v>
      </c>
      <c r="G22" s="53" t="s">
        <v>470</v>
      </c>
      <c r="H22" s="53" t="s">
        <v>471</v>
      </c>
      <c r="I22" s="55">
        <v>981753175.80999994</v>
      </c>
      <c r="J22" s="56">
        <v>981753175.80999994</v>
      </c>
      <c r="K22" s="55">
        <f t="shared" si="0"/>
        <v>981753175.80999994</v>
      </c>
      <c r="L22" s="57">
        <v>0</v>
      </c>
      <c r="M22" s="53"/>
      <c r="N22" s="53"/>
      <c r="O22" s="53"/>
      <c r="P22" s="58">
        <f t="shared" si="1"/>
        <v>0</v>
      </c>
      <c r="Q22" s="59">
        <f t="shared" si="2"/>
        <v>1</v>
      </c>
      <c r="R22" s="53">
        <v>1</v>
      </c>
      <c r="S22" s="53">
        <v>0</v>
      </c>
      <c r="T22" s="53"/>
    </row>
    <row r="23" spans="1:20" ht="15" customHeight="1" x14ac:dyDescent="0.3">
      <c r="A23" s="53" t="s">
        <v>503</v>
      </c>
      <c r="B23" s="53" t="s">
        <v>489</v>
      </c>
      <c r="C23" s="54">
        <v>44530</v>
      </c>
      <c r="D23" s="53" t="s">
        <v>23</v>
      </c>
      <c r="E23" s="53">
        <v>2021</v>
      </c>
      <c r="F23" s="53" t="s">
        <v>469</v>
      </c>
      <c r="G23" s="53" t="s">
        <v>470</v>
      </c>
      <c r="H23" s="53" t="s">
        <v>471</v>
      </c>
      <c r="I23" s="55">
        <v>1167361062.2</v>
      </c>
      <c r="J23" s="56">
        <v>1167361062.2</v>
      </c>
      <c r="K23" s="55">
        <f t="shared" si="0"/>
        <v>1167361062.2</v>
      </c>
      <c r="L23" s="57">
        <v>0</v>
      </c>
      <c r="M23" s="53"/>
      <c r="N23" s="53"/>
      <c r="O23" s="53"/>
      <c r="P23" s="58">
        <f t="shared" si="1"/>
        <v>0</v>
      </c>
      <c r="Q23" s="59">
        <f t="shared" si="2"/>
        <v>1</v>
      </c>
      <c r="R23" s="53">
        <v>1</v>
      </c>
      <c r="S23" s="53">
        <v>0</v>
      </c>
      <c r="T23" s="53"/>
    </row>
    <row r="24" spans="1:20" ht="15" customHeight="1" x14ac:dyDescent="0.3">
      <c r="A24" s="53" t="s">
        <v>504</v>
      </c>
      <c r="B24" s="53" t="s">
        <v>491</v>
      </c>
      <c r="C24" s="54">
        <v>44561</v>
      </c>
      <c r="D24" s="53" t="s">
        <v>23</v>
      </c>
      <c r="E24" s="53">
        <v>2021</v>
      </c>
      <c r="F24" s="53" t="s">
        <v>469</v>
      </c>
      <c r="G24" s="53" t="s">
        <v>470</v>
      </c>
      <c r="H24" s="53" t="s">
        <v>471</v>
      </c>
      <c r="I24" s="55">
        <v>1034611244.96</v>
      </c>
      <c r="J24" s="56">
        <v>1034611244.96</v>
      </c>
      <c r="K24" s="55">
        <f t="shared" si="0"/>
        <v>1034611244.96</v>
      </c>
      <c r="L24" s="57">
        <v>0</v>
      </c>
      <c r="M24" s="53"/>
      <c r="N24" s="53"/>
      <c r="O24" s="53"/>
      <c r="P24" s="58">
        <f t="shared" si="1"/>
        <v>0</v>
      </c>
      <c r="Q24" s="59">
        <f t="shared" si="2"/>
        <v>1</v>
      </c>
      <c r="R24" s="53">
        <v>1</v>
      </c>
      <c r="S24" s="53">
        <v>0</v>
      </c>
      <c r="T24" s="53"/>
    </row>
    <row r="25" spans="1:20" ht="15" customHeight="1" x14ac:dyDescent="0.3">
      <c r="A25" s="53" t="s">
        <v>505</v>
      </c>
      <c r="B25" s="53" t="s">
        <v>493</v>
      </c>
      <c r="C25" s="54">
        <v>44592</v>
      </c>
      <c r="D25" s="53" t="s">
        <v>23</v>
      </c>
      <c r="E25" s="53">
        <v>2022</v>
      </c>
      <c r="F25" s="53" t="s">
        <v>469</v>
      </c>
      <c r="G25" s="53" t="s">
        <v>470</v>
      </c>
      <c r="H25" s="53" t="s">
        <v>471</v>
      </c>
      <c r="I25" s="55">
        <v>1044751271.4</v>
      </c>
      <c r="J25" s="56">
        <v>1044751271.4</v>
      </c>
      <c r="K25" s="55">
        <f t="shared" si="0"/>
        <v>1044751271.4</v>
      </c>
      <c r="L25" s="57">
        <v>0</v>
      </c>
      <c r="M25" s="53"/>
      <c r="N25" s="53"/>
      <c r="O25" s="53"/>
      <c r="P25" s="58">
        <f t="shared" si="1"/>
        <v>0</v>
      </c>
      <c r="Q25" s="59">
        <f t="shared" si="2"/>
        <v>1</v>
      </c>
      <c r="R25" s="53">
        <v>1</v>
      </c>
      <c r="S25" s="53">
        <v>0</v>
      </c>
      <c r="T25" s="53"/>
    </row>
    <row r="26" spans="1:20" ht="15" customHeight="1" x14ac:dyDescent="0.3">
      <c r="A26" s="53" t="s">
        <v>506</v>
      </c>
      <c r="B26" s="53" t="s">
        <v>468</v>
      </c>
      <c r="C26" s="54">
        <v>44620</v>
      </c>
      <c r="D26" s="53" t="s">
        <v>23</v>
      </c>
      <c r="E26" s="53">
        <v>2022</v>
      </c>
      <c r="F26" s="53" t="s">
        <v>469</v>
      </c>
      <c r="G26" s="53" t="s">
        <v>470</v>
      </c>
      <c r="H26" s="53" t="s">
        <v>471</v>
      </c>
      <c r="I26" s="55">
        <v>1021495612.38</v>
      </c>
      <c r="J26" s="56">
        <v>1021495612.38</v>
      </c>
      <c r="K26" s="55">
        <f t="shared" si="0"/>
        <v>1021495612.38</v>
      </c>
      <c r="L26" s="57">
        <v>0</v>
      </c>
      <c r="M26" s="53"/>
      <c r="N26" s="53"/>
      <c r="O26" s="53"/>
      <c r="P26" s="58">
        <f t="shared" si="1"/>
        <v>0</v>
      </c>
      <c r="Q26" s="59">
        <f t="shared" si="2"/>
        <v>1</v>
      </c>
      <c r="R26" s="53">
        <v>1</v>
      </c>
      <c r="S26" s="53">
        <v>0</v>
      </c>
      <c r="T26" s="53"/>
    </row>
    <row r="27" spans="1:20" ht="15" customHeight="1" x14ac:dyDescent="0.3">
      <c r="A27" s="53" t="s">
        <v>507</v>
      </c>
      <c r="B27" s="53" t="s">
        <v>473</v>
      </c>
      <c r="C27" s="54">
        <v>44651</v>
      </c>
      <c r="D27" s="53" t="s">
        <v>23</v>
      </c>
      <c r="E27" s="53">
        <v>2022</v>
      </c>
      <c r="F27" s="53" t="s">
        <v>469</v>
      </c>
      <c r="G27" s="53" t="s">
        <v>470</v>
      </c>
      <c r="H27" s="53" t="s">
        <v>471</v>
      </c>
      <c r="I27" s="55">
        <v>965987169.73000002</v>
      </c>
      <c r="J27" s="56">
        <v>965987169.73000002</v>
      </c>
      <c r="K27" s="55">
        <f t="shared" si="0"/>
        <v>965987169.73000002</v>
      </c>
      <c r="L27" s="57">
        <v>0</v>
      </c>
      <c r="M27" s="53"/>
      <c r="N27" s="53"/>
      <c r="O27" s="53"/>
      <c r="P27" s="58">
        <f t="shared" si="1"/>
        <v>0</v>
      </c>
      <c r="Q27" s="59">
        <f t="shared" si="2"/>
        <v>1</v>
      </c>
      <c r="R27" s="53">
        <v>1</v>
      </c>
      <c r="S27" s="53">
        <v>0</v>
      </c>
      <c r="T27" s="53"/>
    </row>
    <row r="28" spans="1:20" ht="15" customHeight="1" x14ac:dyDescent="0.3">
      <c r="A28" s="53" t="s">
        <v>508</v>
      </c>
      <c r="B28" s="53" t="s">
        <v>475</v>
      </c>
      <c r="C28" s="54">
        <v>44680</v>
      </c>
      <c r="D28" s="53" t="s">
        <v>23</v>
      </c>
      <c r="E28" s="53">
        <v>2022</v>
      </c>
      <c r="F28" s="53" t="s">
        <v>469</v>
      </c>
      <c r="G28" s="53" t="s">
        <v>470</v>
      </c>
      <c r="H28" s="53" t="s">
        <v>471</v>
      </c>
      <c r="I28" s="55">
        <v>1012606434.2</v>
      </c>
      <c r="J28" s="56">
        <v>1012606434.2</v>
      </c>
      <c r="K28" s="55">
        <f t="shared" si="0"/>
        <v>1012606434.2</v>
      </c>
      <c r="L28" s="57">
        <v>0</v>
      </c>
      <c r="M28" s="53"/>
      <c r="N28" s="53"/>
      <c r="O28" s="53"/>
      <c r="P28" s="58">
        <f t="shared" si="1"/>
        <v>0</v>
      </c>
      <c r="Q28" s="59">
        <f t="shared" si="2"/>
        <v>1</v>
      </c>
      <c r="R28" s="53">
        <v>1</v>
      </c>
      <c r="S28" s="53">
        <v>0</v>
      </c>
      <c r="T28" s="53"/>
    </row>
    <row r="29" spans="1:20" ht="15" customHeight="1" x14ac:dyDescent="0.3">
      <c r="A29" s="53" t="s">
        <v>509</v>
      </c>
      <c r="B29" s="53" t="s">
        <v>477</v>
      </c>
      <c r="C29" s="54">
        <v>44712</v>
      </c>
      <c r="D29" s="53" t="s">
        <v>23</v>
      </c>
      <c r="E29" s="53">
        <v>2022</v>
      </c>
      <c r="F29" s="53" t="s">
        <v>469</v>
      </c>
      <c r="G29" s="53" t="s">
        <v>470</v>
      </c>
      <c r="H29" s="53" t="s">
        <v>471</v>
      </c>
      <c r="I29" s="55">
        <v>955591967.80999994</v>
      </c>
      <c r="J29" s="56">
        <v>955591967.80999994</v>
      </c>
      <c r="K29" s="55">
        <f t="shared" si="0"/>
        <v>955591967.80999994</v>
      </c>
      <c r="L29" s="57">
        <v>0</v>
      </c>
      <c r="M29" s="53"/>
      <c r="N29" s="53"/>
      <c r="O29" s="53"/>
      <c r="P29" s="58">
        <f t="shared" si="1"/>
        <v>0</v>
      </c>
      <c r="Q29" s="59">
        <f t="shared" si="2"/>
        <v>1</v>
      </c>
      <c r="R29" s="53">
        <v>1</v>
      </c>
      <c r="S29" s="53">
        <v>0</v>
      </c>
      <c r="T29" s="53"/>
    </row>
    <row r="30" spans="1:20" ht="15" customHeight="1" x14ac:dyDescent="0.3">
      <c r="A30" s="53" t="s">
        <v>510</v>
      </c>
      <c r="B30" s="53" t="s">
        <v>479</v>
      </c>
      <c r="C30" s="54">
        <v>44742</v>
      </c>
      <c r="D30" s="53" t="s">
        <v>23</v>
      </c>
      <c r="E30" s="53">
        <v>2022</v>
      </c>
      <c r="F30" s="53" t="s">
        <v>469</v>
      </c>
      <c r="G30" s="53" t="s">
        <v>470</v>
      </c>
      <c r="H30" s="53" t="s">
        <v>471</v>
      </c>
      <c r="I30" s="55">
        <v>855098266.74000001</v>
      </c>
      <c r="J30" s="56">
        <v>855098266.74000001</v>
      </c>
      <c r="K30" s="55">
        <f t="shared" si="0"/>
        <v>855098266.74000001</v>
      </c>
      <c r="L30" s="57">
        <v>0</v>
      </c>
      <c r="M30" s="53"/>
      <c r="N30" s="53"/>
      <c r="O30" s="53"/>
      <c r="P30" s="58">
        <f t="shared" si="1"/>
        <v>0</v>
      </c>
      <c r="Q30" s="59">
        <f t="shared" si="2"/>
        <v>1</v>
      </c>
      <c r="R30" s="53">
        <v>1</v>
      </c>
      <c r="S30" s="53">
        <v>0</v>
      </c>
      <c r="T30" s="53"/>
    </row>
    <row r="31" spans="1:20" ht="15" customHeight="1" x14ac:dyDescent="0.3">
      <c r="A31" s="53" t="s">
        <v>511</v>
      </c>
      <c r="B31" s="53" t="s">
        <v>481</v>
      </c>
      <c r="C31" s="54">
        <v>44771</v>
      </c>
      <c r="D31" s="53" t="s">
        <v>23</v>
      </c>
      <c r="E31" s="53">
        <v>2022</v>
      </c>
      <c r="F31" s="53" t="s">
        <v>469</v>
      </c>
      <c r="G31" s="53" t="s">
        <v>470</v>
      </c>
      <c r="H31" s="53" t="s">
        <v>471</v>
      </c>
      <c r="I31" s="55">
        <v>868718810.25</v>
      </c>
      <c r="J31" s="56">
        <v>868718810.25</v>
      </c>
      <c r="K31" s="55">
        <f t="shared" si="0"/>
        <v>868718810.25</v>
      </c>
      <c r="L31" s="57">
        <v>0</v>
      </c>
      <c r="M31" s="53"/>
      <c r="N31" s="53"/>
      <c r="O31" s="53"/>
      <c r="P31" s="58">
        <f t="shared" si="1"/>
        <v>0</v>
      </c>
      <c r="Q31" s="59">
        <f t="shared" si="2"/>
        <v>1</v>
      </c>
      <c r="R31" s="53">
        <v>1</v>
      </c>
      <c r="S31" s="53">
        <v>0</v>
      </c>
      <c r="T31" s="53"/>
    </row>
    <row r="32" spans="1:20" ht="15" customHeight="1" x14ac:dyDescent="0.3">
      <c r="A32" s="53" t="s">
        <v>512</v>
      </c>
      <c r="B32" s="53" t="s">
        <v>483</v>
      </c>
      <c r="C32" s="54">
        <v>44796</v>
      </c>
      <c r="D32" s="53" t="s">
        <v>160</v>
      </c>
      <c r="E32" s="53">
        <v>2022</v>
      </c>
      <c r="F32" s="53" t="s">
        <v>469</v>
      </c>
      <c r="G32" s="53" t="s">
        <v>470</v>
      </c>
      <c r="H32" s="53" t="s">
        <v>471</v>
      </c>
      <c r="I32" s="55">
        <v>876425972</v>
      </c>
      <c r="J32" s="56">
        <v>876425972</v>
      </c>
      <c r="K32" s="55">
        <f t="shared" si="0"/>
        <v>876425972</v>
      </c>
      <c r="L32" s="57">
        <v>0</v>
      </c>
      <c r="M32" s="53"/>
      <c r="N32" s="53"/>
      <c r="O32" s="53"/>
      <c r="P32" s="58">
        <f t="shared" si="1"/>
        <v>0</v>
      </c>
      <c r="Q32" s="59">
        <f t="shared" si="2"/>
        <v>1</v>
      </c>
      <c r="R32" s="53">
        <v>1</v>
      </c>
      <c r="S32" s="53">
        <v>0</v>
      </c>
      <c r="T32" s="53"/>
    </row>
    <row r="33" spans="1:20" ht="15" customHeight="1" x14ac:dyDescent="0.3">
      <c r="A33" s="53" t="s">
        <v>513</v>
      </c>
      <c r="B33" s="53" t="s">
        <v>483</v>
      </c>
      <c r="C33" s="54">
        <v>44804</v>
      </c>
      <c r="D33" s="53" t="s">
        <v>23</v>
      </c>
      <c r="E33" s="53">
        <v>2022</v>
      </c>
      <c r="F33" s="53" t="s">
        <v>469</v>
      </c>
      <c r="G33" s="53" t="s">
        <v>470</v>
      </c>
      <c r="H33" s="53" t="s">
        <v>471</v>
      </c>
      <c r="I33" s="55">
        <v>965328744.55999994</v>
      </c>
      <c r="J33" s="56">
        <v>965328744.55999994</v>
      </c>
      <c r="K33" s="55">
        <f t="shared" si="0"/>
        <v>965328744.55999994</v>
      </c>
      <c r="L33" s="57">
        <v>0</v>
      </c>
      <c r="M33" s="53"/>
      <c r="N33" s="53"/>
      <c r="O33" s="53"/>
      <c r="P33" s="58">
        <f t="shared" si="1"/>
        <v>0</v>
      </c>
      <c r="Q33" s="59">
        <f t="shared" si="2"/>
        <v>1</v>
      </c>
      <c r="R33" s="53">
        <v>1</v>
      </c>
      <c r="S33" s="53">
        <v>0</v>
      </c>
      <c r="T33" s="53"/>
    </row>
    <row r="34" spans="1:20" ht="15" customHeight="1" x14ac:dyDescent="0.3">
      <c r="A34" s="53" t="s">
        <v>514</v>
      </c>
      <c r="B34" s="53" t="s">
        <v>485</v>
      </c>
      <c r="C34" s="54">
        <v>44820</v>
      </c>
      <c r="D34" s="53" t="s">
        <v>160</v>
      </c>
      <c r="E34" s="53">
        <v>2022</v>
      </c>
      <c r="F34" s="53" t="s">
        <v>469</v>
      </c>
      <c r="G34" s="53" t="s">
        <v>470</v>
      </c>
      <c r="H34" s="53" t="s">
        <v>471</v>
      </c>
      <c r="I34" s="55">
        <v>966416313.12</v>
      </c>
      <c r="J34" s="56">
        <v>975699786</v>
      </c>
      <c r="K34" s="55">
        <f t="shared" ref="K34:K65" si="3">I34</f>
        <v>966416313.12</v>
      </c>
      <c r="L34" s="57">
        <v>0</v>
      </c>
      <c r="M34" s="57">
        <v>448872000</v>
      </c>
      <c r="N34" s="57">
        <v>290700049</v>
      </c>
      <c r="O34" s="57">
        <v>236127737</v>
      </c>
      <c r="P34" s="58">
        <f t="shared" ref="P34:P65" si="4">IFERROR(J34-K34,"")</f>
        <v>9283472.8799999952</v>
      </c>
      <c r="Q34" s="59">
        <f t="shared" ref="Q34:Q65" si="5">IFERROR(J34/K34,"")</f>
        <v>1.0096060804789491</v>
      </c>
      <c r="R34" s="53">
        <v>3</v>
      </c>
      <c r="S34" s="53">
        <v>0</v>
      </c>
      <c r="T34" s="53" t="s">
        <v>515</v>
      </c>
    </row>
    <row r="35" spans="1:20" ht="15" customHeight="1" x14ac:dyDescent="0.3">
      <c r="A35" s="53" t="s">
        <v>516</v>
      </c>
      <c r="B35" s="53" t="s">
        <v>487</v>
      </c>
      <c r="C35" s="54">
        <v>44853</v>
      </c>
      <c r="D35" s="53" t="s">
        <v>160</v>
      </c>
      <c r="E35" s="53">
        <v>2022</v>
      </c>
      <c r="F35" s="53" t="s">
        <v>469</v>
      </c>
      <c r="G35" s="53" t="s">
        <v>470</v>
      </c>
      <c r="H35" s="53" t="s">
        <v>471</v>
      </c>
      <c r="I35" s="55">
        <v>898501259.55999994</v>
      </c>
      <c r="J35" s="56">
        <v>904601866</v>
      </c>
      <c r="K35" s="55">
        <f t="shared" si="3"/>
        <v>898501259.55999994</v>
      </c>
      <c r="L35" s="57">
        <v>0</v>
      </c>
      <c r="M35" s="57">
        <v>499342500</v>
      </c>
      <c r="N35" s="57">
        <v>204000004</v>
      </c>
      <c r="O35" s="57">
        <v>201259362</v>
      </c>
      <c r="P35" s="58">
        <f t="shared" si="4"/>
        <v>6100606.4400000572</v>
      </c>
      <c r="Q35" s="59">
        <f t="shared" si="5"/>
        <v>1.0067897583615937</v>
      </c>
      <c r="R35" s="53">
        <v>1</v>
      </c>
      <c r="S35" s="53">
        <v>0</v>
      </c>
      <c r="T35" s="53"/>
    </row>
    <row r="36" spans="1:20" ht="15" customHeight="1" x14ac:dyDescent="0.3">
      <c r="A36" s="53" t="s">
        <v>517</v>
      </c>
      <c r="B36" s="53" t="s">
        <v>487</v>
      </c>
      <c r="C36" s="54">
        <v>44865</v>
      </c>
      <c r="D36" s="53" t="s">
        <v>23</v>
      </c>
      <c r="E36" s="53">
        <v>2022</v>
      </c>
      <c r="F36" s="53" t="s">
        <v>469</v>
      </c>
      <c r="G36" s="53" t="s">
        <v>470</v>
      </c>
      <c r="H36" s="53" t="s">
        <v>471</v>
      </c>
      <c r="I36" s="55">
        <v>898543285.17999995</v>
      </c>
      <c r="J36" s="56">
        <v>904421118</v>
      </c>
      <c r="K36" s="55">
        <f t="shared" si="3"/>
        <v>898543285.17999995</v>
      </c>
      <c r="L36" s="57">
        <v>0</v>
      </c>
      <c r="M36" s="57">
        <v>548913000</v>
      </c>
      <c r="N36" s="57">
        <v>153000045</v>
      </c>
      <c r="O36" s="57">
        <v>202508073</v>
      </c>
      <c r="P36" s="58">
        <f t="shared" si="4"/>
        <v>5877832.8200000525</v>
      </c>
      <c r="Q36" s="59">
        <f t="shared" si="5"/>
        <v>1.0065415132659108</v>
      </c>
      <c r="R36" s="53">
        <v>1</v>
      </c>
      <c r="S36" s="53">
        <v>0</v>
      </c>
      <c r="T36" s="53"/>
    </row>
    <row r="37" spans="1:20" ht="15" customHeight="1" x14ac:dyDescent="0.3">
      <c r="A37" s="60" t="s">
        <v>518</v>
      </c>
      <c r="B37" s="60" t="s">
        <v>489</v>
      </c>
      <c r="C37" s="61">
        <v>44879</v>
      </c>
      <c r="D37" s="60" t="s">
        <v>160</v>
      </c>
      <c r="E37" s="60">
        <v>2022</v>
      </c>
      <c r="F37" s="60" t="s">
        <v>469</v>
      </c>
      <c r="G37" s="60" t="s">
        <v>470</v>
      </c>
      <c r="H37" s="60" t="s">
        <v>471</v>
      </c>
      <c r="I37" s="62">
        <v>851194039.80999994</v>
      </c>
      <c r="J37" s="63">
        <v>861109815</v>
      </c>
      <c r="K37" s="62">
        <f t="shared" si="3"/>
        <v>851194039.80999994</v>
      </c>
      <c r="L37" s="64">
        <v>0</v>
      </c>
      <c r="M37" s="64">
        <v>348656000</v>
      </c>
      <c r="N37" s="64">
        <v>311100088</v>
      </c>
      <c r="O37" s="64">
        <v>201353727</v>
      </c>
      <c r="P37" s="65">
        <f t="shared" si="4"/>
        <v>9915775.1900000572</v>
      </c>
      <c r="Q37" s="66">
        <f t="shared" si="5"/>
        <v>1.0116492535500055</v>
      </c>
      <c r="R37" s="60">
        <v>3</v>
      </c>
      <c r="S37" s="60">
        <v>0</v>
      </c>
      <c r="T37" s="60" t="s">
        <v>519</v>
      </c>
    </row>
    <row r="38" spans="1:20" ht="15" customHeight="1" x14ac:dyDescent="0.3">
      <c r="A38" s="60" t="s">
        <v>520</v>
      </c>
      <c r="B38" s="60" t="s">
        <v>489</v>
      </c>
      <c r="C38" s="61">
        <v>44895</v>
      </c>
      <c r="D38" s="60" t="s">
        <v>23</v>
      </c>
      <c r="E38" s="60">
        <v>2022</v>
      </c>
      <c r="F38" s="60" t="s">
        <v>469</v>
      </c>
      <c r="G38" s="60" t="s">
        <v>470</v>
      </c>
      <c r="H38" s="60" t="s">
        <v>471</v>
      </c>
      <c r="I38" s="62">
        <v>767404706.95000005</v>
      </c>
      <c r="J38" s="63">
        <v>775092054</v>
      </c>
      <c r="K38" s="62">
        <f t="shared" si="3"/>
        <v>767404706.95000005</v>
      </c>
      <c r="L38" s="64">
        <v>0</v>
      </c>
      <c r="M38" s="64">
        <v>348614500</v>
      </c>
      <c r="N38" s="64">
        <v>204000036</v>
      </c>
      <c r="O38" s="64">
        <v>222477518</v>
      </c>
      <c r="P38" s="65">
        <f t="shared" si="4"/>
        <v>7687347.0499999523</v>
      </c>
      <c r="Q38" s="66">
        <f t="shared" si="5"/>
        <v>1.0100173311166578</v>
      </c>
      <c r="R38" s="60">
        <v>3</v>
      </c>
      <c r="S38" s="60">
        <v>0</v>
      </c>
      <c r="T38" s="60" t="s">
        <v>519</v>
      </c>
    </row>
    <row r="39" spans="1:20" ht="15" customHeight="1" x14ac:dyDescent="0.3">
      <c r="A39" s="60" t="s">
        <v>521</v>
      </c>
      <c r="B39" s="60" t="s">
        <v>491</v>
      </c>
      <c r="C39" s="61">
        <v>44903</v>
      </c>
      <c r="D39" s="60" t="s">
        <v>160</v>
      </c>
      <c r="E39" s="60">
        <v>2022</v>
      </c>
      <c r="F39" s="60" t="s">
        <v>469</v>
      </c>
      <c r="G39" s="60" t="s">
        <v>470</v>
      </c>
      <c r="H39" s="60" t="s">
        <v>471</v>
      </c>
      <c r="I39" s="62">
        <v>767404706.94000006</v>
      </c>
      <c r="J39" s="63">
        <v>776062308</v>
      </c>
      <c r="K39" s="62">
        <f t="shared" si="3"/>
        <v>767404706.94000006</v>
      </c>
      <c r="L39" s="64">
        <v>0</v>
      </c>
      <c r="M39" s="64">
        <v>349004000</v>
      </c>
      <c r="N39" s="64">
        <v>224400024</v>
      </c>
      <c r="O39" s="64">
        <v>202658284</v>
      </c>
      <c r="P39" s="65">
        <f t="shared" si="4"/>
        <v>8657601.0599999428</v>
      </c>
      <c r="Q39" s="66">
        <f t="shared" si="5"/>
        <v>1.0112816627024896</v>
      </c>
      <c r="R39" s="60">
        <v>3</v>
      </c>
      <c r="S39" s="60">
        <v>0</v>
      </c>
      <c r="T39" s="60"/>
    </row>
    <row r="40" spans="1:20" ht="15" customHeight="1" x14ac:dyDescent="0.3">
      <c r="A40" s="60" t="s">
        <v>522</v>
      </c>
      <c r="B40" s="60" t="s">
        <v>491</v>
      </c>
      <c r="C40" s="61">
        <v>44925</v>
      </c>
      <c r="D40" s="60" t="s">
        <v>23</v>
      </c>
      <c r="E40" s="60">
        <v>2022</v>
      </c>
      <c r="F40" s="60" t="s">
        <v>469</v>
      </c>
      <c r="G40" s="60" t="s">
        <v>470</v>
      </c>
      <c r="H40" s="60" t="s">
        <v>471</v>
      </c>
      <c r="I40" s="62">
        <v>888084065.80999994</v>
      </c>
      <c r="J40" s="63">
        <v>900537280</v>
      </c>
      <c r="K40" s="62">
        <f t="shared" si="3"/>
        <v>888084065.80999994</v>
      </c>
      <c r="L40" s="64">
        <v>0</v>
      </c>
      <c r="M40" s="64">
        <v>199768000</v>
      </c>
      <c r="N40" s="64">
        <v>443700043</v>
      </c>
      <c r="O40" s="64">
        <v>257069237</v>
      </c>
      <c r="P40" s="65">
        <f t="shared" si="4"/>
        <v>12453214.190000057</v>
      </c>
      <c r="Q40" s="66">
        <f t="shared" si="5"/>
        <v>1.0140225623557853</v>
      </c>
      <c r="R40" s="60">
        <v>3</v>
      </c>
      <c r="S40" s="60">
        <v>0</v>
      </c>
      <c r="T40" s="60"/>
    </row>
    <row r="41" spans="1:20" ht="15" customHeight="1" x14ac:dyDescent="0.3">
      <c r="A41" s="53" t="s">
        <v>523</v>
      </c>
      <c r="B41" s="53" t="s">
        <v>493</v>
      </c>
      <c r="C41" s="54">
        <v>44950</v>
      </c>
      <c r="D41" s="53" t="s">
        <v>160</v>
      </c>
      <c r="E41" s="53">
        <v>2023</v>
      </c>
      <c r="F41" s="53" t="s">
        <v>469</v>
      </c>
      <c r="G41" s="53" t="s">
        <v>470</v>
      </c>
      <c r="H41" s="53" t="s">
        <v>471</v>
      </c>
      <c r="I41" s="55">
        <v>914620384.48000002</v>
      </c>
      <c r="J41" s="56">
        <v>914620384.48000002</v>
      </c>
      <c r="K41" s="55">
        <f t="shared" si="3"/>
        <v>914620384.48000002</v>
      </c>
      <c r="L41" s="57">
        <v>0</v>
      </c>
      <c r="M41" s="53"/>
      <c r="N41" s="53"/>
      <c r="O41" s="53"/>
      <c r="P41" s="58">
        <f t="shared" si="4"/>
        <v>0</v>
      </c>
      <c r="Q41" s="59">
        <f t="shared" si="5"/>
        <v>1</v>
      </c>
      <c r="R41" s="53">
        <v>1</v>
      </c>
      <c r="S41" s="53">
        <v>0</v>
      </c>
      <c r="T41" s="53"/>
    </row>
    <row r="42" spans="1:20" ht="15" customHeight="1" x14ac:dyDescent="0.3">
      <c r="A42" s="53" t="s">
        <v>524</v>
      </c>
      <c r="B42" s="53" t="s">
        <v>493</v>
      </c>
      <c r="C42" s="54">
        <v>44957</v>
      </c>
      <c r="D42" s="53" t="s">
        <v>23</v>
      </c>
      <c r="E42" s="53">
        <v>2023</v>
      </c>
      <c r="F42" s="53" t="s">
        <v>469</v>
      </c>
      <c r="G42" s="53" t="s">
        <v>470</v>
      </c>
      <c r="H42" s="53" t="s">
        <v>471</v>
      </c>
      <c r="I42" s="55">
        <v>969514796.66999996</v>
      </c>
      <c r="J42" s="56">
        <v>969514796.66999996</v>
      </c>
      <c r="K42" s="55">
        <f t="shared" si="3"/>
        <v>969514796.66999996</v>
      </c>
      <c r="L42" s="57">
        <v>0</v>
      </c>
      <c r="M42" s="53"/>
      <c r="N42" s="53"/>
      <c r="O42" s="53"/>
      <c r="P42" s="58">
        <f t="shared" si="4"/>
        <v>0</v>
      </c>
      <c r="Q42" s="59">
        <f t="shared" si="5"/>
        <v>1</v>
      </c>
      <c r="R42" s="53">
        <v>1</v>
      </c>
      <c r="S42" s="53">
        <v>0</v>
      </c>
      <c r="T42" s="53"/>
    </row>
    <row r="43" spans="1:20" ht="15" customHeight="1" x14ac:dyDescent="0.3">
      <c r="A43" s="60" t="s">
        <v>525</v>
      </c>
      <c r="B43" s="60" t="s">
        <v>468</v>
      </c>
      <c r="C43" s="61">
        <v>44970</v>
      </c>
      <c r="D43" s="60" t="s">
        <v>160</v>
      </c>
      <c r="E43" s="60">
        <v>2023</v>
      </c>
      <c r="F43" s="60" t="s">
        <v>469</v>
      </c>
      <c r="G43" s="60" t="s">
        <v>470</v>
      </c>
      <c r="H43" s="60" t="s">
        <v>471</v>
      </c>
      <c r="I43" s="62">
        <v>870376910.83000004</v>
      </c>
      <c r="J43" s="63">
        <v>878851948</v>
      </c>
      <c r="K43" s="62">
        <f t="shared" si="3"/>
        <v>870376910.83000004</v>
      </c>
      <c r="L43" s="64">
        <v>0</v>
      </c>
      <c r="M43" s="64">
        <v>249578000</v>
      </c>
      <c r="N43" s="64">
        <v>346800068</v>
      </c>
      <c r="O43" s="64">
        <v>282473880</v>
      </c>
      <c r="P43" s="65">
        <f t="shared" si="4"/>
        <v>8475037.1699999571</v>
      </c>
      <c r="Q43" s="66">
        <f t="shared" si="5"/>
        <v>1.0097372035776064</v>
      </c>
      <c r="R43" s="60">
        <v>3</v>
      </c>
      <c r="S43" s="60">
        <v>0</v>
      </c>
      <c r="T43" s="60"/>
    </row>
    <row r="44" spans="1:20" ht="15" customHeight="1" x14ac:dyDescent="0.3">
      <c r="A44" s="60" t="s">
        <v>526</v>
      </c>
      <c r="B44" s="60" t="s">
        <v>468</v>
      </c>
      <c r="C44" s="61">
        <v>44985</v>
      </c>
      <c r="D44" s="60" t="s">
        <v>23</v>
      </c>
      <c r="E44" s="60">
        <v>2023</v>
      </c>
      <c r="F44" s="60" t="s">
        <v>469</v>
      </c>
      <c r="G44" s="60" t="s">
        <v>470</v>
      </c>
      <c r="H44" s="60" t="s">
        <v>471</v>
      </c>
      <c r="I44" s="62">
        <v>766369356.99000001</v>
      </c>
      <c r="J44" s="63">
        <v>776277036</v>
      </c>
      <c r="K44" s="62">
        <f t="shared" si="3"/>
        <v>766369356.99000001</v>
      </c>
      <c r="L44" s="64">
        <v>0</v>
      </c>
      <c r="M44" s="64">
        <v>149889000</v>
      </c>
      <c r="N44" s="64">
        <v>357000014</v>
      </c>
      <c r="O44" s="64">
        <v>269388022</v>
      </c>
      <c r="P44" s="65">
        <f t="shared" si="4"/>
        <v>9907679.0099999905</v>
      </c>
      <c r="Q44" s="66">
        <f t="shared" si="5"/>
        <v>1.0129280730233181</v>
      </c>
      <c r="R44" s="60">
        <v>3</v>
      </c>
      <c r="S44" s="60">
        <v>0</v>
      </c>
      <c r="T44" s="60"/>
    </row>
    <row r="45" spans="1:20" ht="15" customHeight="1" x14ac:dyDescent="0.3">
      <c r="A45" s="60" t="s">
        <v>527</v>
      </c>
      <c r="B45" s="60" t="s">
        <v>473</v>
      </c>
      <c r="C45" s="61">
        <v>45009</v>
      </c>
      <c r="D45" s="60" t="s">
        <v>160</v>
      </c>
      <c r="E45" s="60">
        <v>2023</v>
      </c>
      <c r="F45" s="60" t="s">
        <v>469</v>
      </c>
      <c r="G45" s="60" t="s">
        <v>470</v>
      </c>
      <c r="H45" s="60" t="s">
        <v>471</v>
      </c>
      <c r="I45" s="62">
        <v>757552716.46000004</v>
      </c>
      <c r="J45" s="63">
        <v>781982625</v>
      </c>
      <c r="K45" s="62">
        <f t="shared" si="3"/>
        <v>757552716.46000004</v>
      </c>
      <c r="L45" s="64">
        <v>0</v>
      </c>
      <c r="M45" s="64">
        <v>149942000</v>
      </c>
      <c r="N45" s="64">
        <v>382500018</v>
      </c>
      <c r="O45" s="64">
        <v>249540607</v>
      </c>
      <c r="P45" s="65">
        <f t="shared" si="4"/>
        <v>24429908.539999962</v>
      </c>
      <c r="Q45" s="66">
        <f t="shared" si="5"/>
        <v>1.0322484600862625</v>
      </c>
      <c r="R45" s="60">
        <v>3</v>
      </c>
      <c r="S45" s="60">
        <v>0</v>
      </c>
      <c r="T45" s="60"/>
    </row>
    <row r="46" spans="1:20" ht="15" customHeight="1" x14ac:dyDescent="0.3">
      <c r="A46" s="60" t="s">
        <v>528</v>
      </c>
      <c r="B46" s="60" t="s">
        <v>473</v>
      </c>
      <c r="C46" s="61">
        <v>45016</v>
      </c>
      <c r="D46" s="60" t="s">
        <v>23</v>
      </c>
      <c r="E46" s="60">
        <v>2023</v>
      </c>
      <c r="F46" s="60" t="s">
        <v>469</v>
      </c>
      <c r="G46" s="60" t="s">
        <v>470</v>
      </c>
      <c r="H46" s="60" t="s">
        <v>471</v>
      </c>
      <c r="I46" s="62">
        <v>757552716.46000004</v>
      </c>
      <c r="J46" s="63">
        <v>768331155</v>
      </c>
      <c r="K46" s="62">
        <f t="shared" si="3"/>
        <v>757552716.46000004</v>
      </c>
      <c r="L46" s="64">
        <v>0</v>
      </c>
      <c r="M46" s="64">
        <v>149878500</v>
      </c>
      <c r="N46" s="64">
        <v>418200074</v>
      </c>
      <c r="O46" s="64">
        <v>200252581</v>
      </c>
      <c r="P46" s="65">
        <f t="shared" si="4"/>
        <v>10778438.539999962</v>
      </c>
      <c r="Q46" s="66">
        <f t="shared" si="5"/>
        <v>1.0142279716062097</v>
      </c>
      <c r="R46" s="60">
        <v>3</v>
      </c>
      <c r="S46" s="60">
        <v>0</v>
      </c>
      <c r="T46" s="60"/>
    </row>
    <row r="47" spans="1:20" ht="15" customHeight="1" x14ac:dyDescent="0.3">
      <c r="A47" s="60" t="s">
        <v>529</v>
      </c>
      <c r="B47" s="60" t="s">
        <v>475</v>
      </c>
      <c r="C47" s="61">
        <v>45027</v>
      </c>
      <c r="D47" s="60" t="s">
        <v>160</v>
      </c>
      <c r="E47" s="60">
        <v>2023</v>
      </c>
      <c r="F47" s="60" t="s">
        <v>469</v>
      </c>
      <c r="G47" s="60" t="s">
        <v>470</v>
      </c>
      <c r="H47" s="60" t="s">
        <v>471</v>
      </c>
      <c r="I47" s="62">
        <v>885329819.57000005</v>
      </c>
      <c r="J47" s="63">
        <v>944074224</v>
      </c>
      <c r="K47" s="62">
        <f t="shared" si="3"/>
        <v>885329819.57000005</v>
      </c>
      <c r="L47" s="64">
        <v>0</v>
      </c>
      <c r="M47" s="64">
        <v>149888000</v>
      </c>
      <c r="N47" s="64">
        <v>555900066</v>
      </c>
      <c r="O47" s="64">
        <v>238286158</v>
      </c>
      <c r="P47" s="65">
        <f t="shared" si="4"/>
        <v>58744404.429999948</v>
      </c>
      <c r="Q47" s="66">
        <f t="shared" si="5"/>
        <v>1.0663531297957769</v>
      </c>
      <c r="R47" s="60">
        <v>3</v>
      </c>
      <c r="S47" s="60">
        <v>0</v>
      </c>
      <c r="T47" s="60"/>
    </row>
    <row r="48" spans="1:20" ht="15" customHeight="1" x14ac:dyDescent="0.3">
      <c r="A48" s="60" t="s">
        <v>530</v>
      </c>
      <c r="B48" s="60" t="s">
        <v>475</v>
      </c>
      <c r="C48" s="61">
        <v>45044</v>
      </c>
      <c r="D48" s="60" t="s">
        <v>23</v>
      </c>
      <c r="E48" s="60">
        <v>2023</v>
      </c>
      <c r="F48" s="60" t="s">
        <v>469</v>
      </c>
      <c r="G48" s="60" t="s">
        <v>470</v>
      </c>
      <c r="H48" s="60" t="s">
        <v>471</v>
      </c>
      <c r="I48" s="62">
        <v>1041056795.45</v>
      </c>
      <c r="J48" s="63">
        <v>1060369224</v>
      </c>
      <c r="K48" s="62">
        <f t="shared" si="3"/>
        <v>1041056795.45</v>
      </c>
      <c r="L48" s="64">
        <v>0</v>
      </c>
      <c r="M48" s="64">
        <v>24997000</v>
      </c>
      <c r="N48" s="64">
        <v>841500156</v>
      </c>
      <c r="O48" s="64">
        <v>193872068</v>
      </c>
      <c r="P48" s="65">
        <f t="shared" si="4"/>
        <v>19312428.549999952</v>
      </c>
      <c r="Q48" s="66">
        <f t="shared" si="5"/>
        <v>1.0185507924585921</v>
      </c>
      <c r="R48" s="60">
        <v>3</v>
      </c>
      <c r="S48" s="60">
        <v>0</v>
      </c>
      <c r="T48" s="60"/>
    </row>
    <row r="49" spans="1:20" ht="15" customHeight="1" x14ac:dyDescent="0.3">
      <c r="A49" s="53" t="s">
        <v>531</v>
      </c>
      <c r="B49" s="53" t="s">
        <v>477</v>
      </c>
      <c r="C49" s="54">
        <v>45065</v>
      </c>
      <c r="D49" s="53" t="s">
        <v>160</v>
      </c>
      <c r="E49" s="53">
        <v>2023</v>
      </c>
      <c r="F49" s="53" t="s">
        <v>469</v>
      </c>
      <c r="G49" s="53" t="s">
        <v>470</v>
      </c>
      <c r="H49" s="53" t="s">
        <v>471</v>
      </c>
      <c r="I49" s="55">
        <v>1019052716.45</v>
      </c>
      <c r="J49" s="56">
        <v>1019052716.45</v>
      </c>
      <c r="K49" s="55">
        <f t="shared" si="3"/>
        <v>1019052716.45</v>
      </c>
      <c r="L49" s="57">
        <v>0</v>
      </c>
      <c r="M49" s="53"/>
      <c r="N49" s="53"/>
      <c r="O49" s="53"/>
      <c r="P49" s="58">
        <f t="shared" si="4"/>
        <v>0</v>
      </c>
      <c r="Q49" s="59">
        <f t="shared" si="5"/>
        <v>1</v>
      </c>
      <c r="R49" s="53">
        <v>1</v>
      </c>
      <c r="S49" s="53">
        <v>0</v>
      </c>
      <c r="T49" s="53"/>
    </row>
    <row r="50" spans="1:20" ht="15" customHeight="1" x14ac:dyDescent="0.3">
      <c r="A50" s="53" t="s">
        <v>532</v>
      </c>
      <c r="B50" s="53" t="s">
        <v>477</v>
      </c>
      <c r="C50" s="54">
        <v>45077</v>
      </c>
      <c r="D50" s="53" t="s">
        <v>23</v>
      </c>
      <c r="E50" s="53">
        <v>2023</v>
      </c>
      <c r="F50" s="53" t="s">
        <v>469</v>
      </c>
      <c r="G50" s="53" t="s">
        <v>470</v>
      </c>
      <c r="H50" s="53" t="s">
        <v>471</v>
      </c>
      <c r="I50" s="55">
        <v>1027011081.22</v>
      </c>
      <c r="J50" s="56">
        <v>1027011081.22</v>
      </c>
      <c r="K50" s="55">
        <f t="shared" si="3"/>
        <v>1027011081.22</v>
      </c>
      <c r="L50" s="57">
        <v>0</v>
      </c>
      <c r="M50" s="53"/>
      <c r="N50" s="53"/>
      <c r="O50" s="53"/>
      <c r="P50" s="58">
        <f t="shared" si="4"/>
        <v>0</v>
      </c>
      <c r="Q50" s="59">
        <f t="shared" si="5"/>
        <v>1</v>
      </c>
      <c r="R50" s="53">
        <v>1</v>
      </c>
      <c r="S50" s="53">
        <v>0</v>
      </c>
      <c r="T50" s="53"/>
    </row>
    <row r="51" spans="1:20" ht="15" customHeight="1" x14ac:dyDescent="0.3">
      <c r="A51" s="60" t="s">
        <v>533</v>
      </c>
      <c r="B51" s="60" t="s">
        <v>479</v>
      </c>
      <c r="C51" s="61">
        <v>45086</v>
      </c>
      <c r="D51" s="60" t="s">
        <v>160</v>
      </c>
      <c r="E51" s="60">
        <v>2023</v>
      </c>
      <c r="F51" s="60" t="s">
        <v>469</v>
      </c>
      <c r="G51" s="60" t="s">
        <v>470</v>
      </c>
      <c r="H51" s="60" t="s">
        <v>471</v>
      </c>
      <c r="I51" s="62">
        <v>1006573587.66</v>
      </c>
      <c r="J51" s="63">
        <v>1022621804</v>
      </c>
      <c r="K51" s="62">
        <f t="shared" si="3"/>
        <v>1006573587.66</v>
      </c>
      <c r="L51" s="64">
        <v>0</v>
      </c>
      <c r="M51" s="64">
        <v>99972000</v>
      </c>
      <c r="N51" s="64">
        <v>734400007</v>
      </c>
      <c r="O51" s="64">
        <v>188249797</v>
      </c>
      <c r="P51" s="65">
        <f t="shared" si="4"/>
        <v>16048216.340000033</v>
      </c>
      <c r="Q51" s="66">
        <f t="shared" si="5"/>
        <v>1.015943410930648</v>
      </c>
      <c r="R51" s="60">
        <v>3</v>
      </c>
      <c r="S51" s="60">
        <v>0</v>
      </c>
      <c r="T51" s="60"/>
    </row>
    <row r="52" spans="1:20" ht="15" customHeight="1" x14ac:dyDescent="0.3">
      <c r="A52" s="60" t="s">
        <v>534</v>
      </c>
      <c r="B52" s="60" t="s">
        <v>479</v>
      </c>
      <c r="C52" s="61">
        <v>45107</v>
      </c>
      <c r="D52" s="60" t="s">
        <v>23</v>
      </c>
      <c r="E52" s="60">
        <v>2023</v>
      </c>
      <c r="F52" s="60" t="s">
        <v>469</v>
      </c>
      <c r="G52" s="60" t="s">
        <v>470</v>
      </c>
      <c r="H52" s="60" t="s">
        <v>471</v>
      </c>
      <c r="I52" s="62">
        <v>986890935.85000002</v>
      </c>
      <c r="J52" s="63">
        <v>1006580250</v>
      </c>
      <c r="K52" s="62">
        <f t="shared" si="3"/>
        <v>986890935.85000002</v>
      </c>
      <c r="L52" s="64">
        <v>0</v>
      </c>
      <c r="M52" s="64">
        <v>24923750</v>
      </c>
      <c r="N52" s="64">
        <v>785400154</v>
      </c>
      <c r="O52" s="64">
        <v>196256346</v>
      </c>
      <c r="P52" s="65">
        <f t="shared" si="4"/>
        <v>19689314.149999976</v>
      </c>
      <c r="Q52" s="66">
        <f t="shared" si="5"/>
        <v>1.0199508511374074</v>
      </c>
      <c r="R52" s="60">
        <v>3</v>
      </c>
      <c r="S52" s="60">
        <v>0</v>
      </c>
      <c r="T52" s="60"/>
    </row>
    <row r="53" spans="1:20" ht="15" customHeight="1" x14ac:dyDescent="0.3">
      <c r="A53" s="60" t="s">
        <v>535</v>
      </c>
      <c r="B53" s="60" t="s">
        <v>481</v>
      </c>
      <c r="C53" s="61">
        <v>45118</v>
      </c>
      <c r="D53" s="60" t="s">
        <v>160</v>
      </c>
      <c r="E53" s="60">
        <v>2023</v>
      </c>
      <c r="F53" s="60" t="s">
        <v>469</v>
      </c>
      <c r="G53" s="60" t="s">
        <v>470</v>
      </c>
      <c r="H53" s="60" t="s">
        <v>471</v>
      </c>
      <c r="I53" s="62">
        <v>661654230.45000005</v>
      </c>
      <c r="J53" s="63">
        <v>671873427</v>
      </c>
      <c r="K53" s="62">
        <f t="shared" si="3"/>
        <v>661654230.45000005</v>
      </c>
      <c r="L53" s="64">
        <v>0</v>
      </c>
      <c r="M53" s="64">
        <v>49857750</v>
      </c>
      <c r="N53" s="64">
        <v>434928062</v>
      </c>
      <c r="O53" s="64">
        <v>187087615</v>
      </c>
      <c r="P53" s="65">
        <f t="shared" si="4"/>
        <v>10219196.549999952</v>
      </c>
      <c r="Q53" s="66">
        <f t="shared" si="5"/>
        <v>1.0154449198383417</v>
      </c>
      <c r="R53" s="60">
        <v>3</v>
      </c>
      <c r="S53" s="60">
        <v>0</v>
      </c>
      <c r="T53" s="60"/>
    </row>
    <row r="54" spans="1:20" ht="15" customHeight="1" x14ac:dyDescent="0.3">
      <c r="A54" s="60" t="s">
        <v>536</v>
      </c>
      <c r="B54" s="60" t="s">
        <v>481</v>
      </c>
      <c r="C54" s="61">
        <v>45138</v>
      </c>
      <c r="D54" s="60" t="s">
        <v>23</v>
      </c>
      <c r="E54" s="60">
        <v>2023</v>
      </c>
      <c r="F54" s="60" t="s">
        <v>469</v>
      </c>
      <c r="G54" s="60" t="s">
        <v>470</v>
      </c>
      <c r="H54" s="60" t="s">
        <v>471</v>
      </c>
      <c r="I54" s="62">
        <v>549583263.47000003</v>
      </c>
      <c r="J54" s="63">
        <v>558881467</v>
      </c>
      <c r="K54" s="62">
        <f t="shared" si="3"/>
        <v>549583263.47000003</v>
      </c>
      <c r="L54" s="64">
        <v>0</v>
      </c>
      <c r="M54" s="64">
        <v>24974500</v>
      </c>
      <c r="N54" s="64">
        <v>341700084</v>
      </c>
      <c r="O54" s="64">
        <v>192206883</v>
      </c>
      <c r="P54" s="65">
        <f t="shared" si="4"/>
        <v>9298203.5299999714</v>
      </c>
      <c r="Q54" s="66">
        <f t="shared" si="5"/>
        <v>1.0169186439035502</v>
      </c>
      <c r="R54" s="60">
        <v>3</v>
      </c>
      <c r="S54" s="60">
        <v>0</v>
      </c>
      <c r="T54" s="60"/>
    </row>
    <row r="55" spans="1:20" ht="15" customHeight="1" x14ac:dyDescent="0.3">
      <c r="A55" s="60" t="s">
        <v>537</v>
      </c>
      <c r="B55" s="60" t="s">
        <v>483</v>
      </c>
      <c r="C55" s="61">
        <v>45146</v>
      </c>
      <c r="D55" s="60" t="s">
        <v>160</v>
      </c>
      <c r="E55" s="60">
        <v>2023</v>
      </c>
      <c r="F55" s="60" t="s">
        <v>469</v>
      </c>
      <c r="G55" s="60" t="s">
        <v>470</v>
      </c>
      <c r="H55" s="60" t="s">
        <v>471</v>
      </c>
      <c r="I55" s="62">
        <v>511100005.19999999</v>
      </c>
      <c r="J55" s="63">
        <v>517088786</v>
      </c>
      <c r="K55" s="62">
        <f t="shared" si="3"/>
        <v>511100005.19999999</v>
      </c>
      <c r="L55" s="64">
        <v>0</v>
      </c>
      <c r="M55" s="64">
        <v>49854500</v>
      </c>
      <c r="N55" s="64">
        <v>275400112</v>
      </c>
      <c r="O55" s="64">
        <v>191834174</v>
      </c>
      <c r="P55" s="65">
        <f t="shared" si="4"/>
        <v>5988780.8000000119</v>
      </c>
      <c r="Q55" s="66">
        <f t="shared" si="5"/>
        <v>1.0117174344337103</v>
      </c>
      <c r="R55" s="60">
        <v>3</v>
      </c>
      <c r="S55" s="60">
        <v>0</v>
      </c>
      <c r="T55" s="60"/>
    </row>
    <row r="56" spans="1:20" ht="15" customHeight="1" x14ac:dyDescent="0.3">
      <c r="A56" s="60" t="s">
        <v>538</v>
      </c>
      <c r="B56" s="60" t="s">
        <v>483</v>
      </c>
      <c r="C56" s="61">
        <v>45169</v>
      </c>
      <c r="D56" s="60" t="s">
        <v>23</v>
      </c>
      <c r="E56" s="60">
        <v>2023</v>
      </c>
      <c r="F56" s="60" t="s">
        <v>469</v>
      </c>
      <c r="G56" s="60" t="s">
        <v>470</v>
      </c>
      <c r="H56" s="60" t="s">
        <v>471</v>
      </c>
      <c r="I56" s="62">
        <v>505170765.44999999</v>
      </c>
      <c r="J56" s="63">
        <v>512589593</v>
      </c>
      <c r="K56" s="62">
        <f t="shared" si="3"/>
        <v>505170765.44999999</v>
      </c>
      <c r="L56" s="64">
        <v>0</v>
      </c>
      <c r="M56" s="64">
        <v>49816500</v>
      </c>
      <c r="N56" s="64">
        <v>275400075</v>
      </c>
      <c r="O56" s="64">
        <v>187373018</v>
      </c>
      <c r="P56" s="65">
        <f t="shared" si="4"/>
        <v>7418827.5500000119</v>
      </c>
      <c r="Q56" s="66">
        <f t="shared" si="5"/>
        <v>1.0146857816354267</v>
      </c>
      <c r="R56" s="60">
        <v>3</v>
      </c>
      <c r="S56" s="60">
        <v>0</v>
      </c>
      <c r="T56" s="60"/>
    </row>
    <row r="57" spans="1:20" ht="15" customHeight="1" x14ac:dyDescent="0.3">
      <c r="A57" s="60" t="s">
        <v>539</v>
      </c>
      <c r="B57" s="60" t="s">
        <v>485</v>
      </c>
      <c r="C57" s="61">
        <v>45198</v>
      </c>
      <c r="D57" s="60" t="s">
        <v>23</v>
      </c>
      <c r="E57" s="60">
        <v>2023</v>
      </c>
      <c r="F57" s="60" t="s">
        <v>469</v>
      </c>
      <c r="G57" s="60" t="s">
        <v>470</v>
      </c>
      <c r="H57" s="60" t="s">
        <v>471</v>
      </c>
      <c r="I57" s="62">
        <v>491052716.44999999</v>
      </c>
      <c r="J57" s="63">
        <v>496077346</v>
      </c>
      <c r="K57" s="62">
        <f t="shared" si="3"/>
        <v>491052716.44999999</v>
      </c>
      <c r="L57" s="64">
        <v>0</v>
      </c>
      <c r="M57" s="64">
        <v>99625500</v>
      </c>
      <c r="N57" s="64">
        <v>198900149</v>
      </c>
      <c r="O57" s="64">
        <v>197551697</v>
      </c>
      <c r="P57" s="65">
        <f t="shared" si="4"/>
        <v>5024629.5500000119</v>
      </c>
      <c r="Q57" s="66">
        <f t="shared" si="5"/>
        <v>1.0102323628027656</v>
      </c>
      <c r="R57" s="60">
        <v>3</v>
      </c>
      <c r="S57" s="60">
        <v>0</v>
      </c>
      <c r="T57" s="60"/>
    </row>
    <row r="58" spans="1:20" ht="15" customHeight="1" x14ac:dyDescent="0.3">
      <c r="A58" s="53" t="s">
        <v>540</v>
      </c>
      <c r="B58" s="53" t="s">
        <v>487</v>
      </c>
      <c r="C58" s="54">
        <v>45218</v>
      </c>
      <c r="D58" s="53" t="s">
        <v>160</v>
      </c>
      <c r="E58" s="53">
        <v>2023</v>
      </c>
      <c r="F58" s="53" t="s">
        <v>469</v>
      </c>
      <c r="G58" s="53" t="s">
        <v>470</v>
      </c>
      <c r="H58" s="53" t="s">
        <v>471</v>
      </c>
      <c r="I58" s="55">
        <v>486062948.64999998</v>
      </c>
      <c r="J58" s="56">
        <v>486062948.64999998</v>
      </c>
      <c r="K58" s="55">
        <f t="shared" si="3"/>
        <v>486062948.64999998</v>
      </c>
      <c r="L58" s="57">
        <v>0</v>
      </c>
      <c r="M58" s="53"/>
      <c r="N58" s="53"/>
      <c r="O58" s="53"/>
      <c r="P58" s="58">
        <f t="shared" si="4"/>
        <v>0</v>
      </c>
      <c r="Q58" s="59">
        <f t="shared" si="5"/>
        <v>1</v>
      </c>
      <c r="R58" s="53">
        <v>1</v>
      </c>
      <c r="S58" s="53">
        <v>0</v>
      </c>
      <c r="T58" s="53"/>
    </row>
    <row r="59" spans="1:20" ht="15" customHeight="1" x14ac:dyDescent="0.3">
      <c r="A59" s="53" t="s">
        <v>541</v>
      </c>
      <c r="B59" s="53" t="s">
        <v>487</v>
      </c>
      <c r="C59" s="54">
        <v>45230</v>
      </c>
      <c r="D59" s="53" t="s">
        <v>23</v>
      </c>
      <c r="E59" s="53">
        <v>2023</v>
      </c>
      <c r="F59" s="53" t="s">
        <v>469</v>
      </c>
      <c r="G59" s="53" t="s">
        <v>470</v>
      </c>
      <c r="H59" s="53" t="s">
        <v>471</v>
      </c>
      <c r="I59" s="55">
        <v>438824450.64999998</v>
      </c>
      <c r="J59" s="56">
        <v>438824450.64999998</v>
      </c>
      <c r="K59" s="55">
        <f t="shared" si="3"/>
        <v>438824450.64999998</v>
      </c>
      <c r="L59" s="57">
        <v>0</v>
      </c>
      <c r="M59" s="53"/>
      <c r="N59" s="53"/>
      <c r="O59" s="53"/>
      <c r="P59" s="58">
        <f t="shared" si="4"/>
        <v>0</v>
      </c>
      <c r="Q59" s="59">
        <f t="shared" si="5"/>
        <v>1</v>
      </c>
      <c r="R59" s="53">
        <v>1</v>
      </c>
      <c r="S59" s="53">
        <v>0</v>
      </c>
      <c r="T59" s="53"/>
    </row>
    <row r="60" spans="1:20" ht="15" customHeight="1" x14ac:dyDescent="0.3">
      <c r="A60" s="60" t="s">
        <v>542</v>
      </c>
      <c r="B60" s="60" t="s">
        <v>489</v>
      </c>
      <c r="C60" s="61">
        <v>45250</v>
      </c>
      <c r="D60" s="60" t="s">
        <v>160</v>
      </c>
      <c r="E60" s="60">
        <v>2023</v>
      </c>
      <c r="F60" s="60" t="s">
        <v>469</v>
      </c>
      <c r="G60" s="60" t="s">
        <v>470</v>
      </c>
      <c r="H60" s="60" t="s">
        <v>471</v>
      </c>
      <c r="I60" s="62">
        <v>451921526.63</v>
      </c>
      <c r="J60" s="63">
        <v>456189645</v>
      </c>
      <c r="K60" s="62">
        <f t="shared" si="3"/>
        <v>451921526.63</v>
      </c>
      <c r="L60" s="64">
        <v>0</v>
      </c>
      <c r="M60" s="64">
        <v>124682750</v>
      </c>
      <c r="N60" s="64">
        <v>143015448</v>
      </c>
      <c r="O60" s="64">
        <v>188491446</v>
      </c>
      <c r="P60" s="65">
        <f t="shared" si="4"/>
        <v>4268118.3700000048</v>
      </c>
      <c r="Q60" s="66">
        <f t="shared" si="5"/>
        <v>1.0094443794298262</v>
      </c>
      <c r="R60" s="60">
        <v>3</v>
      </c>
      <c r="S60" s="60">
        <v>0</v>
      </c>
      <c r="T60" s="60"/>
    </row>
    <row r="61" spans="1:20" ht="15" customHeight="1" x14ac:dyDescent="0.3">
      <c r="A61" s="60" t="s">
        <v>543</v>
      </c>
      <c r="B61" s="60" t="s">
        <v>489</v>
      </c>
      <c r="C61" s="61">
        <v>45260</v>
      </c>
      <c r="D61" s="60" t="s">
        <v>23</v>
      </c>
      <c r="E61" s="60">
        <v>2023</v>
      </c>
      <c r="F61" s="60" t="s">
        <v>469</v>
      </c>
      <c r="G61" s="60" t="s">
        <v>470</v>
      </c>
      <c r="H61" s="60" t="s">
        <v>471</v>
      </c>
      <c r="I61" s="62">
        <v>446640156.50999999</v>
      </c>
      <c r="J61" s="63">
        <v>451291387</v>
      </c>
      <c r="K61" s="62">
        <f t="shared" si="3"/>
        <v>446640156.50999999</v>
      </c>
      <c r="L61" s="64">
        <v>0</v>
      </c>
      <c r="M61" s="64">
        <v>148837500</v>
      </c>
      <c r="N61" s="64">
        <v>112611267</v>
      </c>
      <c r="O61" s="64">
        <v>189842620</v>
      </c>
      <c r="P61" s="65">
        <f t="shared" si="4"/>
        <v>4651230.4900000095</v>
      </c>
      <c r="Q61" s="66">
        <f t="shared" si="5"/>
        <v>1.0104138206612325</v>
      </c>
      <c r="R61" s="60">
        <v>3</v>
      </c>
      <c r="S61" s="60">
        <v>0</v>
      </c>
      <c r="T61" s="60"/>
    </row>
    <row r="62" spans="1:20" ht="15" customHeight="1" x14ac:dyDescent="0.3">
      <c r="A62" s="60" t="s">
        <v>544</v>
      </c>
      <c r="B62" s="60" t="s">
        <v>491</v>
      </c>
      <c r="C62" s="61">
        <v>45287</v>
      </c>
      <c r="D62" s="60" t="s">
        <v>160</v>
      </c>
      <c r="E62" s="60">
        <v>2023</v>
      </c>
      <c r="F62" s="60" t="s">
        <v>469</v>
      </c>
      <c r="G62" s="60" t="s">
        <v>470</v>
      </c>
      <c r="H62" s="60" t="s">
        <v>471</v>
      </c>
      <c r="I62" s="62">
        <v>371353920.86000001</v>
      </c>
      <c r="J62" s="63">
        <v>372933044</v>
      </c>
      <c r="K62" s="62">
        <f t="shared" si="3"/>
        <v>371353920.86000001</v>
      </c>
      <c r="L62" s="64">
        <v>0</v>
      </c>
      <c r="M62" s="64">
        <v>149430000</v>
      </c>
      <c r="N62" s="64">
        <v>33825308</v>
      </c>
      <c r="O62" s="64">
        <v>189677737</v>
      </c>
      <c r="P62" s="65">
        <f t="shared" si="4"/>
        <v>1579123.1399999857</v>
      </c>
      <c r="Q62" s="66">
        <f t="shared" si="5"/>
        <v>1.0042523400220011</v>
      </c>
      <c r="R62" s="60">
        <v>3</v>
      </c>
      <c r="S62" s="60">
        <v>0</v>
      </c>
      <c r="T62" s="60"/>
    </row>
    <row r="63" spans="1:20" ht="15" customHeight="1" x14ac:dyDescent="0.3">
      <c r="A63" s="60" t="s">
        <v>545</v>
      </c>
      <c r="B63" s="60" t="s">
        <v>491</v>
      </c>
      <c r="C63" s="61">
        <v>45289</v>
      </c>
      <c r="D63" s="60" t="s">
        <v>23</v>
      </c>
      <c r="E63" s="60">
        <v>2023</v>
      </c>
      <c r="F63" s="60" t="s">
        <v>469</v>
      </c>
      <c r="G63" s="60" t="s">
        <v>470</v>
      </c>
      <c r="H63" s="60" t="s">
        <v>471</v>
      </c>
      <c r="I63" s="62">
        <v>372639175.35000002</v>
      </c>
      <c r="J63" s="63">
        <v>377969477</v>
      </c>
      <c r="K63" s="62">
        <f t="shared" si="3"/>
        <v>372639175.35000002</v>
      </c>
      <c r="L63" s="64">
        <v>0</v>
      </c>
      <c r="M63" s="60"/>
      <c r="N63" s="64">
        <v>181169390</v>
      </c>
      <c r="O63" s="64">
        <v>196800087</v>
      </c>
      <c r="P63" s="65">
        <f t="shared" si="4"/>
        <v>5330301.6499999762</v>
      </c>
      <c r="Q63" s="66">
        <f t="shared" si="5"/>
        <v>1.014304190226359</v>
      </c>
      <c r="R63" s="60">
        <v>3</v>
      </c>
      <c r="S63" s="60">
        <v>0</v>
      </c>
      <c r="T63" s="60"/>
    </row>
    <row r="64" spans="1:20" ht="15" customHeight="1" x14ac:dyDescent="0.3">
      <c r="A64" s="60" t="s">
        <v>546</v>
      </c>
      <c r="B64" s="60" t="s">
        <v>493</v>
      </c>
      <c r="C64" s="61">
        <v>45303</v>
      </c>
      <c r="D64" s="60" t="s">
        <v>160</v>
      </c>
      <c r="E64" s="60">
        <v>2024</v>
      </c>
      <c r="F64" s="60" t="s">
        <v>469</v>
      </c>
      <c r="G64" s="60" t="s">
        <v>470</v>
      </c>
      <c r="H64" s="60" t="s">
        <v>471</v>
      </c>
      <c r="I64" s="62">
        <v>367057426</v>
      </c>
      <c r="J64" s="63">
        <v>368594399</v>
      </c>
      <c r="K64" s="62">
        <f t="shared" si="3"/>
        <v>367057426</v>
      </c>
      <c r="L64" s="64">
        <v>0</v>
      </c>
      <c r="M64" s="64">
        <v>124233750</v>
      </c>
      <c r="N64" s="64">
        <v>55633927</v>
      </c>
      <c r="O64" s="64">
        <v>188726722</v>
      </c>
      <c r="P64" s="65">
        <f t="shared" si="4"/>
        <v>1536973</v>
      </c>
      <c r="Q64" s="66">
        <f t="shared" si="5"/>
        <v>1.0041872821284372</v>
      </c>
      <c r="R64" s="60">
        <v>3</v>
      </c>
      <c r="S64" s="60">
        <v>0</v>
      </c>
      <c r="T64" s="60"/>
    </row>
    <row r="65" spans="1:20" ht="15" customHeight="1" x14ac:dyDescent="0.3">
      <c r="A65" s="60" t="s">
        <v>547</v>
      </c>
      <c r="B65" s="60" t="s">
        <v>493</v>
      </c>
      <c r="C65" s="61">
        <v>45322</v>
      </c>
      <c r="D65" s="60" t="s">
        <v>23</v>
      </c>
      <c r="E65" s="60">
        <v>2024</v>
      </c>
      <c r="F65" s="60" t="s">
        <v>469</v>
      </c>
      <c r="G65" s="60" t="s">
        <v>470</v>
      </c>
      <c r="H65" s="60" t="s">
        <v>471</v>
      </c>
      <c r="I65" s="62">
        <v>353101046</v>
      </c>
      <c r="J65" s="63">
        <v>355500160</v>
      </c>
      <c r="K65" s="62">
        <f t="shared" si="3"/>
        <v>353101046</v>
      </c>
      <c r="L65" s="64">
        <v>0</v>
      </c>
      <c r="M65" s="64">
        <v>124525000</v>
      </c>
      <c r="N65" s="64">
        <v>35371671</v>
      </c>
      <c r="O65" s="64">
        <v>195603489</v>
      </c>
      <c r="P65" s="65">
        <f t="shared" si="4"/>
        <v>2399114</v>
      </c>
      <c r="Q65" s="66">
        <f t="shared" si="5"/>
        <v>1.006794412044874</v>
      </c>
      <c r="R65" s="60">
        <v>3</v>
      </c>
      <c r="S65" s="60">
        <v>0</v>
      </c>
      <c r="T65" s="60"/>
    </row>
    <row r="66" spans="1:20" ht="15" customHeight="1" x14ac:dyDescent="0.3">
      <c r="A66" s="60" t="s">
        <v>548</v>
      </c>
      <c r="B66" s="60" t="s">
        <v>468</v>
      </c>
      <c r="C66" s="61">
        <v>45327</v>
      </c>
      <c r="D66" s="60" t="s">
        <v>160</v>
      </c>
      <c r="E66" s="60">
        <v>2024</v>
      </c>
      <c r="F66" s="60" t="s">
        <v>469</v>
      </c>
      <c r="G66" s="60" t="s">
        <v>470</v>
      </c>
      <c r="H66" s="60" t="s">
        <v>471</v>
      </c>
      <c r="I66" s="62">
        <v>353101046</v>
      </c>
      <c r="J66" s="63">
        <v>356737455</v>
      </c>
      <c r="K66" s="62">
        <f t="shared" ref="K66:K97" si="6">I66</f>
        <v>353101046</v>
      </c>
      <c r="L66" s="64">
        <v>0</v>
      </c>
      <c r="M66" s="64">
        <v>74769750</v>
      </c>
      <c r="N66" s="64">
        <v>92740599</v>
      </c>
      <c r="O66" s="64">
        <v>189227106</v>
      </c>
      <c r="P66" s="65">
        <f t="shared" ref="P66:P97" si="7">IFERROR(J66-K66,"")</f>
        <v>3636409</v>
      </c>
      <c r="Q66" s="66">
        <f t="shared" ref="Q66:Q97" si="8">IFERROR(J66/K66,"")</f>
        <v>1.0102984939897346</v>
      </c>
      <c r="R66" s="60">
        <v>3</v>
      </c>
      <c r="S66" s="60">
        <v>0</v>
      </c>
      <c r="T66" s="60"/>
    </row>
    <row r="67" spans="1:20" ht="15" customHeight="1" x14ac:dyDescent="0.3">
      <c r="A67" s="60" t="s">
        <v>549</v>
      </c>
      <c r="B67" s="60" t="s">
        <v>468</v>
      </c>
      <c r="C67" s="61">
        <v>45351</v>
      </c>
      <c r="D67" s="60" t="s">
        <v>23</v>
      </c>
      <c r="E67" s="60">
        <v>2024</v>
      </c>
      <c r="F67" s="60" t="s">
        <v>469</v>
      </c>
      <c r="G67" s="60" t="s">
        <v>470</v>
      </c>
      <c r="H67" s="60" t="s">
        <v>471</v>
      </c>
      <c r="I67" s="62">
        <v>203051111</v>
      </c>
      <c r="J67" s="63">
        <v>205455608</v>
      </c>
      <c r="K67" s="62">
        <f t="shared" si="6"/>
        <v>203051111</v>
      </c>
      <c r="L67" s="64">
        <v>0</v>
      </c>
      <c r="M67" s="64">
        <v>4934700</v>
      </c>
      <c r="N67" s="64">
        <v>36445732</v>
      </c>
      <c r="O67" s="64">
        <v>164075177</v>
      </c>
      <c r="P67" s="65">
        <f t="shared" si="7"/>
        <v>2404497</v>
      </c>
      <c r="Q67" s="66">
        <f t="shared" si="8"/>
        <v>1.0118418312914328</v>
      </c>
      <c r="R67" s="60">
        <v>3</v>
      </c>
      <c r="S67" s="60">
        <v>0</v>
      </c>
      <c r="T67" s="60"/>
    </row>
    <row r="68" spans="1:20" ht="15" customHeight="1" x14ac:dyDescent="0.3">
      <c r="A68" s="60" t="s">
        <v>550</v>
      </c>
      <c r="B68" s="60" t="s">
        <v>473</v>
      </c>
      <c r="C68" s="61">
        <v>45363</v>
      </c>
      <c r="D68" s="60" t="s">
        <v>160</v>
      </c>
      <c r="E68" s="60">
        <v>2024</v>
      </c>
      <c r="F68" s="60" t="s">
        <v>469</v>
      </c>
      <c r="G68" s="60" t="s">
        <v>470</v>
      </c>
      <c r="H68" s="60" t="s">
        <v>471</v>
      </c>
      <c r="I68" s="62">
        <v>189082335</v>
      </c>
      <c r="J68" s="63">
        <v>189583826</v>
      </c>
      <c r="K68" s="62">
        <f t="shared" si="6"/>
        <v>189082335</v>
      </c>
      <c r="L68" s="64">
        <v>0</v>
      </c>
      <c r="M68" s="64">
        <v>4943400</v>
      </c>
      <c r="N68" s="64">
        <v>21993266</v>
      </c>
      <c r="O68" s="64">
        <v>162647160</v>
      </c>
      <c r="P68" s="65">
        <f t="shared" si="7"/>
        <v>501491</v>
      </c>
      <c r="Q68" s="66">
        <f t="shared" si="8"/>
        <v>1.0026522361277166</v>
      </c>
      <c r="R68" s="60">
        <v>3</v>
      </c>
      <c r="S68" s="60">
        <v>0</v>
      </c>
      <c r="T68" s="60"/>
    </row>
    <row r="69" spans="1:20" ht="15" customHeight="1" x14ac:dyDescent="0.3">
      <c r="A69" s="60" t="s">
        <v>551</v>
      </c>
      <c r="B69" s="60" t="s">
        <v>473</v>
      </c>
      <c r="C69" s="61">
        <v>45380</v>
      </c>
      <c r="D69" s="60" t="s">
        <v>23</v>
      </c>
      <c r="E69" s="60">
        <v>2024</v>
      </c>
      <c r="F69" s="60" t="s">
        <v>469</v>
      </c>
      <c r="G69" s="60" t="s">
        <v>470</v>
      </c>
      <c r="H69" s="60" t="s">
        <v>471</v>
      </c>
      <c r="I69" s="62">
        <v>147984690</v>
      </c>
      <c r="J69" s="63">
        <v>149191905</v>
      </c>
      <c r="K69" s="62">
        <f t="shared" si="6"/>
        <v>147984690</v>
      </c>
      <c r="L69" s="64">
        <v>0</v>
      </c>
      <c r="M69" s="60"/>
      <c r="N69" s="64">
        <v>20449082</v>
      </c>
      <c r="O69" s="64">
        <v>128742823</v>
      </c>
      <c r="P69" s="65">
        <f t="shared" si="7"/>
        <v>1207215</v>
      </c>
      <c r="Q69" s="66">
        <f t="shared" si="8"/>
        <v>1.0081577019893071</v>
      </c>
      <c r="R69" s="60">
        <v>3</v>
      </c>
      <c r="S69" s="60">
        <v>0</v>
      </c>
      <c r="T69" s="60"/>
    </row>
    <row r="70" spans="1:20" ht="15" customHeight="1" x14ac:dyDescent="0.3">
      <c r="A70" s="60" t="s">
        <v>552</v>
      </c>
      <c r="B70" s="60" t="s">
        <v>475</v>
      </c>
      <c r="C70" s="61">
        <v>45404</v>
      </c>
      <c r="D70" s="60" t="s">
        <v>160</v>
      </c>
      <c r="E70" s="60">
        <v>2024</v>
      </c>
      <c r="F70" s="60" t="s">
        <v>469</v>
      </c>
      <c r="G70" s="60" t="s">
        <v>470</v>
      </c>
      <c r="H70" s="60" t="s">
        <v>471</v>
      </c>
      <c r="I70" s="62">
        <v>139027789</v>
      </c>
      <c r="J70" s="63">
        <v>139613997</v>
      </c>
      <c r="K70" s="62">
        <f t="shared" si="6"/>
        <v>139027789</v>
      </c>
      <c r="L70" s="64">
        <v>0</v>
      </c>
      <c r="M70" s="60"/>
      <c r="N70" s="64">
        <v>26532240</v>
      </c>
      <c r="O70" s="64">
        <v>113081757</v>
      </c>
      <c r="P70" s="65">
        <f t="shared" si="7"/>
        <v>586208</v>
      </c>
      <c r="Q70" s="66">
        <f t="shared" si="8"/>
        <v>1.0042164807785299</v>
      </c>
      <c r="R70" s="60">
        <v>3</v>
      </c>
      <c r="S70" s="60">
        <v>0</v>
      </c>
      <c r="T70" s="60"/>
    </row>
    <row r="71" spans="1:20" ht="15" customHeight="1" x14ac:dyDescent="0.3">
      <c r="A71" s="60" t="s">
        <v>553</v>
      </c>
      <c r="B71" s="60" t="s">
        <v>475</v>
      </c>
      <c r="C71" s="61">
        <v>45412</v>
      </c>
      <c r="D71" s="60" t="s">
        <v>23</v>
      </c>
      <c r="E71" s="60">
        <v>2024</v>
      </c>
      <c r="F71" s="60" t="s">
        <v>469</v>
      </c>
      <c r="G71" s="60" t="s">
        <v>470</v>
      </c>
      <c r="H71" s="60" t="s">
        <v>471</v>
      </c>
      <c r="I71" s="62">
        <v>148503536</v>
      </c>
      <c r="J71" s="63">
        <v>149776167</v>
      </c>
      <c r="K71" s="62">
        <f t="shared" si="6"/>
        <v>148503536</v>
      </c>
      <c r="L71" s="64">
        <v>0</v>
      </c>
      <c r="M71" s="60"/>
      <c r="N71" s="64">
        <v>34223040</v>
      </c>
      <c r="O71" s="64">
        <v>115553127</v>
      </c>
      <c r="P71" s="65">
        <f t="shared" si="7"/>
        <v>1272631</v>
      </c>
      <c r="Q71" s="66">
        <f t="shared" si="8"/>
        <v>1.0085697016669017</v>
      </c>
      <c r="R71" s="60">
        <v>3</v>
      </c>
      <c r="S71" s="60">
        <v>0</v>
      </c>
      <c r="T71" s="60"/>
    </row>
    <row r="72" spans="1:20" ht="15" customHeight="1" x14ac:dyDescent="0.3">
      <c r="A72" s="60" t="s">
        <v>554</v>
      </c>
      <c r="B72" s="60" t="s">
        <v>477</v>
      </c>
      <c r="C72" s="61">
        <v>45428</v>
      </c>
      <c r="D72" s="60" t="s">
        <v>160</v>
      </c>
      <c r="E72" s="60">
        <v>2024</v>
      </c>
      <c r="F72" s="60" t="s">
        <v>469</v>
      </c>
      <c r="G72" s="60" t="s">
        <v>470</v>
      </c>
      <c r="H72" s="60" t="s">
        <v>471</v>
      </c>
      <c r="I72" s="62">
        <v>145982333</v>
      </c>
      <c r="J72" s="63">
        <v>146710536</v>
      </c>
      <c r="K72" s="62">
        <f t="shared" si="6"/>
        <v>145982333</v>
      </c>
      <c r="L72" s="64">
        <v>0</v>
      </c>
      <c r="M72" s="60"/>
      <c r="N72" s="64">
        <v>33661020</v>
      </c>
      <c r="O72" s="64">
        <v>113049516</v>
      </c>
      <c r="P72" s="65">
        <f t="shared" si="7"/>
        <v>728203</v>
      </c>
      <c r="Q72" s="66">
        <f t="shared" si="8"/>
        <v>1.0049882953987315</v>
      </c>
      <c r="R72" s="60">
        <v>3</v>
      </c>
      <c r="S72" s="60">
        <v>0</v>
      </c>
      <c r="T72" s="60"/>
    </row>
    <row r="73" spans="1:20" ht="15" customHeight="1" x14ac:dyDescent="0.3">
      <c r="A73" s="60" t="s">
        <v>555</v>
      </c>
      <c r="B73" s="60" t="s">
        <v>477</v>
      </c>
      <c r="C73" s="61">
        <v>45443</v>
      </c>
      <c r="D73" s="60" t="s">
        <v>23</v>
      </c>
      <c r="E73" s="60">
        <v>2024</v>
      </c>
      <c r="F73" s="60" t="s">
        <v>469</v>
      </c>
      <c r="G73" s="60" t="s">
        <v>470</v>
      </c>
      <c r="H73" s="60" t="s">
        <v>471</v>
      </c>
      <c r="I73" s="62">
        <v>145982340</v>
      </c>
      <c r="J73" s="63">
        <v>147279620</v>
      </c>
      <c r="K73" s="62">
        <f t="shared" si="6"/>
        <v>145982340</v>
      </c>
      <c r="L73" s="64">
        <v>0</v>
      </c>
      <c r="M73" s="60"/>
      <c r="N73" s="64">
        <v>33734460</v>
      </c>
      <c r="O73" s="64">
        <v>113544160</v>
      </c>
      <c r="P73" s="65">
        <f t="shared" si="7"/>
        <v>1297280</v>
      </c>
      <c r="Q73" s="66">
        <f t="shared" si="8"/>
        <v>1.0088865543599315</v>
      </c>
      <c r="R73" s="60">
        <v>3</v>
      </c>
      <c r="S73" s="60">
        <v>0</v>
      </c>
      <c r="T73" s="60"/>
    </row>
    <row r="74" spans="1:20" ht="15" customHeight="1" x14ac:dyDescent="0.3">
      <c r="A74" s="60" t="s">
        <v>556</v>
      </c>
      <c r="B74" s="60" t="s">
        <v>479</v>
      </c>
      <c r="C74" s="61">
        <v>45447</v>
      </c>
      <c r="D74" s="60" t="s">
        <v>160</v>
      </c>
      <c r="E74" s="60">
        <v>2024</v>
      </c>
      <c r="F74" s="60" t="s">
        <v>469</v>
      </c>
      <c r="G74" s="60" t="s">
        <v>470</v>
      </c>
      <c r="H74" s="60" t="s">
        <v>471</v>
      </c>
      <c r="I74" s="62">
        <v>145982340</v>
      </c>
      <c r="J74" s="63">
        <v>147299499</v>
      </c>
      <c r="K74" s="62">
        <f t="shared" si="6"/>
        <v>145982340</v>
      </c>
      <c r="L74" s="64">
        <v>0</v>
      </c>
      <c r="M74" s="60"/>
      <c r="N74" s="64">
        <v>33754860</v>
      </c>
      <c r="O74" s="64">
        <v>113544639</v>
      </c>
      <c r="P74" s="65">
        <f t="shared" si="7"/>
        <v>1317159</v>
      </c>
      <c r="Q74" s="66">
        <f t="shared" si="8"/>
        <v>1.0090227283656366</v>
      </c>
      <c r="R74" s="60">
        <v>3</v>
      </c>
      <c r="S74" s="60">
        <v>0</v>
      </c>
      <c r="T74" s="60"/>
    </row>
    <row r="75" spans="1:20" ht="15" customHeight="1" x14ac:dyDescent="0.3">
      <c r="A75" s="60" t="s">
        <v>557</v>
      </c>
      <c r="B75" s="60" t="s">
        <v>479</v>
      </c>
      <c r="C75" s="61">
        <v>45471</v>
      </c>
      <c r="D75" s="60" t="s">
        <v>23</v>
      </c>
      <c r="E75" s="60">
        <v>2024</v>
      </c>
      <c r="F75" s="60" t="s">
        <v>469</v>
      </c>
      <c r="G75" s="60" t="s">
        <v>470</v>
      </c>
      <c r="H75" s="60" t="s">
        <v>471</v>
      </c>
      <c r="I75" s="62">
        <v>121706620</v>
      </c>
      <c r="J75" s="63">
        <v>122462052</v>
      </c>
      <c r="K75" s="62">
        <f t="shared" si="6"/>
        <v>121706620</v>
      </c>
      <c r="L75" s="64">
        <v>0</v>
      </c>
      <c r="M75" s="60"/>
      <c r="N75" s="64">
        <v>8877060</v>
      </c>
      <c r="O75" s="64">
        <v>113584992</v>
      </c>
      <c r="P75" s="65">
        <f t="shared" si="7"/>
        <v>755432</v>
      </c>
      <c r="Q75" s="66">
        <f t="shared" si="8"/>
        <v>1.0062069918628913</v>
      </c>
      <c r="R75" s="60">
        <v>3</v>
      </c>
      <c r="S75" s="60">
        <v>0</v>
      </c>
      <c r="T75" s="60"/>
    </row>
    <row r="76" spans="1:20" ht="15" customHeight="1" x14ac:dyDescent="0.3">
      <c r="A76" s="60" t="s">
        <v>558</v>
      </c>
      <c r="B76" s="60" t="s">
        <v>481</v>
      </c>
      <c r="C76" s="61">
        <v>45499</v>
      </c>
      <c r="D76" s="60" t="s">
        <v>160</v>
      </c>
      <c r="E76" s="60">
        <v>2024</v>
      </c>
      <c r="F76" s="60" t="s">
        <v>469</v>
      </c>
      <c r="G76" s="60" t="s">
        <v>470</v>
      </c>
      <c r="H76" s="60" t="s">
        <v>471</v>
      </c>
      <c r="I76" s="62">
        <v>114706089</v>
      </c>
      <c r="J76" s="63">
        <v>114964575</v>
      </c>
      <c r="K76" s="62">
        <f t="shared" si="6"/>
        <v>114706089</v>
      </c>
      <c r="L76" s="64">
        <v>0</v>
      </c>
      <c r="M76" s="60"/>
      <c r="N76" s="64">
        <v>10914000</v>
      </c>
      <c r="O76" s="64">
        <v>104050575</v>
      </c>
      <c r="P76" s="65">
        <f t="shared" si="7"/>
        <v>258486</v>
      </c>
      <c r="Q76" s="66">
        <f t="shared" si="8"/>
        <v>1.0022534636326064</v>
      </c>
      <c r="R76" s="60">
        <v>3</v>
      </c>
      <c r="S76" s="60">
        <v>0</v>
      </c>
      <c r="T76" s="60"/>
    </row>
    <row r="77" spans="1:20" ht="15" customHeight="1" x14ac:dyDescent="0.3">
      <c r="A77" s="60" t="s">
        <v>559</v>
      </c>
      <c r="B77" s="60" t="s">
        <v>481</v>
      </c>
      <c r="C77" s="61">
        <v>45504</v>
      </c>
      <c r="D77" s="60" t="s">
        <v>23</v>
      </c>
      <c r="E77" s="60">
        <v>2024</v>
      </c>
      <c r="F77" s="60" t="s">
        <v>469</v>
      </c>
      <c r="G77" s="60" t="s">
        <v>470</v>
      </c>
      <c r="H77" s="60" t="s">
        <v>471</v>
      </c>
      <c r="I77" s="62">
        <v>114706089</v>
      </c>
      <c r="J77" s="63">
        <v>115438715</v>
      </c>
      <c r="K77" s="62">
        <f t="shared" si="6"/>
        <v>114706089</v>
      </c>
      <c r="L77" s="64">
        <v>0</v>
      </c>
      <c r="M77" s="60"/>
      <c r="N77" s="64">
        <v>10922160</v>
      </c>
      <c r="O77" s="64">
        <v>104516555</v>
      </c>
      <c r="P77" s="65">
        <f t="shared" si="7"/>
        <v>732626</v>
      </c>
      <c r="Q77" s="66">
        <f t="shared" si="8"/>
        <v>1.0063869843910378</v>
      </c>
      <c r="R77" s="60">
        <v>3</v>
      </c>
      <c r="S77" s="60">
        <v>0</v>
      </c>
      <c r="T77" s="60"/>
    </row>
    <row r="78" spans="1:20" ht="15" customHeight="1" x14ac:dyDescent="0.3">
      <c r="A78" s="60" t="s">
        <v>560</v>
      </c>
      <c r="B78" s="60" t="s">
        <v>483</v>
      </c>
      <c r="C78" s="61">
        <v>45531</v>
      </c>
      <c r="D78" s="60" t="s">
        <v>160</v>
      </c>
      <c r="E78" s="60">
        <v>2024</v>
      </c>
      <c r="F78" s="60" t="s">
        <v>469</v>
      </c>
      <c r="G78" s="60" t="s">
        <v>470</v>
      </c>
      <c r="H78" s="60" t="s">
        <v>471</v>
      </c>
      <c r="I78" s="62">
        <v>106940788</v>
      </c>
      <c r="J78" s="63">
        <v>107062585</v>
      </c>
      <c r="K78" s="62">
        <f t="shared" si="6"/>
        <v>106940788</v>
      </c>
      <c r="L78" s="64">
        <v>0</v>
      </c>
      <c r="M78" s="64">
        <v>0</v>
      </c>
      <c r="N78" s="64">
        <v>4910280</v>
      </c>
      <c r="O78" s="64">
        <v>102152305</v>
      </c>
      <c r="P78" s="65">
        <f t="shared" si="7"/>
        <v>121797</v>
      </c>
      <c r="Q78" s="66">
        <f t="shared" si="8"/>
        <v>1.001138919978783</v>
      </c>
      <c r="R78" s="60">
        <v>3</v>
      </c>
      <c r="S78" s="60">
        <v>0</v>
      </c>
      <c r="T78" s="60"/>
    </row>
    <row r="79" spans="1:20" ht="15" customHeight="1" x14ac:dyDescent="0.3">
      <c r="A79" s="60" t="s">
        <v>561</v>
      </c>
      <c r="B79" s="60" t="s">
        <v>483</v>
      </c>
      <c r="C79" s="61">
        <v>45534</v>
      </c>
      <c r="D79" s="60" t="s">
        <v>23</v>
      </c>
      <c r="E79" s="60">
        <v>2024</v>
      </c>
      <c r="F79" s="60" t="s">
        <v>469</v>
      </c>
      <c r="G79" s="60" t="s">
        <v>470</v>
      </c>
      <c r="H79" s="60" t="s">
        <v>471</v>
      </c>
      <c r="I79" s="62">
        <v>106940788</v>
      </c>
      <c r="J79" s="63">
        <v>107519419</v>
      </c>
      <c r="K79" s="62">
        <f t="shared" si="6"/>
        <v>106940788</v>
      </c>
      <c r="L79" s="64">
        <v>0</v>
      </c>
      <c r="M79" s="64">
        <v>0</v>
      </c>
      <c r="N79" s="64">
        <v>4912320</v>
      </c>
      <c r="O79" s="64">
        <v>102607099</v>
      </c>
      <c r="P79" s="65">
        <f t="shared" si="7"/>
        <v>578631</v>
      </c>
      <c r="Q79" s="66">
        <f t="shared" si="8"/>
        <v>1.0054107605790226</v>
      </c>
      <c r="R79" s="60">
        <v>3</v>
      </c>
      <c r="S79" s="60">
        <v>0</v>
      </c>
      <c r="T79" s="60"/>
    </row>
    <row r="80" spans="1:20" ht="15" customHeight="1" x14ac:dyDescent="0.3">
      <c r="A80" s="60" t="s">
        <v>562</v>
      </c>
      <c r="B80" s="60" t="s">
        <v>485</v>
      </c>
      <c r="C80" s="61">
        <v>45553</v>
      </c>
      <c r="D80" s="60" t="s">
        <v>160</v>
      </c>
      <c r="E80" s="60">
        <v>2024</v>
      </c>
      <c r="F80" s="60" t="s">
        <v>469</v>
      </c>
      <c r="G80" s="60" t="s">
        <v>470</v>
      </c>
      <c r="H80" s="60" t="s">
        <v>471</v>
      </c>
      <c r="I80" s="62">
        <v>105079505</v>
      </c>
      <c r="J80" s="63">
        <v>105147820</v>
      </c>
      <c r="K80" s="62">
        <f t="shared" si="6"/>
        <v>105079505</v>
      </c>
      <c r="L80" s="64">
        <v>0</v>
      </c>
      <c r="M80" s="64">
        <v>0</v>
      </c>
      <c r="N80" s="64">
        <v>3097740</v>
      </c>
      <c r="O80" s="64">
        <v>102050080</v>
      </c>
      <c r="P80" s="65">
        <f t="shared" si="7"/>
        <v>68315</v>
      </c>
      <c r="Q80" s="66">
        <f t="shared" si="8"/>
        <v>1.0006501267778145</v>
      </c>
      <c r="R80" s="60">
        <v>3</v>
      </c>
      <c r="S80" s="60">
        <v>0</v>
      </c>
      <c r="T80" s="60"/>
    </row>
    <row r="81" spans="1:20" ht="15" customHeight="1" x14ac:dyDescent="0.3">
      <c r="A81" s="60" t="s">
        <v>563</v>
      </c>
      <c r="B81" s="60" t="s">
        <v>485</v>
      </c>
      <c r="C81" s="61">
        <v>45565</v>
      </c>
      <c r="D81" s="60" t="s">
        <v>23</v>
      </c>
      <c r="E81" s="60">
        <v>2024</v>
      </c>
      <c r="F81" s="60" t="s">
        <v>469</v>
      </c>
      <c r="G81" s="60" t="s">
        <v>470</v>
      </c>
      <c r="H81" s="60" t="s">
        <v>471</v>
      </c>
      <c r="I81" s="62">
        <v>107115484</v>
      </c>
      <c r="J81" s="63">
        <v>107129837</v>
      </c>
      <c r="K81" s="62">
        <f t="shared" si="6"/>
        <v>107115484</v>
      </c>
      <c r="L81" s="64">
        <v>0</v>
      </c>
      <c r="M81" s="64">
        <v>0</v>
      </c>
      <c r="N81" s="64">
        <v>0</v>
      </c>
      <c r="O81" s="64">
        <v>107129837</v>
      </c>
      <c r="P81" s="65">
        <f t="shared" si="7"/>
        <v>14353</v>
      </c>
      <c r="Q81" s="66">
        <f t="shared" si="8"/>
        <v>1.000133995566878</v>
      </c>
      <c r="R81" s="60">
        <v>3</v>
      </c>
      <c r="S81" s="60">
        <v>0</v>
      </c>
      <c r="T81" s="60"/>
    </row>
    <row r="82" spans="1:20" ht="15" customHeight="1" x14ac:dyDescent="0.3">
      <c r="A82" s="53" t="s">
        <v>564</v>
      </c>
      <c r="B82" s="53" t="s">
        <v>489</v>
      </c>
      <c r="C82" s="54">
        <v>45621</v>
      </c>
      <c r="D82" s="53" t="s">
        <v>160</v>
      </c>
      <c r="E82" s="53">
        <v>2024</v>
      </c>
      <c r="F82" s="53" t="s">
        <v>469</v>
      </c>
      <c r="G82" s="53" t="s">
        <v>470</v>
      </c>
      <c r="H82" s="53" t="s">
        <v>471</v>
      </c>
      <c r="I82" s="55">
        <v>110099031</v>
      </c>
      <c r="J82" s="56">
        <v>110099031</v>
      </c>
      <c r="K82" s="55">
        <f t="shared" si="6"/>
        <v>110099031</v>
      </c>
      <c r="L82" s="57">
        <v>0</v>
      </c>
      <c r="M82" s="53"/>
      <c r="N82" s="53"/>
      <c r="O82" s="53"/>
      <c r="P82" s="58">
        <f t="shared" si="7"/>
        <v>0</v>
      </c>
      <c r="Q82" s="59">
        <f t="shared" si="8"/>
        <v>1</v>
      </c>
      <c r="R82" s="53">
        <v>1</v>
      </c>
      <c r="S82" s="53">
        <v>0</v>
      </c>
      <c r="T82" s="53"/>
    </row>
    <row r="83" spans="1:20" ht="15" customHeight="1" x14ac:dyDescent="0.3">
      <c r="A83" s="53" t="s">
        <v>565</v>
      </c>
      <c r="B83" s="53" t="s">
        <v>489</v>
      </c>
      <c r="C83" s="54">
        <v>45625</v>
      </c>
      <c r="D83" s="53" t="s">
        <v>23</v>
      </c>
      <c r="E83" s="53">
        <v>2024</v>
      </c>
      <c r="F83" s="53" t="s">
        <v>469</v>
      </c>
      <c r="G83" s="53" t="s">
        <v>470</v>
      </c>
      <c r="H83" s="53" t="s">
        <v>471</v>
      </c>
      <c r="I83" s="55">
        <v>103115718</v>
      </c>
      <c r="J83" s="56">
        <v>103115718</v>
      </c>
      <c r="K83" s="55">
        <f t="shared" si="6"/>
        <v>103115718</v>
      </c>
      <c r="L83" s="57">
        <v>0</v>
      </c>
      <c r="M83" s="53"/>
      <c r="N83" s="53"/>
      <c r="O83" s="53"/>
      <c r="P83" s="58">
        <f t="shared" si="7"/>
        <v>0</v>
      </c>
      <c r="Q83" s="59">
        <f t="shared" si="8"/>
        <v>1</v>
      </c>
      <c r="R83" s="53">
        <v>1</v>
      </c>
      <c r="S83" s="53">
        <v>0</v>
      </c>
      <c r="T83" s="53"/>
    </row>
    <row r="84" spans="1:20" ht="15" customHeight="1" x14ac:dyDescent="0.3">
      <c r="A84" s="60" t="s">
        <v>566</v>
      </c>
      <c r="B84" s="60" t="s">
        <v>491</v>
      </c>
      <c r="C84" s="61">
        <v>45628</v>
      </c>
      <c r="D84" s="60" t="s">
        <v>160</v>
      </c>
      <c r="E84" s="60">
        <v>2024</v>
      </c>
      <c r="F84" s="60" t="s">
        <v>469</v>
      </c>
      <c r="G84" s="60" t="s">
        <v>470</v>
      </c>
      <c r="H84" s="60" t="s">
        <v>471</v>
      </c>
      <c r="I84" s="62">
        <v>103115718</v>
      </c>
      <c r="J84" s="63">
        <v>103163036</v>
      </c>
      <c r="K84" s="62">
        <f t="shared" si="6"/>
        <v>103115718</v>
      </c>
      <c r="L84" s="64">
        <v>0</v>
      </c>
      <c r="M84" s="60"/>
      <c r="N84" s="64">
        <v>1044480</v>
      </c>
      <c r="O84" s="64">
        <v>102118556</v>
      </c>
      <c r="P84" s="65">
        <f t="shared" si="7"/>
        <v>47318</v>
      </c>
      <c r="Q84" s="66">
        <f t="shared" si="8"/>
        <v>1.0004588825148848</v>
      </c>
      <c r="R84" s="60">
        <v>3</v>
      </c>
      <c r="S84" s="60">
        <v>0</v>
      </c>
      <c r="T84" s="60"/>
    </row>
    <row r="85" spans="1:20" ht="15" customHeight="1" x14ac:dyDescent="0.3">
      <c r="A85" s="60" t="s">
        <v>567</v>
      </c>
      <c r="B85" s="60" t="s">
        <v>491</v>
      </c>
      <c r="C85" s="61">
        <v>45657</v>
      </c>
      <c r="D85" s="60" t="s">
        <v>23</v>
      </c>
      <c r="E85" s="60">
        <v>2024</v>
      </c>
      <c r="F85" s="60" t="s">
        <v>469</v>
      </c>
      <c r="G85" s="60" t="s">
        <v>470</v>
      </c>
      <c r="H85" s="60" t="s">
        <v>471</v>
      </c>
      <c r="I85" s="62">
        <v>93477695</v>
      </c>
      <c r="J85" s="63">
        <v>93590466</v>
      </c>
      <c r="K85" s="62">
        <f t="shared" si="6"/>
        <v>93477695</v>
      </c>
      <c r="L85" s="64">
        <v>0</v>
      </c>
      <c r="M85" s="60"/>
      <c r="N85" s="64">
        <v>1023060</v>
      </c>
      <c r="O85" s="64">
        <v>92567406</v>
      </c>
      <c r="P85" s="65">
        <f t="shared" si="7"/>
        <v>112771</v>
      </c>
      <c r="Q85" s="66">
        <f t="shared" si="8"/>
        <v>1.0012063947447569</v>
      </c>
      <c r="R85" s="60">
        <v>3</v>
      </c>
      <c r="S85" s="60">
        <v>0</v>
      </c>
      <c r="T85" s="60"/>
    </row>
    <row r="86" spans="1:20" ht="15" customHeight="1" x14ac:dyDescent="0.3">
      <c r="A86" s="60" t="s">
        <v>568</v>
      </c>
      <c r="B86" s="60" t="s">
        <v>493</v>
      </c>
      <c r="C86" s="61">
        <v>45678</v>
      </c>
      <c r="D86" s="60" t="s">
        <v>160</v>
      </c>
      <c r="E86" s="60">
        <v>2025</v>
      </c>
      <c r="F86" s="60" t="s">
        <v>469</v>
      </c>
      <c r="G86" s="60" t="s">
        <v>470</v>
      </c>
      <c r="H86" s="60" t="s">
        <v>471</v>
      </c>
      <c r="I86" s="62">
        <v>93661704</v>
      </c>
      <c r="J86" s="63">
        <v>93665236</v>
      </c>
      <c r="K86" s="62">
        <f t="shared" si="6"/>
        <v>93661704</v>
      </c>
      <c r="L86" s="64">
        <v>0</v>
      </c>
      <c r="M86" s="64">
        <v>0</v>
      </c>
      <c r="N86" s="64">
        <v>1518000</v>
      </c>
      <c r="O86" s="64">
        <v>92147236</v>
      </c>
      <c r="P86" s="65">
        <f t="shared" si="7"/>
        <v>3532</v>
      </c>
      <c r="Q86" s="66">
        <f t="shared" si="8"/>
        <v>1.000037710183022</v>
      </c>
      <c r="R86" s="60">
        <v>3</v>
      </c>
      <c r="S86" s="60">
        <v>0</v>
      </c>
      <c r="T86" s="60"/>
    </row>
    <row r="87" spans="1:20" ht="15" customHeight="1" x14ac:dyDescent="0.3">
      <c r="A87" s="60" t="s">
        <v>569</v>
      </c>
      <c r="B87" s="60" t="s">
        <v>493</v>
      </c>
      <c r="C87" s="61">
        <v>45688</v>
      </c>
      <c r="D87" s="60" t="s">
        <v>23</v>
      </c>
      <c r="E87" s="60">
        <v>2025</v>
      </c>
      <c r="F87" s="60" t="s">
        <v>469</v>
      </c>
      <c r="G87" s="60" t="s">
        <v>470</v>
      </c>
      <c r="H87" s="60" t="s">
        <v>471</v>
      </c>
      <c r="I87" s="62">
        <v>80050903</v>
      </c>
      <c r="J87" s="63">
        <v>80364541</v>
      </c>
      <c r="K87" s="62">
        <f t="shared" si="6"/>
        <v>80050903</v>
      </c>
      <c r="L87" s="64">
        <v>0</v>
      </c>
      <c r="M87" s="64">
        <v>0</v>
      </c>
      <c r="N87" s="64">
        <v>12969000</v>
      </c>
      <c r="O87" s="64">
        <v>67395541</v>
      </c>
      <c r="P87" s="65">
        <f t="shared" si="7"/>
        <v>313638</v>
      </c>
      <c r="Q87" s="66">
        <f t="shared" si="8"/>
        <v>1.0039179820370046</v>
      </c>
      <c r="R87" s="60">
        <v>3</v>
      </c>
      <c r="S87" s="60">
        <v>0</v>
      </c>
      <c r="T87" s="60"/>
    </row>
    <row r="88" spans="1:20" ht="15" customHeight="1" x14ac:dyDescent="0.3">
      <c r="A88" s="60" t="s">
        <v>570</v>
      </c>
      <c r="B88" s="60" t="s">
        <v>468</v>
      </c>
      <c r="C88" s="61">
        <v>45701</v>
      </c>
      <c r="D88" s="60" t="s">
        <v>160</v>
      </c>
      <c r="E88" s="60">
        <v>2025</v>
      </c>
      <c r="F88" s="60" t="s">
        <v>571</v>
      </c>
      <c r="G88" s="60" t="s">
        <v>470</v>
      </c>
      <c r="H88" s="60" t="s">
        <v>471</v>
      </c>
      <c r="I88" s="62">
        <v>79459921</v>
      </c>
      <c r="J88" s="63">
        <v>79478426</v>
      </c>
      <c r="K88" s="62">
        <f t="shared" si="6"/>
        <v>79459921</v>
      </c>
      <c r="L88" s="64">
        <v>0</v>
      </c>
      <c r="M88" s="64">
        <v>0</v>
      </c>
      <c r="N88" s="64">
        <v>12317000</v>
      </c>
      <c r="O88" s="64">
        <v>67161246</v>
      </c>
      <c r="P88" s="65">
        <f t="shared" si="7"/>
        <v>18505</v>
      </c>
      <c r="Q88" s="66">
        <f t="shared" si="8"/>
        <v>1.0002328847017101</v>
      </c>
      <c r="R88" s="60">
        <v>3</v>
      </c>
      <c r="S88" s="60">
        <v>0</v>
      </c>
      <c r="T88" s="60" t="s">
        <v>572</v>
      </c>
    </row>
    <row r="89" spans="1:20" ht="15" customHeight="1" x14ac:dyDescent="0.3">
      <c r="A89" s="60" t="s">
        <v>573</v>
      </c>
      <c r="B89" s="60" t="s">
        <v>468</v>
      </c>
      <c r="C89" s="61">
        <v>45716</v>
      </c>
      <c r="D89" s="60" t="s">
        <v>23</v>
      </c>
      <c r="E89" s="60">
        <v>2025</v>
      </c>
      <c r="F89" s="60" t="s">
        <v>571</v>
      </c>
      <c r="G89" s="60" t="s">
        <v>470</v>
      </c>
      <c r="H89" s="60" t="s">
        <v>471</v>
      </c>
      <c r="I89" s="62">
        <v>80578596</v>
      </c>
      <c r="J89" s="63">
        <v>80829428</v>
      </c>
      <c r="K89" s="62">
        <f t="shared" si="6"/>
        <v>80578596</v>
      </c>
      <c r="L89" s="64">
        <v>0</v>
      </c>
      <c r="M89" s="64">
        <v>0</v>
      </c>
      <c r="N89" s="64">
        <v>13570000</v>
      </c>
      <c r="O89" s="64">
        <v>67259428</v>
      </c>
      <c r="P89" s="65">
        <f t="shared" si="7"/>
        <v>250832</v>
      </c>
      <c r="Q89" s="66">
        <f t="shared" si="8"/>
        <v>1.0031128862061582</v>
      </c>
      <c r="R89" s="60">
        <v>3</v>
      </c>
      <c r="S89" s="60">
        <v>0</v>
      </c>
      <c r="T89" s="60" t="s">
        <v>572</v>
      </c>
    </row>
    <row r="90" spans="1:20" ht="15" customHeight="1" x14ac:dyDescent="0.3">
      <c r="A90" s="60" t="s">
        <v>574</v>
      </c>
      <c r="B90" s="60" t="s">
        <v>473</v>
      </c>
      <c r="C90" s="61">
        <v>45734</v>
      </c>
      <c r="D90" s="60" t="s">
        <v>160</v>
      </c>
      <c r="E90" s="60">
        <v>2025</v>
      </c>
      <c r="F90" s="60" t="s">
        <v>571</v>
      </c>
      <c r="G90" s="60" t="s">
        <v>470</v>
      </c>
      <c r="H90" s="60" t="s">
        <v>471</v>
      </c>
      <c r="I90" s="62">
        <v>79232665</v>
      </c>
      <c r="J90" s="63">
        <v>79257419</v>
      </c>
      <c r="K90" s="62">
        <f t="shared" si="6"/>
        <v>79232665</v>
      </c>
      <c r="L90" s="64">
        <v>0</v>
      </c>
      <c r="M90" s="64">
        <v>0</v>
      </c>
      <c r="N90" s="64">
        <v>12207000</v>
      </c>
      <c r="O90" s="64">
        <v>67050419</v>
      </c>
      <c r="P90" s="65">
        <f t="shared" si="7"/>
        <v>24754</v>
      </c>
      <c r="Q90" s="66">
        <f t="shared" si="8"/>
        <v>1.0003124216508432</v>
      </c>
      <c r="R90" s="60">
        <v>3</v>
      </c>
      <c r="S90" s="60">
        <v>0</v>
      </c>
      <c r="T90" s="60"/>
    </row>
    <row r="91" spans="1:20" ht="15" customHeight="1" x14ac:dyDescent="0.3">
      <c r="A91" s="60" t="s">
        <v>575</v>
      </c>
      <c r="B91" s="60" t="s">
        <v>473</v>
      </c>
      <c r="C91" s="61">
        <v>45747</v>
      </c>
      <c r="D91" s="60" t="s">
        <v>23</v>
      </c>
      <c r="E91" s="60">
        <v>2025</v>
      </c>
      <c r="F91" s="60" t="s">
        <v>571</v>
      </c>
      <c r="G91" s="60" t="s">
        <v>470</v>
      </c>
      <c r="H91" s="60" t="s">
        <v>471</v>
      </c>
      <c r="I91" s="62">
        <v>79443384</v>
      </c>
      <c r="J91" s="63">
        <v>79487100</v>
      </c>
      <c r="K91" s="62">
        <f t="shared" si="6"/>
        <v>79443384</v>
      </c>
      <c r="L91" s="64">
        <v>0</v>
      </c>
      <c r="M91" s="64">
        <v>0</v>
      </c>
      <c r="N91" s="64">
        <v>12437000</v>
      </c>
      <c r="O91" s="64">
        <v>67050100</v>
      </c>
      <c r="P91" s="65">
        <f t="shared" si="7"/>
        <v>43716</v>
      </c>
      <c r="Q91" s="66">
        <f t="shared" si="8"/>
        <v>1.0005502786739295</v>
      </c>
      <c r="R91" s="60">
        <v>3</v>
      </c>
      <c r="S91" s="60">
        <v>0</v>
      </c>
      <c r="T91" s="60"/>
    </row>
    <row r="92" spans="1:20" ht="15" customHeight="1" x14ac:dyDescent="0.3">
      <c r="A92" s="60" t="s">
        <v>576</v>
      </c>
      <c r="B92" s="60" t="s">
        <v>475</v>
      </c>
      <c r="C92" s="61">
        <v>45757</v>
      </c>
      <c r="D92" s="60" t="s">
        <v>160</v>
      </c>
      <c r="E92" s="60">
        <v>2025</v>
      </c>
      <c r="F92" s="60" t="s">
        <v>571</v>
      </c>
      <c r="G92" s="60" t="s">
        <v>470</v>
      </c>
      <c r="H92" s="60" t="s">
        <v>471</v>
      </c>
      <c r="I92" s="62">
        <v>79443384</v>
      </c>
      <c r="J92" s="63">
        <v>79733911</v>
      </c>
      <c r="K92" s="62">
        <f t="shared" si="6"/>
        <v>79443384</v>
      </c>
      <c r="L92" s="64">
        <v>0</v>
      </c>
      <c r="M92" s="64">
        <v>0</v>
      </c>
      <c r="N92" s="64">
        <v>12452000</v>
      </c>
      <c r="O92" s="64">
        <v>67281911</v>
      </c>
      <c r="P92" s="65">
        <f t="shared" si="7"/>
        <v>290527</v>
      </c>
      <c r="Q92" s="66">
        <f t="shared" si="8"/>
        <v>1.0036570320317675</v>
      </c>
      <c r="R92" s="60">
        <v>3</v>
      </c>
      <c r="S92" s="60">
        <v>0</v>
      </c>
      <c r="T92" s="60"/>
    </row>
    <row r="93" spans="1:20" ht="15" customHeight="1" x14ac:dyDescent="0.3">
      <c r="A93" s="60" t="s">
        <v>577</v>
      </c>
      <c r="B93" s="60" t="s">
        <v>475</v>
      </c>
      <c r="C93" s="61">
        <v>45777</v>
      </c>
      <c r="D93" s="60" t="s">
        <v>23</v>
      </c>
      <c r="E93" s="60">
        <v>2025</v>
      </c>
      <c r="F93" s="60" t="s">
        <v>571</v>
      </c>
      <c r="G93" s="60" t="s">
        <v>470</v>
      </c>
      <c r="H93" s="60" t="s">
        <v>471</v>
      </c>
      <c r="I93" s="62">
        <v>71319225</v>
      </c>
      <c r="J93" s="63">
        <v>71352992</v>
      </c>
      <c r="K93" s="62">
        <f t="shared" si="6"/>
        <v>71319225</v>
      </c>
      <c r="L93" s="64">
        <v>0</v>
      </c>
      <c r="M93" s="64">
        <v>0</v>
      </c>
      <c r="N93" s="64">
        <v>4256000</v>
      </c>
      <c r="O93" s="64">
        <v>67096992</v>
      </c>
      <c r="P93" s="65">
        <f t="shared" si="7"/>
        <v>33767</v>
      </c>
      <c r="Q93" s="66">
        <f t="shared" si="8"/>
        <v>1.0004734628005283</v>
      </c>
      <c r="R93" s="60">
        <v>3</v>
      </c>
      <c r="S93" s="60">
        <v>0</v>
      </c>
      <c r="T93" s="60"/>
    </row>
    <row r="94" spans="1:20" ht="15" customHeight="1" x14ac:dyDescent="0.3">
      <c r="A94" s="60" t="s">
        <v>578</v>
      </c>
      <c r="B94" s="60" t="s">
        <v>477</v>
      </c>
      <c r="C94" s="61">
        <v>45785</v>
      </c>
      <c r="D94" s="60" t="s">
        <v>160</v>
      </c>
      <c r="E94" s="60">
        <v>2025</v>
      </c>
      <c r="F94" s="60" t="s">
        <v>571</v>
      </c>
      <c r="G94" s="60" t="s">
        <v>470</v>
      </c>
      <c r="H94" s="60" t="s">
        <v>471</v>
      </c>
      <c r="I94" s="62">
        <v>71319225</v>
      </c>
      <c r="J94" s="63">
        <v>71322792</v>
      </c>
      <c r="K94" s="62">
        <f t="shared" si="6"/>
        <v>71319225</v>
      </c>
      <c r="L94" s="64">
        <v>0</v>
      </c>
      <c r="M94" s="64">
        <v>0</v>
      </c>
      <c r="N94" s="64">
        <v>4225000</v>
      </c>
      <c r="O94" s="64">
        <v>67097792</v>
      </c>
      <c r="P94" s="65">
        <f t="shared" si="7"/>
        <v>3567</v>
      </c>
      <c r="Q94" s="66">
        <f t="shared" si="8"/>
        <v>1.0000500145647966</v>
      </c>
      <c r="R94" s="60">
        <v>3</v>
      </c>
      <c r="S94" s="60">
        <v>0</v>
      </c>
      <c r="T94" s="60"/>
    </row>
    <row r="95" spans="1:20" ht="15" customHeight="1" x14ac:dyDescent="0.3">
      <c r="A95" s="60" t="s">
        <v>579</v>
      </c>
      <c r="B95" s="60" t="s">
        <v>477</v>
      </c>
      <c r="C95" s="61">
        <v>45807</v>
      </c>
      <c r="D95" s="60" t="s">
        <v>23</v>
      </c>
      <c r="E95" s="60">
        <v>2025</v>
      </c>
      <c r="F95" s="60" t="s">
        <v>571</v>
      </c>
      <c r="G95" s="60" t="s">
        <v>470</v>
      </c>
      <c r="H95" s="60" t="s">
        <v>471</v>
      </c>
      <c r="I95" s="62">
        <v>73223449</v>
      </c>
      <c r="J95" s="63">
        <v>73238801</v>
      </c>
      <c r="K95" s="62">
        <f t="shared" si="6"/>
        <v>73223449</v>
      </c>
      <c r="L95" s="64">
        <v>0</v>
      </c>
      <c r="M95" s="64">
        <v>0</v>
      </c>
      <c r="N95" s="64">
        <v>6189000</v>
      </c>
      <c r="O95" s="64">
        <v>67049801</v>
      </c>
      <c r="P95" s="65">
        <f t="shared" si="7"/>
        <v>15352</v>
      </c>
      <c r="Q95" s="66">
        <f t="shared" si="8"/>
        <v>1.000209659613275</v>
      </c>
      <c r="R95" s="60">
        <v>3</v>
      </c>
      <c r="S95" s="60">
        <v>0</v>
      </c>
      <c r="T95" s="60"/>
    </row>
    <row r="96" spans="1:20" ht="15" customHeight="1" x14ac:dyDescent="0.3">
      <c r="A96" s="60" t="s">
        <v>580</v>
      </c>
      <c r="B96" s="60" t="s">
        <v>479</v>
      </c>
      <c r="C96" s="61">
        <v>45817</v>
      </c>
      <c r="D96" s="60" t="s">
        <v>160</v>
      </c>
      <c r="E96" s="60">
        <v>2025</v>
      </c>
      <c r="F96" s="60" t="s">
        <v>571</v>
      </c>
      <c r="G96" s="60" t="s">
        <v>470</v>
      </c>
      <c r="H96" s="60" t="s">
        <v>471</v>
      </c>
      <c r="I96" s="62">
        <v>73223449</v>
      </c>
      <c r="J96" s="63">
        <v>73478260</v>
      </c>
      <c r="K96" s="62">
        <f t="shared" si="6"/>
        <v>73223449</v>
      </c>
      <c r="L96" s="64">
        <v>0</v>
      </c>
      <c r="M96" s="64">
        <v>0</v>
      </c>
      <c r="N96" s="64">
        <v>6196000</v>
      </c>
      <c r="O96" s="64">
        <v>67282260</v>
      </c>
      <c r="P96" s="65">
        <f t="shared" si="7"/>
        <v>254811</v>
      </c>
      <c r="Q96" s="66">
        <f t="shared" si="8"/>
        <v>1.0034799098305243</v>
      </c>
      <c r="R96" s="60">
        <v>3</v>
      </c>
      <c r="S96" s="60">
        <v>0</v>
      </c>
      <c r="T96" s="60"/>
    </row>
    <row r="97" spans="1:20" ht="15" customHeight="1" x14ac:dyDescent="0.3">
      <c r="A97" s="60" t="s">
        <v>581</v>
      </c>
      <c r="B97" s="60" t="s">
        <v>479</v>
      </c>
      <c r="C97" s="61">
        <v>45838</v>
      </c>
      <c r="D97" s="60" t="s">
        <v>23</v>
      </c>
      <c r="E97" s="60">
        <v>2025</v>
      </c>
      <c r="F97" s="60" t="s">
        <v>571</v>
      </c>
      <c r="G97" s="60" t="s">
        <v>470</v>
      </c>
      <c r="H97" s="60" t="s">
        <v>471</v>
      </c>
      <c r="I97" s="62">
        <v>67953449</v>
      </c>
      <c r="J97" s="63">
        <v>67967318</v>
      </c>
      <c r="K97" s="62">
        <f t="shared" si="6"/>
        <v>67953449</v>
      </c>
      <c r="L97" s="64">
        <v>0</v>
      </c>
      <c r="M97" s="64">
        <v>0</v>
      </c>
      <c r="N97" s="64">
        <v>917000</v>
      </c>
      <c r="O97" s="64">
        <v>67050318</v>
      </c>
      <c r="P97" s="65">
        <f t="shared" si="7"/>
        <v>13869</v>
      </c>
      <c r="Q97" s="66">
        <f t="shared" si="8"/>
        <v>1.0002040956007987</v>
      </c>
      <c r="R97" s="60">
        <v>3</v>
      </c>
      <c r="S97" s="60">
        <v>0</v>
      </c>
      <c r="T97" s="60"/>
    </row>
    <row r="98" spans="1:20" ht="15" customHeight="1" x14ac:dyDescent="0.3">
      <c r="A98" s="60" t="s">
        <v>582</v>
      </c>
      <c r="B98" s="60" t="s">
        <v>483</v>
      </c>
      <c r="C98" s="61">
        <v>45876</v>
      </c>
      <c r="D98" s="60" t="s">
        <v>160</v>
      </c>
      <c r="E98" s="60">
        <v>2025</v>
      </c>
      <c r="F98" s="60" t="s">
        <v>571</v>
      </c>
      <c r="G98" s="60" t="s">
        <v>470</v>
      </c>
      <c r="H98" s="60" t="s">
        <v>471</v>
      </c>
      <c r="I98" s="62">
        <v>66953469</v>
      </c>
      <c r="J98" s="63">
        <v>67194304</v>
      </c>
      <c r="K98" s="62">
        <f t="shared" ref="K98:K107" si="9">I98</f>
        <v>66953469</v>
      </c>
      <c r="L98" s="64">
        <v>0</v>
      </c>
      <c r="M98" s="64">
        <v>0</v>
      </c>
      <c r="N98" s="64">
        <v>4917000</v>
      </c>
      <c r="O98" s="64">
        <v>62277304</v>
      </c>
      <c r="P98" s="65">
        <f t="shared" ref="P98:P107" si="10">IFERROR(J98-K98,"")</f>
        <v>240835</v>
      </c>
      <c r="Q98" s="66">
        <f t="shared" ref="Q98:Q107" si="11">IFERROR(J98/K98,"")</f>
        <v>1.0035970503634397</v>
      </c>
      <c r="R98" s="60">
        <v>3</v>
      </c>
      <c r="S98" s="60">
        <v>0</v>
      </c>
      <c r="T98" s="60"/>
    </row>
    <row r="99" spans="1:20" ht="15" customHeight="1" x14ac:dyDescent="0.3">
      <c r="A99" s="60" t="s">
        <v>583</v>
      </c>
      <c r="B99" s="60" t="s">
        <v>483</v>
      </c>
      <c r="C99" s="61">
        <v>45898</v>
      </c>
      <c r="D99" s="60" t="s">
        <v>23</v>
      </c>
      <c r="E99" s="60">
        <v>2025</v>
      </c>
      <c r="F99" s="60" t="s">
        <v>571</v>
      </c>
      <c r="G99" s="60" t="s">
        <v>470</v>
      </c>
      <c r="H99" s="60" t="s">
        <v>471</v>
      </c>
      <c r="I99" s="62">
        <v>66953468</v>
      </c>
      <c r="J99" s="63">
        <v>66968807</v>
      </c>
      <c r="K99" s="62">
        <f t="shared" si="9"/>
        <v>66953468</v>
      </c>
      <c r="L99" s="64">
        <v>0</v>
      </c>
      <c r="M99" s="64">
        <v>0</v>
      </c>
      <c r="N99" s="64">
        <v>4919000</v>
      </c>
      <c r="O99" s="64">
        <v>62049807</v>
      </c>
      <c r="P99" s="65">
        <f t="shared" si="10"/>
        <v>15339</v>
      </c>
      <c r="Q99" s="66">
        <f t="shared" si="11"/>
        <v>1.0002290994097571</v>
      </c>
      <c r="R99" s="60">
        <v>3</v>
      </c>
      <c r="S99" s="60">
        <v>0</v>
      </c>
      <c r="T99" s="60"/>
    </row>
    <row r="100" spans="1:20" ht="15" customHeight="1" x14ac:dyDescent="0.3">
      <c r="A100" s="60" t="s">
        <v>584</v>
      </c>
      <c r="B100" s="60" t="s">
        <v>485</v>
      </c>
      <c r="C100" s="61">
        <v>45908</v>
      </c>
      <c r="D100" s="60" t="s">
        <v>160</v>
      </c>
      <c r="E100" s="60">
        <v>2025</v>
      </c>
      <c r="F100" s="60" t="s">
        <v>571</v>
      </c>
      <c r="G100" s="60" t="s">
        <v>470</v>
      </c>
      <c r="H100" s="60" t="s">
        <v>471</v>
      </c>
      <c r="I100" s="62">
        <v>67953468</v>
      </c>
      <c r="J100" s="63">
        <v>68189857</v>
      </c>
      <c r="K100" s="62">
        <f t="shared" si="9"/>
        <v>67953468</v>
      </c>
      <c r="L100" s="64">
        <v>0</v>
      </c>
      <c r="M100" s="64">
        <v>0</v>
      </c>
      <c r="N100" s="64">
        <v>5925000</v>
      </c>
      <c r="O100" s="64">
        <v>62264857</v>
      </c>
      <c r="P100" s="65">
        <f t="shared" si="10"/>
        <v>236389</v>
      </c>
      <c r="Q100" s="66">
        <f t="shared" si="11"/>
        <v>1.0034786892701342</v>
      </c>
      <c r="R100" s="60">
        <v>3</v>
      </c>
      <c r="S100" s="60">
        <v>0</v>
      </c>
      <c r="T100" s="60"/>
    </row>
    <row r="101" spans="1:20" ht="15" customHeight="1" x14ac:dyDescent="0.3">
      <c r="A101" s="60" t="s">
        <v>585</v>
      </c>
      <c r="B101" s="60" t="s">
        <v>485</v>
      </c>
      <c r="C101" s="61">
        <v>45930</v>
      </c>
      <c r="D101" s="60" t="s">
        <v>23</v>
      </c>
      <c r="E101" s="60">
        <v>2025</v>
      </c>
      <c r="F101" s="60" t="s">
        <v>571</v>
      </c>
      <c r="G101" s="60" t="s">
        <v>470</v>
      </c>
      <c r="H101" s="60" t="s">
        <v>471</v>
      </c>
      <c r="I101" s="62">
        <v>63264568</v>
      </c>
      <c r="J101" s="63">
        <v>63284396</v>
      </c>
      <c r="K101" s="62">
        <f t="shared" si="9"/>
        <v>63264568</v>
      </c>
      <c r="L101" s="64">
        <v>0</v>
      </c>
      <c r="M101" s="64">
        <v>0</v>
      </c>
      <c r="N101" s="64">
        <v>5923000</v>
      </c>
      <c r="O101" s="64">
        <v>57361396</v>
      </c>
      <c r="P101" s="65">
        <f t="shared" si="10"/>
        <v>19828</v>
      </c>
      <c r="Q101" s="66">
        <f t="shared" si="11"/>
        <v>1.0003134139792118</v>
      </c>
      <c r="R101" s="60">
        <v>3</v>
      </c>
      <c r="S101" s="60">
        <v>0</v>
      </c>
      <c r="T101" s="60"/>
    </row>
    <row r="102" spans="1:20" ht="15" customHeight="1" x14ac:dyDescent="0.3">
      <c r="A102" s="60" t="s">
        <v>586</v>
      </c>
      <c r="B102" s="60" t="s">
        <v>487</v>
      </c>
      <c r="C102" s="61">
        <v>45940</v>
      </c>
      <c r="D102" s="60" t="s">
        <v>160</v>
      </c>
      <c r="E102" s="60">
        <v>2025</v>
      </c>
      <c r="F102" s="60" t="s">
        <v>571</v>
      </c>
      <c r="G102" s="60" t="s">
        <v>470</v>
      </c>
      <c r="H102" s="60" t="s">
        <v>471</v>
      </c>
      <c r="I102" s="62">
        <v>63264568</v>
      </c>
      <c r="J102" s="63">
        <v>63488535</v>
      </c>
      <c r="K102" s="62">
        <f t="shared" si="9"/>
        <v>63264568</v>
      </c>
      <c r="L102" s="64">
        <v>0</v>
      </c>
      <c r="M102" s="64">
        <v>0</v>
      </c>
      <c r="N102" s="64">
        <v>5930000</v>
      </c>
      <c r="O102" s="64">
        <v>57558535</v>
      </c>
      <c r="P102" s="65">
        <f t="shared" si="10"/>
        <v>223967</v>
      </c>
      <c r="Q102" s="66">
        <f t="shared" si="11"/>
        <v>1.0035401648518329</v>
      </c>
      <c r="R102" s="60">
        <v>3</v>
      </c>
      <c r="S102" s="60">
        <v>0</v>
      </c>
      <c r="T102" s="60"/>
    </row>
    <row r="103" spans="1:20" ht="15" customHeight="1" x14ac:dyDescent="0.3">
      <c r="A103" s="60" t="s">
        <v>587</v>
      </c>
      <c r="B103" s="60" t="s">
        <v>487</v>
      </c>
      <c r="C103" s="61">
        <v>45961</v>
      </c>
      <c r="D103" s="60" t="s">
        <v>23</v>
      </c>
      <c r="E103" s="60">
        <v>2025</v>
      </c>
      <c r="F103" s="60" t="s">
        <v>571</v>
      </c>
      <c r="G103" s="60" t="s">
        <v>470</v>
      </c>
      <c r="H103" s="60" t="s">
        <v>471</v>
      </c>
      <c r="I103" s="62">
        <v>55711456</v>
      </c>
      <c r="J103" s="63">
        <v>55732558</v>
      </c>
      <c r="K103" s="62">
        <f t="shared" si="9"/>
        <v>55711456</v>
      </c>
      <c r="L103" s="64">
        <v>0</v>
      </c>
      <c r="M103" s="64">
        <v>0</v>
      </c>
      <c r="N103" s="64">
        <v>5924000</v>
      </c>
      <c r="O103" s="64">
        <v>49808558</v>
      </c>
      <c r="P103" s="65">
        <f t="shared" si="10"/>
        <v>21102</v>
      </c>
      <c r="Q103" s="66">
        <f t="shared" si="11"/>
        <v>1.0003787730839417</v>
      </c>
      <c r="R103" s="60">
        <v>3</v>
      </c>
      <c r="S103" s="60">
        <v>0</v>
      </c>
      <c r="T103" s="60"/>
    </row>
    <row r="104" spans="1:20" ht="15" customHeight="1" x14ac:dyDescent="0.3">
      <c r="A104" s="60" t="s">
        <v>588</v>
      </c>
      <c r="B104" s="60" t="s">
        <v>489</v>
      </c>
      <c r="C104" s="61">
        <v>45971</v>
      </c>
      <c r="D104" s="60" t="s">
        <v>160</v>
      </c>
      <c r="E104" s="60">
        <v>2025</v>
      </c>
      <c r="F104" s="60" t="s">
        <v>571</v>
      </c>
      <c r="G104" s="60" t="s">
        <v>470</v>
      </c>
      <c r="H104" s="60" t="s">
        <v>471</v>
      </c>
      <c r="I104" s="62">
        <v>57711456</v>
      </c>
      <c r="J104" s="63">
        <v>57718883</v>
      </c>
      <c r="K104" s="62">
        <f t="shared" si="9"/>
        <v>57711456</v>
      </c>
      <c r="L104" s="64">
        <v>0</v>
      </c>
      <c r="M104" s="64">
        <v>0</v>
      </c>
      <c r="N104" s="64">
        <v>8358000</v>
      </c>
      <c r="O104" s="64">
        <v>49360883</v>
      </c>
      <c r="P104" s="65">
        <f t="shared" si="10"/>
        <v>7427</v>
      </c>
      <c r="Q104" s="66">
        <f t="shared" si="11"/>
        <v>1.0001286919532926</v>
      </c>
      <c r="R104" s="60">
        <v>3</v>
      </c>
      <c r="S104" s="60">
        <v>0</v>
      </c>
      <c r="T104" s="60"/>
    </row>
    <row r="105" spans="1:20" ht="15" customHeight="1" x14ac:dyDescent="0.3">
      <c r="A105" s="60" t="s">
        <v>589</v>
      </c>
      <c r="B105" s="60" t="s">
        <v>489</v>
      </c>
      <c r="C105" s="61">
        <v>45989</v>
      </c>
      <c r="D105" s="60" t="s">
        <v>23</v>
      </c>
      <c r="E105" s="60">
        <v>2025</v>
      </c>
      <c r="F105" s="60" t="s">
        <v>571</v>
      </c>
      <c r="G105" s="60" t="s">
        <v>470</v>
      </c>
      <c r="H105" s="60" t="s">
        <v>471</v>
      </c>
      <c r="I105" s="62">
        <v>57569455</v>
      </c>
      <c r="J105" s="63">
        <v>57598157</v>
      </c>
      <c r="K105" s="62">
        <f t="shared" si="9"/>
        <v>57569455</v>
      </c>
      <c r="L105" s="64">
        <v>0</v>
      </c>
      <c r="M105" s="64">
        <v>0</v>
      </c>
      <c r="N105" s="64">
        <v>17537000</v>
      </c>
      <c r="O105" s="64">
        <v>40061157</v>
      </c>
      <c r="P105" s="65">
        <f t="shared" si="10"/>
        <v>28702</v>
      </c>
      <c r="Q105" s="66">
        <f t="shared" si="11"/>
        <v>1.0004985629966447</v>
      </c>
      <c r="R105" s="60">
        <v>3</v>
      </c>
      <c r="S105" s="60">
        <v>0</v>
      </c>
      <c r="T105" s="60"/>
    </row>
    <row r="106" spans="1:20" ht="15" customHeight="1" x14ac:dyDescent="0.3">
      <c r="A106" s="60" t="s">
        <v>590</v>
      </c>
      <c r="B106" s="60" t="s">
        <v>491</v>
      </c>
      <c r="C106" s="61">
        <v>46008</v>
      </c>
      <c r="D106" s="60" t="s">
        <v>160</v>
      </c>
      <c r="E106" s="60">
        <v>2025</v>
      </c>
      <c r="F106" s="60" t="s">
        <v>571</v>
      </c>
      <c r="G106" s="60" t="s">
        <v>470</v>
      </c>
      <c r="H106" s="60" t="s">
        <v>591</v>
      </c>
      <c r="I106" s="62">
        <v>51569455</v>
      </c>
      <c r="J106" s="63">
        <v>51599097</v>
      </c>
      <c r="K106" s="62">
        <f t="shared" si="9"/>
        <v>51569455</v>
      </c>
      <c r="L106" s="64">
        <v>0</v>
      </c>
      <c r="M106" s="64">
        <v>0</v>
      </c>
      <c r="N106" s="64">
        <v>17538000</v>
      </c>
      <c r="O106" s="64">
        <v>34061097</v>
      </c>
      <c r="P106" s="65">
        <f t="shared" si="10"/>
        <v>29642</v>
      </c>
      <c r="Q106" s="66">
        <f t="shared" si="11"/>
        <v>1.0005747976200252</v>
      </c>
      <c r="R106" s="60">
        <v>3</v>
      </c>
      <c r="S106" s="60">
        <v>0</v>
      </c>
      <c r="T106" s="60" t="s">
        <v>592</v>
      </c>
    </row>
    <row r="107" spans="1:20" ht="15" customHeight="1" x14ac:dyDescent="0.3">
      <c r="A107" s="60" t="s">
        <v>593</v>
      </c>
      <c r="B107" s="60" t="s">
        <v>491</v>
      </c>
      <c r="C107" s="61">
        <v>46022</v>
      </c>
      <c r="D107" s="60" t="s">
        <v>23</v>
      </c>
      <c r="E107" s="60">
        <v>2025</v>
      </c>
      <c r="F107" s="60" t="s">
        <v>571</v>
      </c>
      <c r="G107" s="60" t="s">
        <v>470</v>
      </c>
      <c r="H107" s="60" t="s">
        <v>591</v>
      </c>
      <c r="I107" s="62">
        <v>47569455</v>
      </c>
      <c r="J107" s="63">
        <v>47623184</v>
      </c>
      <c r="K107" s="62">
        <f t="shared" si="9"/>
        <v>47569455</v>
      </c>
      <c r="L107" s="64">
        <v>0</v>
      </c>
      <c r="M107" s="64">
        <v>0</v>
      </c>
      <c r="N107" s="64">
        <v>13562000</v>
      </c>
      <c r="O107" s="64">
        <v>34061184</v>
      </c>
      <c r="P107" s="65">
        <f t="shared" si="10"/>
        <v>53729</v>
      </c>
      <c r="Q107" s="66">
        <f t="shared" si="11"/>
        <v>1.0011294852968149</v>
      </c>
      <c r="R107" s="60">
        <v>3</v>
      </c>
      <c r="S107" s="60">
        <v>0</v>
      </c>
      <c r="T107" s="60" t="s">
        <v>592</v>
      </c>
    </row>
    <row r="108" spans="1:20" ht="15" customHeight="1" x14ac:dyDescent="0.3">
      <c r="A108" t="s">
        <v>594</v>
      </c>
      <c r="B108" t="s">
        <v>485</v>
      </c>
      <c r="C108" s="67">
        <v>44834</v>
      </c>
      <c r="D108" t="s">
        <v>23</v>
      </c>
      <c r="E108">
        <v>2022</v>
      </c>
      <c r="F108" t="s">
        <v>469</v>
      </c>
      <c r="G108" t="s">
        <v>470</v>
      </c>
      <c r="H108" t="s">
        <v>471</v>
      </c>
      <c r="I108">
        <v>915859695.50999999</v>
      </c>
      <c r="J108">
        <v>925657506</v>
      </c>
      <c r="K108">
        <v>915859695.50999999</v>
      </c>
      <c r="L108">
        <v>0</v>
      </c>
      <c r="M108">
        <v>399285000</v>
      </c>
      <c r="N108">
        <v>319260094</v>
      </c>
      <c r="O108">
        <v>207112412</v>
      </c>
      <c r="P108">
        <v>9797810.4900000002</v>
      </c>
      <c r="Q108">
        <v>1.0106999999999999</v>
      </c>
      <c r="R108">
        <v>3</v>
      </c>
      <c r="S108">
        <v>0</v>
      </c>
      <c r="T108" t="s">
        <v>595</v>
      </c>
    </row>
    <row r="109" spans="1:20" ht="15" customHeight="1" x14ac:dyDescent="0.3">
      <c r="A109" t="s">
        <v>596</v>
      </c>
      <c r="B109" t="s">
        <v>487</v>
      </c>
      <c r="C109" s="67">
        <v>45576</v>
      </c>
      <c r="D109" t="s">
        <v>160</v>
      </c>
      <c r="E109">
        <v>2024</v>
      </c>
      <c r="F109" t="s">
        <v>469</v>
      </c>
      <c r="G109" t="s">
        <v>470</v>
      </c>
      <c r="H109" t="s">
        <v>471</v>
      </c>
      <c r="I109">
        <v>107748793</v>
      </c>
      <c r="J109">
        <v>107855577</v>
      </c>
      <c r="K109">
        <v>107748793</v>
      </c>
      <c r="L109">
        <v>0</v>
      </c>
      <c r="M109">
        <v>0</v>
      </c>
      <c r="N109">
        <v>5136720</v>
      </c>
      <c r="O109">
        <v>102718857</v>
      </c>
      <c r="P109">
        <v>106784</v>
      </c>
      <c r="Q109">
        <v>1.000991</v>
      </c>
      <c r="R109">
        <v>3</v>
      </c>
      <c r="S109">
        <v>0</v>
      </c>
      <c r="T109" t="s">
        <v>597</v>
      </c>
    </row>
    <row r="110" spans="1:20" ht="15" customHeight="1" x14ac:dyDescent="0.3">
      <c r="A110" t="s">
        <v>598</v>
      </c>
      <c r="B110" t="s">
        <v>487</v>
      </c>
      <c r="C110" s="67">
        <v>45596</v>
      </c>
      <c r="D110" t="s">
        <v>23</v>
      </c>
      <c r="E110">
        <v>2024</v>
      </c>
      <c r="F110" t="s">
        <v>469</v>
      </c>
      <c r="G110" t="s">
        <v>470</v>
      </c>
      <c r="H110" t="s">
        <v>471</v>
      </c>
      <c r="I110">
        <v>110099031</v>
      </c>
      <c r="J110">
        <v>110262333</v>
      </c>
      <c r="K110">
        <v>110099031</v>
      </c>
      <c r="L110">
        <v>0</v>
      </c>
      <c r="M110">
        <v>0</v>
      </c>
      <c r="N110">
        <v>7160400</v>
      </c>
      <c r="O110">
        <v>103101933</v>
      </c>
      <c r="P110">
        <v>163302</v>
      </c>
      <c r="Q110">
        <v>1.001484</v>
      </c>
      <c r="R110">
        <v>3</v>
      </c>
      <c r="S110">
        <v>0</v>
      </c>
      <c r="T110" t="s">
        <v>599</v>
      </c>
    </row>
    <row r="111" spans="1:20" ht="15" customHeight="1" x14ac:dyDescent="0.3">
      <c r="A111" t="s">
        <v>600</v>
      </c>
      <c r="B111" t="s">
        <v>481</v>
      </c>
      <c r="C111" s="67">
        <v>45846</v>
      </c>
      <c r="D111" t="s">
        <v>160</v>
      </c>
      <c r="E111">
        <v>2025</v>
      </c>
      <c r="F111" t="s">
        <v>571</v>
      </c>
      <c r="G111" t="s">
        <v>470</v>
      </c>
      <c r="H111" t="s">
        <v>471</v>
      </c>
      <c r="I111">
        <v>69953449</v>
      </c>
      <c r="J111">
        <v>70194024</v>
      </c>
      <c r="K111">
        <v>69953449</v>
      </c>
      <c r="L111">
        <v>0</v>
      </c>
      <c r="M111">
        <v>0</v>
      </c>
      <c r="N111">
        <v>2920000</v>
      </c>
      <c r="O111">
        <v>67274024</v>
      </c>
      <c r="P111">
        <v>240575</v>
      </c>
      <c r="Q111">
        <v>1.003439</v>
      </c>
      <c r="R111">
        <v>3</v>
      </c>
      <c r="S111">
        <v>0</v>
      </c>
      <c r="T111" t="s">
        <v>601</v>
      </c>
    </row>
    <row r="112" spans="1:20" ht="15" customHeight="1" x14ac:dyDescent="0.3">
      <c r="A112" t="s">
        <v>602</v>
      </c>
      <c r="B112" t="s">
        <v>481</v>
      </c>
      <c r="C112" s="67">
        <v>45869</v>
      </c>
      <c r="D112" t="s">
        <v>23</v>
      </c>
      <c r="E112">
        <v>2025</v>
      </c>
      <c r="F112" t="s">
        <v>571</v>
      </c>
      <c r="G112" t="s">
        <v>470</v>
      </c>
      <c r="H112" t="s">
        <v>471</v>
      </c>
      <c r="I112">
        <v>64953459</v>
      </c>
      <c r="J112">
        <v>64963877</v>
      </c>
      <c r="K112">
        <v>64953459</v>
      </c>
      <c r="L112">
        <v>0</v>
      </c>
      <c r="M112">
        <v>0</v>
      </c>
      <c r="N112">
        <v>2914000</v>
      </c>
      <c r="O112">
        <v>62049877</v>
      </c>
      <c r="P112">
        <v>10418</v>
      </c>
      <c r="Q112">
        <v>1.0001599999999999</v>
      </c>
      <c r="R112">
        <v>3</v>
      </c>
      <c r="S112">
        <v>0</v>
      </c>
      <c r="T112" t="s">
        <v>603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67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3" width="18" customWidth="1"/>
    <col min="4" max="4" width="10" customWidth="1"/>
    <col min="5" max="6" width="14" customWidth="1"/>
    <col min="7" max="7" width="60" customWidth="1"/>
  </cols>
  <sheetData>
    <row r="1" spans="1:7" ht="30" customHeight="1" x14ac:dyDescent="0.3">
      <c r="A1" s="47" t="s">
        <v>604</v>
      </c>
      <c r="B1" s="47" t="s">
        <v>605</v>
      </c>
      <c r="C1" s="47" t="s">
        <v>606</v>
      </c>
      <c r="D1" s="47" t="s">
        <v>607</v>
      </c>
      <c r="E1" s="47" t="s">
        <v>608</v>
      </c>
      <c r="F1" s="47" t="s">
        <v>609</v>
      </c>
      <c r="G1" s="47" t="s">
        <v>19</v>
      </c>
    </row>
    <row r="2" spans="1:7" ht="15" customHeight="1" x14ac:dyDescent="0.3">
      <c r="A2" s="68" t="s">
        <v>610</v>
      </c>
      <c r="B2" s="68" t="s">
        <v>611</v>
      </c>
      <c r="C2" s="68" t="s">
        <v>612</v>
      </c>
      <c r="D2" s="68" t="s">
        <v>27</v>
      </c>
      <c r="E2" s="68" t="s">
        <v>613</v>
      </c>
      <c r="F2" s="68" t="s">
        <v>613</v>
      </c>
      <c r="G2" s="68" t="s">
        <v>614</v>
      </c>
    </row>
    <row r="3" spans="1:7" ht="15" customHeight="1" x14ac:dyDescent="0.3">
      <c r="A3" s="68" t="s">
        <v>610</v>
      </c>
      <c r="B3" s="68" t="s">
        <v>615</v>
      </c>
      <c r="C3" s="68" t="s">
        <v>612</v>
      </c>
      <c r="D3" s="68" t="s">
        <v>27</v>
      </c>
      <c r="E3" s="68" t="s">
        <v>613</v>
      </c>
      <c r="F3" s="68" t="s">
        <v>613</v>
      </c>
      <c r="G3" s="68" t="s">
        <v>614</v>
      </c>
    </row>
    <row r="4" spans="1:7" ht="15" customHeight="1" x14ac:dyDescent="0.3">
      <c r="A4" s="68" t="s">
        <v>610</v>
      </c>
      <c r="B4" s="68" t="s">
        <v>616</v>
      </c>
      <c r="C4" s="68" t="s">
        <v>612</v>
      </c>
      <c r="D4" s="68" t="s">
        <v>27</v>
      </c>
      <c r="E4" s="68" t="s">
        <v>613</v>
      </c>
      <c r="F4" s="68" t="s">
        <v>613</v>
      </c>
      <c r="G4" s="68" t="s">
        <v>614</v>
      </c>
    </row>
    <row r="5" spans="1:7" ht="15" customHeight="1" x14ac:dyDescent="0.3">
      <c r="A5" s="68" t="s">
        <v>610</v>
      </c>
      <c r="B5" s="68" t="s">
        <v>617</v>
      </c>
      <c r="C5" s="68" t="s">
        <v>612</v>
      </c>
      <c r="D5" s="68" t="s">
        <v>27</v>
      </c>
      <c r="E5" s="68" t="s">
        <v>613</v>
      </c>
      <c r="F5" s="68" t="s">
        <v>613</v>
      </c>
      <c r="G5" s="68" t="s">
        <v>614</v>
      </c>
    </row>
    <row r="6" spans="1:7" ht="15" customHeight="1" x14ac:dyDescent="0.3">
      <c r="A6" s="68" t="s">
        <v>610</v>
      </c>
      <c r="B6" s="68" t="s">
        <v>618</v>
      </c>
      <c r="C6" s="68" t="s">
        <v>612</v>
      </c>
      <c r="D6" s="68" t="s">
        <v>27</v>
      </c>
      <c r="E6" s="68" t="s">
        <v>613</v>
      </c>
      <c r="F6" s="68" t="s">
        <v>613</v>
      </c>
      <c r="G6" s="68" t="s">
        <v>614</v>
      </c>
    </row>
    <row r="7" spans="1:7" ht="15" customHeight="1" x14ac:dyDescent="0.3">
      <c r="A7" s="68" t="s">
        <v>610</v>
      </c>
      <c r="B7" s="68" t="s">
        <v>619</v>
      </c>
      <c r="C7" s="68" t="s">
        <v>612</v>
      </c>
      <c r="D7" s="68" t="s">
        <v>27</v>
      </c>
      <c r="E7" s="68" t="s">
        <v>613</v>
      </c>
      <c r="F7" s="68" t="s">
        <v>613</v>
      </c>
      <c r="G7" s="68" t="s">
        <v>614</v>
      </c>
    </row>
    <row r="8" spans="1:7" ht="15" customHeight="1" x14ac:dyDescent="0.3">
      <c r="A8" s="68" t="s">
        <v>610</v>
      </c>
      <c r="B8" s="68" t="s">
        <v>620</v>
      </c>
      <c r="C8" s="68" t="s">
        <v>612</v>
      </c>
      <c r="D8" s="68" t="s">
        <v>27</v>
      </c>
      <c r="E8" s="68" t="s">
        <v>613</v>
      </c>
      <c r="F8" s="68" t="s">
        <v>613</v>
      </c>
      <c r="G8" s="68" t="s">
        <v>614</v>
      </c>
    </row>
    <row r="9" spans="1:7" ht="15" customHeight="1" x14ac:dyDescent="0.3">
      <c r="A9" s="68" t="s">
        <v>610</v>
      </c>
      <c r="B9" s="68" t="s">
        <v>621</v>
      </c>
      <c r="C9" s="68" t="s">
        <v>612</v>
      </c>
      <c r="D9" s="68" t="s">
        <v>27</v>
      </c>
      <c r="E9" s="68" t="s">
        <v>613</v>
      </c>
      <c r="F9" s="68" t="s">
        <v>613</v>
      </c>
      <c r="G9" s="68" t="s">
        <v>614</v>
      </c>
    </row>
    <row r="10" spans="1:7" ht="15" customHeight="1" x14ac:dyDescent="0.3">
      <c r="A10" s="68" t="s">
        <v>610</v>
      </c>
      <c r="B10" s="68" t="s">
        <v>622</v>
      </c>
      <c r="C10" s="68" t="s">
        <v>612</v>
      </c>
      <c r="D10" s="68" t="s">
        <v>27</v>
      </c>
      <c r="E10" s="68" t="s">
        <v>613</v>
      </c>
      <c r="F10" s="68" t="s">
        <v>613</v>
      </c>
      <c r="G10" s="68" t="s">
        <v>614</v>
      </c>
    </row>
    <row r="11" spans="1:7" ht="15" customHeight="1" x14ac:dyDescent="0.3">
      <c r="A11" s="68" t="s">
        <v>610</v>
      </c>
      <c r="B11" s="68" t="s">
        <v>623</v>
      </c>
      <c r="C11" s="68" t="s">
        <v>612</v>
      </c>
      <c r="D11" s="68" t="s">
        <v>27</v>
      </c>
      <c r="E11" s="68" t="s">
        <v>613</v>
      </c>
      <c r="F11" s="68" t="s">
        <v>613</v>
      </c>
      <c r="G11" s="68" t="s">
        <v>614</v>
      </c>
    </row>
    <row r="12" spans="1:7" ht="15" customHeight="1" x14ac:dyDescent="0.3">
      <c r="A12" s="68" t="s">
        <v>610</v>
      </c>
      <c r="B12" s="68" t="s">
        <v>624</v>
      </c>
      <c r="C12" s="68" t="s">
        <v>612</v>
      </c>
      <c r="D12" s="68" t="s">
        <v>27</v>
      </c>
      <c r="E12" s="68" t="s">
        <v>613</v>
      </c>
      <c r="F12" s="68" t="s">
        <v>613</v>
      </c>
      <c r="G12" s="68" t="s">
        <v>614</v>
      </c>
    </row>
    <row r="13" spans="1:7" ht="15" customHeight="1" x14ac:dyDescent="0.3">
      <c r="A13" s="68" t="s">
        <v>610</v>
      </c>
      <c r="B13" s="68" t="s">
        <v>625</v>
      </c>
      <c r="C13" s="68" t="s">
        <v>612</v>
      </c>
      <c r="D13" s="68" t="s">
        <v>27</v>
      </c>
      <c r="E13" s="68" t="s">
        <v>613</v>
      </c>
      <c r="F13" s="68" t="s">
        <v>613</v>
      </c>
      <c r="G13" s="68" t="s">
        <v>614</v>
      </c>
    </row>
    <row r="14" spans="1:7" ht="15" customHeight="1" x14ac:dyDescent="0.3">
      <c r="A14" s="68" t="s">
        <v>610</v>
      </c>
      <c r="B14" s="68" t="s">
        <v>626</v>
      </c>
      <c r="C14" s="68" t="s">
        <v>612</v>
      </c>
      <c r="D14" s="68" t="s">
        <v>27</v>
      </c>
      <c r="E14" s="68" t="s">
        <v>613</v>
      </c>
      <c r="F14" s="68" t="s">
        <v>613</v>
      </c>
      <c r="G14" s="68" t="s">
        <v>627</v>
      </c>
    </row>
    <row r="15" spans="1:7" ht="15" customHeight="1" x14ac:dyDescent="0.3">
      <c r="A15" s="68" t="s">
        <v>610</v>
      </c>
      <c r="B15" s="68" t="s">
        <v>628</v>
      </c>
      <c r="C15" s="68" t="s">
        <v>612</v>
      </c>
      <c r="D15" s="68" t="s">
        <v>27</v>
      </c>
      <c r="E15" s="68" t="s">
        <v>613</v>
      </c>
      <c r="F15" s="68" t="s">
        <v>613</v>
      </c>
      <c r="G15" s="68" t="s">
        <v>627</v>
      </c>
    </row>
    <row r="16" spans="1:7" ht="15" customHeight="1" x14ac:dyDescent="0.3">
      <c r="A16" s="68" t="s">
        <v>610</v>
      </c>
      <c r="B16" s="68" t="s">
        <v>629</v>
      </c>
      <c r="C16" s="68" t="s">
        <v>612</v>
      </c>
      <c r="D16" s="68" t="s">
        <v>74</v>
      </c>
      <c r="E16" s="68" t="s">
        <v>613</v>
      </c>
      <c r="F16" s="68" t="s">
        <v>613</v>
      </c>
      <c r="G16" s="68" t="s">
        <v>630</v>
      </c>
    </row>
    <row r="17" spans="1:7" ht="15" customHeight="1" x14ac:dyDescent="0.3">
      <c r="A17" s="68" t="s">
        <v>610</v>
      </c>
      <c r="B17" s="68" t="s">
        <v>631</v>
      </c>
      <c r="C17" s="68" t="s">
        <v>612</v>
      </c>
      <c r="D17" s="68" t="s">
        <v>74</v>
      </c>
      <c r="E17" s="68" t="s">
        <v>613</v>
      </c>
      <c r="F17" s="68" t="s">
        <v>613</v>
      </c>
      <c r="G17" s="68" t="s">
        <v>630</v>
      </c>
    </row>
    <row r="18" spans="1:7" ht="15" customHeight="1" x14ac:dyDescent="0.3">
      <c r="A18" s="68" t="s">
        <v>610</v>
      </c>
      <c r="B18" s="68" t="s">
        <v>632</v>
      </c>
      <c r="C18" s="68" t="s">
        <v>612</v>
      </c>
      <c r="D18" s="68" t="s">
        <v>83</v>
      </c>
      <c r="E18" s="68" t="s">
        <v>613</v>
      </c>
      <c r="F18" s="68" t="s">
        <v>613</v>
      </c>
      <c r="G18" s="68" t="s">
        <v>633</v>
      </c>
    </row>
    <row r="19" spans="1:7" ht="15" customHeight="1" x14ac:dyDescent="0.3">
      <c r="A19" s="68" t="s">
        <v>610</v>
      </c>
      <c r="B19" s="68" t="s">
        <v>634</v>
      </c>
      <c r="C19" s="68" t="s">
        <v>612</v>
      </c>
      <c r="D19" s="68" t="s">
        <v>83</v>
      </c>
      <c r="E19" s="68" t="s">
        <v>613</v>
      </c>
      <c r="F19" s="68" t="s">
        <v>613</v>
      </c>
      <c r="G19" s="68" t="s">
        <v>633</v>
      </c>
    </row>
    <row r="20" spans="1:7" ht="15" customHeight="1" x14ac:dyDescent="0.3">
      <c r="A20" s="68" t="s">
        <v>610</v>
      </c>
      <c r="B20" s="68" t="s">
        <v>635</v>
      </c>
      <c r="C20" s="68" t="s">
        <v>612</v>
      </c>
      <c r="D20" s="68" t="s">
        <v>74</v>
      </c>
      <c r="E20" s="68" t="s">
        <v>613</v>
      </c>
      <c r="F20" s="68" t="s">
        <v>613</v>
      </c>
      <c r="G20" s="68" t="s">
        <v>630</v>
      </c>
    </row>
    <row r="21" spans="1:7" ht="15" customHeight="1" x14ac:dyDescent="0.3">
      <c r="A21" s="68" t="s">
        <v>610</v>
      </c>
      <c r="B21" s="68" t="s">
        <v>636</v>
      </c>
      <c r="C21" s="68" t="s">
        <v>612</v>
      </c>
      <c r="D21" s="68" t="s">
        <v>83</v>
      </c>
      <c r="E21" s="68" t="s">
        <v>613</v>
      </c>
      <c r="F21" s="68" t="s">
        <v>613</v>
      </c>
      <c r="G21" s="68" t="s">
        <v>633</v>
      </c>
    </row>
    <row r="22" spans="1:7" ht="15" customHeight="1" x14ac:dyDescent="0.3">
      <c r="A22" s="68" t="s">
        <v>610</v>
      </c>
      <c r="B22" s="68" t="s">
        <v>637</v>
      </c>
      <c r="C22" s="68" t="s">
        <v>612</v>
      </c>
      <c r="D22" s="68" t="s">
        <v>83</v>
      </c>
      <c r="E22" s="68" t="s">
        <v>613</v>
      </c>
      <c r="F22" s="68" t="s">
        <v>613</v>
      </c>
      <c r="G22" s="68" t="s">
        <v>633</v>
      </c>
    </row>
    <row r="23" spans="1:7" ht="15" customHeight="1" x14ac:dyDescent="0.3">
      <c r="A23" s="68" t="s">
        <v>610</v>
      </c>
      <c r="B23" s="68" t="s">
        <v>638</v>
      </c>
      <c r="C23" s="68" t="s">
        <v>612</v>
      </c>
      <c r="D23" s="68" t="s">
        <v>83</v>
      </c>
      <c r="E23" s="68" t="s">
        <v>613</v>
      </c>
      <c r="F23" s="68" t="s">
        <v>613</v>
      </c>
      <c r="G23" s="68" t="s">
        <v>633</v>
      </c>
    </row>
    <row r="24" spans="1:7" ht="15" customHeight="1" x14ac:dyDescent="0.3">
      <c r="A24" s="68" t="s">
        <v>610</v>
      </c>
      <c r="B24" s="68" t="s">
        <v>639</v>
      </c>
      <c r="C24" s="68" t="s">
        <v>612</v>
      </c>
      <c r="D24" s="68" t="s">
        <v>74</v>
      </c>
      <c r="E24" s="68" t="s">
        <v>613</v>
      </c>
      <c r="F24" s="68" t="s">
        <v>613</v>
      </c>
      <c r="G24" s="68" t="s">
        <v>630</v>
      </c>
    </row>
    <row r="25" spans="1:7" ht="15" customHeight="1" x14ac:dyDescent="0.3">
      <c r="A25" s="68" t="s">
        <v>610</v>
      </c>
      <c r="B25" s="68" t="s">
        <v>640</v>
      </c>
      <c r="C25" s="68" t="s">
        <v>612</v>
      </c>
      <c r="D25" s="68" t="s">
        <v>74</v>
      </c>
      <c r="E25" s="68" t="s">
        <v>613</v>
      </c>
      <c r="F25" s="68" t="s">
        <v>613</v>
      </c>
      <c r="G25" s="68" t="s">
        <v>630</v>
      </c>
    </row>
    <row r="26" spans="1:7" ht="15" customHeight="1" x14ac:dyDescent="0.3">
      <c r="A26" s="68" t="s">
        <v>610</v>
      </c>
      <c r="B26" s="68" t="s">
        <v>641</v>
      </c>
      <c r="C26" s="68" t="s">
        <v>612</v>
      </c>
      <c r="D26" s="68" t="s">
        <v>74</v>
      </c>
      <c r="E26" s="68" t="s">
        <v>613</v>
      </c>
      <c r="F26" s="68" t="s">
        <v>613</v>
      </c>
      <c r="G26" s="68" t="s">
        <v>642</v>
      </c>
    </row>
    <row r="27" spans="1:7" ht="15" customHeight="1" x14ac:dyDescent="0.3">
      <c r="A27" s="68" t="s">
        <v>610</v>
      </c>
      <c r="B27" s="68" t="s">
        <v>643</v>
      </c>
      <c r="C27" s="68" t="s">
        <v>612</v>
      </c>
      <c r="D27" s="68" t="s">
        <v>74</v>
      </c>
      <c r="E27" s="68" t="s">
        <v>613</v>
      </c>
      <c r="F27" s="68" t="s">
        <v>613</v>
      </c>
      <c r="G27" s="68" t="s">
        <v>642</v>
      </c>
    </row>
    <row r="28" spans="1:7" ht="15" customHeight="1" x14ac:dyDescent="0.3">
      <c r="A28" s="68" t="s">
        <v>610</v>
      </c>
      <c r="B28" s="68" t="s">
        <v>644</v>
      </c>
      <c r="C28" s="68" t="s">
        <v>612</v>
      </c>
      <c r="D28" s="68" t="s">
        <v>74</v>
      </c>
      <c r="E28" s="68" t="s">
        <v>613</v>
      </c>
      <c r="F28" s="68" t="s">
        <v>613</v>
      </c>
      <c r="G28" s="68" t="s">
        <v>642</v>
      </c>
    </row>
    <row r="29" spans="1:7" ht="15" customHeight="1" x14ac:dyDescent="0.3">
      <c r="A29" s="68" t="s">
        <v>610</v>
      </c>
      <c r="B29" s="68" t="s">
        <v>645</v>
      </c>
      <c r="C29" s="68" t="s">
        <v>612</v>
      </c>
      <c r="D29" s="68" t="s">
        <v>74</v>
      </c>
      <c r="E29" s="68" t="s">
        <v>613</v>
      </c>
      <c r="F29" s="68" t="s">
        <v>613</v>
      </c>
      <c r="G29" s="68" t="s">
        <v>642</v>
      </c>
    </row>
    <row r="30" spans="1:7" ht="15" customHeight="1" x14ac:dyDescent="0.3">
      <c r="A30" s="68" t="s">
        <v>610</v>
      </c>
      <c r="B30" s="68" t="s">
        <v>646</v>
      </c>
      <c r="C30" s="68" t="s">
        <v>612</v>
      </c>
      <c r="D30" s="68" t="s">
        <v>74</v>
      </c>
      <c r="E30" s="68" t="s">
        <v>613</v>
      </c>
      <c r="F30" s="68" t="s">
        <v>613</v>
      </c>
      <c r="G30" s="68" t="s">
        <v>642</v>
      </c>
    </row>
    <row r="31" spans="1:7" ht="15" customHeight="1" x14ac:dyDescent="0.3">
      <c r="A31" s="68" t="s">
        <v>610</v>
      </c>
      <c r="B31" s="68" t="s">
        <v>647</v>
      </c>
      <c r="C31" s="68" t="s">
        <v>612</v>
      </c>
      <c r="D31" s="68" t="s">
        <v>74</v>
      </c>
      <c r="E31" s="68" t="s">
        <v>613</v>
      </c>
      <c r="F31" s="68" t="s">
        <v>613</v>
      </c>
      <c r="G31" s="68" t="s">
        <v>642</v>
      </c>
    </row>
    <row r="32" spans="1:7" ht="15" customHeight="1" x14ac:dyDescent="0.3">
      <c r="A32" s="68" t="s">
        <v>610</v>
      </c>
      <c r="B32" s="68" t="s">
        <v>648</v>
      </c>
      <c r="C32" s="68" t="s">
        <v>612</v>
      </c>
      <c r="D32" s="68" t="s">
        <v>135</v>
      </c>
      <c r="E32" s="68" t="s">
        <v>613</v>
      </c>
      <c r="F32" s="68" t="s">
        <v>613</v>
      </c>
      <c r="G32" s="68" t="s">
        <v>649</v>
      </c>
    </row>
    <row r="33" spans="1:7" ht="15" customHeight="1" x14ac:dyDescent="0.3">
      <c r="A33" s="68" t="s">
        <v>610</v>
      </c>
      <c r="B33" s="68" t="s">
        <v>650</v>
      </c>
      <c r="C33" s="68" t="s">
        <v>612</v>
      </c>
      <c r="D33" s="68" t="s">
        <v>135</v>
      </c>
      <c r="E33" s="68" t="s">
        <v>613</v>
      </c>
      <c r="F33" s="68" t="s">
        <v>613</v>
      </c>
      <c r="G33" s="68" t="s">
        <v>649</v>
      </c>
    </row>
    <row r="34" spans="1:7" ht="15" customHeight="1" x14ac:dyDescent="0.3">
      <c r="A34" s="68" t="s">
        <v>610</v>
      </c>
      <c r="B34" s="68" t="s">
        <v>651</v>
      </c>
      <c r="C34" s="68" t="s">
        <v>612</v>
      </c>
      <c r="D34" s="68" t="s">
        <v>135</v>
      </c>
      <c r="E34" s="68" t="s">
        <v>613</v>
      </c>
      <c r="F34" s="68" t="s">
        <v>613</v>
      </c>
      <c r="G34" s="68" t="s">
        <v>649</v>
      </c>
    </row>
    <row r="35" spans="1:7" ht="15" customHeight="1" x14ac:dyDescent="0.3">
      <c r="A35" s="68" t="s">
        <v>610</v>
      </c>
      <c r="B35" s="68" t="s">
        <v>652</v>
      </c>
      <c r="C35" s="68" t="s">
        <v>612</v>
      </c>
      <c r="D35" s="68" t="s">
        <v>135</v>
      </c>
      <c r="E35" s="68" t="s">
        <v>613</v>
      </c>
      <c r="F35" s="68" t="s">
        <v>613</v>
      </c>
      <c r="G35" s="68" t="s">
        <v>649</v>
      </c>
    </row>
    <row r="36" spans="1:7" ht="15" customHeight="1" x14ac:dyDescent="0.3">
      <c r="A36" s="68" t="s">
        <v>610</v>
      </c>
      <c r="B36" s="68" t="s">
        <v>653</v>
      </c>
      <c r="C36" s="68" t="s">
        <v>612</v>
      </c>
      <c r="D36" s="68" t="s">
        <v>135</v>
      </c>
      <c r="E36" s="68" t="s">
        <v>613</v>
      </c>
      <c r="F36" s="68" t="s">
        <v>613</v>
      </c>
      <c r="G36" s="68" t="s">
        <v>649</v>
      </c>
    </row>
    <row r="37" spans="1:7" ht="15" customHeight="1" x14ac:dyDescent="0.3">
      <c r="A37" s="68" t="s">
        <v>610</v>
      </c>
      <c r="B37" s="68" t="s">
        <v>654</v>
      </c>
      <c r="C37" s="68" t="s">
        <v>612</v>
      </c>
      <c r="D37" s="68" t="s">
        <v>135</v>
      </c>
      <c r="E37" s="68" t="s">
        <v>613</v>
      </c>
      <c r="F37" s="68" t="s">
        <v>613</v>
      </c>
      <c r="G37" s="68" t="s">
        <v>649</v>
      </c>
    </row>
    <row r="38" spans="1:7" ht="15" customHeight="1" x14ac:dyDescent="0.3">
      <c r="A38" s="68" t="s">
        <v>610</v>
      </c>
      <c r="B38" s="68" t="s">
        <v>655</v>
      </c>
      <c r="C38" s="68" t="s">
        <v>612</v>
      </c>
      <c r="D38" s="68" t="s">
        <v>135</v>
      </c>
      <c r="E38" s="68" t="s">
        <v>613</v>
      </c>
      <c r="F38" s="68" t="s">
        <v>613</v>
      </c>
      <c r="G38" s="68" t="s">
        <v>656</v>
      </c>
    </row>
    <row r="39" spans="1:7" ht="15" customHeight="1" x14ac:dyDescent="0.3">
      <c r="A39" s="68" t="s">
        <v>610</v>
      </c>
      <c r="B39" s="68" t="s">
        <v>657</v>
      </c>
      <c r="C39" s="68" t="s">
        <v>612</v>
      </c>
      <c r="D39" s="68" t="s">
        <v>135</v>
      </c>
      <c r="E39" s="68" t="s">
        <v>613</v>
      </c>
      <c r="F39" s="68" t="s">
        <v>613</v>
      </c>
      <c r="G39" s="68" t="s">
        <v>656</v>
      </c>
    </row>
    <row r="40" spans="1:7" ht="15" customHeight="1" x14ac:dyDescent="0.3">
      <c r="A40" s="68" t="s">
        <v>610</v>
      </c>
      <c r="B40" s="68" t="s">
        <v>658</v>
      </c>
      <c r="C40" s="68" t="s">
        <v>612</v>
      </c>
      <c r="D40" s="68" t="s">
        <v>135</v>
      </c>
      <c r="E40" s="68" t="s">
        <v>613</v>
      </c>
      <c r="F40" s="68" t="s">
        <v>613</v>
      </c>
      <c r="G40" s="68" t="s">
        <v>656</v>
      </c>
    </row>
    <row r="41" spans="1:7" ht="15" customHeight="1" x14ac:dyDescent="0.3">
      <c r="A41" s="68" t="s">
        <v>610</v>
      </c>
      <c r="B41" s="68" t="s">
        <v>659</v>
      </c>
      <c r="C41" s="68" t="s">
        <v>612</v>
      </c>
      <c r="D41" s="68" t="s">
        <v>135</v>
      </c>
      <c r="E41" s="68" t="s">
        <v>613</v>
      </c>
      <c r="F41" s="68" t="s">
        <v>613</v>
      </c>
      <c r="G41" s="68" t="s">
        <v>656</v>
      </c>
    </row>
    <row r="42" spans="1:7" ht="27.75" customHeight="1" x14ac:dyDescent="0.3">
      <c r="A42" s="68" t="s">
        <v>610</v>
      </c>
      <c r="B42" s="68" t="s">
        <v>660</v>
      </c>
      <c r="C42" s="68" t="s">
        <v>661</v>
      </c>
      <c r="D42" s="68" t="s">
        <v>135</v>
      </c>
      <c r="E42" s="68" t="s">
        <v>613</v>
      </c>
      <c r="F42" s="68" t="s">
        <v>613</v>
      </c>
      <c r="G42" s="68" t="s">
        <v>662</v>
      </c>
    </row>
    <row r="43" spans="1:7" ht="15" customHeight="1" x14ac:dyDescent="0.3">
      <c r="A43" s="68" t="s">
        <v>610</v>
      </c>
      <c r="B43" s="68" t="s">
        <v>663</v>
      </c>
      <c r="C43" s="68" t="s">
        <v>612</v>
      </c>
      <c r="D43" s="68" t="s">
        <v>135</v>
      </c>
      <c r="E43" s="68" t="s">
        <v>613</v>
      </c>
      <c r="F43" s="68" t="s">
        <v>613</v>
      </c>
      <c r="G43" s="68" t="s">
        <v>656</v>
      </c>
    </row>
    <row r="44" spans="1:7" ht="15" customHeight="1" x14ac:dyDescent="0.3">
      <c r="A44" s="68" t="s">
        <v>610</v>
      </c>
      <c r="B44" s="68" t="s">
        <v>664</v>
      </c>
      <c r="C44" s="68" t="s">
        <v>612</v>
      </c>
      <c r="D44" s="68" t="s">
        <v>135</v>
      </c>
      <c r="E44" s="68" t="s">
        <v>613</v>
      </c>
      <c r="F44" s="68" t="s">
        <v>613</v>
      </c>
      <c r="G44" s="68" t="s">
        <v>656</v>
      </c>
    </row>
    <row r="45" spans="1:7" ht="15" customHeight="1" x14ac:dyDescent="0.3">
      <c r="A45" s="68" t="s">
        <v>610</v>
      </c>
      <c r="B45" s="68" t="s">
        <v>665</v>
      </c>
      <c r="C45" s="68" t="s">
        <v>612</v>
      </c>
      <c r="D45" s="68" t="s">
        <v>135</v>
      </c>
      <c r="E45" s="68" t="s">
        <v>613</v>
      </c>
      <c r="F45" s="68" t="s">
        <v>613</v>
      </c>
      <c r="G45" s="68" t="s">
        <v>656</v>
      </c>
    </row>
    <row r="46" spans="1:7" ht="15" customHeight="1" x14ac:dyDescent="0.3">
      <c r="A46" s="68" t="s">
        <v>610</v>
      </c>
      <c r="B46" s="68" t="s">
        <v>666</v>
      </c>
      <c r="C46" s="68" t="s">
        <v>612</v>
      </c>
      <c r="D46" s="68" t="s">
        <v>135</v>
      </c>
      <c r="E46" s="68" t="s">
        <v>613</v>
      </c>
      <c r="F46" s="68" t="s">
        <v>613</v>
      </c>
      <c r="G46" s="68" t="s">
        <v>656</v>
      </c>
    </row>
    <row r="47" spans="1:7" ht="15" customHeight="1" x14ac:dyDescent="0.3">
      <c r="A47" s="68" t="s">
        <v>610</v>
      </c>
      <c r="B47" s="68" t="s">
        <v>667</v>
      </c>
      <c r="C47" s="68" t="s">
        <v>612</v>
      </c>
      <c r="D47" s="68" t="s">
        <v>135</v>
      </c>
      <c r="E47" s="68" t="s">
        <v>613</v>
      </c>
      <c r="F47" s="68" t="s">
        <v>613</v>
      </c>
      <c r="G47" s="68" t="s">
        <v>656</v>
      </c>
    </row>
    <row r="48" spans="1:7" ht="15" customHeight="1" x14ac:dyDescent="0.3">
      <c r="A48" s="68" t="s">
        <v>610</v>
      </c>
      <c r="B48" s="68" t="s">
        <v>668</v>
      </c>
      <c r="C48" s="68" t="s">
        <v>612</v>
      </c>
      <c r="D48" s="68" t="s">
        <v>135</v>
      </c>
      <c r="E48" s="68" t="s">
        <v>613</v>
      </c>
      <c r="F48" s="68" t="s">
        <v>613</v>
      </c>
      <c r="G48" s="68" t="s">
        <v>656</v>
      </c>
    </row>
    <row r="49" spans="1:7" ht="15" customHeight="1" x14ac:dyDescent="0.3">
      <c r="A49" s="68" t="s">
        <v>610</v>
      </c>
      <c r="B49" s="68" t="s">
        <v>669</v>
      </c>
      <c r="C49" s="68" t="s">
        <v>612</v>
      </c>
      <c r="D49" s="68" t="s">
        <v>135</v>
      </c>
      <c r="E49" s="68" t="s">
        <v>613</v>
      </c>
      <c r="F49" s="68" t="s">
        <v>613</v>
      </c>
      <c r="G49" s="68" t="s">
        <v>656</v>
      </c>
    </row>
    <row r="50" spans="1:7" ht="15" customHeight="1" x14ac:dyDescent="0.3">
      <c r="A50" s="68" t="s">
        <v>610</v>
      </c>
      <c r="B50" s="68" t="s">
        <v>670</v>
      </c>
      <c r="C50" s="68" t="s">
        <v>612</v>
      </c>
      <c r="D50" s="68" t="s">
        <v>135</v>
      </c>
      <c r="E50" s="68" t="s">
        <v>613</v>
      </c>
      <c r="F50" s="68" t="s">
        <v>613</v>
      </c>
      <c r="G50" s="68" t="s">
        <v>671</v>
      </c>
    </row>
    <row r="51" spans="1:7" ht="15" customHeight="1" x14ac:dyDescent="0.3">
      <c r="A51" s="68" t="s">
        <v>610</v>
      </c>
      <c r="B51" s="68" t="s">
        <v>672</v>
      </c>
      <c r="C51" s="68" t="s">
        <v>612</v>
      </c>
      <c r="D51" s="68" t="s">
        <v>135</v>
      </c>
      <c r="E51" s="68" t="s">
        <v>613</v>
      </c>
      <c r="F51" s="68" t="s">
        <v>613</v>
      </c>
      <c r="G51" s="68" t="s">
        <v>671</v>
      </c>
    </row>
    <row r="52" spans="1:7" ht="15" customHeight="1" x14ac:dyDescent="0.3">
      <c r="A52" s="68" t="s">
        <v>610</v>
      </c>
      <c r="B52" s="68" t="s">
        <v>673</v>
      </c>
      <c r="C52" s="68" t="s">
        <v>612</v>
      </c>
      <c r="D52" s="68" t="s">
        <v>135</v>
      </c>
      <c r="E52" s="68" t="s">
        <v>613</v>
      </c>
      <c r="F52" s="68" t="s">
        <v>613</v>
      </c>
      <c r="G52" s="68" t="s">
        <v>671</v>
      </c>
    </row>
    <row r="53" spans="1:7" ht="15" customHeight="1" x14ac:dyDescent="0.3">
      <c r="A53" s="68" t="s">
        <v>610</v>
      </c>
      <c r="B53" s="68" t="s">
        <v>674</v>
      </c>
      <c r="C53" s="68" t="s">
        <v>612</v>
      </c>
      <c r="D53" s="68" t="s">
        <v>135</v>
      </c>
      <c r="E53" s="68" t="s">
        <v>613</v>
      </c>
      <c r="F53" s="68" t="s">
        <v>613</v>
      </c>
      <c r="G53" s="68" t="s">
        <v>671</v>
      </c>
    </row>
    <row r="54" spans="1:7" ht="15" customHeight="1" x14ac:dyDescent="0.3">
      <c r="A54" s="68" t="s">
        <v>610</v>
      </c>
      <c r="B54" s="68" t="s">
        <v>675</v>
      </c>
      <c r="C54" s="68" t="s">
        <v>612</v>
      </c>
      <c r="D54" s="68" t="s">
        <v>135</v>
      </c>
      <c r="E54" s="68" t="s">
        <v>613</v>
      </c>
      <c r="F54" s="68" t="s">
        <v>613</v>
      </c>
      <c r="G54" s="68" t="s">
        <v>671</v>
      </c>
    </row>
    <row r="55" spans="1:7" ht="15" customHeight="1" x14ac:dyDescent="0.3">
      <c r="A55" s="68" t="s">
        <v>610</v>
      </c>
      <c r="B55" s="68" t="s">
        <v>676</v>
      </c>
      <c r="C55" s="68" t="s">
        <v>612</v>
      </c>
      <c r="D55" s="68" t="s">
        <v>135</v>
      </c>
      <c r="E55" s="68" t="s">
        <v>613</v>
      </c>
      <c r="F55" s="68" t="s">
        <v>613</v>
      </c>
      <c r="G55" s="68" t="s">
        <v>671</v>
      </c>
    </row>
    <row r="56" spans="1:7" ht="15" customHeight="1" x14ac:dyDescent="0.3">
      <c r="A56" s="68" t="s">
        <v>610</v>
      </c>
      <c r="B56" s="68" t="s">
        <v>677</v>
      </c>
      <c r="C56" s="68" t="s">
        <v>612</v>
      </c>
      <c r="D56" s="68" t="s">
        <v>135</v>
      </c>
      <c r="E56" s="68" t="s">
        <v>613</v>
      </c>
      <c r="F56" s="68" t="s">
        <v>613</v>
      </c>
      <c r="G56" s="68" t="s">
        <v>671</v>
      </c>
    </row>
    <row r="57" spans="1:7" ht="15" customHeight="1" x14ac:dyDescent="0.3">
      <c r="A57" s="68" t="s">
        <v>610</v>
      </c>
      <c r="B57" s="68" t="s">
        <v>678</v>
      </c>
      <c r="C57" s="68" t="s">
        <v>612</v>
      </c>
      <c r="D57" s="68" t="s">
        <v>135</v>
      </c>
      <c r="E57" s="68" t="s">
        <v>613</v>
      </c>
      <c r="F57" s="68" t="s">
        <v>613</v>
      </c>
      <c r="G57" s="68" t="s">
        <v>671</v>
      </c>
    </row>
    <row r="58" spans="1:7" ht="15" customHeight="1" x14ac:dyDescent="0.3">
      <c r="A58" s="68" t="s">
        <v>610</v>
      </c>
      <c r="B58" s="68" t="s">
        <v>679</v>
      </c>
      <c r="C58" s="68" t="s">
        <v>612</v>
      </c>
      <c r="D58" s="68" t="s">
        <v>135</v>
      </c>
      <c r="E58" s="68" t="s">
        <v>613</v>
      </c>
      <c r="F58" s="68" t="s">
        <v>613</v>
      </c>
      <c r="G58" s="68" t="s">
        <v>671</v>
      </c>
    </row>
    <row r="59" spans="1:7" ht="15" customHeight="1" x14ac:dyDescent="0.3">
      <c r="A59" s="68" t="s">
        <v>610</v>
      </c>
      <c r="B59" s="68" t="s">
        <v>680</v>
      </c>
      <c r="C59" s="68" t="s">
        <v>612</v>
      </c>
      <c r="D59" s="68" t="s">
        <v>135</v>
      </c>
      <c r="E59" s="68" t="s">
        <v>613</v>
      </c>
      <c r="F59" s="68" t="s">
        <v>613</v>
      </c>
      <c r="G59" s="68" t="s">
        <v>671</v>
      </c>
    </row>
    <row r="60" spans="1:7" ht="15" customHeight="1" x14ac:dyDescent="0.3">
      <c r="A60" s="68" t="s">
        <v>610</v>
      </c>
      <c r="B60" s="68" t="s">
        <v>681</v>
      </c>
      <c r="C60" s="68" t="s">
        <v>612</v>
      </c>
      <c r="D60" s="68" t="s">
        <v>135</v>
      </c>
      <c r="E60" s="68" t="s">
        <v>613</v>
      </c>
      <c r="F60" s="68" t="s">
        <v>613</v>
      </c>
      <c r="G60" s="68" t="s">
        <v>671</v>
      </c>
    </row>
    <row r="61" spans="1:7" ht="15" customHeight="1" x14ac:dyDescent="0.3">
      <c r="A61" s="68" t="s">
        <v>610</v>
      </c>
      <c r="B61" s="68" t="s">
        <v>682</v>
      </c>
      <c r="C61" s="68" t="s">
        <v>612</v>
      </c>
      <c r="D61" s="68" t="s">
        <v>135</v>
      </c>
      <c r="E61" s="68" t="s">
        <v>613</v>
      </c>
      <c r="F61" s="68" t="s">
        <v>613</v>
      </c>
      <c r="G61" s="68" t="s">
        <v>671</v>
      </c>
    </row>
    <row r="62" spans="1:7" ht="15" customHeight="1" x14ac:dyDescent="0.3">
      <c r="A62" s="68" t="s">
        <v>610</v>
      </c>
      <c r="B62" s="68" t="s">
        <v>683</v>
      </c>
      <c r="C62" s="68" t="s">
        <v>612</v>
      </c>
      <c r="D62" s="68" t="s">
        <v>135</v>
      </c>
      <c r="E62" s="68" t="s">
        <v>613</v>
      </c>
      <c r="F62" s="68" t="s">
        <v>613</v>
      </c>
      <c r="G62" s="68" t="s">
        <v>684</v>
      </c>
    </row>
    <row r="63" spans="1:7" ht="15" customHeight="1" x14ac:dyDescent="0.3">
      <c r="A63" s="68" t="s">
        <v>610</v>
      </c>
      <c r="B63" s="68" t="s">
        <v>685</v>
      </c>
      <c r="C63" s="68" t="s">
        <v>612</v>
      </c>
      <c r="D63" s="68" t="s">
        <v>135</v>
      </c>
      <c r="E63" s="68" t="s">
        <v>613</v>
      </c>
      <c r="F63" s="68" t="s">
        <v>613</v>
      </c>
      <c r="G63" s="68" t="s">
        <v>684</v>
      </c>
    </row>
    <row r="64" spans="1:7" ht="15" customHeight="1" x14ac:dyDescent="0.3">
      <c r="A64" s="68" t="s">
        <v>610</v>
      </c>
      <c r="B64" s="68" t="s">
        <v>686</v>
      </c>
      <c r="C64" s="68" t="s">
        <v>612</v>
      </c>
      <c r="D64" s="68" t="s">
        <v>135</v>
      </c>
      <c r="E64" s="68" t="s">
        <v>613</v>
      </c>
      <c r="F64" s="68" t="s">
        <v>613</v>
      </c>
      <c r="G64" s="68" t="s">
        <v>684</v>
      </c>
    </row>
    <row r="65" spans="1:7" ht="15" customHeight="1" x14ac:dyDescent="0.3">
      <c r="A65" s="68" t="s">
        <v>610</v>
      </c>
      <c r="B65" s="68" t="s">
        <v>687</v>
      </c>
      <c r="C65" s="68" t="s">
        <v>612</v>
      </c>
      <c r="D65" s="68" t="s">
        <v>135</v>
      </c>
      <c r="E65" s="68" t="s">
        <v>613</v>
      </c>
      <c r="F65" s="68" t="s">
        <v>613</v>
      </c>
      <c r="G65" s="68" t="s">
        <v>684</v>
      </c>
    </row>
    <row r="66" spans="1:7" ht="15" customHeight="1" x14ac:dyDescent="0.3">
      <c r="A66" s="68" t="s">
        <v>610</v>
      </c>
      <c r="B66" s="68" t="s">
        <v>688</v>
      </c>
      <c r="C66" s="68" t="s">
        <v>612</v>
      </c>
      <c r="D66" s="68" t="s">
        <v>135</v>
      </c>
      <c r="E66" s="68" t="s">
        <v>613</v>
      </c>
      <c r="F66" s="68" t="s">
        <v>613</v>
      </c>
      <c r="G66" s="68" t="s">
        <v>684</v>
      </c>
    </row>
    <row r="67" spans="1:7" ht="15" customHeight="1" x14ac:dyDescent="0.3">
      <c r="A67" s="68" t="s">
        <v>610</v>
      </c>
      <c r="B67" s="68" t="s">
        <v>689</v>
      </c>
      <c r="C67" s="68" t="s">
        <v>612</v>
      </c>
      <c r="D67" s="68" t="s">
        <v>135</v>
      </c>
      <c r="E67" s="68" t="s">
        <v>613</v>
      </c>
      <c r="F67" s="68" t="s">
        <v>613</v>
      </c>
      <c r="G67" s="68" t="s">
        <v>684</v>
      </c>
    </row>
    <row r="68" spans="1:7" ht="15" customHeight="1" x14ac:dyDescent="0.3">
      <c r="A68" s="68" t="s">
        <v>610</v>
      </c>
      <c r="B68" s="68" t="s">
        <v>690</v>
      </c>
      <c r="C68" s="68" t="s">
        <v>612</v>
      </c>
      <c r="D68" s="68" t="s">
        <v>135</v>
      </c>
      <c r="E68" s="68" t="s">
        <v>613</v>
      </c>
      <c r="F68" s="68" t="s">
        <v>613</v>
      </c>
      <c r="G68" s="68" t="s">
        <v>684</v>
      </c>
    </row>
    <row r="69" spans="1:7" ht="15" customHeight="1" x14ac:dyDescent="0.3">
      <c r="A69" s="68" t="s">
        <v>610</v>
      </c>
      <c r="B69" s="68" t="s">
        <v>691</v>
      </c>
      <c r="C69" s="68" t="s">
        <v>661</v>
      </c>
      <c r="D69" s="68" t="s">
        <v>135</v>
      </c>
      <c r="E69" s="68" t="s">
        <v>613</v>
      </c>
      <c r="F69" s="68" t="s">
        <v>613</v>
      </c>
      <c r="G69" s="68" t="s">
        <v>692</v>
      </c>
    </row>
    <row r="70" spans="1:7" ht="15" customHeight="1" x14ac:dyDescent="0.3">
      <c r="A70" s="68" t="s">
        <v>610</v>
      </c>
      <c r="B70" s="68" t="s">
        <v>693</v>
      </c>
      <c r="C70" s="68" t="s">
        <v>612</v>
      </c>
      <c r="D70" s="68" t="s">
        <v>135</v>
      </c>
      <c r="E70" s="68" t="s">
        <v>613</v>
      </c>
      <c r="F70" s="68" t="s">
        <v>613</v>
      </c>
      <c r="G70" s="68" t="s">
        <v>684</v>
      </c>
    </row>
    <row r="71" spans="1:7" ht="15" customHeight="1" x14ac:dyDescent="0.3">
      <c r="A71" s="68" t="s">
        <v>610</v>
      </c>
      <c r="B71" s="68" t="s">
        <v>694</v>
      </c>
      <c r="C71" s="68" t="s">
        <v>612</v>
      </c>
      <c r="D71" s="68" t="s">
        <v>135</v>
      </c>
      <c r="E71" s="68" t="s">
        <v>613</v>
      </c>
      <c r="F71" s="68" t="s">
        <v>613</v>
      </c>
      <c r="G71" s="68" t="s">
        <v>684</v>
      </c>
    </row>
    <row r="72" spans="1:7" ht="15" customHeight="1" x14ac:dyDescent="0.3">
      <c r="A72" s="68" t="s">
        <v>610</v>
      </c>
      <c r="B72" s="68" t="s">
        <v>695</v>
      </c>
      <c r="C72" s="68" t="s">
        <v>661</v>
      </c>
      <c r="D72" s="68" t="s">
        <v>135</v>
      </c>
      <c r="E72" s="68" t="s">
        <v>613</v>
      </c>
      <c r="F72" s="68" t="s">
        <v>613</v>
      </c>
      <c r="G72" s="68" t="s">
        <v>692</v>
      </c>
    </row>
    <row r="73" spans="1:7" ht="15" customHeight="1" x14ac:dyDescent="0.3">
      <c r="A73" s="68" t="s">
        <v>610</v>
      </c>
      <c r="B73" s="68" t="s">
        <v>696</v>
      </c>
      <c r="C73" s="68" t="s">
        <v>661</v>
      </c>
      <c r="D73" s="68" t="s">
        <v>135</v>
      </c>
      <c r="E73" s="68" t="s">
        <v>613</v>
      </c>
      <c r="F73" s="68" t="s">
        <v>613</v>
      </c>
      <c r="G73" s="68" t="s">
        <v>692</v>
      </c>
    </row>
    <row r="74" spans="1:7" ht="15" customHeight="1" x14ac:dyDescent="0.3">
      <c r="A74" s="69" t="s">
        <v>697</v>
      </c>
      <c r="B74" s="69" t="s">
        <v>698</v>
      </c>
      <c r="C74" s="69" t="s">
        <v>612</v>
      </c>
      <c r="D74" s="69" t="s">
        <v>74</v>
      </c>
      <c r="E74" s="69" t="s">
        <v>613</v>
      </c>
      <c r="F74" s="69" t="s">
        <v>613</v>
      </c>
      <c r="G74" s="69" t="s">
        <v>699</v>
      </c>
    </row>
    <row r="75" spans="1:7" ht="15" customHeight="1" x14ac:dyDescent="0.3">
      <c r="A75" s="69" t="s">
        <v>697</v>
      </c>
      <c r="B75" s="69" t="s">
        <v>700</v>
      </c>
      <c r="C75" s="69" t="s">
        <v>612</v>
      </c>
      <c r="D75" s="69" t="s">
        <v>74</v>
      </c>
      <c r="E75" s="69" t="s">
        <v>613</v>
      </c>
      <c r="F75" s="69" t="s">
        <v>613</v>
      </c>
      <c r="G75" s="69" t="s">
        <v>701</v>
      </c>
    </row>
    <row r="76" spans="1:7" ht="15" customHeight="1" x14ac:dyDescent="0.3">
      <c r="A76" s="69" t="s">
        <v>697</v>
      </c>
      <c r="B76" s="69" t="s">
        <v>422</v>
      </c>
      <c r="C76" s="69" t="s">
        <v>612</v>
      </c>
      <c r="D76" s="69" t="s">
        <v>74</v>
      </c>
      <c r="E76" s="69" t="s">
        <v>613</v>
      </c>
      <c r="F76" s="69" t="s">
        <v>613</v>
      </c>
      <c r="G76" s="69" t="s">
        <v>701</v>
      </c>
    </row>
    <row r="77" spans="1:7" ht="15" customHeight="1" x14ac:dyDescent="0.3">
      <c r="A77" s="69" t="s">
        <v>697</v>
      </c>
      <c r="B77" s="69" t="s">
        <v>424</v>
      </c>
      <c r="C77" s="69" t="s">
        <v>612</v>
      </c>
      <c r="D77" s="69" t="s">
        <v>74</v>
      </c>
      <c r="E77" s="69" t="s">
        <v>613</v>
      </c>
      <c r="F77" s="69" t="s">
        <v>613</v>
      </c>
      <c r="G77" s="69" t="s">
        <v>701</v>
      </c>
    </row>
    <row r="78" spans="1:7" ht="15" customHeight="1" x14ac:dyDescent="0.3">
      <c r="A78" s="69" t="s">
        <v>697</v>
      </c>
      <c r="B78" s="69" t="s">
        <v>426</v>
      </c>
      <c r="C78" s="69" t="s">
        <v>612</v>
      </c>
      <c r="D78" s="69" t="s">
        <v>74</v>
      </c>
      <c r="E78" s="69" t="s">
        <v>613</v>
      </c>
      <c r="F78" s="69" t="s">
        <v>613</v>
      </c>
      <c r="G78" s="69" t="s">
        <v>702</v>
      </c>
    </row>
    <row r="79" spans="1:7" ht="15" customHeight="1" x14ac:dyDescent="0.3">
      <c r="A79" s="69" t="s">
        <v>697</v>
      </c>
      <c r="B79" s="69" t="s">
        <v>429</v>
      </c>
      <c r="C79" s="69" t="s">
        <v>612</v>
      </c>
      <c r="D79" s="69" t="s">
        <v>135</v>
      </c>
      <c r="E79" s="69" t="s">
        <v>613</v>
      </c>
      <c r="F79" s="69" t="s">
        <v>613</v>
      </c>
      <c r="G79" s="69" t="s">
        <v>703</v>
      </c>
    </row>
    <row r="80" spans="1:7" ht="15" customHeight="1" x14ac:dyDescent="0.3">
      <c r="A80" s="69" t="s">
        <v>697</v>
      </c>
      <c r="B80" s="69" t="s">
        <v>431</v>
      </c>
      <c r="C80" s="69" t="s">
        <v>612</v>
      </c>
      <c r="D80" s="69" t="s">
        <v>135</v>
      </c>
      <c r="E80" s="69" t="s">
        <v>613</v>
      </c>
      <c r="F80" s="69" t="s">
        <v>613</v>
      </c>
      <c r="G80" s="69" t="s">
        <v>704</v>
      </c>
    </row>
    <row r="81" spans="1:7" ht="15" customHeight="1" x14ac:dyDescent="0.3">
      <c r="A81" s="69" t="s">
        <v>697</v>
      </c>
      <c r="B81" s="69" t="s">
        <v>434</v>
      </c>
      <c r="C81" s="69" t="s">
        <v>612</v>
      </c>
      <c r="D81" s="69" t="s">
        <v>135</v>
      </c>
      <c r="E81" s="69" t="s">
        <v>613</v>
      </c>
      <c r="F81" s="69" t="s">
        <v>613</v>
      </c>
      <c r="G81" s="69" t="s">
        <v>705</v>
      </c>
    </row>
    <row r="82" spans="1:7" ht="15" customHeight="1" x14ac:dyDescent="0.3">
      <c r="A82" s="69" t="s">
        <v>697</v>
      </c>
      <c r="B82" s="69" t="s">
        <v>436</v>
      </c>
      <c r="C82" s="69" t="s">
        <v>612</v>
      </c>
      <c r="D82" s="69" t="s">
        <v>135</v>
      </c>
      <c r="E82" s="69" t="s">
        <v>613</v>
      </c>
      <c r="F82" s="69" t="s">
        <v>613</v>
      </c>
      <c r="G82" s="69" t="s">
        <v>706</v>
      </c>
    </row>
    <row r="83" spans="1:7" ht="15" customHeight="1" x14ac:dyDescent="0.3">
      <c r="A83" s="69" t="s">
        <v>697</v>
      </c>
      <c r="B83" s="69" t="s">
        <v>438</v>
      </c>
      <c r="C83" s="69" t="s">
        <v>612</v>
      </c>
      <c r="D83" s="69" t="s">
        <v>135</v>
      </c>
      <c r="E83" s="69" t="s">
        <v>613</v>
      </c>
      <c r="F83" s="69" t="s">
        <v>613</v>
      </c>
      <c r="G83" s="69" t="s">
        <v>707</v>
      </c>
    </row>
    <row r="84" spans="1:7" ht="15" customHeight="1" x14ac:dyDescent="0.3">
      <c r="A84" s="69" t="s">
        <v>697</v>
      </c>
      <c r="B84" s="69" t="s">
        <v>440</v>
      </c>
      <c r="C84" s="69" t="s">
        <v>612</v>
      </c>
      <c r="D84" s="69" t="s">
        <v>135</v>
      </c>
      <c r="E84" s="69" t="s">
        <v>613</v>
      </c>
      <c r="F84" s="69" t="s">
        <v>613</v>
      </c>
      <c r="G84" s="69" t="s">
        <v>708</v>
      </c>
    </row>
    <row r="85" spans="1:7" ht="15" customHeight="1" x14ac:dyDescent="0.3">
      <c r="A85" s="69" t="s">
        <v>697</v>
      </c>
      <c r="B85" s="69" t="s">
        <v>442</v>
      </c>
      <c r="C85" s="69" t="s">
        <v>612</v>
      </c>
      <c r="D85" s="69" t="s">
        <v>135</v>
      </c>
      <c r="E85" s="69" t="s">
        <v>613</v>
      </c>
      <c r="F85" s="69" t="s">
        <v>613</v>
      </c>
      <c r="G85" s="69" t="s">
        <v>709</v>
      </c>
    </row>
    <row r="86" spans="1:7" ht="15" customHeight="1" x14ac:dyDescent="0.3">
      <c r="A86" s="69" t="s">
        <v>697</v>
      </c>
      <c r="B86" s="69" t="s">
        <v>444</v>
      </c>
      <c r="C86" s="69" t="s">
        <v>612</v>
      </c>
      <c r="D86" s="69" t="s">
        <v>135</v>
      </c>
      <c r="E86" s="69" t="s">
        <v>613</v>
      </c>
      <c r="F86" s="69" t="s">
        <v>613</v>
      </c>
      <c r="G86" s="69" t="s">
        <v>710</v>
      </c>
    </row>
    <row r="87" spans="1:7" ht="15" customHeight="1" x14ac:dyDescent="0.3">
      <c r="A87" s="69" t="s">
        <v>697</v>
      </c>
      <c r="B87" s="69" t="s">
        <v>446</v>
      </c>
      <c r="C87" s="69" t="s">
        <v>612</v>
      </c>
      <c r="D87" s="69" t="s">
        <v>135</v>
      </c>
      <c r="E87" s="69" t="s">
        <v>613</v>
      </c>
      <c r="F87" s="69" t="s">
        <v>613</v>
      </c>
      <c r="G87" s="69" t="s">
        <v>711</v>
      </c>
    </row>
    <row r="88" spans="1:7" ht="15" customHeight="1" x14ac:dyDescent="0.3">
      <c r="A88" s="69" t="s">
        <v>697</v>
      </c>
      <c r="B88" s="69" t="s">
        <v>449</v>
      </c>
      <c r="C88" s="69" t="s">
        <v>612</v>
      </c>
      <c r="D88" s="69" t="s">
        <v>135</v>
      </c>
      <c r="E88" s="69" t="s">
        <v>613</v>
      </c>
      <c r="F88" s="69" t="s">
        <v>613</v>
      </c>
      <c r="G88" s="69" t="s">
        <v>712</v>
      </c>
    </row>
    <row r="89" spans="1:7" ht="15" customHeight="1" x14ac:dyDescent="0.3">
      <c r="A89" s="69" t="s">
        <v>697</v>
      </c>
      <c r="B89" s="69" t="s">
        <v>451</v>
      </c>
      <c r="C89" s="69" t="s">
        <v>612</v>
      </c>
      <c r="D89" s="69" t="s">
        <v>135</v>
      </c>
      <c r="E89" s="69" t="s">
        <v>613</v>
      </c>
      <c r="F89" s="69" t="s">
        <v>613</v>
      </c>
      <c r="G89" s="69" t="s">
        <v>713</v>
      </c>
    </row>
    <row r="90" spans="1:7" ht="15" customHeight="1" x14ac:dyDescent="0.3">
      <c r="A90" s="69" t="s">
        <v>697</v>
      </c>
      <c r="B90" s="69" t="s">
        <v>453</v>
      </c>
      <c r="C90" s="69" t="s">
        <v>612</v>
      </c>
      <c r="D90" s="69" t="s">
        <v>135</v>
      </c>
      <c r="E90" s="69" t="s">
        <v>613</v>
      </c>
      <c r="F90" s="69" t="s">
        <v>613</v>
      </c>
      <c r="G90" s="69" t="s">
        <v>714</v>
      </c>
    </row>
    <row r="91" spans="1:7" ht="15" customHeight="1" x14ac:dyDescent="0.3">
      <c r="A91" s="69" t="s">
        <v>697</v>
      </c>
      <c r="B91" s="69" t="s">
        <v>455</v>
      </c>
      <c r="C91" s="69" t="s">
        <v>612</v>
      </c>
      <c r="D91" s="69" t="s">
        <v>135</v>
      </c>
      <c r="E91" s="69" t="s">
        <v>613</v>
      </c>
      <c r="F91" s="69" t="s">
        <v>613</v>
      </c>
      <c r="G91" s="69" t="s">
        <v>715</v>
      </c>
    </row>
    <row r="92" spans="1:7" ht="15" customHeight="1" x14ac:dyDescent="0.3">
      <c r="A92" s="69" t="s">
        <v>697</v>
      </c>
      <c r="B92" s="69" t="s">
        <v>458</v>
      </c>
      <c r="C92" s="69" t="s">
        <v>612</v>
      </c>
      <c r="D92" s="69" t="s">
        <v>135</v>
      </c>
      <c r="E92" s="69" t="s">
        <v>613</v>
      </c>
      <c r="F92" s="69" t="s">
        <v>613</v>
      </c>
      <c r="G92" s="69" t="s">
        <v>716</v>
      </c>
    </row>
    <row r="93" spans="1:7" ht="15" customHeight="1" x14ac:dyDescent="0.3">
      <c r="A93" s="69" t="s">
        <v>697</v>
      </c>
      <c r="B93" s="69" t="s">
        <v>460</v>
      </c>
      <c r="C93" s="69" t="s">
        <v>612</v>
      </c>
      <c r="D93" s="69" t="s">
        <v>135</v>
      </c>
      <c r="E93" s="69" t="s">
        <v>613</v>
      </c>
      <c r="F93" s="69" t="s">
        <v>613</v>
      </c>
      <c r="G93" s="69" t="s">
        <v>717</v>
      </c>
    </row>
    <row r="94" spans="1:7" ht="15" customHeight="1" x14ac:dyDescent="0.3">
      <c r="A94" s="69" t="s">
        <v>697</v>
      </c>
      <c r="B94" s="69" t="s">
        <v>462</v>
      </c>
      <c r="C94" s="69" t="s">
        <v>612</v>
      </c>
      <c r="D94" s="69" t="s">
        <v>135</v>
      </c>
      <c r="E94" s="69" t="s">
        <v>613</v>
      </c>
      <c r="F94" s="69" t="s">
        <v>613</v>
      </c>
      <c r="G94" s="69" t="s">
        <v>718</v>
      </c>
    </row>
    <row r="96" spans="1:7" ht="15" customHeight="1" x14ac:dyDescent="0.3">
      <c r="A96" s="70" t="s">
        <v>719</v>
      </c>
    </row>
    <row r="97" spans="1:7" ht="15" customHeight="1" x14ac:dyDescent="0.3">
      <c r="A97" t="s">
        <v>720</v>
      </c>
      <c r="B97" t="s">
        <v>615</v>
      </c>
      <c r="C97" s="71" t="s">
        <v>721</v>
      </c>
      <c r="D97" t="s">
        <v>74</v>
      </c>
      <c r="E97" t="s">
        <v>613</v>
      </c>
      <c r="F97" t="s">
        <v>613</v>
      </c>
      <c r="G97" t="s">
        <v>722</v>
      </c>
    </row>
    <row r="98" spans="1:7" ht="15" customHeight="1" x14ac:dyDescent="0.3">
      <c r="A98" t="s">
        <v>720</v>
      </c>
      <c r="B98" t="s">
        <v>616</v>
      </c>
      <c r="C98" s="71" t="s">
        <v>721</v>
      </c>
      <c r="D98" t="s">
        <v>74</v>
      </c>
      <c r="E98" t="s">
        <v>613</v>
      </c>
      <c r="F98" t="s">
        <v>613</v>
      </c>
      <c r="G98" t="s">
        <v>722</v>
      </c>
    </row>
    <row r="99" spans="1:7" ht="15" customHeight="1" x14ac:dyDescent="0.3">
      <c r="A99" t="s">
        <v>720</v>
      </c>
      <c r="B99" t="s">
        <v>617</v>
      </c>
      <c r="C99" s="71" t="s">
        <v>721</v>
      </c>
      <c r="D99" t="s">
        <v>74</v>
      </c>
      <c r="E99" t="s">
        <v>613</v>
      </c>
      <c r="F99" t="s">
        <v>613</v>
      </c>
      <c r="G99" t="s">
        <v>722</v>
      </c>
    </row>
    <row r="100" spans="1:7" ht="15" customHeight="1" x14ac:dyDescent="0.3">
      <c r="A100" t="s">
        <v>720</v>
      </c>
      <c r="B100" t="s">
        <v>618</v>
      </c>
      <c r="C100" s="71" t="s">
        <v>721</v>
      </c>
      <c r="D100" t="s">
        <v>74</v>
      </c>
      <c r="E100" t="s">
        <v>613</v>
      </c>
      <c r="F100" t="s">
        <v>613</v>
      </c>
      <c r="G100" t="s">
        <v>722</v>
      </c>
    </row>
    <row r="101" spans="1:7" ht="15" customHeight="1" x14ac:dyDescent="0.3">
      <c r="A101" t="s">
        <v>720</v>
      </c>
      <c r="B101" t="s">
        <v>619</v>
      </c>
      <c r="C101" s="71" t="s">
        <v>721</v>
      </c>
      <c r="D101" t="s">
        <v>74</v>
      </c>
      <c r="E101" t="s">
        <v>613</v>
      </c>
      <c r="F101" t="s">
        <v>613</v>
      </c>
      <c r="G101" t="s">
        <v>722</v>
      </c>
    </row>
    <row r="102" spans="1:7" ht="15" customHeight="1" x14ac:dyDescent="0.3">
      <c r="A102" t="s">
        <v>720</v>
      </c>
      <c r="B102" t="s">
        <v>620</v>
      </c>
      <c r="C102" s="71" t="s">
        <v>721</v>
      </c>
      <c r="D102" t="s">
        <v>74</v>
      </c>
      <c r="E102" t="s">
        <v>613</v>
      </c>
      <c r="F102" t="s">
        <v>613</v>
      </c>
      <c r="G102" t="s">
        <v>722</v>
      </c>
    </row>
    <row r="103" spans="1:7" ht="15" customHeight="1" x14ac:dyDescent="0.3">
      <c r="A103" t="s">
        <v>720</v>
      </c>
      <c r="B103" t="s">
        <v>621</v>
      </c>
      <c r="C103" s="71" t="s">
        <v>721</v>
      </c>
      <c r="D103" t="s">
        <v>74</v>
      </c>
      <c r="E103" t="s">
        <v>613</v>
      </c>
      <c r="F103" t="s">
        <v>613</v>
      </c>
      <c r="G103" t="s">
        <v>722</v>
      </c>
    </row>
    <row r="104" spans="1:7" ht="15" customHeight="1" x14ac:dyDescent="0.3">
      <c r="A104" t="s">
        <v>720</v>
      </c>
      <c r="B104" t="s">
        <v>622</v>
      </c>
      <c r="C104" s="71" t="s">
        <v>721</v>
      </c>
      <c r="D104" t="s">
        <v>74</v>
      </c>
      <c r="E104" t="s">
        <v>613</v>
      </c>
      <c r="F104" t="s">
        <v>613</v>
      </c>
      <c r="G104" t="s">
        <v>722</v>
      </c>
    </row>
    <row r="105" spans="1:7" ht="15" customHeight="1" x14ac:dyDescent="0.3">
      <c r="A105" t="s">
        <v>720</v>
      </c>
      <c r="B105" t="s">
        <v>623</v>
      </c>
      <c r="C105" s="71" t="s">
        <v>721</v>
      </c>
      <c r="D105" t="s">
        <v>74</v>
      </c>
      <c r="E105" t="s">
        <v>613</v>
      </c>
      <c r="F105" t="s">
        <v>613</v>
      </c>
      <c r="G105" t="s">
        <v>722</v>
      </c>
    </row>
    <row r="106" spans="1:7" ht="15" customHeight="1" x14ac:dyDescent="0.3">
      <c r="A106" t="s">
        <v>720</v>
      </c>
      <c r="B106" t="s">
        <v>624</v>
      </c>
      <c r="C106" s="71" t="s">
        <v>721</v>
      </c>
      <c r="D106" t="s">
        <v>74</v>
      </c>
      <c r="E106" t="s">
        <v>613</v>
      </c>
      <c r="F106" t="s">
        <v>613</v>
      </c>
      <c r="G106" t="s">
        <v>722</v>
      </c>
    </row>
    <row r="107" spans="1:7" ht="15" customHeight="1" x14ac:dyDescent="0.3">
      <c r="A107" t="s">
        <v>720</v>
      </c>
      <c r="B107" t="s">
        <v>625</v>
      </c>
      <c r="C107" s="71" t="s">
        <v>721</v>
      </c>
      <c r="D107" t="s">
        <v>74</v>
      </c>
      <c r="E107" t="s">
        <v>613</v>
      </c>
      <c r="F107" t="s">
        <v>613</v>
      </c>
      <c r="G107" t="s">
        <v>722</v>
      </c>
    </row>
    <row r="108" spans="1:7" ht="15" customHeight="1" x14ac:dyDescent="0.3">
      <c r="A108" t="s">
        <v>720</v>
      </c>
      <c r="B108" t="s">
        <v>626</v>
      </c>
      <c r="C108" s="71" t="s">
        <v>721</v>
      </c>
      <c r="D108" t="s">
        <v>74</v>
      </c>
      <c r="E108" t="s">
        <v>613</v>
      </c>
      <c r="F108" t="s">
        <v>613</v>
      </c>
      <c r="G108" t="s">
        <v>722</v>
      </c>
    </row>
    <row r="109" spans="1:7" ht="15" customHeight="1" x14ac:dyDescent="0.3">
      <c r="A109" t="s">
        <v>720</v>
      </c>
      <c r="B109" t="s">
        <v>628</v>
      </c>
      <c r="C109" s="71" t="s">
        <v>721</v>
      </c>
      <c r="D109" t="s">
        <v>74</v>
      </c>
      <c r="E109" t="s">
        <v>613</v>
      </c>
      <c r="F109" t="s">
        <v>613</v>
      </c>
      <c r="G109" t="s">
        <v>722</v>
      </c>
    </row>
    <row r="110" spans="1:7" ht="15" customHeight="1" x14ac:dyDescent="0.3">
      <c r="A110" t="s">
        <v>720</v>
      </c>
      <c r="B110" t="s">
        <v>629</v>
      </c>
      <c r="C110" s="71" t="s">
        <v>721</v>
      </c>
      <c r="D110" t="s">
        <v>74</v>
      </c>
      <c r="E110" t="s">
        <v>613</v>
      </c>
      <c r="F110" t="s">
        <v>613</v>
      </c>
      <c r="G110" t="s">
        <v>722</v>
      </c>
    </row>
    <row r="111" spans="1:7" ht="15" customHeight="1" x14ac:dyDescent="0.3">
      <c r="A111" t="s">
        <v>720</v>
      </c>
      <c r="B111" t="s">
        <v>631</v>
      </c>
      <c r="C111" s="71" t="s">
        <v>721</v>
      </c>
      <c r="D111" t="s">
        <v>74</v>
      </c>
      <c r="E111" t="s">
        <v>613</v>
      </c>
      <c r="F111" t="s">
        <v>613</v>
      </c>
      <c r="G111" t="s">
        <v>722</v>
      </c>
    </row>
    <row r="112" spans="1:7" ht="15" customHeight="1" x14ac:dyDescent="0.3">
      <c r="A112" t="s">
        <v>720</v>
      </c>
      <c r="B112" t="s">
        <v>632</v>
      </c>
      <c r="C112" s="71" t="s">
        <v>721</v>
      </c>
      <c r="D112" t="s">
        <v>74</v>
      </c>
      <c r="E112" t="s">
        <v>613</v>
      </c>
      <c r="F112" t="s">
        <v>613</v>
      </c>
      <c r="G112" t="s">
        <v>722</v>
      </c>
    </row>
    <row r="113" spans="1:7" ht="15" customHeight="1" x14ac:dyDescent="0.3">
      <c r="A113" t="s">
        <v>720</v>
      </c>
      <c r="B113" t="s">
        <v>634</v>
      </c>
      <c r="C113" s="71" t="s">
        <v>721</v>
      </c>
      <c r="D113" t="s">
        <v>74</v>
      </c>
      <c r="E113" t="s">
        <v>613</v>
      </c>
      <c r="F113" t="s">
        <v>613</v>
      </c>
      <c r="G113" t="s">
        <v>722</v>
      </c>
    </row>
    <row r="114" spans="1:7" ht="15" customHeight="1" x14ac:dyDescent="0.3">
      <c r="A114" t="s">
        <v>720</v>
      </c>
      <c r="B114" t="s">
        <v>635</v>
      </c>
      <c r="C114" s="71" t="s">
        <v>721</v>
      </c>
      <c r="D114" t="s">
        <v>74</v>
      </c>
      <c r="E114" t="s">
        <v>613</v>
      </c>
      <c r="F114" t="s">
        <v>613</v>
      </c>
      <c r="G114" t="s">
        <v>722</v>
      </c>
    </row>
    <row r="115" spans="1:7" ht="15" customHeight="1" x14ac:dyDescent="0.3">
      <c r="A115" t="s">
        <v>720</v>
      </c>
      <c r="B115" t="s">
        <v>636</v>
      </c>
      <c r="C115" s="71" t="s">
        <v>721</v>
      </c>
      <c r="D115" t="s">
        <v>74</v>
      </c>
      <c r="E115" t="s">
        <v>613</v>
      </c>
      <c r="F115" t="s">
        <v>613</v>
      </c>
      <c r="G115" t="s">
        <v>722</v>
      </c>
    </row>
    <row r="116" spans="1:7" ht="15" customHeight="1" x14ac:dyDescent="0.3">
      <c r="A116" t="s">
        <v>720</v>
      </c>
      <c r="B116" t="s">
        <v>637</v>
      </c>
      <c r="C116" s="71" t="s">
        <v>721</v>
      </c>
      <c r="D116" t="s">
        <v>74</v>
      </c>
      <c r="E116" t="s">
        <v>613</v>
      </c>
      <c r="F116" t="s">
        <v>613</v>
      </c>
      <c r="G116" t="s">
        <v>722</v>
      </c>
    </row>
    <row r="117" spans="1:7" ht="15" customHeight="1" x14ac:dyDescent="0.3">
      <c r="A117" t="s">
        <v>720</v>
      </c>
      <c r="B117" t="s">
        <v>638</v>
      </c>
      <c r="C117" s="71" t="s">
        <v>721</v>
      </c>
      <c r="D117" t="s">
        <v>74</v>
      </c>
      <c r="E117" t="s">
        <v>613</v>
      </c>
      <c r="F117" t="s">
        <v>613</v>
      </c>
      <c r="G117" t="s">
        <v>722</v>
      </c>
    </row>
    <row r="118" spans="1:7" ht="15" customHeight="1" x14ac:dyDescent="0.3">
      <c r="A118" t="s">
        <v>720</v>
      </c>
      <c r="B118" t="s">
        <v>639</v>
      </c>
      <c r="C118" s="71" t="s">
        <v>721</v>
      </c>
      <c r="D118" t="s">
        <v>74</v>
      </c>
      <c r="E118" t="s">
        <v>613</v>
      </c>
      <c r="F118" t="s">
        <v>613</v>
      </c>
      <c r="G118" t="s">
        <v>722</v>
      </c>
    </row>
    <row r="119" spans="1:7" ht="15" customHeight="1" x14ac:dyDescent="0.3">
      <c r="A119" t="s">
        <v>720</v>
      </c>
      <c r="B119" t="s">
        <v>640</v>
      </c>
      <c r="C119" s="71" t="s">
        <v>721</v>
      </c>
      <c r="D119" t="s">
        <v>74</v>
      </c>
      <c r="E119" t="s">
        <v>613</v>
      </c>
      <c r="F119" t="s">
        <v>613</v>
      </c>
      <c r="G119" t="s">
        <v>722</v>
      </c>
    </row>
    <row r="120" spans="1:7" ht="15" customHeight="1" x14ac:dyDescent="0.3">
      <c r="A120" t="s">
        <v>720</v>
      </c>
      <c r="B120" t="s">
        <v>641</v>
      </c>
      <c r="C120" s="71" t="s">
        <v>721</v>
      </c>
      <c r="D120" t="s">
        <v>74</v>
      </c>
      <c r="E120" t="s">
        <v>613</v>
      </c>
      <c r="F120" t="s">
        <v>613</v>
      </c>
      <c r="G120" t="s">
        <v>722</v>
      </c>
    </row>
    <row r="121" spans="1:7" ht="15" customHeight="1" x14ac:dyDescent="0.3">
      <c r="A121" t="s">
        <v>720</v>
      </c>
      <c r="B121" t="s">
        <v>643</v>
      </c>
      <c r="C121" s="71" t="s">
        <v>721</v>
      </c>
      <c r="D121" t="s">
        <v>74</v>
      </c>
      <c r="E121" t="s">
        <v>613</v>
      </c>
      <c r="F121" t="s">
        <v>613</v>
      </c>
      <c r="G121" t="s">
        <v>722</v>
      </c>
    </row>
    <row r="122" spans="1:7" ht="15" customHeight="1" x14ac:dyDescent="0.3">
      <c r="A122" t="s">
        <v>720</v>
      </c>
      <c r="B122" t="s">
        <v>644</v>
      </c>
      <c r="C122" s="71" t="s">
        <v>721</v>
      </c>
      <c r="D122" t="s">
        <v>74</v>
      </c>
      <c r="E122" t="s">
        <v>613</v>
      </c>
      <c r="F122" t="s">
        <v>613</v>
      </c>
      <c r="G122" t="s">
        <v>722</v>
      </c>
    </row>
    <row r="123" spans="1:7" ht="15" customHeight="1" x14ac:dyDescent="0.3">
      <c r="A123" t="s">
        <v>720</v>
      </c>
      <c r="B123" t="s">
        <v>645</v>
      </c>
      <c r="C123" s="71" t="s">
        <v>721</v>
      </c>
      <c r="D123" t="s">
        <v>74</v>
      </c>
      <c r="E123" t="s">
        <v>613</v>
      </c>
      <c r="F123" t="s">
        <v>613</v>
      </c>
      <c r="G123" t="s">
        <v>722</v>
      </c>
    </row>
    <row r="124" spans="1:7" ht="15" customHeight="1" x14ac:dyDescent="0.3">
      <c r="A124" t="s">
        <v>720</v>
      </c>
      <c r="B124" t="s">
        <v>646</v>
      </c>
      <c r="C124" s="71" t="s">
        <v>721</v>
      </c>
      <c r="D124" t="s">
        <v>74</v>
      </c>
      <c r="E124" t="s">
        <v>613</v>
      </c>
      <c r="F124" t="s">
        <v>613</v>
      </c>
      <c r="G124" t="s">
        <v>722</v>
      </c>
    </row>
    <row r="125" spans="1:7" ht="15" customHeight="1" x14ac:dyDescent="0.3">
      <c r="A125" t="s">
        <v>720</v>
      </c>
      <c r="B125" t="s">
        <v>647</v>
      </c>
      <c r="C125" s="71" t="s">
        <v>721</v>
      </c>
      <c r="D125" t="s">
        <v>74</v>
      </c>
      <c r="E125" t="s">
        <v>613</v>
      </c>
      <c r="F125" t="s">
        <v>613</v>
      </c>
      <c r="G125" t="s">
        <v>722</v>
      </c>
    </row>
    <row r="126" spans="1:7" ht="15" customHeight="1" x14ac:dyDescent="0.3">
      <c r="A126" t="s">
        <v>720</v>
      </c>
      <c r="B126" t="s">
        <v>648</v>
      </c>
      <c r="C126" s="71" t="s">
        <v>721</v>
      </c>
      <c r="D126" t="s">
        <v>74</v>
      </c>
      <c r="E126" t="s">
        <v>613</v>
      </c>
      <c r="F126" t="s">
        <v>613</v>
      </c>
      <c r="G126" t="s">
        <v>722</v>
      </c>
    </row>
    <row r="127" spans="1:7" ht="15" customHeight="1" x14ac:dyDescent="0.3">
      <c r="A127" t="s">
        <v>720</v>
      </c>
      <c r="B127" t="s">
        <v>650</v>
      </c>
      <c r="C127" s="71" t="s">
        <v>721</v>
      </c>
      <c r="D127" t="s">
        <v>74</v>
      </c>
      <c r="E127" t="s">
        <v>613</v>
      </c>
      <c r="F127" t="s">
        <v>613</v>
      </c>
      <c r="G127" t="s">
        <v>723</v>
      </c>
    </row>
    <row r="128" spans="1:7" ht="15" customHeight="1" x14ac:dyDescent="0.3">
      <c r="A128" t="s">
        <v>720</v>
      </c>
      <c r="B128" t="s">
        <v>651</v>
      </c>
      <c r="C128" s="71" t="s">
        <v>721</v>
      </c>
      <c r="D128" t="s">
        <v>74</v>
      </c>
      <c r="E128" t="s">
        <v>613</v>
      </c>
      <c r="F128" t="s">
        <v>613</v>
      </c>
      <c r="G128" t="s">
        <v>724</v>
      </c>
    </row>
    <row r="129" spans="1:7" ht="15" customHeight="1" x14ac:dyDescent="0.3">
      <c r="A129" t="s">
        <v>720</v>
      </c>
      <c r="B129" t="s">
        <v>652</v>
      </c>
      <c r="C129" s="71" t="s">
        <v>721</v>
      </c>
      <c r="D129" t="s">
        <v>74</v>
      </c>
      <c r="E129" t="s">
        <v>613</v>
      </c>
      <c r="F129" t="s">
        <v>613</v>
      </c>
      <c r="G129" t="s">
        <v>723</v>
      </c>
    </row>
    <row r="130" spans="1:7" ht="15" customHeight="1" x14ac:dyDescent="0.3">
      <c r="A130" t="s">
        <v>720</v>
      </c>
      <c r="B130" t="s">
        <v>653</v>
      </c>
      <c r="C130" s="72" t="s">
        <v>612</v>
      </c>
      <c r="D130" t="s">
        <v>135</v>
      </c>
      <c r="E130" t="s">
        <v>613</v>
      </c>
      <c r="F130" t="s">
        <v>613</v>
      </c>
      <c r="G130" t="s">
        <v>723</v>
      </c>
    </row>
    <row r="131" spans="1:7" ht="15" customHeight="1" x14ac:dyDescent="0.3">
      <c r="A131" t="s">
        <v>720</v>
      </c>
      <c r="B131" t="s">
        <v>654</v>
      </c>
      <c r="C131" s="72" t="s">
        <v>612</v>
      </c>
      <c r="D131" t="s">
        <v>135</v>
      </c>
      <c r="E131" t="s">
        <v>613</v>
      </c>
      <c r="F131" t="s">
        <v>613</v>
      </c>
      <c r="G131" t="s">
        <v>723</v>
      </c>
    </row>
    <row r="132" spans="1:7" ht="15" customHeight="1" x14ac:dyDescent="0.3">
      <c r="A132" t="s">
        <v>720</v>
      </c>
      <c r="B132" t="s">
        <v>655</v>
      </c>
      <c r="C132" s="71" t="s">
        <v>721</v>
      </c>
      <c r="D132" t="s">
        <v>74</v>
      </c>
      <c r="E132" t="s">
        <v>613</v>
      </c>
      <c r="F132" t="s">
        <v>613</v>
      </c>
      <c r="G132" t="s">
        <v>723</v>
      </c>
    </row>
    <row r="133" spans="1:7" ht="15" customHeight="1" x14ac:dyDescent="0.3">
      <c r="A133" t="s">
        <v>720</v>
      </c>
      <c r="B133" t="s">
        <v>657</v>
      </c>
      <c r="C133" s="72" t="s">
        <v>612</v>
      </c>
      <c r="D133" t="s">
        <v>135</v>
      </c>
      <c r="E133" t="s">
        <v>613</v>
      </c>
      <c r="F133" t="s">
        <v>613</v>
      </c>
      <c r="G133" t="s">
        <v>723</v>
      </c>
    </row>
    <row r="134" spans="1:7" ht="15" customHeight="1" x14ac:dyDescent="0.3">
      <c r="A134" t="s">
        <v>720</v>
      </c>
      <c r="B134" t="s">
        <v>658</v>
      </c>
      <c r="C134" s="72" t="s">
        <v>612</v>
      </c>
      <c r="D134" t="s">
        <v>135</v>
      </c>
      <c r="E134" t="s">
        <v>613</v>
      </c>
      <c r="F134" t="s">
        <v>613</v>
      </c>
      <c r="G134" t="s">
        <v>723</v>
      </c>
    </row>
    <row r="135" spans="1:7" ht="15" customHeight="1" x14ac:dyDescent="0.3">
      <c r="A135" t="s">
        <v>720</v>
      </c>
      <c r="B135" t="s">
        <v>659</v>
      </c>
      <c r="C135" s="72" t="s">
        <v>612</v>
      </c>
      <c r="D135" t="s">
        <v>135</v>
      </c>
      <c r="E135" t="s">
        <v>613</v>
      </c>
      <c r="F135" t="s">
        <v>613</v>
      </c>
      <c r="G135" t="s">
        <v>723</v>
      </c>
    </row>
    <row r="136" spans="1:7" ht="15" customHeight="1" x14ac:dyDescent="0.3">
      <c r="A136" t="s">
        <v>720</v>
      </c>
      <c r="B136" t="s">
        <v>660</v>
      </c>
      <c r="C136" s="71" t="s">
        <v>721</v>
      </c>
      <c r="D136" t="s">
        <v>74</v>
      </c>
      <c r="E136" t="s">
        <v>613</v>
      </c>
      <c r="F136" t="s">
        <v>613</v>
      </c>
      <c r="G136" t="s">
        <v>723</v>
      </c>
    </row>
    <row r="137" spans="1:7" ht="15" customHeight="1" x14ac:dyDescent="0.3">
      <c r="A137" t="s">
        <v>720</v>
      </c>
      <c r="B137" t="s">
        <v>663</v>
      </c>
      <c r="C137" s="72" t="s">
        <v>612</v>
      </c>
      <c r="D137" t="s">
        <v>135</v>
      </c>
      <c r="E137" t="s">
        <v>613</v>
      </c>
      <c r="F137" t="s">
        <v>613</v>
      </c>
      <c r="G137" t="s">
        <v>723</v>
      </c>
    </row>
    <row r="138" spans="1:7" ht="15" customHeight="1" x14ac:dyDescent="0.3">
      <c r="A138" t="s">
        <v>720</v>
      </c>
      <c r="B138" t="s">
        <v>664</v>
      </c>
      <c r="C138" s="72" t="s">
        <v>612</v>
      </c>
      <c r="D138" t="s">
        <v>135</v>
      </c>
      <c r="E138" t="s">
        <v>613</v>
      </c>
      <c r="F138" t="s">
        <v>613</v>
      </c>
      <c r="G138" t="s">
        <v>723</v>
      </c>
    </row>
    <row r="139" spans="1:7" ht="15" customHeight="1" x14ac:dyDescent="0.3">
      <c r="A139" t="s">
        <v>720</v>
      </c>
      <c r="B139" t="s">
        <v>665</v>
      </c>
      <c r="C139" s="72" t="s">
        <v>612</v>
      </c>
      <c r="D139" t="s">
        <v>135</v>
      </c>
      <c r="E139" t="s">
        <v>613</v>
      </c>
      <c r="F139" t="s">
        <v>613</v>
      </c>
      <c r="G139" t="s">
        <v>723</v>
      </c>
    </row>
    <row r="140" spans="1:7" ht="15" customHeight="1" x14ac:dyDescent="0.3">
      <c r="A140" t="s">
        <v>720</v>
      </c>
      <c r="B140" t="s">
        <v>666</v>
      </c>
      <c r="C140" s="72" t="s">
        <v>612</v>
      </c>
      <c r="D140" t="s">
        <v>135</v>
      </c>
      <c r="E140" t="s">
        <v>613</v>
      </c>
      <c r="F140" t="s">
        <v>613</v>
      </c>
      <c r="G140" t="s">
        <v>724</v>
      </c>
    </row>
    <row r="141" spans="1:7" ht="15" customHeight="1" x14ac:dyDescent="0.3">
      <c r="A141" t="s">
        <v>720</v>
      </c>
      <c r="B141" t="s">
        <v>667</v>
      </c>
      <c r="C141" s="71" t="s">
        <v>721</v>
      </c>
      <c r="D141" t="s">
        <v>74</v>
      </c>
      <c r="E141" t="s">
        <v>613</v>
      </c>
      <c r="F141" t="s">
        <v>613</v>
      </c>
      <c r="G141" t="s">
        <v>723</v>
      </c>
    </row>
    <row r="142" spans="1:7" ht="15" customHeight="1" x14ac:dyDescent="0.3">
      <c r="A142" t="s">
        <v>720</v>
      </c>
      <c r="B142" t="s">
        <v>668</v>
      </c>
      <c r="C142" s="72" t="s">
        <v>612</v>
      </c>
      <c r="D142" t="s">
        <v>135</v>
      </c>
      <c r="E142" t="s">
        <v>613</v>
      </c>
      <c r="F142" t="s">
        <v>613</v>
      </c>
      <c r="G142" t="s">
        <v>723</v>
      </c>
    </row>
    <row r="143" spans="1:7" ht="15" customHeight="1" x14ac:dyDescent="0.3">
      <c r="A143" t="s">
        <v>720</v>
      </c>
      <c r="B143" t="s">
        <v>669</v>
      </c>
      <c r="C143" s="72" t="s">
        <v>612</v>
      </c>
      <c r="D143" t="s">
        <v>135</v>
      </c>
      <c r="E143" t="s">
        <v>613</v>
      </c>
      <c r="F143" t="s">
        <v>613</v>
      </c>
      <c r="G143" t="s">
        <v>723</v>
      </c>
    </row>
    <row r="144" spans="1:7" ht="15" customHeight="1" x14ac:dyDescent="0.3">
      <c r="A144" t="s">
        <v>720</v>
      </c>
      <c r="B144" t="s">
        <v>670</v>
      </c>
      <c r="C144" s="72" t="s">
        <v>612</v>
      </c>
      <c r="D144" t="s">
        <v>135</v>
      </c>
      <c r="E144" t="s">
        <v>613</v>
      </c>
      <c r="F144" t="s">
        <v>613</v>
      </c>
      <c r="G144" t="s">
        <v>723</v>
      </c>
    </row>
    <row r="145" spans="1:7" ht="15" customHeight="1" x14ac:dyDescent="0.3">
      <c r="A145" t="s">
        <v>720</v>
      </c>
      <c r="B145" t="s">
        <v>672</v>
      </c>
      <c r="C145" s="72" t="s">
        <v>612</v>
      </c>
      <c r="D145" t="s">
        <v>135</v>
      </c>
      <c r="E145" t="s">
        <v>613</v>
      </c>
      <c r="F145" t="s">
        <v>613</v>
      </c>
      <c r="G145" t="s">
        <v>723</v>
      </c>
    </row>
    <row r="146" spans="1:7" ht="15" customHeight="1" x14ac:dyDescent="0.3">
      <c r="A146" t="s">
        <v>720</v>
      </c>
      <c r="B146" t="s">
        <v>673</v>
      </c>
      <c r="C146" s="72" t="s">
        <v>612</v>
      </c>
      <c r="D146" t="s">
        <v>135</v>
      </c>
      <c r="E146" t="s">
        <v>613</v>
      </c>
      <c r="F146" t="s">
        <v>613</v>
      </c>
      <c r="G146" t="s">
        <v>723</v>
      </c>
    </row>
    <row r="147" spans="1:7" ht="15" customHeight="1" x14ac:dyDescent="0.3">
      <c r="A147" t="s">
        <v>720</v>
      </c>
      <c r="B147" t="s">
        <v>674</v>
      </c>
      <c r="C147" s="72" t="s">
        <v>612</v>
      </c>
      <c r="D147" t="s">
        <v>135</v>
      </c>
      <c r="E147" t="s">
        <v>613</v>
      </c>
      <c r="F147" t="s">
        <v>613</v>
      </c>
      <c r="G147" t="s">
        <v>723</v>
      </c>
    </row>
    <row r="148" spans="1:7" ht="15" customHeight="1" x14ac:dyDescent="0.3">
      <c r="A148" t="s">
        <v>720</v>
      </c>
      <c r="B148" t="s">
        <v>675</v>
      </c>
      <c r="C148" s="72" t="s">
        <v>612</v>
      </c>
      <c r="D148" t="s">
        <v>135</v>
      </c>
      <c r="E148" t="s">
        <v>613</v>
      </c>
      <c r="F148" t="s">
        <v>613</v>
      </c>
      <c r="G148" t="s">
        <v>723</v>
      </c>
    </row>
    <row r="149" spans="1:7" ht="15" customHeight="1" x14ac:dyDescent="0.3">
      <c r="A149" t="s">
        <v>720</v>
      </c>
      <c r="B149" t="s">
        <v>676</v>
      </c>
      <c r="C149" s="72" t="s">
        <v>612</v>
      </c>
      <c r="D149" t="s">
        <v>135</v>
      </c>
      <c r="E149" t="s">
        <v>613</v>
      </c>
      <c r="F149" t="s">
        <v>613</v>
      </c>
      <c r="G149" t="s">
        <v>723</v>
      </c>
    </row>
    <row r="150" spans="1:7" ht="15" customHeight="1" x14ac:dyDescent="0.3">
      <c r="A150" t="s">
        <v>720</v>
      </c>
      <c r="B150" t="s">
        <v>677</v>
      </c>
      <c r="C150" s="72" t="s">
        <v>612</v>
      </c>
      <c r="D150" t="s">
        <v>135</v>
      </c>
      <c r="E150" t="s">
        <v>613</v>
      </c>
      <c r="F150" t="s">
        <v>613</v>
      </c>
      <c r="G150" t="s">
        <v>723</v>
      </c>
    </row>
    <row r="151" spans="1:7" ht="15" customHeight="1" x14ac:dyDescent="0.3">
      <c r="A151" t="s">
        <v>720</v>
      </c>
      <c r="B151" t="s">
        <v>678</v>
      </c>
      <c r="C151" s="72" t="s">
        <v>612</v>
      </c>
      <c r="D151" t="s">
        <v>135</v>
      </c>
      <c r="E151" t="s">
        <v>613</v>
      </c>
      <c r="F151" t="s">
        <v>613</v>
      </c>
      <c r="G151" t="s">
        <v>723</v>
      </c>
    </row>
    <row r="152" spans="1:7" ht="15" customHeight="1" x14ac:dyDescent="0.3">
      <c r="A152" t="s">
        <v>720</v>
      </c>
      <c r="B152" t="s">
        <v>679</v>
      </c>
      <c r="C152" s="72" t="s">
        <v>612</v>
      </c>
      <c r="D152" t="s">
        <v>135</v>
      </c>
      <c r="E152" t="s">
        <v>613</v>
      </c>
      <c r="F152" t="s">
        <v>613</v>
      </c>
      <c r="G152" t="s">
        <v>723</v>
      </c>
    </row>
    <row r="153" spans="1:7" ht="15" customHeight="1" x14ac:dyDescent="0.3">
      <c r="A153" t="s">
        <v>720</v>
      </c>
      <c r="B153" t="s">
        <v>680</v>
      </c>
      <c r="C153" s="73" t="s">
        <v>725</v>
      </c>
      <c r="D153" t="s">
        <v>726</v>
      </c>
      <c r="G153" t="s">
        <v>727</v>
      </c>
    </row>
    <row r="154" spans="1:7" ht="15" customHeight="1" x14ac:dyDescent="0.3">
      <c r="A154" t="s">
        <v>720</v>
      </c>
      <c r="B154" t="s">
        <v>681</v>
      </c>
      <c r="C154" s="71" t="s">
        <v>721</v>
      </c>
      <c r="D154" t="s">
        <v>74</v>
      </c>
      <c r="E154" t="s">
        <v>613</v>
      </c>
      <c r="F154" t="s">
        <v>613</v>
      </c>
      <c r="G154" t="s">
        <v>723</v>
      </c>
    </row>
    <row r="155" spans="1:7" ht="15" customHeight="1" x14ac:dyDescent="0.3">
      <c r="A155" t="s">
        <v>720</v>
      </c>
      <c r="B155" t="s">
        <v>682</v>
      </c>
      <c r="C155" s="72" t="s">
        <v>612</v>
      </c>
      <c r="D155" t="s">
        <v>135</v>
      </c>
      <c r="E155" t="s">
        <v>613</v>
      </c>
      <c r="F155" t="s">
        <v>613</v>
      </c>
      <c r="G155" t="s">
        <v>723</v>
      </c>
    </row>
    <row r="156" spans="1:7" ht="15" customHeight="1" x14ac:dyDescent="0.3">
      <c r="A156" t="s">
        <v>720</v>
      </c>
      <c r="B156" t="s">
        <v>683</v>
      </c>
      <c r="C156" s="72" t="s">
        <v>612</v>
      </c>
      <c r="D156" t="s">
        <v>135</v>
      </c>
      <c r="E156" t="s">
        <v>613</v>
      </c>
      <c r="F156" t="s">
        <v>613</v>
      </c>
      <c r="G156" t="s">
        <v>728</v>
      </c>
    </row>
    <row r="157" spans="1:7" ht="15" customHeight="1" x14ac:dyDescent="0.3">
      <c r="A157" t="s">
        <v>720</v>
      </c>
      <c r="B157" t="s">
        <v>685</v>
      </c>
      <c r="C157" s="72" t="s">
        <v>612</v>
      </c>
      <c r="D157" t="s">
        <v>135</v>
      </c>
      <c r="E157" t="s">
        <v>613</v>
      </c>
      <c r="F157" t="s">
        <v>613</v>
      </c>
      <c r="G157" t="s">
        <v>728</v>
      </c>
    </row>
    <row r="158" spans="1:7" ht="15" customHeight="1" x14ac:dyDescent="0.3">
      <c r="A158" t="s">
        <v>720</v>
      </c>
      <c r="B158" t="s">
        <v>686</v>
      </c>
      <c r="C158" s="72" t="s">
        <v>612</v>
      </c>
      <c r="D158" t="s">
        <v>135</v>
      </c>
      <c r="E158" t="s">
        <v>613</v>
      </c>
      <c r="F158" t="s">
        <v>613</v>
      </c>
      <c r="G158" t="s">
        <v>728</v>
      </c>
    </row>
    <row r="159" spans="1:7" ht="15" customHeight="1" x14ac:dyDescent="0.3">
      <c r="A159" t="s">
        <v>720</v>
      </c>
      <c r="B159" t="s">
        <v>687</v>
      </c>
      <c r="C159" s="72" t="s">
        <v>612</v>
      </c>
      <c r="D159" t="s">
        <v>135</v>
      </c>
      <c r="E159" t="s">
        <v>613</v>
      </c>
      <c r="F159" t="s">
        <v>613</v>
      </c>
      <c r="G159" t="s">
        <v>728</v>
      </c>
    </row>
    <row r="160" spans="1:7" ht="15" customHeight="1" x14ac:dyDescent="0.3">
      <c r="A160" t="s">
        <v>720</v>
      </c>
      <c r="B160" t="s">
        <v>688</v>
      </c>
      <c r="C160" s="72" t="s">
        <v>612</v>
      </c>
      <c r="D160" t="s">
        <v>135</v>
      </c>
      <c r="E160" t="s">
        <v>613</v>
      </c>
      <c r="F160" t="s">
        <v>613</v>
      </c>
      <c r="G160" t="s">
        <v>728</v>
      </c>
    </row>
    <row r="161" spans="1:7" ht="15" customHeight="1" x14ac:dyDescent="0.3">
      <c r="A161" t="s">
        <v>720</v>
      </c>
      <c r="B161" t="s">
        <v>689</v>
      </c>
      <c r="C161" s="72" t="s">
        <v>612</v>
      </c>
      <c r="D161" t="s">
        <v>135</v>
      </c>
      <c r="E161" t="s">
        <v>613</v>
      </c>
      <c r="F161" t="s">
        <v>613</v>
      </c>
      <c r="G161" t="s">
        <v>728</v>
      </c>
    </row>
    <row r="162" spans="1:7" ht="15" customHeight="1" x14ac:dyDescent="0.3">
      <c r="A162" t="s">
        <v>720</v>
      </c>
      <c r="B162" t="s">
        <v>690</v>
      </c>
      <c r="C162" s="73" t="s">
        <v>725</v>
      </c>
      <c r="D162" t="s">
        <v>726</v>
      </c>
      <c r="G162" t="s">
        <v>727</v>
      </c>
    </row>
    <row r="163" spans="1:7" ht="15" customHeight="1" x14ac:dyDescent="0.3">
      <c r="A163" t="s">
        <v>720</v>
      </c>
      <c r="B163" t="s">
        <v>691</v>
      </c>
      <c r="C163" s="72" t="s">
        <v>612</v>
      </c>
      <c r="D163" t="s">
        <v>135</v>
      </c>
      <c r="E163" t="s">
        <v>613</v>
      </c>
      <c r="F163" t="s">
        <v>613</v>
      </c>
      <c r="G163" t="s">
        <v>728</v>
      </c>
    </row>
    <row r="164" spans="1:7" ht="15" customHeight="1" x14ac:dyDescent="0.3">
      <c r="A164" t="s">
        <v>720</v>
      </c>
      <c r="B164" t="s">
        <v>693</v>
      </c>
      <c r="C164" s="72" t="s">
        <v>612</v>
      </c>
      <c r="D164" t="s">
        <v>135</v>
      </c>
      <c r="E164" t="s">
        <v>613</v>
      </c>
      <c r="F164" t="s">
        <v>613</v>
      </c>
      <c r="G164" t="s">
        <v>728</v>
      </c>
    </row>
    <row r="165" spans="1:7" ht="15" customHeight="1" x14ac:dyDescent="0.3">
      <c r="A165" t="s">
        <v>720</v>
      </c>
      <c r="B165" t="s">
        <v>694</v>
      </c>
      <c r="C165" s="72" t="s">
        <v>612</v>
      </c>
      <c r="D165" t="s">
        <v>135</v>
      </c>
      <c r="E165" t="s">
        <v>613</v>
      </c>
      <c r="F165" t="s">
        <v>613</v>
      </c>
      <c r="G165" t="s">
        <v>728</v>
      </c>
    </row>
    <row r="166" spans="1:7" ht="15" customHeight="1" x14ac:dyDescent="0.3">
      <c r="A166" t="s">
        <v>720</v>
      </c>
      <c r="B166" t="s">
        <v>695</v>
      </c>
      <c r="C166" s="72" t="s">
        <v>612</v>
      </c>
      <c r="D166" t="s">
        <v>135</v>
      </c>
      <c r="E166" t="s">
        <v>613</v>
      </c>
      <c r="F166" t="s">
        <v>613</v>
      </c>
      <c r="G166" t="s">
        <v>728</v>
      </c>
    </row>
    <row r="167" spans="1:7" ht="15" customHeight="1" x14ac:dyDescent="0.3">
      <c r="A167" t="s">
        <v>720</v>
      </c>
      <c r="B167" t="s">
        <v>696</v>
      </c>
      <c r="C167" s="72" t="s">
        <v>612</v>
      </c>
      <c r="D167" t="s">
        <v>135</v>
      </c>
      <c r="E167" t="s">
        <v>613</v>
      </c>
      <c r="F167" t="s">
        <v>613</v>
      </c>
      <c r="G167" t="s">
        <v>728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5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26" customWidth="1"/>
    <col min="2" max="2" width="45" customWidth="1"/>
    <col min="3" max="3" width="55" customWidth="1"/>
    <col min="4" max="4" width="70" customWidth="1"/>
  </cols>
  <sheetData>
    <row r="1" spans="1:4" ht="30" customHeight="1" x14ac:dyDescent="0.3">
      <c r="A1" s="105" t="s">
        <v>729</v>
      </c>
      <c r="B1" s="106"/>
      <c r="C1" s="106"/>
      <c r="D1" s="106"/>
    </row>
    <row r="2" spans="1:4" ht="15" customHeight="1" x14ac:dyDescent="0.3">
      <c r="A2" s="107" t="s">
        <v>730</v>
      </c>
      <c r="B2" s="106"/>
      <c r="C2" s="106"/>
      <c r="D2" s="106"/>
    </row>
    <row r="4" spans="1:4" ht="15" customHeight="1" x14ac:dyDescent="0.3">
      <c r="A4" s="74" t="s">
        <v>731</v>
      </c>
      <c r="B4" s="74" t="s">
        <v>732</v>
      </c>
      <c r="C4" s="74" t="s">
        <v>733</v>
      </c>
      <c r="D4" s="74" t="s">
        <v>734</v>
      </c>
    </row>
    <row r="5" spans="1:4" ht="27.75" customHeight="1" x14ac:dyDescent="0.3">
      <c r="A5" s="75" t="s">
        <v>735</v>
      </c>
      <c r="B5" s="76" t="s">
        <v>736</v>
      </c>
      <c r="C5" s="76" t="s">
        <v>737</v>
      </c>
      <c r="D5" s="76" t="s">
        <v>738</v>
      </c>
    </row>
    <row r="6" spans="1:4" ht="15" customHeight="1" x14ac:dyDescent="0.3">
      <c r="A6" s="76"/>
      <c r="B6" s="76" t="s">
        <v>739</v>
      </c>
      <c r="C6" s="76" t="s">
        <v>740</v>
      </c>
      <c r="D6" s="76" t="s">
        <v>741</v>
      </c>
    </row>
    <row r="7" spans="1:4" ht="15" customHeight="1" x14ac:dyDescent="0.3">
      <c r="A7" s="76"/>
      <c r="B7" s="76" t="s">
        <v>742</v>
      </c>
      <c r="C7" s="76" t="s">
        <v>743</v>
      </c>
      <c r="D7" s="76" t="s">
        <v>744</v>
      </c>
    </row>
    <row r="8" spans="1:4" ht="15" customHeight="1" x14ac:dyDescent="0.3">
      <c r="A8" s="76"/>
      <c r="B8" s="76" t="s">
        <v>745</v>
      </c>
      <c r="C8" s="76" t="s">
        <v>746</v>
      </c>
      <c r="D8" s="76" t="s">
        <v>747</v>
      </c>
    </row>
    <row r="9" spans="1:4" ht="15" customHeight="1" x14ac:dyDescent="0.3">
      <c r="A9" s="76"/>
      <c r="B9" s="76"/>
      <c r="C9" s="76"/>
      <c r="D9" s="76"/>
    </row>
    <row r="10" spans="1:4" ht="27.75" customHeight="1" x14ac:dyDescent="0.3">
      <c r="A10" s="75" t="s">
        <v>748</v>
      </c>
      <c r="B10" s="76" t="s">
        <v>11</v>
      </c>
      <c r="C10" s="76" t="s">
        <v>749</v>
      </c>
      <c r="D10" s="76" t="s">
        <v>750</v>
      </c>
    </row>
    <row r="11" spans="1:4" ht="15" customHeight="1" x14ac:dyDescent="0.3">
      <c r="A11" s="76"/>
      <c r="B11" s="76" t="s">
        <v>12</v>
      </c>
      <c r="C11" s="76" t="s">
        <v>751</v>
      </c>
      <c r="D11" s="76" t="s">
        <v>752</v>
      </c>
    </row>
    <row r="12" spans="1:4" ht="27.75" customHeight="1" x14ac:dyDescent="0.3">
      <c r="A12" s="76"/>
      <c r="B12" s="76" t="s">
        <v>13</v>
      </c>
      <c r="C12" s="76" t="s">
        <v>753</v>
      </c>
      <c r="D12" s="76" t="s">
        <v>754</v>
      </c>
    </row>
    <row r="13" spans="1:4" ht="15" customHeight="1" x14ac:dyDescent="0.3">
      <c r="A13" s="76"/>
      <c r="B13" s="76" t="s">
        <v>14</v>
      </c>
      <c r="C13" s="76" t="s">
        <v>755</v>
      </c>
      <c r="D13" s="76" t="s">
        <v>756</v>
      </c>
    </row>
    <row r="14" spans="1:4" ht="15" customHeight="1" x14ac:dyDescent="0.3">
      <c r="A14" s="76"/>
      <c r="B14" s="76"/>
      <c r="C14" s="76"/>
      <c r="D14" s="76"/>
    </row>
    <row r="15" spans="1:4" ht="15" customHeight="1" x14ac:dyDescent="0.3">
      <c r="A15" s="75" t="s">
        <v>757</v>
      </c>
      <c r="B15" s="76" t="s">
        <v>402</v>
      </c>
      <c r="C15" s="76" t="s">
        <v>758</v>
      </c>
      <c r="D15" s="76" t="s">
        <v>759</v>
      </c>
    </row>
    <row r="16" spans="1:4" ht="27.75" customHeight="1" x14ac:dyDescent="0.3">
      <c r="A16" s="76"/>
      <c r="B16" s="76" t="s">
        <v>760</v>
      </c>
      <c r="C16" s="76" t="s">
        <v>761</v>
      </c>
      <c r="D16" s="76" t="s">
        <v>762</v>
      </c>
    </row>
    <row r="17" spans="1:4" ht="15" customHeight="1" x14ac:dyDescent="0.3">
      <c r="A17" s="76"/>
      <c r="B17" s="76" t="s">
        <v>405</v>
      </c>
      <c r="C17" s="76" t="s">
        <v>763</v>
      </c>
      <c r="D17" s="76" t="s">
        <v>764</v>
      </c>
    </row>
    <row r="18" spans="1:4" ht="27.75" customHeight="1" x14ac:dyDescent="0.3">
      <c r="A18" s="76"/>
      <c r="B18" s="76" t="s">
        <v>406</v>
      </c>
      <c r="C18" s="76" t="s">
        <v>765</v>
      </c>
      <c r="D18" s="76" t="s">
        <v>766</v>
      </c>
    </row>
    <row r="19" spans="1:4" ht="15" customHeight="1" x14ac:dyDescent="0.3">
      <c r="A19" s="76"/>
      <c r="B19" s="76" t="s">
        <v>407</v>
      </c>
      <c r="C19" s="76" t="s">
        <v>767</v>
      </c>
      <c r="D19" s="76" t="s">
        <v>768</v>
      </c>
    </row>
    <row r="20" spans="1:4" ht="27.75" customHeight="1" x14ac:dyDescent="0.3">
      <c r="A20" s="76"/>
      <c r="B20" s="76" t="s">
        <v>408</v>
      </c>
      <c r="C20" s="76" t="s">
        <v>769</v>
      </c>
      <c r="D20" s="76" t="s">
        <v>770</v>
      </c>
    </row>
    <row r="21" spans="1:4" ht="15" customHeight="1" x14ac:dyDescent="0.3">
      <c r="A21" s="76"/>
      <c r="B21" s="76" t="s">
        <v>409</v>
      </c>
      <c r="C21" s="76" t="s">
        <v>771</v>
      </c>
      <c r="D21" s="76" t="s">
        <v>772</v>
      </c>
    </row>
    <row r="22" spans="1:4" ht="27.75" customHeight="1" x14ac:dyDescent="0.3">
      <c r="A22" s="76"/>
      <c r="B22" s="76" t="s">
        <v>410</v>
      </c>
      <c r="C22" s="76" t="s">
        <v>773</v>
      </c>
      <c r="D22" s="76" t="s">
        <v>774</v>
      </c>
    </row>
    <row r="23" spans="1:4" ht="15" customHeight="1" x14ac:dyDescent="0.3">
      <c r="A23" s="76"/>
      <c r="B23" s="76" t="s">
        <v>411</v>
      </c>
      <c r="C23" s="76" t="s">
        <v>775</v>
      </c>
      <c r="D23" s="76" t="s">
        <v>776</v>
      </c>
    </row>
    <row r="24" spans="1:4" ht="27.75" customHeight="1" x14ac:dyDescent="0.3">
      <c r="A24" s="76"/>
      <c r="B24" s="76" t="s">
        <v>412</v>
      </c>
      <c r="C24" s="76" t="s">
        <v>777</v>
      </c>
      <c r="D24" s="76" t="s">
        <v>778</v>
      </c>
    </row>
    <row r="25" spans="1:4" ht="15" customHeight="1" x14ac:dyDescent="0.3">
      <c r="A25" s="76"/>
      <c r="B25" s="76" t="s">
        <v>413</v>
      </c>
      <c r="C25" s="76" t="s">
        <v>779</v>
      </c>
      <c r="D25" s="76" t="s">
        <v>780</v>
      </c>
    </row>
    <row r="26" spans="1:4" ht="15" customHeight="1" x14ac:dyDescent="0.3">
      <c r="A26" s="76"/>
      <c r="B26" s="76"/>
      <c r="C26" s="76"/>
      <c r="D26" s="76"/>
    </row>
    <row r="27" spans="1:4" ht="15" customHeight="1" x14ac:dyDescent="0.3">
      <c r="A27" s="75" t="s">
        <v>781</v>
      </c>
      <c r="B27" s="76" t="s">
        <v>782</v>
      </c>
      <c r="C27" s="76" t="s">
        <v>783</v>
      </c>
      <c r="D27" s="76" t="s">
        <v>784</v>
      </c>
    </row>
    <row r="28" spans="1:4" ht="27.75" customHeight="1" x14ac:dyDescent="0.3">
      <c r="A28" s="76"/>
      <c r="B28" s="76" t="s">
        <v>785</v>
      </c>
      <c r="C28" s="76" t="s">
        <v>786</v>
      </c>
      <c r="D28" s="76" t="s">
        <v>787</v>
      </c>
    </row>
    <row r="29" spans="1:4" ht="15" customHeight="1" x14ac:dyDescent="0.3">
      <c r="A29" s="76"/>
      <c r="B29" s="76" t="s">
        <v>15</v>
      </c>
      <c r="C29" s="76" t="s">
        <v>788</v>
      </c>
      <c r="D29" s="76" t="s">
        <v>789</v>
      </c>
    </row>
    <row r="30" spans="1:4" ht="15" customHeight="1" x14ac:dyDescent="0.3">
      <c r="A30" s="76"/>
      <c r="B30" s="76" t="s">
        <v>16</v>
      </c>
      <c r="C30" s="76" t="s">
        <v>790</v>
      </c>
      <c r="D30" s="76" t="s">
        <v>791</v>
      </c>
    </row>
    <row r="31" spans="1:4" ht="15" customHeight="1" x14ac:dyDescent="0.3">
      <c r="A31" s="76"/>
      <c r="B31" s="76"/>
      <c r="C31" s="76"/>
      <c r="D31" s="76"/>
    </row>
    <row r="32" spans="1:4" ht="27.75" customHeight="1" x14ac:dyDescent="0.3">
      <c r="A32" s="75" t="s">
        <v>792</v>
      </c>
      <c r="B32" s="76" t="s">
        <v>793</v>
      </c>
      <c r="C32" s="76" t="s">
        <v>794</v>
      </c>
      <c r="D32" s="76" t="s">
        <v>795</v>
      </c>
    </row>
    <row r="33" spans="1:4" ht="27.75" customHeight="1" x14ac:dyDescent="0.3">
      <c r="A33" s="76"/>
      <c r="B33" s="76" t="s">
        <v>796</v>
      </c>
      <c r="C33" s="76" t="s">
        <v>797</v>
      </c>
      <c r="D33" s="76" t="s">
        <v>798</v>
      </c>
    </row>
    <row r="34" spans="1:4" ht="15" customHeight="1" x14ac:dyDescent="0.3">
      <c r="A34" s="76"/>
      <c r="B34" s="76"/>
      <c r="C34" s="76"/>
      <c r="D34" s="76"/>
    </row>
    <row r="35" spans="1:4" ht="15" customHeight="1" x14ac:dyDescent="0.3">
      <c r="A35" s="75" t="s">
        <v>799</v>
      </c>
      <c r="B35" s="76" t="s">
        <v>800</v>
      </c>
      <c r="C35" s="76" t="s">
        <v>801</v>
      </c>
      <c r="D35" s="76" t="s">
        <v>802</v>
      </c>
    </row>
    <row r="36" spans="1:4" ht="27.75" customHeight="1" x14ac:dyDescent="0.3">
      <c r="A36" s="76"/>
      <c r="B36" s="76" t="s">
        <v>803</v>
      </c>
      <c r="C36" s="76" t="s">
        <v>804</v>
      </c>
      <c r="D36" s="76" t="s">
        <v>805</v>
      </c>
    </row>
    <row r="37" spans="1:4" ht="15" customHeight="1" x14ac:dyDescent="0.3">
      <c r="A37" s="76"/>
      <c r="B37" s="76" t="s">
        <v>806</v>
      </c>
      <c r="C37" s="76" t="s">
        <v>807</v>
      </c>
      <c r="D37" s="76" t="s">
        <v>808</v>
      </c>
    </row>
    <row r="38" spans="1:4" ht="15" customHeight="1" x14ac:dyDescent="0.3">
      <c r="A38" s="76"/>
      <c r="B38" s="76"/>
      <c r="C38" s="76"/>
      <c r="D38" s="76"/>
    </row>
    <row r="39" spans="1:4" ht="15" customHeight="1" x14ac:dyDescent="0.3">
      <c r="A39" s="75" t="s">
        <v>809</v>
      </c>
      <c r="B39" s="76" t="s">
        <v>810</v>
      </c>
      <c r="C39" s="76" t="s">
        <v>811</v>
      </c>
      <c r="D39" s="76" t="s">
        <v>812</v>
      </c>
    </row>
    <row r="40" spans="1:4" ht="15" customHeight="1" x14ac:dyDescent="0.3">
      <c r="A40" s="76"/>
      <c r="B40" s="76" t="s">
        <v>813</v>
      </c>
      <c r="C40" s="76" t="s">
        <v>814</v>
      </c>
      <c r="D40" s="76" t="s">
        <v>815</v>
      </c>
    </row>
    <row r="41" spans="1:4" ht="15" customHeight="1" x14ac:dyDescent="0.3">
      <c r="A41" s="76"/>
      <c r="B41" s="76" t="s">
        <v>816</v>
      </c>
      <c r="C41" s="76" t="s">
        <v>817</v>
      </c>
      <c r="D41" s="76" t="s">
        <v>818</v>
      </c>
    </row>
    <row r="42" spans="1:4" ht="15" customHeight="1" x14ac:dyDescent="0.3">
      <c r="A42" s="76"/>
      <c r="B42" s="76" t="s">
        <v>819</v>
      </c>
      <c r="C42" s="76" t="s">
        <v>820</v>
      </c>
      <c r="D42" s="76" t="s">
        <v>821</v>
      </c>
    </row>
    <row r="43" spans="1:4" ht="15" customHeight="1" x14ac:dyDescent="0.3">
      <c r="A43" s="76"/>
      <c r="B43" s="76" t="s">
        <v>822</v>
      </c>
      <c r="C43" s="76" t="s">
        <v>823</v>
      </c>
      <c r="D43" s="76" t="s">
        <v>824</v>
      </c>
    </row>
    <row r="44" spans="1:4" ht="15" customHeight="1" x14ac:dyDescent="0.3">
      <c r="A44" s="76"/>
      <c r="B44" s="76" t="s">
        <v>825</v>
      </c>
      <c r="C44" s="76" t="s">
        <v>826</v>
      </c>
      <c r="D44" s="76" t="s">
        <v>827</v>
      </c>
    </row>
    <row r="45" spans="1:4" ht="15" customHeight="1" x14ac:dyDescent="0.3">
      <c r="A45" s="76"/>
      <c r="B45" s="76" t="s">
        <v>828</v>
      </c>
      <c r="C45" s="76" t="s">
        <v>829</v>
      </c>
      <c r="D45" s="76" t="s">
        <v>830</v>
      </c>
    </row>
    <row r="46" spans="1:4" ht="27.75" customHeight="1" x14ac:dyDescent="0.3">
      <c r="A46" s="76"/>
      <c r="B46" s="76" t="s">
        <v>831</v>
      </c>
      <c r="C46" s="76" t="s">
        <v>832</v>
      </c>
      <c r="D46" s="76" t="s">
        <v>833</v>
      </c>
    </row>
    <row r="47" spans="1:4" ht="27.75" customHeight="1" x14ac:dyDescent="0.3">
      <c r="A47" s="76"/>
      <c r="B47" s="76" t="s">
        <v>834</v>
      </c>
      <c r="C47" s="76" t="s">
        <v>835</v>
      </c>
      <c r="D47" s="76" t="s">
        <v>836</v>
      </c>
    </row>
    <row r="48" spans="1:4" ht="27.75" customHeight="1" x14ac:dyDescent="0.3">
      <c r="A48" s="76"/>
      <c r="B48" s="76" t="s">
        <v>837</v>
      </c>
      <c r="C48" s="76" t="s">
        <v>838</v>
      </c>
      <c r="D48" s="76" t="s">
        <v>839</v>
      </c>
    </row>
    <row r="49" spans="1:4" ht="15" customHeight="1" x14ac:dyDescent="0.3">
      <c r="A49" s="76"/>
      <c r="B49" s="76"/>
      <c r="C49" s="76"/>
      <c r="D49" s="76"/>
    </row>
    <row r="50" spans="1:4" ht="15" customHeight="1" x14ac:dyDescent="0.3">
      <c r="A50" s="75" t="s">
        <v>840</v>
      </c>
      <c r="B50" s="76" t="s">
        <v>841</v>
      </c>
      <c r="C50" s="76" t="s">
        <v>842</v>
      </c>
      <c r="D50" s="76" t="s">
        <v>843</v>
      </c>
    </row>
    <row r="51" spans="1:4" ht="27.75" customHeight="1" x14ac:dyDescent="0.3">
      <c r="A51" s="76"/>
      <c r="B51" s="76" t="s">
        <v>844</v>
      </c>
      <c r="C51" s="76" t="s">
        <v>845</v>
      </c>
      <c r="D51" s="76" t="s">
        <v>846</v>
      </c>
    </row>
    <row r="52" spans="1:4" ht="27.75" customHeight="1" x14ac:dyDescent="0.3">
      <c r="A52" s="76"/>
      <c r="B52" s="76" t="s">
        <v>847</v>
      </c>
      <c r="C52" s="76" t="s">
        <v>848</v>
      </c>
      <c r="D52" s="76" t="s">
        <v>849</v>
      </c>
    </row>
    <row r="53" spans="1:4" ht="27.75" customHeight="1" x14ac:dyDescent="0.3">
      <c r="A53" s="76"/>
      <c r="B53" s="76" t="s">
        <v>850</v>
      </c>
      <c r="C53" s="76" t="s">
        <v>851</v>
      </c>
      <c r="D53" s="76" t="s">
        <v>852</v>
      </c>
    </row>
    <row r="54" spans="1:4" ht="27.75" customHeight="1" x14ac:dyDescent="0.3">
      <c r="A54" s="76"/>
      <c r="B54" s="76" t="s">
        <v>853</v>
      </c>
      <c r="C54" s="76" t="s">
        <v>854</v>
      </c>
      <c r="D54" s="76" t="s">
        <v>855</v>
      </c>
    </row>
    <row r="55" spans="1:4" ht="15" customHeight="1" x14ac:dyDescent="0.3">
      <c r="A55" s="76"/>
      <c r="B55" s="76"/>
      <c r="C55" s="76"/>
      <c r="D55" s="76"/>
    </row>
    <row r="56" spans="1:4" ht="27.75" customHeight="1" x14ac:dyDescent="0.3">
      <c r="A56" s="75" t="s">
        <v>856</v>
      </c>
      <c r="B56" s="76" t="s">
        <v>857</v>
      </c>
      <c r="C56" s="76" t="s">
        <v>858</v>
      </c>
      <c r="D56" s="76" t="s">
        <v>859</v>
      </c>
    </row>
    <row r="57" spans="1:4" ht="27.75" customHeight="1" x14ac:dyDescent="0.3">
      <c r="A57" s="76"/>
      <c r="B57" s="76" t="s">
        <v>860</v>
      </c>
      <c r="C57" s="76" t="s">
        <v>861</v>
      </c>
      <c r="D57" s="76" t="s">
        <v>862</v>
      </c>
    </row>
    <row r="58" spans="1:4" ht="15" customHeight="1" x14ac:dyDescent="0.3">
      <c r="A58" s="76"/>
      <c r="B58" s="76" t="s">
        <v>863</v>
      </c>
      <c r="C58" s="76" t="s">
        <v>864</v>
      </c>
      <c r="D58" s="76" t="s">
        <v>865</v>
      </c>
    </row>
    <row r="59" spans="1:4" ht="15" customHeight="1" x14ac:dyDescent="0.3">
      <c r="A59" s="76"/>
      <c r="B59" s="76" t="s">
        <v>866</v>
      </c>
      <c r="C59" s="76" t="s">
        <v>867</v>
      </c>
      <c r="D59" s="76" t="s">
        <v>868</v>
      </c>
    </row>
    <row r="61" spans="1:4" ht="15" customHeight="1" x14ac:dyDescent="0.3">
      <c r="A61" s="70" t="s">
        <v>869</v>
      </c>
    </row>
    <row r="62" spans="1:4" ht="15" customHeight="1" x14ac:dyDescent="0.3">
      <c r="A62" s="52" t="s">
        <v>870</v>
      </c>
      <c r="B62" s="52" t="s">
        <v>871</v>
      </c>
      <c r="C62" s="52" t="s">
        <v>872</v>
      </c>
      <c r="D62" s="52" t="s">
        <v>873</v>
      </c>
    </row>
    <row r="63" spans="1:4" ht="27.75" customHeight="1" x14ac:dyDescent="0.3">
      <c r="A63" s="76" t="s">
        <v>874</v>
      </c>
      <c r="B63" s="76" t="s">
        <v>875</v>
      </c>
      <c r="C63" s="76" t="s">
        <v>876</v>
      </c>
      <c r="D63" s="76" t="s">
        <v>877</v>
      </c>
    </row>
    <row r="64" spans="1:4" ht="27.75" customHeight="1" x14ac:dyDescent="0.3">
      <c r="A64" s="76" t="s">
        <v>878</v>
      </c>
      <c r="B64" s="76" t="s">
        <v>879</v>
      </c>
      <c r="C64" s="76" t="s">
        <v>880</v>
      </c>
      <c r="D64" s="76" t="s">
        <v>881</v>
      </c>
    </row>
    <row r="65" spans="1:4" ht="27.75" customHeight="1" x14ac:dyDescent="0.3">
      <c r="A65" s="76" t="s">
        <v>882</v>
      </c>
      <c r="B65" s="76" t="s">
        <v>883</v>
      </c>
      <c r="C65" s="76" t="s">
        <v>884</v>
      </c>
      <c r="D65" s="76" t="s">
        <v>885</v>
      </c>
    </row>
    <row r="66" spans="1:4" ht="27.75" customHeight="1" x14ac:dyDescent="0.3">
      <c r="A66" s="76" t="s">
        <v>886</v>
      </c>
      <c r="B66" s="76" t="s">
        <v>887</v>
      </c>
      <c r="C66" s="76" t="s">
        <v>888</v>
      </c>
      <c r="D66" s="76" t="s">
        <v>889</v>
      </c>
    </row>
    <row r="67" spans="1:4" ht="27.75" customHeight="1" x14ac:dyDescent="0.3">
      <c r="A67" s="76" t="s">
        <v>890</v>
      </c>
      <c r="B67" s="76" t="s">
        <v>891</v>
      </c>
      <c r="C67" s="76" t="s">
        <v>892</v>
      </c>
      <c r="D67" s="76" t="s">
        <v>893</v>
      </c>
    </row>
    <row r="68" spans="1:4" ht="27.75" customHeight="1" x14ac:dyDescent="0.3">
      <c r="A68" s="76" t="s">
        <v>894</v>
      </c>
      <c r="B68" s="76" t="s">
        <v>895</v>
      </c>
      <c r="C68" s="76" t="s">
        <v>896</v>
      </c>
      <c r="D68" s="76" t="s">
        <v>897</v>
      </c>
    </row>
    <row r="69" spans="1:4" ht="27.75" customHeight="1" x14ac:dyDescent="0.3">
      <c r="A69" s="76" t="s">
        <v>898</v>
      </c>
      <c r="B69" s="76" t="s">
        <v>899</v>
      </c>
      <c r="C69" s="76" t="s">
        <v>900</v>
      </c>
      <c r="D69" s="76" t="s">
        <v>901</v>
      </c>
    </row>
    <row r="70" spans="1:4" ht="27.75" customHeight="1" x14ac:dyDescent="0.3">
      <c r="A70" s="76" t="s">
        <v>902</v>
      </c>
      <c r="B70" s="76" t="s">
        <v>903</v>
      </c>
      <c r="C70" s="76" t="s">
        <v>904</v>
      </c>
      <c r="D70" s="76" t="s">
        <v>905</v>
      </c>
    </row>
    <row r="71" spans="1:4" ht="27.75" customHeight="1" x14ac:dyDescent="0.3">
      <c r="A71" s="76" t="s">
        <v>906</v>
      </c>
      <c r="B71" s="76" t="s">
        <v>907</v>
      </c>
      <c r="C71" s="76" t="s">
        <v>908</v>
      </c>
      <c r="D71" s="76" t="s">
        <v>909</v>
      </c>
    </row>
    <row r="72" spans="1:4" ht="27.75" customHeight="1" x14ac:dyDescent="0.3">
      <c r="A72" s="76" t="s">
        <v>910</v>
      </c>
      <c r="B72" s="76" t="s">
        <v>911</v>
      </c>
      <c r="C72" s="76" t="s">
        <v>912</v>
      </c>
      <c r="D72" s="76" t="s">
        <v>913</v>
      </c>
    </row>
    <row r="73" spans="1:4" ht="27.75" customHeight="1" x14ac:dyDescent="0.3">
      <c r="A73" s="76" t="s">
        <v>914</v>
      </c>
      <c r="B73" s="76" t="s">
        <v>915</v>
      </c>
      <c r="C73" s="76" t="s">
        <v>916</v>
      </c>
      <c r="D73" s="76" t="s">
        <v>917</v>
      </c>
    </row>
    <row r="74" spans="1:4" ht="27.75" customHeight="1" x14ac:dyDescent="0.3">
      <c r="A74" s="76" t="s">
        <v>918</v>
      </c>
      <c r="B74" s="76" t="s">
        <v>919</v>
      </c>
      <c r="C74" s="76" t="s">
        <v>920</v>
      </c>
      <c r="D74" s="76" t="s">
        <v>921</v>
      </c>
    </row>
    <row r="75" spans="1:4" ht="27.75" customHeight="1" x14ac:dyDescent="0.3">
      <c r="A75" s="76" t="s">
        <v>922</v>
      </c>
      <c r="B75" s="76" t="s">
        <v>923</v>
      </c>
      <c r="C75" s="76" t="s">
        <v>924</v>
      </c>
      <c r="D75" s="76" t="s">
        <v>925</v>
      </c>
    </row>
    <row r="76" spans="1:4" ht="27.75" customHeight="1" x14ac:dyDescent="0.3">
      <c r="A76" s="76" t="s">
        <v>926</v>
      </c>
      <c r="B76" s="76" t="s">
        <v>927</v>
      </c>
      <c r="C76" s="76" t="s">
        <v>928</v>
      </c>
      <c r="D76" s="76" t="s">
        <v>929</v>
      </c>
    </row>
    <row r="77" spans="1:4" ht="27.75" customHeight="1" x14ac:dyDescent="0.3">
      <c r="A77" s="76" t="s">
        <v>930</v>
      </c>
      <c r="B77" s="76" t="s">
        <v>931</v>
      </c>
      <c r="C77" s="76" t="s">
        <v>932</v>
      </c>
      <c r="D77" s="76" t="s">
        <v>933</v>
      </c>
    </row>
    <row r="78" spans="1:4" ht="27.75" customHeight="1" x14ac:dyDescent="0.3">
      <c r="A78" s="76" t="s">
        <v>934</v>
      </c>
      <c r="B78" s="76" t="s">
        <v>935</v>
      </c>
      <c r="C78" s="76" t="s">
        <v>936</v>
      </c>
      <c r="D78" s="76" t="s">
        <v>937</v>
      </c>
    </row>
    <row r="80" spans="1:4" ht="15" customHeight="1" x14ac:dyDescent="0.3">
      <c r="A80" s="70" t="s">
        <v>938</v>
      </c>
    </row>
    <row r="81" spans="1:4" ht="15" customHeight="1" x14ac:dyDescent="0.3">
      <c r="A81" s="77" t="s">
        <v>870</v>
      </c>
      <c r="B81" s="77" t="s">
        <v>871</v>
      </c>
      <c r="C81" s="77" t="s">
        <v>872</v>
      </c>
      <c r="D81" s="77" t="s">
        <v>873</v>
      </c>
    </row>
    <row r="82" spans="1:4" ht="81.75" customHeight="1" x14ac:dyDescent="0.3">
      <c r="A82" s="76" t="s">
        <v>939</v>
      </c>
      <c r="B82" s="76" t="s">
        <v>940</v>
      </c>
      <c r="C82" s="76" t="s">
        <v>941</v>
      </c>
      <c r="D82" s="76" t="s">
        <v>942</v>
      </c>
    </row>
    <row r="83" spans="1:4" ht="54.75" customHeight="1" x14ac:dyDescent="0.3">
      <c r="A83" s="76" t="s">
        <v>943</v>
      </c>
      <c r="B83" s="76" t="s">
        <v>944</v>
      </c>
      <c r="C83" s="76" t="s">
        <v>945</v>
      </c>
      <c r="D83" s="76" t="s">
        <v>946</v>
      </c>
    </row>
    <row r="84" spans="1:4" ht="68.25" customHeight="1" x14ac:dyDescent="0.3">
      <c r="A84" s="76" t="s">
        <v>947</v>
      </c>
      <c r="B84" s="76" t="s">
        <v>948</v>
      </c>
      <c r="C84" s="76" t="s">
        <v>949</v>
      </c>
      <c r="D84" s="76" t="s">
        <v>950</v>
      </c>
    </row>
    <row r="85" spans="1:4" ht="68.25" customHeight="1" x14ac:dyDescent="0.3">
      <c r="A85" s="76" t="s">
        <v>951</v>
      </c>
      <c r="B85" s="76" t="s">
        <v>952</v>
      </c>
      <c r="C85" s="76" t="s">
        <v>953</v>
      </c>
      <c r="D85" s="76" t="s">
        <v>954</v>
      </c>
    </row>
    <row r="86" spans="1:4" ht="54.75" customHeight="1" x14ac:dyDescent="0.3">
      <c r="A86" s="76" t="s">
        <v>955</v>
      </c>
      <c r="B86" s="76" t="s">
        <v>956</v>
      </c>
      <c r="C86" s="76" t="s">
        <v>957</v>
      </c>
      <c r="D86" s="76" t="s">
        <v>958</v>
      </c>
    </row>
    <row r="88" spans="1:4" ht="15" customHeight="1" x14ac:dyDescent="0.3">
      <c r="A88" s="70" t="s">
        <v>959</v>
      </c>
    </row>
    <row r="89" spans="1:4" ht="15" customHeight="1" x14ac:dyDescent="0.3">
      <c r="A89" s="78" t="s">
        <v>960</v>
      </c>
      <c r="B89" s="78" t="s">
        <v>961</v>
      </c>
      <c r="C89" s="78" t="s">
        <v>962</v>
      </c>
      <c r="D89" s="78" t="s">
        <v>963</v>
      </c>
    </row>
    <row r="90" spans="1:4" ht="15" customHeight="1" x14ac:dyDescent="0.3">
      <c r="A90" s="76" t="s">
        <v>964</v>
      </c>
      <c r="B90" s="76" t="s">
        <v>965</v>
      </c>
      <c r="C90" s="76" t="s">
        <v>966</v>
      </c>
      <c r="D90" s="76" t="s">
        <v>967</v>
      </c>
    </row>
    <row r="91" spans="1:4" ht="15" customHeight="1" x14ac:dyDescent="0.3">
      <c r="A91" s="76" t="s">
        <v>968</v>
      </c>
      <c r="B91" s="76" t="s">
        <v>969</v>
      </c>
      <c r="C91" s="76" t="s">
        <v>970</v>
      </c>
      <c r="D91" s="76" t="s">
        <v>971</v>
      </c>
    </row>
    <row r="92" spans="1:4" ht="15" customHeight="1" x14ac:dyDescent="0.3">
      <c r="A92" s="76" t="s">
        <v>972</v>
      </c>
      <c r="B92" s="76" t="s">
        <v>973</v>
      </c>
      <c r="C92" s="76" t="s">
        <v>974</v>
      </c>
      <c r="D92" s="76" t="s">
        <v>975</v>
      </c>
    </row>
    <row r="93" spans="1:4" ht="15" customHeight="1" x14ac:dyDescent="0.3">
      <c r="A93" s="79" t="s">
        <v>976</v>
      </c>
      <c r="B93" s="79" t="s">
        <v>977</v>
      </c>
      <c r="C93" s="79" t="s">
        <v>978</v>
      </c>
      <c r="D93" s="79" t="s">
        <v>979</v>
      </c>
    </row>
    <row r="94" spans="1:4" ht="27.75" customHeight="1" x14ac:dyDescent="0.3">
      <c r="A94" s="76" t="s">
        <v>980</v>
      </c>
      <c r="B94" s="76"/>
      <c r="C94" s="76"/>
      <c r="D94" s="76" t="s">
        <v>981</v>
      </c>
    </row>
    <row r="95" spans="1:4" ht="27.75" customHeight="1" x14ac:dyDescent="0.3">
      <c r="A95" s="76" t="s">
        <v>982</v>
      </c>
      <c r="B95" s="76"/>
      <c r="C95" s="76"/>
      <c r="D95" s="76" t="s">
        <v>983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11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12" customWidth="1"/>
  </cols>
  <sheetData>
    <row r="1" spans="1:2" x14ac:dyDescent="0.3">
      <c r="A1" s="103" t="s">
        <v>984</v>
      </c>
      <c r="B1" s="103" t="s">
        <v>985</v>
      </c>
    </row>
    <row r="2" spans="1:2" x14ac:dyDescent="0.3">
      <c r="A2" s="48">
        <v>12420</v>
      </c>
      <c r="B2">
        <v>0.72</v>
      </c>
    </row>
    <row r="3" spans="1:2" x14ac:dyDescent="0.3">
      <c r="A3" s="48">
        <v>12451</v>
      </c>
      <c r="B3">
        <v>0.62</v>
      </c>
    </row>
    <row r="4" spans="1:2" x14ac:dyDescent="0.3">
      <c r="A4" s="48">
        <v>12479</v>
      </c>
      <c r="B4">
        <v>0.24</v>
      </c>
    </row>
    <row r="5" spans="1:2" x14ac:dyDescent="0.3">
      <c r="A5" s="48">
        <v>12510</v>
      </c>
      <c r="B5">
        <v>0.15</v>
      </c>
    </row>
    <row r="6" spans="1:2" x14ac:dyDescent="0.3">
      <c r="A6" s="48">
        <v>12540</v>
      </c>
      <c r="B6">
        <v>0.16</v>
      </c>
    </row>
    <row r="7" spans="1:2" x14ac:dyDescent="0.3">
      <c r="A7" s="48">
        <v>12571</v>
      </c>
      <c r="B7">
        <v>0.15</v>
      </c>
    </row>
    <row r="8" spans="1:2" x14ac:dyDescent="0.3">
      <c r="A8" s="48">
        <v>12601</v>
      </c>
      <c r="B8">
        <v>0.15</v>
      </c>
    </row>
    <row r="9" spans="1:2" x14ac:dyDescent="0.3">
      <c r="A9" s="48">
        <v>12632</v>
      </c>
      <c r="B9">
        <v>0.19</v>
      </c>
    </row>
    <row r="10" spans="1:2" x14ac:dyDescent="0.3">
      <c r="A10" s="48">
        <v>12663</v>
      </c>
      <c r="B10">
        <v>0.21</v>
      </c>
    </row>
    <row r="11" spans="1:2" x14ac:dyDescent="0.3">
      <c r="A11" s="48">
        <v>12693</v>
      </c>
      <c r="B11">
        <v>0.27</v>
      </c>
    </row>
    <row r="12" spans="1:2" x14ac:dyDescent="0.3">
      <c r="A12" s="48">
        <v>12724</v>
      </c>
      <c r="B12">
        <v>0.25</v>
      </c>
    </row>
    <row r="13" spans="1:2" x14ac:dyDescent="0.3">
      <c r="A13" s="48">
        <v>12754</v>
      </c>
      <c r="B13">
        <v>0.23</v>
      </c>
    </row>
    <row r="14" spans="1:2" x14ac:dyDescent="0.3">
      <c r="A14" s="48">
        <v>12785</v>
      </c>
      <c r="B14">
        <v>0.2</v>
      </c>
    </row>
    <row r="15" spans="1:2" x14ac:dyDescent="0.3">
      <c r="A15" s="48">
        <v>12816</v>
      </c>
      <c r="B15">
        <v>0.19</v>
      </c>
    </row>
    <row r="16" spans="1:2" x14ac:dyDescent="0.3">
      <c r="A16" s="48">
        <v>12844</v>
      </c>
      <c r="B16">
        <v>0.15</v>
      </c>
    </row>
    <row r="17" spans="1:2" x14ac:dyDescent="0.3">
      <c r="A17" s="48">
        <v>12875</v>
      </c>
      <c r="B17">
        <v>0.15</v>
      </c>
    </row>
    <row r="18" spans="1:2" x14ac:dyDescent="0.3">
      <c r="A18" s="48">
        <v>12905</v>
      </c>
      <c r="B18">
        <v>0.15</v>
      </c>
    </row>
    <row r="19" spans="1:2" x14ac:dyDescent="0.3">
      <c r="A19" s="48">
        <v>12936</v>
      </c>
      <c r="B19">
        <v>0.15</v>
      </c>
    </row>
    <row r="20" spans="1:2" x14ac:dyDescent="0.3">
      <c r="A20" s="48">
        <v>12966</v>
      </c>
      <c r="B20">
        <v>0.15</v>
      </c>
    </row>
    <row r="21" spans="1:2" x14ac:dyDescent="0.3">
      <c r="A21" s="48">
        <v>12997</v>
      </c>
      <c r="B21">
        <v>0.16</v>
      </c>
    </row>
    <row r="22" spans="1:2" x14ac:dyDescent="0.3">
      <c r="A22" s="48">
        <v>13028</v>
      </c>
      <c r="B22">
        <v>0.2</v>
      </c>
    </row>
    <row r="23" spans="1:2" x14ac:dyDescent="0.3">
      <c r="A23" s="48">
        <v>13058</v>
      </c>
      <c r="B23">
        <v>0.2</v>
      </c>
    </row>
    <row r="24" spans="1:2" x14ac:dyDescent="0.3">
      <c r="A24" s="48">
        <v>13089</v>
      </c>
      <c r="B24">
        <v>0.16</v>
      </c>
    </row>
    <row r="25" spans="1:2" x14ac:dyDescent="0.3">
      <c r="A25" s="48">
        <v>13119</v>
      </c>
      <c r="B25">
        <v>0.15</v>
      </c>
    </row>
    <row r="26" spans="1:2" x14ac:dyDescent="0.3">
      <c r="A26" s="48">
        <v>13150</v>
      </c>
      <c r="B26">
        <v>0.2</v>
      </c>
    </row>
    <row r="27" spans="1:2" x14ac:dyDescent="0.3">
      <c r="A27" s="48">
        <v>13181</v>
      </c>
      <c r="B27">
        <v>0.2</v>
      </c>
    </row>
    <row r="28" spans="1:2" x14ac:dyDescent="0.3">
      <c r="A28" s="48">
        <v>13210</v>
      </c>
      <c r="B28">
        <v>0.2</v>
      </c>
    </row>
    <row r="29" spans="1:2" x14ac:dyDescent="0.3">
      <c r="A29" s="48">
        <v>13241</v>
      </c>
      <c r="B29">
        <v>0.2</v>
      </c>
    </row>
    <row r="30" spans="1:2" x14ac:dyDescent="0.3">
      <c r="A30" s="48">
        <v>13271</v>
      </c>
      <c r="B30">
        <v>0.2</v>
      </c>
    </row>
    <row r="31" spans="1:2" x14ac:dyDescent="0.3">
      <c r="A31" s="48">
        <v>13302</v>
      </c>
      <c r="B31">
        <v>0.2</v>
      </c>
    </row>
    <row r="32" spans="1:2" x14ac:dyDescent="0.3">
      <c r="A32" s="48">
        <v>13332</v>
      </c>
      <c r="B32">
        <v>0.15</v>
      </c>
    </row>
    <row r="33" spans="1:2" x14ac:dyDescent="0.3">
      <c r="A33" s="48">
        <v>13363</v>
      </c>
      <c r="B33">
        <v>0.2</v>
      </c>
    </row>
    <row r="34" spans="1:2" x14ac:dyDescent="0.3">
      <c r="A34" s="48">
        <v>13394</v>
      </c>
      <c r="B34">
        <v>0.16</v>
      </c>
    </row>
    <row r="35" spans="1:2" x14ac:dyDescent="0.3">
      <c r="A35" s="48">
        <v>13424</v>
      </c>
      <c r="B35">
        <v>0.13</v>
      </c>
    </row>
    <row r="36" spans="1:2" x14ac:dyDescent="0.3">
      <c r="A36" s="48">
        <v>13455</v>
      </c>
      <c r="B36">
        <v>0.11</v>
      </c>
    </row>
    <row r="37" spans="1:2" x14ac:dyDescent="0.3">
      <c r="A37" s="48">
        <v>13485</v>
      </c>
      <c r="B37">
        <v>0.12</v>
      </c>
    </row>
    <row r="38" spans="1:2" x14ac:dyDescent="0.3">
      <c r="A38" s="48">
        <v>13516</v>
      </c>
      <c r="B38">
        <v>0.17</v>
      </c>
    </row>
    <row r="39" spans="1:2" x14ac:dyDescent="0.3">
      <c r="A39" s="48">
        <v>13547</v>
      </c>
      <c r="B39">
        <v>0.15</v>
      </c>
    </row>
    <row r="40" spans="1:2" x14ac:dyDescent="0.3">
      <c r="A40" s="48">
        <v>13575</v>
      </c>
      <c r="B40">
        <v>0.38</v>
      </c>
    </row>
    <row r="41" spans="1:2" x14ac:dyDescent="0.3">
      <c r="A41" s="48">
        <v>13606</v>
      </c>
      <c r="B41">
        <v>0.56000000000000005</v>
      </c>
    </row>
    <row r="42" spans="1:2" x14ac:dyDescent="0.3">
      <c r="A42" s="48">
        <v>13636</v>
      </c>
      <c r="B42">
        <v>0.41</v>
      </c>
    </row>
    <row r="43" spans="1:2" x14ac:dyDescent="0.3">
      <c r="A43" s="48">
        <v>13667</v>
      </c>
      <c r="B43">
        <v>0.36</v>
      </c>
    </row>
    <row r="44" spans="1:2" x14ac:dyDescent="0.3">
      <c r="A44" s="48">
        <v>13697</v>
      </c>
      <c r="B44">
        <v>0.28000000000000003</v>
      </c>
    </row>
    <row r="45" spans="1:2" x14ac:dyDescent="0.3">
      <c r="A45" s="48">
        <v>13728</v>
      </c>
      <c r="B45">
        <v>0.28999999999999998</v>
      </c>
    </row>
    <row r="46" spans="1:2" x14ac:dyDescent="0.3">
      <c r="A46" s="48">
        <v>13759</v>
      </c>
      <c r="B46">
        <v>0.31</v>
      </c>
    </row>
    <row r="47" spans="1:2" x14ac:dyDescent="0.3">
      <c r="A47" s="48">
        <v>13789</v>
      </c>
      <c r="B47">
        <v>0.2</v>
      </c>
    </row>
    <row r="48" spans="1:2" x14ac:dyDescent="0.3">
      <c r="A48" s="48">
        <v>13820</v>
      </c>
      <c r="B48">
        <v>0.09</v>
      </c>
    </row>
    <row r="49" spans="1:2" x14ac:dyDescent="0.3">
      <c r="A49" s="48">
        <v>13850</v>
      </c>
      <c r="B49">
        <v>0.11</v>
      </c>
    </row>
    <row r="50" spans="1:2" x14ac:dyDescent="0.3">
      <c r="A50" s="48">
        <v>13881</v>
      </c>
      <c r="B50">
        <v>0.1</v>
      </c>
    </row>
    <row r="51" spans="1:2" x14ac:dyDescent="0.3">
      <c r="A51" s="48">
        <v>13912</v>
      </c>
      <c r="B51">
        <v>0.08</v>
      </c>
    </row>
    <row r="52" spans="1:2" x14ac:dyDescent="0.3">
      <c r="A52" s="48">
        <v>13940</v>
      </c>
      <c r="B52">
        <v>0.08</v>
      </c>
    </row>
    <row r="53" spans="1:2" x14ac:dyDescent="0.3">
      <c r="A53" s="48">
        <v>13971</v>
      </c>
      <c r="B53">
        <v>0.09</v>
      </c>
    </row>
    <row r="54" spans="1:2" x14ac:dyDescent="0.3">
      <c r="A54" s="48">
        <v>14001</v>
      </c>
      <c r="B54">
        <v>0.05</v>
      </c>
    </row>
    <row r="55" spans="1:2" x14ac:dyDescent="0.3">
      <c r="A55" s="48">
        <v>14032</v>
      </c>
      <c r="B55">
        <v>0.05</v>
      </c>
    </row>
    <row r="56" spans="1:2" x14ac:dyDescent="0.3">
      <c r="A56" s="48">
        <v>14062</v>
      </c>
      <c r="B56">
        <v>7.0000000000000007E-2</v>
      </c>
    </row>
    <row r="57" spans="1:2" x14ac:dyDescent="0.3">
      <c r="A57" s="48">
        <v>14093</v>
      </c>
      <c r="B57">
        <v>0.06</v>
      </c>
    </row>
    <row r="58" spans="1:2" x14ac:dyDescent="0.3">
      <c r="A58" s="48">
        <v>14124</v>
      </c>
      <c r="B58">
        <v>0.08</v>
      </c>
    </row>
    <row r="59" spans="1:2" x14ac:dyDescent="0.3">
      <c r="A59" s="48">
        <v>14154</v>
      </c>
      <c r="B59">
        <v>0.05</v>
      </c>
    </row>
    <row r="60" spans="1:2" x14ac:dyDescent="0.3">
      <c r="A60" s="48">
        <v>14185</v>
      </c>
      <c r="B60">
        <v>0.04</v>
      </c>
    </row>
    <row r="61" spans="1:2" x14ac:dyDescent="0.3">
      <c r="A61" s="48">
        <v>14215</v>
      </c>
      <c r="B61">
        <v>0.03</v>
      </c>
    </row>
    <row r="62" spans="1:2" x14ac:dyDescent="0.3">
      <c r="A62" s="48">
        <v>14246</v>
      </c>
      <c r="B62">
        <v>0.03</v>
      </c>
    </row>
    <row r="63" spans="1:2" x14ac:dyDescent="0.3">
      <c r="A63" s="48">
        <v>14277</v>
      </c>
      <c r="B63">
        <v>0.03</v>
      </c>
    </row>
    <row r="64" spans="1:2" x14ac:dyDescent="0.3">
      <c r="A64" s="48">
        <v>14305</v>
      </c>
      <c r="B64">
        <v>0.03</v>
      </c>
    </row>
    <row r="65" spans="1:2" x14ac:dyDescent="0.3">
      <c r="A65" s="48">
        <v>14336</v>
      </c>
      <c r="B65">
        <v>0.03</v>
      </c>
    </row>
    <row r="66" spans="1:2" x14ac:dyDescent="0.3">
      <c r="A66" s="48">
        <v>14366</v>
      </c>
      <c r="B66">
        <v>0.03</v>
      </c>
    </row>
    <row r="67" spans="1:2" x14ac:dyDescent="0.3">
      <c r="A67" s="48">
        <v>14397</v>
      </c>
      <c r="B67">
        <v>0.03</v>
      </c>
    </row>
    <row r="68" spans="1:2" x14ac:dyDescent="0.3">
      <c r="A68" s="48">
        <v>14427</v>
      </c>
      <c r="B68">
        <v>0.04</v>
      </c>
    </row>
    <row r="69" spans="1:2" x14ac:dyDescent="0.3">
      <c r="A69" s="48">
        <v>14458</v>
      </c>
      <c r="B69">
        <v>0.05</v>
      </c>
    </row>
    <row r="70" spans="1:2" x14ac:dyDescent="0.3">
      <c r="A70" s="48">
        <v>14489</v>
      </c>
      <c r="B70">
        <v>0.14000000000000001</v>
      </c>
    </row>
    <row r="71" spans="1:2" x14ac:dyDescent="0.3">
      <c r="A71" s="48">
        <v>14519</v>
      </c>
      <c r="B71">
        <v>0.05</v>
      </c>
    </row>
    <row r="72" spans="1:2" x14ac:dyDescent="0.3">
      <c r="A72" s="48">
        <v>14550</v>
      </c>
      <c r="B72">
        <v>0.05</v>
      </c>
    </row>
    <row r="73" spans="1:2" x14ac:dyDescent="0.3">
      <c r="A73" s="48">
        <v>14580</v>
      </c>
      <c r="B73">
        <v>0.04</v>
      </c>
    </row>
    <row r="74" spans="1:2" x14ac:dyDescent="0.3">
      <c r="A74" s="48">
        <v>14611</v>
      </c>
      <c r="B74">
        <v>0.01</v>
      </c>
    </row>
    <row r="75" spans="1:2" x14ac:dyDescent="0.3">
      <c r="A75" s="48">
        <v>14642</v>
      </c>
      <c r="B75">
        <v>0.02</v>
      </c>
    </row>
    <row r="76" spans="1:2" x14ac:dyDescent="0.3">
      <c r="A76" s="48">
        <v>14671</v>
      </c>
      <c r="B76">
        <v>0.02</v>
      </c>
    </row>
    <row r="77" spans="1:2" x14ac:dyDescent="0.3">
      <c r="A77" s="48">
        <v>14702</v>
      </c>
      <c r="B77">
        <v>0.02</v>
      </c>
    </row>
    <row r="78" spans="1:2" x14ac:dyDescent="0.3">
      <c r="A78" s="48">
        <v>14732</v>
      </c>
      <c r="B78">
        <v>0.06</v>
      </c>
    </row>
    <row r="79" spans="1:2" x14ac:dyDescent="0.3">
      <c r="A79" s="48">
        <v>14763</v>
      </c>
      <c r="B79">
        <v>0.1</v>
      </c>
    </row>
    <row r="80" spans="1:2" x14ac:dyDescent="0.3">
      <c r="A80" s="48">
        <v>14793</v>
      </c>
      <c r="B80">
        <v>0.05</v>
      </c>
    </row>
    <row r="81" spans="1:2" x14ac:dyDescent="0.3">
      <c r="A81" s="48">
        <v>14824</v>
      </c>
      <c r="B81">
        <v>0.04</v>
      </c>
    </row>
    <row r="82" spans="1:2" x14ac:dyDescent="0.3">
      <c r="A82" s="48">
        <v>14855</v>
      </c>
      <c r="B82">
        <v>0.05</v>
      </c>
    </row>
    <row r="83" spans="1:2" x14ac:dyDescent="0.3">
      <c r="A83" s="48">
        <v>14885</v>
      </c>
      <c r="B83">
        <v>0.02</v>
      </c>
    </row>
    <row r="84" spans="1:2" x14ac:dyDescent="0.3">
      <c r="A84" s="48">
        <v>14916</v>
      </c>
      <c r="B84">
        <v>0.02</v>
      </c>
    </row>
    <row r="85" spans="1:2" x14ac:dyDescent="0.3">
      <c r="A85" s="48">
        <v>14946</v>
      </c>
      <c r="B85">
        <v>0.02</v>
      </c>
    </row>
    <row r="86" spans="1:2" x14ac:dyDescent="0.3">
      <c r="A86" s="48">
        <v>14977</v>
      </c>
      <c r="B86">
        <v>0.02</v>
      </c>
    </row>
    <row r="87" spans="1:2" x14ac:dyDescent="0.3">
      <c r="A87" s="48">
        <v>15008</v>
      </c>
      <c r="B87">
        <v>0.04</v>
      </c>
    </row>
    <row r="88" spans="1:2" x14ac:dyDescent="0.3">
      <c r="A88" s="48">
        <v>15036</v>
      </c>
      <c r="B88">
        <v>0.11</v>
      </c>
    </row>
    <row r="89" spans="1:2" x14ac:dyDescent="0.3">
      <c r="A89" s="48">
        <v>15067</v>
      </c>
      <c r="B89">
        <v>0.1</v>
      </c>
    </row>
    <row r="90" spans="1:2" x14ac:dyDescent="0.3">
      <c r="A90" s="48">
        <v>15097</v>
      </c>
      <c r="B90">
        <v>0.11</v>
      </c>
    </row>
    <row r="91" spans="1:2" x14ac:dyDescent="0.3">
      <c r="A91" s="48">
        <v>15128</v>
      </c>
      <c r="B91">
        <v>0.12</v>
      </c>
    </row>
    <row r="92" spans="1:2" x14ac:dyDescent="0.3">
      <c r="A92" s="48">
        <v>15158</v>
      </c>
      <c r="B92">
        <v>0.12</v>
      </c>
    </row>
    <row r="93" spans="1:2" x14ac:dyDescent="0.3">
      <c r="A93" s="48">
        <v>15189</v>
      </c>
      <c r="B93">
        <v>0.13</v>
      </c>
    </row>
    <row r="94" spans="1:2" x14ac:dyDescent="0.3">
      <c r="A94" s="48">
        <v>15220</v>
      </c>
      <c r="B94">
        <v>0.1</v>
      </c>
    </row>
    <row r="95" spans="1:2" x14ac:dyDescent="0.3">
      <c r="A95" s="48">
        <v>15250</v>
      </c>
      <c r="B95">
        <v>0.09</v>
      </c>
    </row>
    <row r="96" spans="1:2" x14ac:dyDescent="0.3">
      <c r="A96" s="48">
        <v>15281</v>
      </c>
      <c r="B96">
        <v>0.28000000000000003</v>
      </c>
    </row>
    <row r="97" spans="1:2" x14ac:dyDescent="0.3">
      <c r="A97" s="48">
        <v>15311</v>
      </c>
      <c r="B97">
        <v>0.33</v>
      </c>
    </row>
    <row r="98" spans="1:2" x14ac:dyDescent="0.3">
      <c r="A98" s="48">
        <v>15342</v>
      </c>
      <c r="B98">
        <v>0.27</v>
      </c>
    </row>
    <row r="99" spans="1:2" x14ac:dyDescent="0.3">
      <c r="A99" s="48">
        <v>15373</v>
      </c>
      <c r="B99">
        <v>0.25</v>
      </c>
    </row>
    <row r="100" spans="1:2" x14ac:dyDescent="0.3">
      <c r="A100" s="48">
        <v>15401</v>
      </c>
      <c r="B100">
        <v>0.25</v>
      </c>
    </row>
    <row r="101" spans="1:2" x14ac:dyDescent="0.3">
      <c r="A101" s="48">
        <v>15432</v>
      </c>
      <c r="B101">
        <v>0.32</v>
      </c>
    </row>
    <row r="102" spans="1:2" x14ac:dyDescent="0.3">
      <c r="A102" s="48">
        <v>15462</v>
      </c>
      <c r="B102">
        <v>0.37</v>
      </c>
    </row>
    <row r="103" spans="1:2" x14ac:dyDescent="0.3">
      <c r="A103" s="48">
        <v>15493</v>
      </c>
      <c r="B103">
        <v>0.37</v>
      </c>
    </row>
    <row r="104" spans="1:2" x14ac:dyDescent="0.3">
      <c r="A104" s="48">
        <v>15523</v>
      </c>
      <c r="B104">
        <v>0.38</v>
      </c>
    </row>
    <row r="105" spans="1:2" x14ac:dyDescent="0.3">
      <c r="A105" s="48">
        <v>15554</v>
      </c>
      <c r="B105">
        <v>0.38</v>
      </c>
    </row>
    <row r="106" spans="1:2" x14ac:dyDescent="0.3">
      <c r="A106" s="48">
        <v>15585</v>
      </c>
      <c r="B106">
        <v>0.38</v>
      </c>
    </row>
    <row r="107" spans="1:2" x14ac:dyDescent="0.3">
      <c r="A107" s="48">
        <v>15615</v>
      </c>
      <c r="B107">
        <v>0.38</v>
      </c>
    </row>
    <row r="108" spans="1:2" x14ac:dyDescent="0.3">
      <c r="A108" s="48">
        <v>15646</v>
      </c>
      <c r="B108">
        <v>0.38</v>
      </c>
    </row>
    <row r="109" spans="1:2" x14ac:dyDescent="0.3">
      <c r="A109" s="48">
        <v>15676</v>
      </c>
      <c r="B109">
        <v>0.38</v>
      </c>
    </row>
    <row r="110" spans="1:2" x14ac:dyDescent="0.3">
      <c r="A110" s="48">
        <v>15707</v>
      </c>
      <c r="B110">
        <v>0.38</v>
      </c>
    </row>
    <row r="111" spans="1:2" x14ac:dyDescent="0.3">
      <c r="A111" s="48">
        <v>15738</v>
      </c>
      <c r="B111">
        <v>0.38</v>
      </c>
    </row>
    <row r="112" spans="1:2" x14ac:dyDescent="0.3">
      <c r="A112" s="48">
        <v>15766</v>
      </c>
      <c r="B112">
        <v>0.38</v>
      </c>
    </row>
    <row r="113" spans="1:2" x14ac:dyDescent="0.3">
      <c r="A113" s="48">
        <v>15797</v>
      </c>
      <c r="B113">
        <v>0.38</v>
      </c>
    </row>
    <row r="114" spans="1:2" x14ac:dyDescent="0.3">
      <c r="A114" s="48">
        <v>15827</v>
      </c>
      <c r="B114">
        <v>0.38</v>
      </c>
    </row>
    <row r="115" spans="1:2" x14ac:dyDescent="0.3">
      <c r="A115" s="48">
        <v>15858</v>
      </c>
      <c r="B115">
        <v>0.38</v>
      </c>
    </row>
    <row r="116" spans="1:2" x14ac:dyDescent="0.3">
      <c r="A116" s="48">
        <v>15888</v>
      </c>
      <c r="B116">
        <v>0.38</v>
      </c>
    </row>
    <row r="117" spans="1:2" x14ac:dyDescent="0.3">
      <c r="A117" s="48">
        <v>15919</v>
      </c>
      <c r="B117">
        <v>0.38</v>
      </c>
    </row>
    <row r="118" spans="1:2" x14ac:dyDescent="0.3">
      <c r="A118" s="48">
        <v>15950</v>
      </c>
      <c r="B118">
        <v>0.38</v>
      </c>
    </row>
    <row r="119" spans="1:2" x14ac:dyDescent="0.3">
      <c r="A119" s="48">
        <v>15980</v>
      </c>
      <c r="B119">
        <v>0.38</v>
      </c>
    </row>
    <row r="120" spans="1:2" x14ac:dyDescent="0.3">
      <c r="A120" s="48">
        <v>16011</v>
      </c>
      <c r="B120">
        <v>0.38</v>
      </c>
    </row>
    <row r="121" spans="1:2" x14ac:dyDescent="0.3">
      <c r="A121" s="48">
        <v>16041</v>
      </c>
      <c r="B121">
        <v>0.38</v>
      </c>
    </row>
    <row r="122" spans="1:2" x14ac:dyDescent="0.3">
      <c r="A122" s="48">
        <v>16072</v>
      </c>
      <c r="B122">
        <v>0.38</v>
      </c>
    </row>
    <row r="123" spans="1:2" x14ac:dyDescent="0.3">
      <c r="A123" s="48">
        <v>16103</v>
      </c>
      <c r="B123">
        <v>0.38</v>
      </c>
    </row>
    <row r="124" spans="1:2" x14ac:dyDescent="0.3">
      <c r="A124" s="48">
        <v>16132</v>
      </c>
      <c r="B124">
        <v>0.38</v>
      </c>
    </row>
    <row r="125" spans="1:2" x14ac:dyDescent="0.3">
      <c r="A125" s="48">
        <v>16163</v>
      </c>
      <c r="B125">
        <v>0.38</v>
      </c>
    </row>
    <row r="126" spans="1:2" x14ac:dyDescent="0.3">
      <c r="A126" s="48">
        <v>16193</v>
      </c>
      <c r="B126">
        <v>0.38</v>
      </c>
    </row>
    <row r="127" spans="1:2" x14ac:dyDescent="0.3">
      <c r="A127" s="48">
        <v>16224</v>
      </c>
      <c r="B127">
        <v>0.38</v>
      </c>
    </row>
    <row r="128" spans="1:2" x14ac:dyDescent="0.3">
      <c r="A128" s="48">
        <v>16254</v>
      </c>
      <c r="B128">
        <v>0.38</v>
      </c>
    </row>
    <row r="129" spans="1:2" x14ac:dyDescent="0.3">
      <c r="A129" s="48">
        <v>16285</v>
      </c>
      <c r="B129">
        <v>0.38</v>
      </c>
    </row>
    <row r="130" spans="1:2" x14ac:dyDescent="0.3">
      <c r="A130" s="48">
        <v>16316</v>
      </c>
      <c r="B130">
        <v>0.38</v>
      </c>
    </row>
    <row r="131" spans="1:2" x14ac:dyDescent="0.3">
      <c r="A131" s="48">
        <v>16346</v>
      </c>
      <c r="B131">
        <v>0.38</v>
      </c>
    </row>
    <row r="132" spans="1:2" x14ac:dyDescent="0.3">
      <c r="A132" s="48">
        <v>16377</v>
      </c>
      <c r="B132">
        <v>0.38</v>
      </c>
    </row>
    <row r="133" spans="1:2" x14ac:dyDescent="0.3">
      <c r="A133" s="48">
        <v>16407</v>
      </c>
      <c r="B133">
        <v>0.38</v>
      </c>
    </row>
    <row r="134" spans="1:2" x14ac:dyDescent="0.3">
      <c r="A134" s="48">
        <v>16438</v>
      </c>
      <c r="B134">
        <v>0.38</v>
      </c>
    </row>
    <row r="135" spans="1:2" x14ac:dyDescent="0.3">
      <c r="A135" s="48">
        <v>16469</v>
      </c>
      <c r="B135">
        <v>0.38</v>
      </c>
    </row>
    <row r="136" spans="1:2" x14ac:dyDescent="0.3">
      <c r="A136" s="48">
        <v>16497</v>
      </c>
      <c r="B136">
        <v>0.38</v>
      </c>
    </row>
    <row r="137" spans="1:2" x14ac:dyDescent="0.3">
      <c r="A137" s="48">
        <v>16528</v>
      </c>
      <c r="B137">
        <v>0.38</v>
      </c>
    </row>
    <row r="138" spans="1:2" x14ac:dyDescent="0.3">
      <c r="A138" s="48">
        <v>16558</v>
      </c>
      <c r="B138">
        <v>0.38</v>
      </c>
    </row>
    <row r="139" spans="1:2" x14ac:dyDescent="0.3">
      <c r="A139" s="48">
        <v>16589</v>
      </c>
      <c r="B139">
        <v>0.38</v>
      </c>
    </row>
    <row r="140" spans="1:2" x14ac:dyDescent="0.3">
      <c r="A140" s="48">
        <v>16619</v>
      </c>
      <c r="B140">
        <v>0.38</v>
      </c>
    </row>
    <row r="141" spans="1:2" x14ac:dyDescent="0.3">
      <c r="A141" s="48">
        <v>16650</v>
      </c>
      <c r="B141">
        <v>0.38</v>
      </c>
    </row>
    <row r="142" spans="1:2" x14ac:dyDescent="0.3">
      <c r="A142" s="48">
        <v>16681</v>
      </c>
      <c r="B142">
        <v>0.38</v>
      </c>
    </row>
    <row r="143" spans="1:2" x14ac:dyDescent="0.3">
      <c r="A143" s="48">
        <v>16711</v>
      </c>
      <c r="B143">
        <v>0.38</v>
      </c>
    </row>
    <row r="144" spans="1:2" x14ac:dyDescent="0.3">
      <c r="A144" s="48">
        <v>16742</v>
      </c>
      <c r="B144">
        <v>0.38</v>
      </c>
    </row>
    <row r="145" spans="1:2" x14ac:dyDescent="0.3">
      <c r="A145" s="48">
        <v>16772</v>
      </c>
      <c r="B145">
        <v>0.38</v>
      </c>
    </row>
    <row r="146" spans="1:2" x14ac:dyDescent="0.3">
      <c r="A146" s="48">
        <v>16803</v>
      </c>
      <c r="B146">
        <v>0.38</v>
      </c>
    </row>
    <row r="147" spans="1:2" x14ac:dyDescent="0.3">
      <c r="A147" s="48">
        <v>16834</v>
      </c>
      <c r="B147">
        <v>0.38</v>
      </c>
    </row>
    <row r="148" spans="1:2" x14ac:dyDescent="0.3">
      <c r="A148" s="48">
        <v>16862</v>
      </c>
      <c r="B148">
        <v>0.38</v>
      </c>
    </row>
    <row r="149" spans="1:2" x14ac:dyDescent="0.3">
      <c r="A149" s="48">
        <v>16893</v>
      </c>
      <c r="B149">
        <v>0.38</v>
      </c>
    </row>
    <row r="150" spans="1:2" x14ac:dyDescent="0.3">
      <c r="A150" s="48">
        <v>16923</v>
      </c>
      <c r="B150">
        <v>0.38</v>
      </c>
    </row>
    <row r="151" spans="1:2" x14ac:dyDescent="0.3">
      <c r="A151" s="48">
        <v>16954</v>
      </c>
      <c r="B151">
        <v>0.38</v>
      </c>
    </row>
    <row r="152" spans="1:2" x14ac:dyDescent="0.3">
      <c r="A152" s="48">
        <v>16984</v>
      </c>
      <c r="B152">
        <v>0.38</v>
      </c>
    </row>
    <row r="153" spans="1:2" x14ac:dyDescent="0.3">
      <c r="A153" s="48">
        <v>17015</v>
      </c>
      <c r="B153">
        <v>0.38</v>
      </c>
    </row>
    <row r="154" spans="1:2" x14ac:dyDescent="0.3">
      <c r="A154" s="48">
        <v>17046</v>
      </c>
      <c r="B154">
        <v>0.38</v>
      </c>
    </row>
    <row r="155" spans="1:2" x14ac:dyDescent="0.3">
      <c r="A155" s="48">
        <v>17076</v>
      </c>
      <c r="B155">
        <v>0.38</v>
      </c>
    </row>
    <row r="156" spans="1:2" x14ac:dyDescent="0.3">
      <c r="A156" s="48">
        <v>17107</v>
      </c>
      <c r="B156">
        <v>0.38</v>
      </c>
    </row>
    <row r="157" spans="1:2" x14ac:dyDescent="0.3">
      <c r="A157" s="48">
        <v>17137</v>
      </c>
      <c r="B157">
        <v>0.38</v>
      </c>
    </row>
    <row r="158" spans="1:2" x14ac:dyDescent="0.3">
      <c r="A158" s="48">
        <v>17168</v>
      </c>
      <c r="B158">
        <v>0.38</v>
      </c>
    </row>
    <row r="159" spans="1:2" x14ac:dyDescent="0.3">
      <c r="A159" s="48">
        <v>17199</v>
      </c>
      <c r="B159">
        <v>0.38</v>
      </c>
    </row>
    <row r="160" spans="1:2" x14ac:dyDescent="0.3">
      <c r="A160" s="48">
        <v>17227</v>
      </c>
      <c r="B160">
        <v>0.38</v>
      </c>
    </row>
    <row r="161" spans="1:2" x14ac:dyDescent="0.3">
      <c r="A161" s="48">
        <v>17258</v>
      </c>
      <c r="B161">
        <v>0.38</v>
      </c>
    </row>
    <row r="162" spans="1:2" x14ac:dyDescent="0.3">
      <c r="A162" s="48">
        <v>17288</v>
      </c>
      <c r="B162">
        <v>0.38</v>
      </c>
    </row>
    <row r="163" spans="1:2" x14ac:dyDescent="0.3">
      <c r="A163" s="48">
        <v>17319</v>
      </c>
      <c r="B163">
        <v>0.38</v>
      </c>
    </row>
    <row r="164" spans="1:2" x14ac:dyDescent="0.3">
      <c r="A164" s="48">
        <v>17349</v>
      </c>
      <c r="B164">
        <v>0.66</v>
      </c>
    </row>
    <row r="165" spans="1:2" x14ac:dyDescent="0.3">
      <c r="A165" s="48">
        <v>17380</v>
      </c>
      <c r="B165">
        <v>0.75</v>
      </c>
    </row>
    <row r="166" spans="1:2" x14ac:dyDescent="0.3">
      <c r="A166" s="48">
        <v>17411</v>
      </c>
      <c r="B166">
        <v>0.8</v>
      </c>
    </row>
    <row r="167" spans="1:2" x14ac:dyDescent="0.3">
      <c r="A167" s="48">
        <v>17441</v>
      </c>
      <c r="B167">
        <v>0.85</v>
      </c>
    </row>
    <row r="168" spans="1:2" x14ac:dyDescent="0.3">
      <c r="A168" s="48">
        <v>17472</v>
      </c>
      <c r="B168">
        <v>0.92</v>
      </c>
    </row>
    <row r="169" spans="1:2" x14ac:dyDescent="0.3">
      <c r="A169" s="48">
        <v>17502</v>
      </c>
      <c r="B169">
        <v>0.95</v>
      </c>
    </row>
    <row r="170" spans="1:2" x14ac:dyDescent="0.3">
      <c r="A170" s="48">
        <v>17533</v>
      </c>
      <c r="B170">
        <v>0.97</v>
      </c>
    </row>
    <row r="171" spans="1:2" x14ac:dyDescent="0.3">
      <c r="A171" s="48">
        <v>17564</v>
      </c>
      <c r="B171">
        <v>1</v>
      </c>
    </row>
    <row r="172" spans="1:2" x14ac:dyDescent="0.3">
      <c r="A172" s="48">
        <v>17593</v>
      </c>
      <c r="B172">
        <v>1</v>
      </c>
    </row>
    <row r="173" spans="1:2" x14ac:dyDescent="0.3">
      <c r="A173" s="48">
        <v>17624</v>
      </c>
      <c r="B173">
        <v>1</v>
      </c>
    </row>
    <row r="174" spans="1:2" x14ac:dyDescent="0.3">
      <c r="A174" s="48">
        <v>17654</v>
      </c>
      <c r="B174">
        <v>1</v>
      </c>
    </row>
    <row r="175" spans="1:2" x14ac:dyDescent="0.3">
      <c r="A175" s="48">
        <v>17685</v>
      </c>
      <c r="B175">
        <v>1</v>
      </c>
    </row>
    <row r="176" spans="1:2" x14ac:dyDescent="0.3">
      <c r="A176" s="48">
        <v>17715</v>
      </c>
      <c r="B176">
        <v>1</v>
      </c>
    </row>
    <row r="177" spans="1:2" x14ac:dyDescent="0.3">
      <c r="A177" s="48">
        <v>17746</v>
      </c>
      <c r="B177">
        <v>1.06</v>
      </c>
    </row>
    <row r="178" spans="1:2" x14ac:dyDescent="0.3">
      <c r="A178" s="48">
        <v>17777</v>
      </c>
      <c r="B178">
        <v>1.0900000000000001</v>
      </c>
    </row>
    <row r="179" spans="1:2" x14ac:dyDescent="0.3">
      <c r="A179" s="48">
        <v>17807</v>
      </c>
      <c r="B179">
        <v>1.1200000000000001</v>
      </c>
    </row>
    <row r="180" spans="1:2" x14ac:dyDescent="0.3">
      <c r="A180" s="48">
        <v>17838</v>
      </c>
      <c r="B180">
        <v>1.1399999999999999</v>
      </c>
    </row>
    <row r="181" spans="1:2" x14ac:dyDescent="0.3">
      <c r="A181" s="48">
        <v>17868</v>
      </c>
      <c r="B181">
        <v>1.1599999999999999</v>
      </c>
    </row>
    <row r="182" spans="1:2" x14ac:dyDescent="0.3">
      <c r="A182" s="48">
        <v>17899</v>
      </c>
      <c r="B182">
        <v>1.17</v>
      </c>
    </row>
    <row r="183" spans="1:2" x14ac:dyDescent="0.3">
      <c r="A183" s="48">
        <v>17930</v>
      </c>
      <c r="B183">
        <v>1.17</v>
      </c>
    </row>
    <row r="184" spans="1:2" x14ac:dyDescent="0.3">
      <c r="A184" s="48">
        <v>17958</v>
      </c>
      <c r="B184">
        <v>1.17</v>
      </c>
    </row>
    <row r="185" spans="1:2" x14ac:dyDescent="0.3">
      <c r="A185" s="48">
        <v>17989</v>
      </c>
      <c r="B185">
        <v>1.17</v>
      </c>
    </row>
    <row r="186" spans="1:2" x14ac:dyDescent="0.3">
      <c r="A186" s="48">
        <v>18019</v>
      </c>
      <c r="B186">
        <v>1.17</v>
      </c>
    </row>
    <row r="187" spans="1:2" x14ac:dyDescent="0.3">
      <c r="A187" s="48">
        <v>18050</v>
      </c>
      <c r="B187">
        <v>1.17</v>
      </c>
    </row>
    <row r="188" spans="1:2" x14ac:dyDescent="0.3">
      <c r="A188" s="48">
        <v>18080</v>
      </c>
      <c r="B188">
        <v>1.02</v>
      </c>
    </row>
    <row r="189" spans="1:2" x14ac:dyDescent="0.3">
      <c r="A189" s="48">
        <v>18111</v>
      </c>
      <c r="B189">
        <v>1.04</v>
      </c>
    </row>
    <row r="190" spans="1:2" x14ac:dyDescent="0.3">
      <c r="A190" s="48">
        <v>18142</v>
      </c>
      <c r="B190">
        <v>1.07</v>
      </c>
    </row>
    <row r="191" spans="1:2" x14ac:dyDescent="0.3">
      <c r="A191" s="48">
        <v>18172</v>
      </c>
      <c r="B191">
        <v>1.05</v>
      </c>
    </row>
    <row r="192" spans="1:2" x14ac:dyDescent="0.3">
      <c r="A192" s="48">
        <v>18203</v>
      </c>
      <c r="B192">
        <v>1.08</v>
      </c>
    </row>
    <row r="193" spans="1:2" x14ac:dyDescent="0.3">
      <c r="A193" s="48">
        <v>18233</v>
      </c>
      <c r="B193">
        <v>1.1000000000000001</v>
      </c>
    </row>
    <row r="194" spans="1:2" x14ac:dyDescent="0.3">
      <c r="A194" s="48">
        <v>18264</v>
      </c>
      <c r="B194">
        <v>1.07</v>
      </c>
    </row>
    <row r="195" spans="1:2" x14ac:dyDescent="0.3">
      <c r="A195" s="48">
        <v>18295</v>
      </c>
      <c r="B195">
        <v>1.1200000000000001</v>
      </c>
    </row>
    <row r="196" spans="1:2" x14ac:dyDescent="0.3">
      <c r="A196" s="48">
        <v>18323</v>
      </c>
      <c r="B196">
        <v>1.1200000000000001</v>
      </c>
    </row>
    <row r="197" spans="1:2" x14ac:dyDescent="0.3">
      <c r="A197" s="48">
        <v>18354</v>
      </c>
      <c r="B197">
        <v>1.1499999999999999</v>
      </c>
    </row>
    <row r="198" spans="1:2" x14ac:dyDescent="0.3">
      <c r="A198" s="48">
        <v>18384</v>
      </c>
      <c r="B198">
        <v>1.1599999999999999</v>
      </c>
    </row>
    <row r="199" spans="1:2" x14ac:dyDescent="0.3">
      <c r="A199" s="48">
        <v>18415</v>
      </c>
      <c r="B199">
        <v>1.1499999999999999</v>
      </c>
    </row>
    <row r="200" spans="1:2" x14ac:dyDescent="0.3">
      <c r="A200" s="48">
        <v>18445</v>
      </c>
      <c r="B200">
        <v>1.1599999999999999</v>
      </c>
    </row>
    <row r="201" spans="1:2" x14ac:dyDescent="0.3">
      <c r="A201" s="48">
        <v>18476</v>
      </c>
      <c r="B201">
        <v>1.2</v>
      </c>
    </row>
    <row r="202" spans="1:2" x14ac:dyDescent="0.3">
      <c r="A202" s="48">
        <v>18507</v>
      </c>
      <c r="B202">
        <v>1.3</v>
      </c>
    </row>
    <row r="203" spans="1:2" x14ac:dyDescent="0.3">
      <c r="A203" s="48">
        <v>18537</v>
      </c>
      <c r="B203">
        <v>1.31</v>
      </c>
    </row>
    <row r="204" spans="1:2" x14ac:dyDescent="0.3">
      <c r="A204" s="48">
        <v>18568</v>
      </c>
      <c r="B204">
        <v>1.36</v>
      </c>
    </row>
    <row r="205" spans="1:2" x14ac:dyDescent="0.3">
      <c r="A205" s="48">
        <v>18598</v>
      </c>
      <c r="B205">
        <v>1.34</v>
      </c>
    </row>
    <row r="206" spans="1:2" x14ac:dyDescent="0.3">
      <c r="A206" s="48">
        <v>18629</v>
      </c>
      <c r="B206">
        <v>1.34</v>
      </c>
    </row>
    <row r="207" spans="1:2" x14ac:dyDescent="0.3">
      <c r="A207" s="48">
        <v>18660</v>
      </c>
      <c r="B207">
        <v>1.36</v>
      </c>
    </row>
    <row r="208" spans="1:2" x14ac:dyDescent="0.3">
      <c r="A208" s="48">
        <v>18688</v>
      </c>
      <c r="B208">
        <v>1.4</v>
      </c>
    </row>
    <row r="209" spans="1:2" x14ac:dyDescent="0.3">
      <c r="A209" s="48">
        <v>18719</v>
      </c>
      <c r="B209">
        <v>1.47</v>
      </c>
    </row>
    <row r="210" spans="1:2" x14ac:dyDescent="0.3">
      <c r="A210" s="48">
        <v>18749</v>
      </c>
      <c r="B210">
        <v>1.55</v>
      </c>
    </row>
    <row r="211" spans="1:2" x14ac:dyDescent="0.3">
      <c r="A211" s="48">
        <v>18780</v>
      </c>
      <c r="B211">
        <v>1.45</v>
      </c>
    </row>
    <row r="212" spans="1:2" x14ac:dyDescent="0.3">
      <c r="A212" s="48">
        <v>18810</v>
      </c>
      <c r="B212">
        <v>1.56</v>
      </c>
    </row>
    <row r="213" spans="1:2" x14ac:dyDescent="0.3">
      <c r="A213" s="48">
        <v>18841</v>
      </c>
      <c r="B213">
        <v>1.62</v>
      </c>
    </row>
    <row r="214" spans="1:2" x14ac:dyDescent="0.3">
      <c r="A214" s="48">
        <v>18872</v>
      </c>
      <c r="B214">
        <v>1.63</v>
      </c>
    </row>
    <row r="215" spans="1:2" x14ac:dyDescent="0.3">
      <c r="A215" s="48">
        <v>18902</v>
      </c>
      <c r="B215">
        <v>1.54</v>
      </c>
    </row>
    <row r="216" spans="1:2" x14ac:dyDescent="0.3">
      <c r="A216" s="48">
        <v>18933</v>
      </c>
      <c r="B216">
        <v>1.56</v>
      </c>
    </row>
    <row r="217" spans="1:2" x14ac:dyDescent="0.3">
      <c r="A217" s="48">
        <v>18963</v>
      </c>
      <c r="B217">
        <v>1.73</v>
      </c>
    </row>
    <row r="218" spans="1:2" x14ac:dyDescent="0.3">
      <c r="A218" s="48">
        <v>18994</v>
      </c>
      <c r="B218">
        <v>1.57</v>
      </c>
    </row>
    <row r="219" spans="1:2" x14ac:dyDescent="0.3">
      <c r="A219" s="48">
        <v>19025</v>
      </c>
      <c r="B219">
        <v>1.54</v>
      </c>
    </row>
    <row r="220" spans="1:2" x14ac:dyDescent="0.3">
      <c r="A220" s="48">
        <v>19054</v>
      </c>
      <c r="B220">
        <v>1.59</v>
      </c>
    </row>
    <row r="221" spans="1:2" x14ac:dyDescent="0.3">
      <c r="A221" s="48">
        <v>19085</v>
      </c>
      <c r="B221">
        <v>1.57</v>
      </c>
    </row>
    <row r="222" spans="1:2" x14ac:dyDescent="0.3">
      <c r="A222" s="48">
        <v>19115</v>
      </c>
      <c r="B222">
        <v>1.67</v>
      </c>
    </row>
    <row r="223" spans="1:2" x14ac:dyDescent="0.3">
      <c r="A223" s="48">
        <v>19146</v>
      </c>
      <c r="B223">
        <v>1.7</v>
      </c>
    </row>
    <row r="224" spans="1:2" x14ac:dyDescent="0.3">
      <c r="A224" s="48">
        <v>19176</v>
      </c>
      <c r="B224">
        <v>1.81</v>
      </c>
    </row>
    <row r="225" spans="1:2" x14ac:dyDescent="0.3">
      <c r="A225" s="48">
        <v>19207</v>
      </c>
      <c r="B225">
        <v>1.83</v>
      </c>
    </row>
    <row r="226" spans="1:2" x14ac:dyDescent="0.3">
      <c r="A226" s="48">
        <v>19238</v>
      </c>
      <c r="B226">
        <v>1.71</v>
      </c>
    </row>
    <row r="227" spans="1:2" x14ac:dyDescent="0.3">
      <c r="A227" s="48">
        <v>19268</v>
      </c>
      <c r="B227">
        <v>1.74</v>
      </c>
    </row>
    <row r="228" spans="1:2" x14ac:dyDescent="0.3">
      <c r="A228" s="48">
        <v>19299</v>
      </c>
      <c r="B228">
        <v>1.85</v>
      </c>
    </row>
    <row r="229" spans="1:2" x14ac:dyDescent="0.3">
      <c r="A229" s="48">
        <v>19329</v>
      </c>
      <c r="B229">
        <v>2.09</v>
      </c>
    </row>
    <row r="230" spans="1:2" x14ac:dyDescent="0.3">
      <c r="A230" s="48">
        <v>19360</v>
      </c>
      <c r="B230">
        <v>1.96</v>
      </c>
    </row>
    <row r="231" spans="1:2" x14ac:dyDescent="0.3">
      <c r="A231" s="48">
        <v>19391</v>
      </c>
      <c r="B231">
        <v>1.97</v>
      </c>
    </row>
    <row r="232" spans="1:2" x14ac:dyDescent="0.3">
      <c r="A232" s="48">
        <v>19419</v>
      </c>
      <c r="B232">
        <v>2.0099999999999998</v>
      </c>
    </row>
    <row r="233" spans="1:2" x14ac:dyDescent="0.3">
      <c r="A233" s="48">
        <v>19450</v>
      </c>
      <c r="B233">
        <v>2.19</v>
      </c>
    </row>
    <row r="234" spans="1:2" x14ac:dyDescent="0.3">
      <c r="A234" s="48">
        <v>19480</v>
      </c>
      <c r="B234">
        <v>2.16</v>
      </c>
    </row>
    <row r="235" spans="1:2" x14ac:dyDescent="0.3">
      <c r="A235" s="48">
        <v>19511</v>
      </c>
      <c r="B235">
        <v>2.11</v>
      </c>
    </row>
    <row r="236" spans="1:2" x14ac:dyDescent="0.3">
      <c r="A236" s="48">
        <v>19541</v>
      </c>
      <c r="B236">
        <v>2.04</v>
      </c>
    </row>
    <row r="237" spans="1:2" x14ac:dyDescent="0.3">
      <c r="A237" s="48">
        <v>19572</v>
      </c>
      <c r="B237">
        <v>2.04</v>
      </c>
    </row>
    <row r="238" spans="1:2" x14ac:dyDescent="0.3">
      <c r="A238" s="48">
        <v>19603</v>
      </c>
      <c r="B238">
        <v>1.79</v>
      </c>
    </row>
    <row r="239" spans="1:2" x14ac:dyDescent="0.3">
      <c r="A239" s="48">
        <v>19633</v>
      </c>
      <c r="B239">
        <v>1.38</v>
      </c>
    </row>
    <row r="240" spans="1:2" x14ac:dyDescent="0.3">
      <c r="A240" s="48">
        <v>19664</v>
      </c>
      <c r="B240">
        <v>1.44</v>
      </c>
    </row>
    <row r="241" spans="1:2" x14ac:dyDescent="0.3">
      <c r="A241" s="48">
        <v>19694</v>
      </c>
      <c r="B241">
        <v>1.6</v>
      </c>
    </row>
    <row r="242" spans="1:2" x14ac:dyDescent="0.3">
      <c r="A242" s="48">
        <v>19725</v>
      </c>
      <c r="B242">
        <v>1.18</v>
      </c>
    </row>
    <row r="243" spans="1:2" x14ac:dyDescent="0.3">
      <c r="A243" s="48">
        <v>19756</v>
      </c>
      <c r="B243">
        <v>0.97</v>
      </c>
    </row>
    <row r="244" spans="1:2" x14ac:dyDescent="0.3">
      <c r="A244" s="48">
        <v>19784</v>
      </c>
      <c r="B244">
        <v>1.03</v>
      </c>
    </row>
    <row r="245" spans="1:2" x14ac:dyDescent="0.3">
      <c r="A245" s="48">
        <v>19815</v>
      </c>
      <c r="B245">
        <v>0.97</v>
      </c>
    </row>
    <row r="246" spans="1:2" x14ac:dyDescent="0.3">
      <c r="A246" s="48">
        <v>19845</v>
      </c>
      <c r="B246">
        <v>0.76</v>
      </c>
    </row>
    <row r="247" spans="1:2" x14ac:dyDescent="0.3">
      <c r="A247" s="48">
        <v>19876</v>
      </c>
      <c r="B247">
        <v>0.64</v>
      </c>
    </row>
    <row r="248" spans="1:2" x14ac:dyDescent="0.3">
      <c r="A248" s="48">
        <v>19906</v>
      </c>
      <c r="B248">
        <v>0.72</v>
      </c>
    </row>
    <row r="249" spans="1:2" x14ac:dyDescent="0.3">
      <c r="A249" s="48">
        <v>19937</v>
      </c>
      <c r="B249">
        <v>0.92</v>
      </c>
    </row>
    <row r="250" spans="1:2" x14ac:dyDescent="0.3">
      <c r="A250" s="48">
        <v>19968</v>
      </c>
      <c r="B250">
        <v>1.01</v>
      </c>
    </row>
    <row r="251" spans="1:2" x14ac:dyDescent="0.3">
      <c r="A251" s="48">
        <v>19998</v>
      </c>
      <c r="B251">
        <v>0.98</v>
      </c>
    </row>
    <row r="252" spans="1:2" x14ac:dyDescent="0.3">
      <c r="A252" s="48">
        <v>20029</v>
      </c>
      <c r="B252">
        <v>0.93</v>
      </c>
    </row>
    <row r="253" spans="1:2" x14ac:dyDescent="0.3">
      <c r="A253" s="48">
        <v>20059</v>
      </c>
      <c r="B253">
        <v>1.1499999999999999</v>
      </c>
    </row>
    <row r="254" spans="1:2" x14ac:dyDescent="0.3">
      <c r="A254" s="48">
        <v>20090</v>
      </c>
      <c r="B254">
        <v>1.22</v>
      </c>
    </row>
    <row r="255" spans="1:2" x14ac:dyDescent="0.3">
      <c r="A255" s="48">
        <v>20121</v>
      </c>
      <c r="B255">
        <v>1.17</v>
      </c>
    </row>
    <row r="256" spans="1:2" x14ac:dyDescent="0.3">
      <c r="A256" s="48">
        <v>20149</v>
      </c>
      <c r="B256">
        <v>1.28</v>
      </c>
    </row>
    <row r="257" spans="1:2" x14ac:dyDescent="0.3">
      <c r="A257" s="48">
        <v>20180</v>
      </c>
      <c r="B257">
        <v>1.59</v>
      </c>
    </row>
    <row r="258" spans="1:2" x14ac:dyDescent="0.3">
      <c r="A258" s="48">
        <v>20210</v>
      </c>
      <c r="B258">
        <v>1.45</v>
      </c>
    </row>
    <row r="259" spans="1:2" x14ac:dyDescent="0.3">
      <c r="A259" s="48">
        <v>20241</v>
      </c>
      <c r="B259">
        <v>1.41</v>
      </c>
    </row>
    <row r="260" spans="1:2" x14ac:dyDescent="0.3">
      <c r="A260" s="48">
        <v>20271</v>
      </c>
      <c r="B260">
        <v>1.6</v>
      </c>
    </row>
    <row r="261" spans="1:2" x14ac:dyDescent="0.3">
      <c r="A261" s="48">
        <v>20302</v>
      </c>
      <c r="B261">
        <v>1.9</v>
      </c>
    </row>
    <row r="262" spans="1:2" x14ac:dyDescent="0.3">
      <c r="A262" s="48">
        <v>20333</v>
      </c>
      <c r="B262">
        <v>2.0699999999999998</v>
      </c>
    </row>
    <row r="263" spans="1:2" x14ac:dyDescent="0.3">
      <c r="A263" s="48">
        <v>20363</v>
      </c>
      <c r="B263">
        <v>2.23</v>
      </c>
    </row>
    <row r="264" spans="1:2" x14ac:dyDescent="0.3">
      <c r="A264" s="48">
        <v>20394</v>
      </c>
      <c r="B264">
        <v>2.2400000000000002</v>
      </c>
    </row>
    <row r="265" spans="1:2" x14ac:dyDescent="0.3">
      <c r="A265" s="48">
        <v>20424</v>
      </c>
      <c r="B265">
        <v>2.54</v>
      </c>
    </row>
    <row r="266" spans="1:2" x14ac:dyDescent="0.3">
      <c r="A266" s="48">
        <v>20455</v>
      </c>
      <c r="B266">
        <v>2.41</v>
      </c>
    </row>
    <row r="267" spans="1:2" x14ac:dyDescent="0.3">
      <c r="A267" s="48">
        <v>20486</v>
      </c>
      <c r="B267">
        <v>2.3199999999999998</v>
      </c>
    </row>
    <row r="268" spans="1:2" x14ac:dyDescent="0.3">
      <c r="A268" s="48">
        <v>20515</v>
      </c>
      <c r="B268">
        <v>2.25</v>
      </c>
    </row>
    <row r="269" spans="1:2" x14ac:dyDescent="0.3">
      <c r="A269" s="48">
        <v>20546</v>
      </c>
      <c r="B269">
        <v>2.6</v>
      </c>
    </row>
    <row r="270" spans="1:2" x14ac:dyDescent="0.3">
      <c r="A270" s="48">
        <v>20576</v>
      </c>
      <c r="B270">
        <v>2.61</v>
      </c>
    </row>
    <row r="271" spans="1:2" x14ac:dyDescent="0.3">
      <c r="A271" s="48">
        <v>20607</v>
      </c>
      <c r="B271">
        <v>2.4900000000000002</v>
      </c>
    </row>
    <row r="272" spans="1:2" x14ac:dyDescent="0.3">
      <c r="A272" s="48">
        <v>20637</v>
      </c>
      <c r="B272">
        <v>2.31</v>
      </c>
    </row>
    <row r="273" spans="1:2" x14ac:dyDescent="0.3">
      <c r="A273" s="48">
        <v>20668</v>
      </c>
      <c r="B273">
        <v>2.6</v>
      </c>
    </row>
    <row r="274" spans="1:2" x14ac:dyDescent="0.3">
      <c r="A274" s="48">
        <v>20699</v>
      </c>
      <c r="B274">
        <v>2.84</v>
      </c>
    </row>
    <row r="275" spans="1:2" x14ac:dyDescent="0.3">
      <c r="A275" s="48">
        <v>20729</v>
      </c>
      <c r="B275">
        <v>2.9</v>
      </c>
    </row>
    <row r="276" spans="1:2" x14ac:dyDescent="0.3">
      <c r="A276" s="48">
        <v>20760</v>
      </c>
      <c r="B276">
        <v>2.99</v>
      </c>
    </row>
    <row r="277" spans="1:2" x14ac:dyDescent="0.3">
      <c r="A277" s="48">
        <v>20790</v>
      </c>
      <c r="B277">
        <v>3.21</v>
      </c>
    </row>
    <row r="278" spans="1:2" x14ac:dyDescent="0.3">
      <c r="A278" s="48">
        <v>20821</v>
      </c>
      <c r="B278">
        <v>3.11</v>
      </c>
    </row>
    <row r="279" spans="1:2" x14ac:dyDescent="0.3">
      <c r="A279" s="48">
        <v>20852</v>
      </c>
      <c r="B279">
        <v>3.1</v>
      </c>
    </row>
    <row r="280" spans="1:2" x14ac:dyDescent="0.3">
      <c r="A280" s="48">
        <v>20880</v>
      </c>
      <c r="B280">
        <v>3.08</v>
      </c>
    </row>
    <row r="281" spans="1:2" x14ac:dyDescent="0.3">
      <c r="A281" s="48">
        <v>20911</v>
      </c>
      <c r="B281">
        <v>3.07</v>
      </c>
    </row>
    <row r="282" spans="1:2" x14ac:dyDescent="0.3">
      <c r="A282" s="48">
        <v>20941</v>
      </c>
      <c r="B282">
        <v>3.06</v>
      </c>
    </row>
    <row r="283" spans="1:2" x14ac:dyDescent="0.3">
      <c r="A283" s="48">
        <v>20972</v>
      </c>
      <c r="B283">
        <v>3.29</v>
      </c>
    </row>
    <row r="284" spans="1:2" x14ac:dyDescent="0.3">
      <c r="A284" s="48">
        <v>21002</v>
      </c>
      <c r="B284">
        <v>3.16</v>
      </c>
    </row>
    <row r="285" spans="1:2" x14ac:dyDescent="0.3">
      <c r="A285" s="48">
        <v>21033</v>
      </c>
      <c r="B285">
        <v>3.37</v>
      </c>
    </row>
    <row r="286" spans="1:2" x14ac:dyDescent="0.3">
      <c r="A286" s="48">
        <v>21064</v>
      </c>
      <c r="B286">
        <v>3.53</v>
      </c>
    </row>
    <row r="287" spans="1:2" x14ac:dyDescent="0.3">
      <c r="A287" s="48">
        <v>21094</v>
      </c>
      <c r="B287">
        <v>3.58</v>
      </c>
    </row>
    <row r="288" spans="1:2" x14ac:dyDescent="0.3">
      <c r="A288" s="48">
        <v>21125</v>
      </c>
      <c r="B288">
        <v>3.31</v>
      </c>
    </row>
    <row r="289" spans="1:2" x14ac:dyDescent="0.3">
      <c r="A289" s="48">
        <v>21155</v>
      </c>
      <c r="B289">
        <v>3.04</v>
      </c>
    </row>
    <row r="290" spans="1:2" x14ac:dyDescent="0.3">
      <c r="A290" s="48">
        <v>21186</v>
      </c>
      <c r="B290">
        <v>2.44</v>
      </c>
    </row>
    <row r="291" spans="1:2" x14ac:dyDescent="0.3">
      <c r="A291" s="48">
        <v>21217</v>
      </c>
      <c r="B291">
        <v>1.53</v>
      </c>
    </row>
    <row r="292" spans="1:2" x14ac:dyDescent="0.3">
      <c r="A292" s="48">
        <v>21245</v>
      </c>
      <c r="B292">
        <v>1.3</v>
      </c>
    </row>
    <row r="293" spans="1:2" x14ac:dyDescent="0.3">
      <c r="A293" s="48">
        <v>21276</v>
      </c>
      <c r="B293">
        <v>1.1299999999999999</v>
      </c>
    </row>
    <row r="294" spans="1:2" x14ac:dyDescent="0.3">
      <c r="A294" s="48">
        <v>21306</v>
      </c>
      <c r="B294">
        <v>0.91</v>
      </c>
    </row>
    <row r="295" spans="1:2" x14ac:dyDescent="0.3">
      <c r="A295" s="48">
        <v>21337</v>
      </c>
      <c r="B295">
        <v>0.83</v>
      </c>
    </row>
    <row r="296" spans="1:2" x14ac:dyDescent="0.3">
      <c r="A296" s="48">
        <v>21367</v>
      </c>
      <c r="B296">
        <v>0.91</v>
      </c>
    </row>
    <row r="297" spans="1:2" x14ac:dyDescent="0.3">
      <c r="A297" s="48">
        <v>21398</v>
      </c>
      <c r="B297">
        <v>1.69</v>
      </c>
    </row>
    <row r="298" spans="1:2" x14ac:dyDescent="0.3">
      <c r="A298" s="48">
        <v>21429</v>
      </c>
      <c r="B298">
        <v>2.44</v>
      </c>
    </row>
    <row r="299" spans="1:2" x14ac:dyDescent="0.3">
      <c r="A299" s="48">
        <v>21459</v>
      </c>
      <c r="B299">
        <v>2.63</v>
      </c>
    </row>
    <row r="300" spans="1:2" x14ac:dyDescent="0.3">
      <c r="A300" s="48">
        <v>21490</v>
      </c>
      <c r="B300">
        <v>2.67</v>
      </c>
    </row>
    <row r="301" spans="1:2" x14ac:dyDescent="0.3">
      <c r="A301" s="48">
        <v>21520</v>
      </c>
      <c r="B301">
        <v>2.77</v>
      </c>
    </row>
    <row r="302" spans="1:2" x14ac:dyDescent="0.3">
      <c r="A302" s="48">
        <v>21551</v>
      </c>
      <c r="B302">
        <v>2.82</v>
      </c>
    </row>
    <row r="303" spans="1:2" x14ac:dyDescent="0.3">
      <c r="A303" s="48">
        <v>21582</v>
      </c>
      <c r="B303">
        <v>2.7</v>
      </c>
    </row>
    <row r="304" spans="1:2" x14ac:dyDescent="0.3">
      <c r="A304" s="48">
        <v>21610</v>
      </c>
      <c r="B304">
        <v>2.8</v>
      </c>
    </row>
    <row r="305" spans="1:2" x14ac:dyDescent="0.3">
      <c r="A305" s="48">
        <v>21641</v>
      </c>
      <c r="B305">
        <v>2.95</v>
      </c>
    </row>
    <row r="306" spans="1:2" x14ac:dyDescent="0.3">
      <c r="A306" s="48">
        <v>21671</v>
      </c>
      <c r="B306">
        <v>2.84</v>
      </c>
    </row>
    <row r="307" spans="1:2" x14ac:dyDescent="0.3">
      <c r="A307" s="48">
        <v>21702</v>
      </c>
      <c r="B307">
        <v>3.21</v>
      </c>
    </row>
    <row r="308" spans="1:2" x14ac:dyDescent="0.3">
      <c r="A308" s="48">
        <v>21732</v>
      </c>
      <c r="B308">
        <v>3.2</v>
      </c>
    </row>
    <row r="309" spans="1:2" x14ac:dyDescent="0.3">
      <c r="A309" s="48">
        <v>21763</v>
      </c>
      <c r="B309">
        <v>3.38</v>
      </c>
    </row>
    <row r="310" spans="1:2" x14ac:dyDescent="0.3">
      <c r="A310" s="48">
        <v>21794</v>
      </c>
      <c r="B310">
        <v>4.04</v>
      </c>
    </row>
    <row r="311" spans="1:2" x14ac:dyDescent="0.3">
      <c r="A311" s="48">
        <v>21824</v>
      </c>
      <c r="B311">
        <v>4.05</v>
      </c>
    </row>
    <row r="312" spans="1:2" x14ac:dyDescent="0.3">
      <c r="A312" s="48">
        <v>21855</v>
      </c>
      <c r="B312">
        <v>4.1500000000000004</v>
      </c>
    </row>
    <row r="313" spans="1:2" x14ac:dyDescent="0.3">
      <c r="A313" s="48">
        <v>21885</v>
      </c>
      <c r="B313">
        <v>4.49</v>
      </c>
    </row>
    <row r="314" spans="1:2" x14ac:dyDescent="0.3">
      <c r="A314" s="48">
        <v>21916</v>
      </c>
      <c r="B314">
        <v>4.3499999999999996</v>
      </c>
    </row>
    <row r="315" spans="1:2" x14ac:dyDescent="0.3">
      <c r="A315" s="48">
        <v>21947</v>
      </c>
      <c r="B315">
        <v>3.96</v>
      </c>
    </row>
    <row r="316" spans="1:2" x14ac:dyDescent="0.3">
      <c r="A316" s="48">
        <v>21976</v>
      </c>
      <c r="B316">
        <v>3.31</v>
      </c>
    </row>
    <row r="317" spans="1:2" x14ac:dyDescent="0.3">
      <c r="A317" s="48">
        <v>22007</v>
      </c>
      <c r="B317">
        <v>3.23</v>
      </c>
    </row>
    <row r="318" spans="1:2" x14ac:dyDescent="0.3">
      <c r="A318" s="48">
        <v>22037</v>
      </c>
      <c r="B318">
        <v>3.29</v>
      </c>
    </row>
    <row r="319" spans="1:2" x14ac:dyDescent="0.3">
      <c r="A319" s="48">
        <v>22068</v>
      </c>
      <c r="B319">
        <v>2.46</v>
      </c>
    </row>
    <row r="320" spans="1:2" x14ac:dyDescent="0.3">
      <c r="A320" s="48">
        <v>22098</v>
      </c>
      <c r="B320">
        <v>2.2999999999999998</v>
      </c>
    </row>
    <row r="321" spans="1:2" x14ac:dyDescent="0.3">
      <c r="A321" s="48">
        <v>22129</v>
      </c>
      <c r="B321">
        <v>2.2999999999999998</v>
      </c>
    </row>
    <row r="322" spans="1:2" x14ac:dyDescent="0.3">
      <c r="A322" s="48">
        <v>22160</v>
      </c>
      <c r="B322">
        <v>2.48</v>
      </c>
    </row>
    <row r="323" spans="1:2" x14ac:dyDescent="0.3">
      <c r="A323" s="48">
        <v>22190</v>
      </c>
      <c r="B323">
        <v>2.2999999999999998</v>
      </c>
    </row>
    <row r="324" spans="1:2" x14ac:dyDescent="0.3">
      <c r="A324" s="48">
        <v>22221</v>
      </c>
      <c r="B324">
        <v>2.37</v>
      </c>
    </row>
    <row r="325" spans="1:2" x14ac:dyDescent="0.3">
      <c r="A325" s="48">
        <v>22251</v>
      </c>
      <c r="B325">
        <v>2.25</v>
      </c>
    </row>
    <row r="326" spans="1:2" x14ac:dyDescent="0.3">
      <c r="A326" s="48">
        <v>22282</v>
      </c>
      <c r="B326">
        <v>2.2400000000000002</v>
      </c>
    </row>
    <row r="327" spans="1:2" x14ac:dyDescent="0.3">
      <c r="A327" s="48">
        <v>22313</v>
      </c>
      <c r="B327">
        <v>2.42</v>
      </c>
    </row>
    <row r="328" spans="1:2" x14ac:dyDescent="0.3">
      <c r="A328" s="48">
        <v>22341</v>
      </c>
      <c r="B328">
        <v>2.39</v>
      </c>
    </row>
    <row r="329" spans="1:2" x14ac:dyDescent="0.3">
      <c r="A329" s="48">
        <v>22372</v>
      </c>
      <c r="B329">
        <v>2.29</v>
      </c>
    </row>
    <row r="330" spans="1:2" x14ac:dyDescent="0.3">
      <c r="A330" s="48">
        <v>22402</v>
      </c>
      <c r="B330">
        <v>2.29</v>
      </c>
    </row>
    <row r="331" spans="1:2" x14ac:dyDescent="0.3">
      <c r="A331" s="48">
        <v>22433</v>
      </c>
      <c r="B331">
        <v>2.33</v>
      </c>
    </row>
    <row r="332" spans="1:2" x14ac:dyDescent="0.3">
      <c r="A332" s="48">
        <v>22463</v>
      </c>
      <c r="B332">
        <v>2.2400000000000002</v>
      </c>
    </row>
    <row r="333" spans="1:2" x14ac:dyDescent="0.3">
      <c r="A333" s="48">
        <v>22494</v>
      </c>
      <c r="B333">
        <v>2.39</v>
      </c>
    </row>
    <row r="334" spans="1:2" x14ac:dyDescent="0.3">
      <c r="A334" s="48">
        <v>22525</v>
      </c>
      <c r="B334">
        <v>2.2799999999999998</v>
      </c>
    </row>
    <row r="335" spans="1:2" x14ac:dyDescent="0.3">
      <c r="A335" s="48">
        <v>22555</v>
      </c>
      <c r="B335">
        <v>2.2999999999999998</v>
      </c>
    </row>
    <row r="336" spans="1:2" x14ac:dyDescent="0.3">
      <c r="A336" s="48">
        <v>22586</v>
      </c>
      <c r="B336">
        <v>2.48</v>
      </c>
    </row>
    <row r="337" spans="1:2" x14ac:dyDescent="0.3">
      <c r="A337" s="48">
        <v>22616</v>
      </c>
      <c r="B337">
        <v>2.6</v>
      </c>
    </row>
    <row r="338" spans="1:2" x14ac:dyDescent="0.3">
      <c r="A338" s="48">
        <v>22647</v>
      </c>
      <c r="B338">
        <v>2.72</v>
      </c>
    </row>
    <row r="339" spans="1:2" x14ac:dyDescent="0.3">
      <c r="A339" s="48">
        <v>22678</v>
      </c>
      <c r="B339">
        <v>2.73</v>
      </c>
    </row>
    <row r="340" spans="1:2" x14ac:dyDescent="0.3">
      <c r="A340" s="48">
        <v>22706</v>
      </c>
      <c r="B340">
        <v>2.72</v>
      </c>
    </row>
    <row r="341" spans="1:2" x14ac:dyDescent="0.3">
      <c r="A341" s="48">
        <v>22737</v>
      </c>
      <c r="B341">
        <v>2.73</v>
      </c>
    </row>
    <row r="342" spans="1:2" x14ac:dyDescent="0.3">
      <c r="A342" s="48">
        <v>22767</v>
      </c>
      <c r="B342">
        <v>2.69</v>
      </c>
    </row>
    <row r="343" spans="1:2" x14ac:dyDescent="0.3">
      <c r="A343" s="48">
        <v>22798</v>
      </c>
      <c r="B343">
        <v>2.73</v>
      </c>
    </row>
    <row r="344" spans="1:2" x14ac:dyDescent="0.3">
      <c r="A344" s="48">
        <v>22828</v>
      </c>
      <c r="B344">
        <v>2.92</v>
      </c>
    </row>
    <row r="345" spans="1:2" x14ac:dyDescent="0.3">
      <c r="A345" s="48">
        <v>22859</v>
      </c>
      <c r="B345">
        <v>2.82</v>
      </c>
    </row>
    <row r="346" spans="1:2" x14ac:dyDescent="0.3">
      <c r="A346" s="48">
        <v>22890</v>
      </c>
      <c r="B346">
        <v>2.78</v>
      </c>
    </row>
    <row r="347" spans="1:2" x14ac:dyDescent="0.3">
      <c r="A347" s="48">
        <v>22920</v>
      </c>
      <c r="B347">
        <v>2.74</v>
      </c>
    </row>
    <row r="348" spans="1:2" x14ac:dyDescent="0.3">
      <c r="A348" s="48">
        <v>22951</v>
      </c>
      <c r="B348">
        <v>2.83</v>
      </c>
    </row>
    <row r="349" spans="1:2" x14ac:dyDescent="0.3">
      <c r="A349" s="48">
        <v>22981</v>
      </c>
      <c r="B349">
        <v>2.87</v>
      </c>
    </row>
    <row r="350" spans="1:2" x14ac:dyDescent="0.3">
      <c r="A350" s="48">
        <v>23012</v>
      </c>
      <c r="B350">
        <v>2.91</v>
      </c>
    </row>
    <row r="351" spans="1:2" x14ac:dyDescent="0.3">
      <c r="A351" s="48">
        <v>23043</v>
      </c>
      <c r="B351">
        <v>2.92</v>
      </c>
    </row>
    <row r="352" spans="1:2" x14ac:dyDescent="0.3">
      <c r="A352" s="48">
        <v>23071</v>
      </c>
      <c r="B352">
        <v>2.89</v>
      </c>
    </row>
    <row r="353" spans="1:2" x14ac:dyDescent="0.3">
      <c r="A353" s="48">
        <v>23102</v>
      </c>
      <c r="B353">
        <v>2.9</v>
      </c>
    </row>
    <row r="354" spans="1:2" x14ac:dyDescent="0.3">
      <c r="A354" s="48">
        <v>23132</v>
      </c>
      <c r="B354">
        <v>2.93</v>
      </c>
    </row>
    <row r="355" spans="1:2" x14ac:dyDescent="0.3">
      <c r="A355" s="48">
        <v>23163</v>
      </c>
      <c r="B355">
        <v>2.99</v>
      </c>
    </row>
    <row r="356" spans="1:2" x14ac:dyDescent="0.3">
      <c r="A356" s="48">
        <v>23193</v>
      </c>
      <c r="B356">
        <v>3.18</v>
      </c>
    </row>
    <row r="357" spans="1:2" x14ac:dyDescent="0.3">
      <c r="A357" s="48">
        <v>23224</v>
      </c>
      <c r="B357">
        <v>3.32</v>
      </c>
    </row>
    <row r="358" spans="1:2" x14ac:dyDescent="0.3">
      <c r="A358" s="48">
        <v>23255</v>
      </c>
      <c r="B358">
        <v>3.38</v>
      </c>
    </row>
    <row r="359" spans="1:2" x14ac:dyDescent="0.3">
      <c r="A359" s="48">
        <v>23285</v>
      </c>
      <c r="B359">
        <v>3.45</v>
      </c>
    </row>
    <row r="360" spans="1:2" x14ac:dyDescent="0.3">
      <c r="A360" s="48">
        <v>23316</v>
      </c>
      <c r="B360">
        <v>3.52</v>
      </c>
    </row>
    <row r="361" spans="1:2" x14ac:dyDescent="0.3">
      <c r="A361" s="48">
        <v>23346</v>
      </c>
      <c r="B361">
        <v>3.52</v>
      </c>
    </row>
    <row r="362" spans="1:2" x14ac:dyDescent="0.3">
      <c r="A362" s="48">
        <v>23377</v>
      </c>
      <c r="B362">
        <v>3.52</v>
      </c>
    </row>
    <row r="363" spans="1:2" x14ac:dyDescent="0.3">
      <c r="A363" s="48">
        <v>23408</v>
      </c>
      <c r="B363">
        <v>3.53</v>
      </c>
    </row>
    <row r="364" spans="1:2" x14ac:dyDescent="0.3">
      <c r="A364" s="48">
        <v>23437</v>
      </c>
      <c r="B364">
        <v>3.54</v>
      </c>
    </row>
    <row r="365" spans="1:2" x14ac:dyDescent="0.3">
      <c r="A365" s="48">
        <v>23468</v>
      </c>
      <c r="B365">
        <v>3.47</v>
      </c>
    </row>
    <row r="366" spans="1:2" x14ac:dyDescent="0.3">
      <c r="A366" s="48">
        <v>23498</v>
      </c>
      <c r="B366">
        <v>3.48</v>
      </c>
    </row>
    <row r="367" spans="1:2" x14ac:dyDescent="0.3">
      <c r="A367" s="48">
        <v>23529</v>
      </c>
      <c r="B367">
        <v>3.48</v>
      </c>
    </row>
    <row r="368" spans="1:2" x14ac:dyDescent="0.3">
      <c r="A368" s="48">
        <v>23559</v>
      </c>
      <c r="B368">
        <v>3.46</v>
      </c>
    </row>
    <row r="369" spans="1:2" x14ac:dyDescent="0.3">
      <c r="A369" s="48">
        <v>23590</v>
      </c>
      <c r="B369">
        <v>3.5</v>
      </c>
    </row>
    <row r="370" spans="1:2" x14ac:dyDescent="0.3">
      <c r="A370" s="48">
        <v>23621</v>
      </c>
      <c r="B370">
        <v>3.53</v>
      </c>
    </row>
    <row r="371" spans="1:2" x14ac:dyDescent="0.3">
      <c r="A371" s="48">
        <v>23651</v>
      </c>
      <c r="B371">
        <v>3.57</v>
      </c>
    </row>
    <row r="372" spans="1:2" x14ac:dyDescent="0.3">
      <c r="A372" s="48">
        <v>23682</v>
      </c>
      <c r="B372">
        <v>3.64</v>
      </c>
    </row>
    <row r="373" spans="1:2" x14ac:dyDescent="0.3">
      <c r="A373" s="48">
        <v>23712</v>
      </c>
      <c r="B373">
        <v>3.84</v>
      </c>
    </row>
    <row r="374" spans="1:2" x14ac:dyDescent="0.3">
      <c r="A374" s="48">
        <v>23743</v>
      </c>
      <c r="B374">
        <v>3.81</v>
      </c>
    </row>
    <row r="375" spans="1:2" x14ac:dyDescent="0.3">
      <c r="A375" s="48">
        <v>23774</v>
      </c>
      <c r="B375">
        <v>3.93</v>
      </c>
    </row>
    <row r="376" spans="1:2" x14ac:dyDescent="0.3">
      <c r="A376" s="48">
        <v>23802</v>
      </c>
      <c r="B376">
        <v>3.93</v>
      </c>
    </row>
    <row r="377" spans="1:2" x14ac:dyDescent="0.3">
      <c r="A377" s="48">
        <v>23833</v>
      </c>
      <c r="B377">
        <v>3.93</v>
      </c>
    </row>
    <row r="378" spans="1:2" x14ac:dyDescent="0.3">
      <c r="A378" s="48">
        <v>23863</v>
      </c>
      <c r="B378">
        <v>3.89</v>
      </c>
    </row>
    <row r="379" spans="1:2" x14ac:dyDescent="0.3">
      <c r="A379" s="48">
        <v>23894</v>
      </c>
      <c r="B379">
        <v>3.8</v>
      </c>
    </row>
    <row r="380" spans="1:2" x14ac:dyDescent="0.3">
      <c r="A380" s="48">
        <v>23924</v>
      </c>
      <c r="B380">
        <v>3.84</v>
      </c>
    </row>
    <row r="381" spans="1:2" x14ac:dyDescent="0.3">
      <c r="A381" s="48">
        <v>23955</v>
      </c>
      <c r="B381">
        <v>3.84</v>
      </c>
    </row>
    <row r="382" spans="1:2" x14ac:dyDescent="0.3">
      <c r="A382" s="48">
        <v>23986</v>
      </c>
      <c r="B382">
        <v>3.92</v>
      </c>
    </row>
    <row r="383" spans="1:2" x14ac:dyDescent="0.3">
      <c r="A383" s="48">
        <v>24016</v>
      </c>
      <c r="B383">
        <v>4.03</v>
      </c>
    </row>
    <row r="384" spans="1:2" x14ac:dyDescent="0.3">
      <c r="A384" s="48">
        <v>24047</v>
      </c>
      <c r="B384">
        <v>4.09</v>
      </c>
    </row>
    <row r="385" spans="1:2" x14ac:dyDescent="0.3">
      <c r="A385" s="48">
        <v>24077</v>
      </c>
      <c r="B385">
        <v>4.38</v>
      </c>
    </row>
    <row r="386" spans="1:2" x14ac:dyDescent="0.3">
      <c r="A386" s="48">
        <v>24108</v>
      </c>
      <c r="B386">
        <v>4.59</v>
      </c>
    </row>
    <row r="387" spans="1:2" x14ac:dyDescent="0.3">
      <c r="A387" s="48">
        <v>24139</v>
      </c>
      <c r="B387">
        <v>4.6500000000000004</v>
      </c>
    </row>
    <row r="388" spans="1:2" x14ac:dyDescent="0.3">
      <c r="A388" s="48">
        <v>24167</v>
      </c>
      <c r="B388">
        <v>4.59</v>
      </c>
    </row>
    <row r="389" spans="1:2" x14ac:dyDescent="0.3">
      <c r="A389" s="48">
        <v>24198</v>
      </c>
      <c r="B389">
        <v>4.62</v>
      </c>
    </row>
    <row r="390" spans="1:2" x14ac:dyDescent="0.3">
      <c r="A390" s="48">
        <v>24228</v>
      </c>
      <c r="B390">
        <v>4.6399999999999997</v>
      </c>
    </row>
    <row r="391" spans="1:2" x14ac:dyDescent="0.3">
      <c r="A391" s="48">
        <v>24259</v>
      </c>
      <c r="B391">
        <v>4.5</v>
      </c>
    </row>
    <row r="392" spans="1:2" x14ac:dyDescent="0.3">
      <c r="A392" s="48">
        <v>24289</v>
      </c>
      <c r="B392">
        <v>4.8</v>
      </c>
    </row>
    <row r="393" spans="1:2" x14ac:dyDescent="0.3">
      <c r="A393" s="48">
        <v>24320</v>
      </c>
      <c r="B393">
        <v>4.96</v>
      </c>
    </row>
    <row r="394" spans="1:2" x14ac:dyDescent="0.3">
      <c r="A394" s="48">
        <v>24351</v>
      </c>
      <c r="B394">
        <v>5.37</v>
      </c>
    </row>
    <row r="395" spans="1:2" x14ac:dyDescent="0.3">
      <c r="A395" s="48">
        <v>24381</v>
      </c>
      <c r="B395">
        <v>5.35</v>
      </c>
    </row>
    <row r="396" spans="1:2" x14ac:dyDescent="0.3">
      <c r="A396" s="48">
        <v>24412</v>
      </c>
      <c r="B396">
        <v>5.32</v>
      </c>
    </row>
    <row r="397" spans="1:2" x14ac:dyDescent="0.3">
      <c r="A397" s="48">
        <v>24442</v>
      </c>
      <c r="B397">
        <v>4.96</v>
      </c>
    </row>
    <row r="398" spans="1:2" x14ac:dyDescent="0.3">
      <c r="A398" s="48">
        <v>24473</v>
      </c>
      <c r="B398">
        <v>4.72</v>
      </c>
    </row>
    <row r="399" spans="1:2" x14ac:dyDescent="0.3">
      <c r="A399" s="48">
        <v>24504</v>
      </c>
      <c r="B399">
        <v>4.5599999999999996</v>
      </c>
    </row>
    <row r="400" spans="1:2" x14ac:dyDescent="0.3">
      <c r="A400" s="48">
        <v>24532</v>
      </c>
      <c r="B400">
        <v>4.26</v>
      </c>
    </row>
    <row r="401" spans="1:2" x14ac:dyDescent="0.3">
      <c r="A401" s="48">
        <v>24563</v>
      </c>
      <c r="B401">
        <v>3.84</v>
      </c>
    </row>
    <row r="402" spans="1:2" x14ac:dyDescent="0.3">
      <c r="A402" s="48">
        <v>24593</v>
      </c>
      <c r="B402">
        <v>3.6</v>
      </c>
    </row>
    <row r="403" spans="1:2" x14ac:dyDescent="0.3">
      <c r="A403" s="48">
        <v>24624</v>
      </c>
      <c r="B403">
        <v>3.54</v>
      </c>
    </row>
    <row r="404" spans="1:2" x14ac:dyDescent="0.3">
      <c r="A404" s="48">
        <v>24654</v>
      </c>
      <c r="B404">
        <v>4.21</v>
      </c>
    </row>
    <row r="405" spans="1:2" x14ac:dyDescent="0.3">
      <c r="A405" s="48">
        <v>24685</v>
      </c>
      <c r="B405">
        <v>4.2699999999999996</v>
      </c>
    </row>
    <row r="406" spans="1:2" x14ac:dyDescent="0.3">
      <c r="A406" s="48">
        <v>24716</v>
      </c>
      <c r="B406">
        <v>4.42</v>
      </c>
    </row>
    <row r="407" spans="1:2" x14ac:dyDescent="0.3">
      <c r="A407" s="48">
        <v>24746</v>
      </c>
      <c r="B407">
        <v>4.5599999999999996</v>
      </c>
    </row>
    <row r="408" spans="1:2" x14ac:dyDescent="0.3">
      <c r="A408" s="48">
        <v>24777</v>
      </c>
      <c r="B408">
        <v>4.7300000000000004</v>
      </c>
    </row>
    <row r="409" spans="1:2" x14ac:dyDescent="0.3">
      <c r="A409" s="48">
        <v>24807</v>
      </c>
      <c r="B409">
        <v>4.97</v>
      </c>
    </row>
    <row r="410" spans="1:2" x14ac:dyDescent="0.3">
      <c r="A410" s="48">
        <v>24838</v>
      </c>
      <c r="B410">
        <v>5</v>
      </c>
    </row>
    <row r="411" spans="1:2" x14ac:dyDescent="0.3">
      <c r="A411" s="48">
        <v>24869</v>
      </c>
      <c r="B411">
        <v>4.9800000000000004</v>
      </c>
    </row>
    <row r="412" spans="1:2" x14ac:dyDescent="0.3">
      <c r="A412" s="48">
        <v>24898</v>
      </c>
      <c r="B412">
        <v>5.17</v>
      </c>
    </row>
    <row r="413" spans="1:2" x14ac:dyDescent="0.3">
      <c r="A413" s="48">
        <v>24929</v>
      </c>
      <c r="B413">
        <v>5.38</v>
      </c>
    </row>
    <row r="414" spans="1:2" x14ac:dyDescent="0.3">
      <c r="A414" s="48">
        <v>24959</v>
      </c>
      <c r="B414">
        <v>5.66</v>
      </c>
    </row>
    <row r="415" spans="1:2" x14ac:dyDescent="0.3">
      <c r="A415" s="48">
        <v>24990</v>
      </c>
      <c r="B415">
        <v>5.52</v>
      </c>
    </row>
    <row r="416" spans="1:2" x14ac:dyDescent="0.3">
      <c r="A416" s="48">
        <v>25020</v>
      </c>
      <c r="B416">
        <v>5.31</v>
      </c>
    </row>
    <row r="417" spans="1:2" x14ac:dyDescent="0.3">
      <c r="A417" s="48">
        <v>25051</v>
      </c>
      <c r="B417">
        <v>5.09</v>
      </c>
    </row>
    <row r="418" spans="1:2" x14ac:dyDescent="0.3">
      <c r="A418" s="48">
        <v>25082</v>
      </c>
      <c r="B418">
        <v>5.19</v>
      </c>
    </row>
    <row r="419" spans="1:2" x14ac:dyDescent="0.3">
      <c r="A419" s="48">
        <v>25112</v>
      </c>
      <c r="B419">
        <v>5.35</v>
      </c>
    </row>
    <row r="420" spans="1:2" x14ac:dyDescent="0.3">
      <c r="A420" s="48">
        <v>25143</v>
      </c>
      <c r="B420">
        <v>5.45</v>
      </c>
    </row>
    <row r="421" spans="1:2" x14ac:dyDescent="0.3">
      <c r="A421" s="48">
        <v>25173</v>
      </c>
      <c r="B421">
        <v>5.96</v>
      </c>
    </row>
    <row r="422" spans="1:2" x14ac:dyDescent="0.3">
      <c r="A422" s="48">
        <v>25204</v>
      </c>
      <c r="B422">
        <v>6.14</v>
      </c>
    </row>
    <row r="423" spans="1:2" x14ac:dyDescent="0.3">
      <c r="A423" s="48">
        <v>25235</v>
      </c>
      <c r="B423">
        <v>6.12</v>
      </c>
    </row>
    <row r="424" spans="1:2" x14ac:dyDescent="0.3">
      <c r="A424" s="48">
        <v>25263</v>
      </c>
      <c r="B424">
        <v>6.02</v>
      </c>
    </row>
    <row r="425" spans="1:2" x14ac:dyDescent="0.3">
      <c r="A425" s="48">
        <v>25294</v>
      </c>
      <c r="B425">
        <v>6.11</v>
      </c>
    </row>
    <row r="426" spans="1:2" x14ac:dyDescent="0.3">
      <c r="A426" s="48">
        <v>25324</v>
      </c>
      <c r="B426">
        <v>6.04</v>
      </c>
    </row>
    <row r="427" spans="1:2" x14ac:dyDescent="0.3">
      <c r="A427" s="48">
        <v>25355</v>
      </c>
      <c r="B427">
        <v>6.44</v>
      </c>
    </row>
    <row r="428" spans="1:2" x14ac:dyDescent="0.3">
      <c r="A428" s="48">
        <v>25385</v>
      </c>
      <c r="B428">
        <v>7</v>
      </c>
    </row>
    <row r="429" spans="1:2" x14ac:dyDescent="0.3">
      <c r="A429" s="48">
        <v>25416</v>
      </c>
      <c r="B429">
        <v>6.98</v>
      </c>
    </row>
    <row r="430" spans="1:2" x14ac:dyDescent="0.3">
      <c r="A430" s="48">
        <v>25447</v>
      </c>
      <c r="B430">
        <v>7.09</v>
      </c>
    </row>
    <row r="431" spans="1:2" x14ac:dyDescent="0.3">
      <c r="A431" s="48">
        <v>25477</v>
      </c>
      <c r="B431">
        <v>7</v>
      </c>
    </row>
    <row r="432" spans="1:2" x14ac:dyDescent="0.3">
      <c r="A432" s="48">
        <v>25508</v>
      </c>
      <c r="B432">
        <v>7.24</v>
      </c>
    </row>
    <row r="433" spans="1:2" x14ac:dyDescent="0.3">
      <c r="A433" s="48">
        <v>25538</v>
      </c>
      <c r="B433">
        <v>7.82</v>
      </c>
    </row>
    <row r="434" spans="1:2" x14ac:dyDescent="0.3">
      <c r="A434" s="48">
        <v>25569</v>
      </c>
      <c r="B434">
        <v>7.87</v>
      </c>
    </row>
    <row r="435" spans="1:2" x14ac:dyDescent="0.3">
      <c r="A435" s="48">
        <v>25600</v>
      </c>
      <c r="B435">
        <v>7.13</v>
      </c>
    </row>
    <row r="436" spans="1:2" x14ac:dyDescent="0.3">
      <c r="A436" s="48">
        <v>25628</v>
      </c>
      <c r="B436">
        <v>6.63</v>
      </c>
    </row>
    <row r="437" spans="1:2" x14ac:dyDescent="0.3">
      <c r="A437" s="48">
        <v>25659</v>
      </c>
      <c r="B437">
        <v>6.51</v>
      </c>
    </row>
    <row r="438" spans="1:2" x14ac:dyDescent="0.3">
      <c r="A438" s="48">
        <v>25689</v>
      </c>
      <c r="B438">
        <v>6.84</v>
      </c>
    </row>
    <row r="439" spans="1:2" x14ac:dyDescent="0.3">
      <c r="A439" s="48">
        <v>25720</v>
      </c>
      <c r="B439">
        <v>6.68</v>
      </c>
    </row>
    <row r="440" spans="1:2" x14ac:dyDescent="0.3">
      <c r="A440" s="48">
        <v>25750</v>
      </c>
      <c r="B440">
        <v>6.45</v>
      </c>
    </row>
    <row r="441" spans="1:2" x14ac:dyDescent="0.3">
      <c r="A441" s="48">
        <v>25781</v>
      </c>
      <c r="B441">
        <v>6.41</v>
      </c>
    </row>
    <row r="442" spans="1:2" x14ac:dyDescent="0.3">
      <c r="A442" s="48">
        <v>25812</v>
      </c>
      <c r="B442">
        <v>6.12</v>
      </c>
    </row>
    <row r="443" spans="1:2" x14ac:dyDescent="0.3">
      <c r="A443" s="48">
        <v>25842</v>
      </c>
      <c r="B443">
        <v>5.91</v>
      </c>
    </row>
    <row r="444" spans="1:2" x14ac:dyDescent="0.3">
      <c r="A444" s="48">
        <v>25873</v>
      </c>
      <c r="B444">
        <v>5.28</v>
      </c>
    </row>
    <row r="445" spans="1:2" x14ac:dyDescent="0.3">
      <c r="A445" s="48">
        <v>25903</v>
      </c>
      <c r="B445">
        <v>4.87</v>
      </c>
    </row>
    <row r="446" spans="1:2" x14ac:dyDescent="0.3">
      <c r="A446" s="48">
        <v>25934</v>
      </c>
      <c r="B446">
        <v>4.4400000000000004</v>
      </c>
    </row>
    <row r="447" spans="1:2" x14ac:dyDescent="0.3">
      <c r="A447" s="48">
        <v>25965</v>
      </c>
      <c r="B447">
        <v>3.7</v>
      </c>
    </row>
    <row r="448" spans="1:2" x14ac:dyDescent="0.3">
      <c r="A448" s="48">
        <v>25993</v>
      </c>
      <c r="B448">
        <v>3.38</v>
      </c>
    </row>
    <row r="449" spans="1:2" x14ac:dyDescent="0.3">
      <c r="A449" s="48">
        <v>26024</v>
      </c>
      <c r="B449">
        <v>3.86</v>
      </c>
    </row>
    <row r="450" spans="1:2" x14ac:dyDescent="0.3">
      <c r="A450" s="48">
        <v>26054</v>
      </c>
      <c r="B450">
        <v>4.1399999999999997</v>
      </c>
    </row>
    <row r="451" spans="1:2" x14ac:dyDescent="0.3">
      <c r="A451" s="48">
        <v>26085</v>
      </c>
      <c r="B451">
        <v>4.75</v>
      </c>
    </row>
    <row r="452" spans="1:2" x14ac:dyDescent="0.3">
      <c r="A452" s="48">
        <v>26115</v>
      </c>
      <c r="B452">
        <v>5.4</v>
      </c>
    </row>
    <row r="453" spans="1:2" x14ac:dyDescent="0.3">
      <c r="A453" s="48">
        <v>26146</v>
      </c>
      <c r="B453">
        <v>4.9400000000000004</v>
      </c>
    </row>
    <row r="454" spans="1:2" x14ac:dyDescent="0.3">
      <c r="A454" s="48">
        <v>26177</v>
      </c>
      <c r="B454">
        <v>4.6900000000000004</v>
      </c>
    </row>
    <row r="455" spans="1:2" x14ac:dyDescent="0.3">
      <c r="A455" s="48">
        <v>26207</v>
      </c>
      <c r="B455">
        <v>4.46</v>
      </c>
    </row>
    <row r="456" spans="1:2" x14ac:dyDescent="0.3">
      <c r="A456" s="48">
        <v>26238</v>
      </c>
      <c r="B456">
        <v>4.22</v>
      </c>
    </row>
    <row r="457" spans="1:2" x14ac:dyDescent="0.3">
      <c r="A457" s="48">
        <v>26268</v>
      </c>
      <c r="B457">
        <v>4.01</v>
      </c>
    </row>
    <row r="458" spans="1:2" x14ac:dyDescent="0.3">
      <c r="A458" s="48">
        <v>26299</v>
      </c>
      <c r="B458">
        <v>3.38</v>
      </c>
    </row>
    <row r="459" spans="1:2" x14ac:dyDescent="0.3">
      <c r="A459" s="48">
        <v>26330</v>
      </c>
      <c r="B459">
        <v>3.2</v>
      </c>
    </row>
    <row r="460" spans="1:2" x14ac:dyDescent="0.3">
      <c r="A460" s="48">
        <v>26359</v>
      </c>
      <c r="B460">
        <v>3.73</v>
      </c>
    </row>
    <row r="461" spans="1:2" x14ac:dyDescent="0.3">
      <c r="A461" s="48">
        <v>26390</v>
      </c>
      <c r="B461">
        <v>3.71</v>
      </c>
    </row>
    <row r="462" spans="1:2" x14ac:dyDescent="0.3">
      <c r="A462" s="48">
        <v>26420</v>
      </c>
      <c r="B462">
        <v>3.69</v>
      </c>
    </row>
    <row r="463" spans="1:2" x14ac:dyDescent="0.3">
      <c r="A463" s="48">
        <v>26451</v>
      </c>
      <c r="B463">
        <v>3.91</v>
      </c>
    </row>
    <row r="464" spans="1:2" x14ac:dyDescent="0.3">
      <c r="A464" s="48">
        <v>26481</v>
      </c>
      <c r="B464">
        <v>3.98</v>
      </c>
    </row>
    <row r="465" spans="1:2" x14ac:dyDescent="0.3">
      <c r="A465" s="48">
        <v>26512</v>
      </c>
      <c r="B465">
        <v>4.0199999999999996</v>
      </c>
    </row>
    <row r="466" spans="1:2" x14ac:dyDescent="0.3">
      <c r="A466" s="48">
        <v>26543</v>
      </c>
      <c r="B466">
        <v>4.66</v>
      </c>
    </row>
    <row r="467" spans="1:2" x14ac:dyDescent="0.3">
      <c r="A467" s="48">
        <v>26573</v>
      </c>
      <c r="B467">
        <v>4.74</v>
      </c>
    </row>
    <row r="468" spans="1:2" x14ac:dyDescent="0.3">
      <c r="A468" s="48">
        <v>26604</v>
      </c>
      <c r="B468">
        <v>4.78</v>
      </c>
    </row>
    <row r="469" spans="1:2" x14ac:dyDescent="0.3">
      <c r="A469" s="48">
        <v>26634</v>
      </c>
      <c r="B469">
        <v>5.07</v>
      </c>
    </row>
    <row r="470" spans="1:2" x14ac:dyDescent="0.3">
      <c r="A470" s="48">
        <v>26665</v>
      </c>
      <c r="B470">
        <v>5.41</v>
      </c>
    </row>
    <row r="471" spans="1:2" x14ac:dyDescent="0.3">
      <c r="A471" s="48">
        <v>26696</v>
      </c>
      <c r="B471">
        <v>5.6</v>
      </c>
    </row>
    <row r="472" spans="1:2" x14ac:dyDescent="0.3">
      <c r="A472" s="48">
        <v>26724</v>
      </c>
      <c r="B472">
        <v>6.09</v>
      </c>
    </row>
    <row r="473" spans="1:2" x14ac:dyDescent="0.3">
      <c r="A473" s="48">
        <v>26755</v>
      </c>
      <c r="B473">
        <v>6.26</v>
      </c>
    </row>
    <row r="474" spans="1:2" x14ac:dyDescent="0.3">
      <c r="A474" s="48">
        <v>26785</v>
      </c>
      <c r="B474">
        <v>6.36</v>
      </c>
    </row>
    <row r="475" spans="1:2" x14ac:dyDescent="0.3">
      <c r="A475" s="48">
        <v>26816</v>
      </c>
      <c r="B475">
        <v>7.19</v>
      </c>
    </row>
    <row r="476" spans="1:2" x14ac:dyDescent="0.3">
      <c r="A476" s="48">
        <v>26846</v>
      </c>
      <c r="B476">
        <v>8.01</v>
      </c>
    </row>
    <row r="477" spans="1:2" x14ac:dyDescent="0.3">
      <c r="A477" s="48">
        <v>26877</v>
      </c>
      <c r="B477">
        <v>8.67</v>
      </c>
    </row>
    <row r="478" spans="1:2" x14ac:dyDescent="0.3">
      <c r="A478" s="48">
        <v>26908</v>
      </c>
      <c r="B478">
        <v>8.2899999999999991</v>
      </c>
    </row>
    <row r="479" spans="1:2" x14ac:dyDescent="0.3">
      <c r="A479" s="48">
        <v>26938</v>
      </c>
      <c r="B479">
        <v>7.22</v>
      </c>
    </row>
    <row r="480" spans="1:2" x14ac:dyDescent="0.3">
      <c r="A480" s="48">
        <v>26969</v>
      </c>
      <c r="B480">
        <v>7.83</v>
      </c>
    </row>
    <row r="481" spans="1:2" x14ac:dyDescent="0.3">
      <c r="A481" s="48">
        <v>26999</v>
      </c>
      <c r="B481">
        <v>7.45</v>
      </c>
    </row>
    <row r="482" spans="1:2" x14ac:dyDescent="0.3">
      <c r="A482" s="48">
        <v>27030</v>
      </c>
      <c r="B482">
        <v>7.77</v>
      </c>
    </row>
    <row r="483" spans="1:2" x14ac:dyDescent="0.3">
      <c r="A483" s="48">
        <v>27061</v>
      </c>
      <c r="B483">
        <v>7.12</v>
      </c>
    </row>
    <row r="484" spans="1:2" x14ac:dyDescent="0.3">
      <c r="A484" s="48">
        <v>27089</v>
      </c>
      <c r="B484">
        <v>7.96</v>
      </c>
    </row>
    <row r="485" spans="1:2" x14ac:dyDescent="0.3">
      <c r="A485" s="48">
        <v>27120</v>
      </c>
      <c r="B485">
        <v>8.33</v>
      </c>
    </row>
    <row r="486" spans="1:2" x14ac:dyDescent="0.3">
      <c r="A486" s="48">
        <v>27150</v>
      </c>
      <c r="B486">
        <v>8.23</v>
      </c>
    </row>
    <row r="487" spans="1:2" x14ac:dyDescent="0.3">
      <c r="A487" s="48">
        <v>27181</v>
      </c>
      <c r="B487">
        <v>7.9</v>
      </c>
    </row>
    <row r="488" spans="1:2" x14ac:dyDescent="0.3">
      <c r="A488" s="48">
        <v>27211</v>
      </c>
      <c r="B488">
        <v>7.55</v>
      </c>
    </row>
    <row r="489" spans="1:2" x14ac:dyDescent="0.3">
      <c r="A489" s="48">
        <v>27242</v>
      </c>
      <c r="B489">
        <v>8.9600000000000009</v>
      </c>
    </row>
    <row r="490" spans="1:2" x14ac:dyDescent="0.3">
      <c r="A490" s="48">
        <v>27273</v>
      </c>
      <c r="B490">
        <v>8.06</v>
      </c>
    </row>
    <row r="491" spans="1:2" x14ac:dyDescent="0.3">
      <c r="A491" s="48">
        <v>27303</v>
      </c>
      <c r="B491">
        <v>7.46</v>
      </c>
    </row>
    <row r="492" spans="1:2" x14ac:dyDescent="0.3">
      <c r="A492" s="48">
        <v>27334</v>
      </c>
      <c r="B492">
        <v>7.47</v>
      </c>
    </row>
    <row r="493" spans="1:2" x14ac:dyDescent="0.3">
      <c r="A493" s="48">
        <v>27364</v>
      </c>
      <c r="B493">
        <v>7.15</v>
      </c>
    </row>
    <row r="494" spans="1:2" x14ac:dyDescent="0.3">
      <c r="A494" s="48">
        <v>27395</v>
      </c>
      <c r="B494">
        <v>6.26</v>
      </c>
    </row>
    <row r="495" spans="1:2" x14ac:dyDescent="0.3">
      <c r="A495" s="48">
        <v>27426</v>
      </c>
      <c r="B495">
        <v>5.5</v>
      </c>
    </row>
    <row r="496" spans="1:2" x14ac:dyDescent="0.3">
      <c r="A496" s="48">
        <v>27454</v>
      </c>
      <c r="B496">
        <v>5.49</v>
      </c>
    </row>
    <row r="497" spans="1:2" x14ac:dyDescent="0.3">
      <c r="A497" s="48">
        <v>27485</v>
      </c>
      <c r="B497">
        <v>5.61</v>
      </c>
    </row>
    <row r="498" spans="1:2" x14ac:dyDescent="0.3">
      <c r="A498" s="48">
        <v>27515</v>
      </c>
      <c r="B498">
        <v>5.23</v>
      </c>
    </row>
    <row r="499" spans="1:2" x14ac:dyDescent="0.3">
      <c r="A499" s="48">
        <v>27546</v>
      </c>
      <c r="B499">
        <v>5.34</v>
      </c>
    </row>
    <row r="500" spans="1:2" x14ac:dyDescent="0.3">
      <c r="A500" s="48">
        <v>27576</v>
      </c>
      <c r="B500">
        <v>6.13</v>
      </c>
    </row>
    <row r="501" spans="1:2" x14ac:dyDescent="0.3">
      <c r="A501" s="48">
        <v>27607</v>
      </c>
      <c r="B501">
        <v>6.44</v>
      </c>
    </row>
    <row r="502" spans="1:2" x14ac:dyDescent="0.3">
      <c r="A502" s="48">
        <v>27638</v>
      </c>
      <c r="B502">
        <v>6.42</v>
      </c>
    </row>
    <row r="503" spans="1:2" x14ac:dyDescent="0.3">
      <c r="A503" s="48">
        <v>27668</v>
      </c>
      <c r="B503">
        <v>5.96</v>
      </c>
    </row>
    <row r="504" spans="1:2" x14ac:dyDescent="0.3">
      <c r="A504" s="48">
        <v>27699</v>
      </c>
      <c r="B504">
        <v>5.48</v>
      </c>
    </row>
    <row r="505" spans="1:2" x14ac:dyDescent="0.3">
      <c r="A505" s="48">
        <v>27729</v>
      </c>
      <c r="B505">
        <v>5.44</v>
      </c>
    </row>
    <row r="506" spans="1:2" x14ac:dyDescent="0.3">
      <c r="A506" s="48">
        <v>27760</v>
      </c>
      <c r="B506">
        <v>4.87</v>
      </c>
    </row>
    <row r="507" spans="1:2" x14ac:dyDescent="0.3">
      <c r="A507" s="48">
        <v>27791</v>
      </c>
      <c r="B507">
        <v>4.88</v>
      </c>
    </row>
    <row r="508" spans="1:2" x14ac:dyDescent="0.3">
      <c r="A508" s="48">
        <v>27820</v>
      </c>
      <c r="B508">
        <v>5</v>
      </c>
    </row>
    <row r="509" spans="1:2" x14ac:dyDescent="0.3">
      <c r="A509" s="48">
        <v>27851</v>
      </c>
      <c r="B509">
        <v>4.8600000000000003</v>
      </c>
    </row>
    <row r="510" spans="1:2" x14ac:dyDescent="0.3">
      <c r="A510" s="48">
        <v>27881</v>
      </c>
      <c r="B510">
        <v>5.2</v>
      </c>
    </row>
    <row r="511" spans="1:2" x14ac:dyDescent="0.3">
      <c r="A511" s="48">
        <v>27912</v>
      </c>
      <c r="B511">
        <v>5.41</v>
      </c>
    </row>
    <row r="512" spans="1:2" x14ac:dyDescent="0.3">
      <c r="A512" s="48">
        <v>27942</v>
      </c>
      <c r="B512">
        <v>5.23</v>
      </c>
    </row>
    <row r="513" spans="1:2" x14ac:dyDescent="0.3">
      <c r="A513" s="48">
        <v>27973</v>
      </c>
      <c r="B513">
        <v>5.14</v>
      </c>
    </row>
    <row r="514" spans="1:2" x14ac:dyDescent="0.3">
      <c r="A514" s="48">
        <v>28004</v>
      </c>
      <c r="B514">
        <v>5.08</v>
      </c>
    </row>
    <row r="515" spans="1:2" x14ac:dyDescent="0.3">
      <c r="A515" s="48">
        <v>28034</v>
      </c>
      <c r="B515">
        <v>4.92</v>
      </c>
    </row>
    <row r="516" spans="1:2" x14ac:dyDescent="0.3">
      <c r="A516" s="48">
        <v>28065</v>
      </c>
      <c r="B516">
        <v>4.75</v>
      </c>
    </row>
    <row r="517" spans="1:2" x14ac:dyDescent="0.3">
      <c r="A517" s="48">
        <v>28095</v>
      </c>
      <c r="B517">
        <v>4.3499999999999996</v>
      </c>
    </row>
    <row r="518" spans="1:2" x14ac:dyDescent="0.3">
      <c r="A518" s="48">
        <v>28126</v>
      </c>
      <c r="B518">
        <v>4.62</v>
      </c>
    </row>
    <row r="519" spans="1:2" x14ac:dyDescent="0.3">
      <c r="A519" s="48">
        <v>28157</v>
      </c>
      <c r="B519">
        <v>4.67</v>
      </c>
    </row>
    <row r="520" spans="1:2" x14ac:dyDescent="0.3">
      <c r="A520" s="48">
        <v>28185</v>
      </c>
      <c r="B520">
        <v>4.5999999999999996</v>
      </c>
    </row>
    <row r="521" spans="1:2" x14ac:dyDescent="0.3">
      <c r="A521" s="48">
        <v>28216</v>
      </c>
      <c r="B521">
        <v>4.54</v>
      </c>
    </row>
    <row r="522" spans="1:2" x14ac:dyDescent="0.3">
      <c r="A522" s="48">
        <v>28246</v>
      </c>
      <c r="B522">
        <v>4.96</v>
      </c>
    </row>
    <row r="523" spans="1:2" x14ac:dyDescent="0.3">
      <c r="A523" s="48">
        <v>28277</v>
      </c>
      <c r="B523">
        <v>5.0199999999999996</v>
      </c>
    </row>
    <row r="524" spans="1:2" x14ac:dyDescent="0.3">
      <c r="A524" s="48">
        <v>28307</v>
      </c>
      <c r="B524">
        <v>5.19</v>
      </c>
    </row>
    <row r="525" spans="1:2" x14ac:dyDescent="0.3">
      <c r="A525" s="48">
        <v>28338</v>
      </c>
      <c r="B525">
        <v>5.49</v>
      </c>
    </row>
    <row r="526" spans="1:2" x14ac:dyDescent="0.3">
      <c r="A526" s="48">
        <v>28369</v>
      </c>
      <c r="B526">
        <v>5.81</v>
      </c>
    </row>
    <row r="527" spans="1:2" x14ac:dyDescent="0.3">
      <c r="A527" s="48">
        <v>28399</v>
      </c>
      <c r="B527">
        <v>6.16</v>
      </c>
    </row>
    <row r="528" spans="1:2" x14ac:dyDescent="0.3">
      <c r="A528" s="48">
        <v>28430</v>
      </c>
      <c r="B528">
        <v>6.1</v>
      </c>
    </row>
    <row r="529" spans="1:2" x14ac:dyDescent="0.3">
      <c r="A529" s="48">
        <v>28460</v>
      </c>
      <c r="B529">
        <v>6.07</v>
      </c>
    </row>
    <row r="530" spans="1:2" x14ac:dyDescent="0.3">
      <c r="A530" s="48">
        <v>28491</v>
      </c>
      <c r="B530">
        <v>6.44</v>
      </c>
    </row>
    <row r="531" spans="1:2" x14ac:dyDescent="0.3">
      <c r="A531" s="48">
        <v>28522</v>
      </c>
      <c r="B531">
        <v>6.45</v>
      </c>
    </row>
    <row r="532" spans="1:2" x14ac:dyDescent="0.3">
      <c r="A532" s="48">
        <v>28550</v>
      </c>
      <c r="B532">
        <v>6.29</v>
      </c>
    </row>
    <row r="533" spans="1:2" x14ac:dyDescent="0.3">
      <c r="A533" s="48">
        <v>28581</v>
      </c>
      <c r="B533">
        <v>6.29</v>
      </c>
    </row>
    <row r="534" spans="1:2" x14ac:dyDescent="0.3">
      <c r="A534" s="48">
        <v>28611</v>
      </c>
      <c r="B534">
        <v>6.41</v>
      </c>
    </row>
    <row r="535" spans="1:2" x14ac:dyDescent="0.3">
      <c r="A535" s="48">
        <v>28642</v>
      </c>
      <c r="B535">
        <v>6.73</v>
      </c>
    </row>
    <row r="536" spans="1:2" x14ac:dyDescent="0.3">
      <c r="A536" s="48">
        <v>28672</v>
      </c>
      <c r="B536">
        <v>7.01</v>
      </c>
    </row>
    <row r="537" spans="1:2" x14ac:dyDescent="0.3">
      <c r="A537" s="48">
        <v>28703</v>
      </c>
      <c r="B537">
        <v>7.08</v>
      </c>
    </row>
    <row r="538" spans="1:2" x14ac:dyDescent="0.3">
      <c r="A538" s="48">
        <v>28734</v>
      </c>
      <c r="B538">
        <v>7.85</v>
      </c>
    </row>
    <row r="539" spans="1:2" x14ac:dyDescent="0.3">
      <c r="A539" s="48">
        <v>28764</v>
      </c>
      <c r="B539">
        <v>7.99</v>
      </c>
    </row>
    <row r="540" spans="1:2" x14ac:dyDescent="0.3">
      <c r="A540" s="48">
        <v>28795</v>
      </c>
      <c r="B540">
        <v>8.64</v>
      </c>
    </row>
    <row r="541" spans="1:2" x14ac:dyDescent="0.3">
      <c r="A541" s="48">
        <v>28825</v>
      </c>
      <c r="B541">
        <v>9.08</v>
      </c>
    </row>
    <row r="542" spans="1:2" x14ac:dyDescent="0.3">
      <c r="A542" s="48">
        <v>28856</v>
      </c>
      <c r="B542">
        <v>9.35</v>
      </c>
    </row>
    <row r="543" spans="1:2" x14ac:dyDescent="0.3">
      <c r="A543" s="48">
        <v>28887</v>
      </c>
      <c r="B543">
        <v>9.32</v>
      </c>
    </row>
    <row r="544" spans="1:2" x14ac:dyDescent="0.3">
      <c r="A544" s="48">
        <v>28915</v>
      </c>
      <c r="B544">
        <v>9.48</v>
      </c>
    </row>
    <row r="545" spans="1:2" x14ac:dyDescent="0.3">
      <c r="A545" s="48">
        <v>28946</v>
      </c>
      <c r="B545">
        <v>9.4600000000000009</v>
      </c>
    </row>
    <row r="546" spans="1:2" x14ac:dyDescent="0.3">
      <c r="A546" s="48">
        <v>28976</v>
      </c>
      <c r="B546">
        <v>9.61</v>
      </c>
    </row>
    <row r="547" spans="1:2" x14ac:dyDescent="0.3">
      <c r="A547" s="48">
        <v>29007</v>
      </c>
      <c r="B547">
        <v>9.06</v>
      </c>
    </row>
    <row r="548" spans="1:2" x14ac:dyDescent="0.3">
      <c r="A548" s="48">
        <v>29037</v>
      </c>
      <c r="B548">
        <v>9.24</v>
      </c>
    </row>
    <row r="549" spans="1:2" x14ac:dyDescent="0.3">
      <c r="A549" s="48">
        <v>29068</v>
      </c>
      <c r="B549">
        <v>9.52</v>
      </c>
    </row>
    <row r="550" spans="1:2" x14ac:dyDescent="0.3">
      <c r="A550" s="48">
        <v>29099</v>
      </c>
      <c r="B550">
        <v>10.26</v>
      </c>
    </row>
    <row r="551" spans="1:2" x14ac:dyDescent="0.3">
      <c r="A551" s="48">
        <v>29129</v>
      </c>
      <c r="B551">
        <v>11.7</v>
      </c>
    </row>
    <row r="552" spans="1:2" x14ac:dyDescent="0.3">
      <c r="A552" s="48">
        <v>29160</v>
      </c>
      <c r="B552">
        <v>11.79</v>
      </c>
    </row>
    <row r="553" spans="1:2" x14ac:dyDescent="0.3">
      <c r="A553" s="48">
        <v>29190</v>
      </c>
      <c r="B553">
        <v>12.04</v>
      </c>
    </row>
    <row r="554" spans="1:2" x14ac:dyDescent="0.3">
      <c r="A554" s="48">
        <v>29221</v>
      </c>
      <c r="B554">
        <v>12</v>
      </c>
    </row>
    <row r="555" spans="1:2" x14ac:dyDescent="0.3">
      <c r="A555" s="48">
        <v>29252</v>
      </c>
      <c r="B555">
        <v>12.86</v>
      </c>
    </row>
    <row r="556" spans="1:2" x14ac:dyDescent="0.3">
      <c r="A556" s="48">
        <v>29281</v>
      </c>
      <c r="B556">
        <v>15.2</v>
      </c>
    </row>
    <row r="557" spans="1:2" x14ac:dyDescent="0.3">
      <c r="A557" s="48">
        <v>29312</v>
      </c>
      <c r="B557">
        <v>13.2</v>
      </c>
    </row>
    <row r="558" spans="1:2" x14ac:dyDescent="0.3">
      <c r="A558" s="48">
        <v>29342</v>
      </c>
      <c r="B558">
        <v>8.58</v>
      </c>
    </row>
    <row r="559" spans="1:2" x14ac:dyDescent="0.3">
      <c r="A559" s="48">
        <v>29373</v>
      </c>
      <c r="B559">
        <v>7.07</v>
      </c>
    </row>
    <row r="560" spans="1:2" x14ac:dyDescent="0.3">
      <c r="A560" s="48">
        <v>29403</v>
      </c>
      <c r="B560">
        <v>8.06</v>
      </c>
    </row>
    <row r="561" spans="1:2" x14ac:dyDescent="0.3">
      <c r="A561" s="48">
        <v>29434</v>
      </c>
      <c r="B561">
        <v>9.1300000000000008</v>
      </c>
    </row>
    <row r="562" spans="1:2" x14ac:dyDescent="0.3">
      <c r="A562" s="48">
        <v>29465</v>
      </c>
      <c r="B562">
        <v>10.27</v>
      </c>
    </row>
    <row r="563" spans="1:2" x14ac:dyDescent="0.3">
      <c r="A563" s="48">
        <v>29495</v>
      </c>
      <c r="B563">
        <v>11.62</v>
      </c>
    </row>
    <row r="564" spans="1:2" x14ac:dyDescent="0.3">
      <c r="A564" s="48">
        <v>29526</v>
      </c>
      <c r="B564">
        <v>13.73</v>
      </c>
    </row>
    <row r="565" spans="1:2" x14ac:dyDescent="0.3">
      <c r="A565" s="48">
        <v>29556</v>
      </c>
      <c r="B565">
        <v>15.49</v>
      </c>
    </row>
    <row r="566" spans="1:2" x14ac:dyDescent="0.3">
      <c r="A566" s="48">
        <v>29587</v>
      </c>
      <c r="B566">
        <v>15.02</v>
      </c>
    </row>
    <row r="567" spans="1:2" x14ac:dyDescent="0.3">
      <c r="A567" s="48">
        <v>29618</v>
      </c>
      <c r="B567">
        <v>14.79</v>
      </c>
    </row>
    <row r="568" spans="1:2" x14ac:dyDescent="0.3">
      <c r="A568" s="48">
        <v>29646</v>
      </c>
      <c r="B568">
        <v>13.36</v>
      </c>
    </row>
    <row r="569" spans="1:2" x14ac:dyDescent="0.3">
      <c r="A569" s="48">
        <v>29677</v>
      </c>
      <c r="B569">
        <v>13.69</v>
      </c>
    </row>
    <row r="570" spans="1:2" x14ac:dyDescent="0.3">
      <c r="A570" s="48">
        <v>29707</v>
      </c>
      <c r="B570">
        <v>16.3</v>
      </c>
    </row>
    <row r="571" spans="1:2" x14ac:dyDescent="0.3">
      <c r="A571" s="48">
        <v>29738</v>
      </c>
      <c r="B571">
        <v>14.73</v>
      </c>
    </row>
    <row r="572" spans="1:2" x14ac:dyDescent="0.3">
      <c r="A572" s="48">
        <v>29768</v>
      </c>
      <c r="B572">
        <v>14.95</v>
      </c>
    </row>
    <row r="573" spans="1:2" x14ac:dyDescent="0.3">
      <c r="A573" s="48">
        <v>29799</v>
      </c>
      <c r="B573">
        <v>15.51</v>
      </c>
    </row>
    <row r="574" spans="1:2" x14ac:dyDescent="0.3">
      <c r="A574" s="48">
        <v>29830</v>
      </c>
      <c r="B574">
        <v>14.7</v>
      </c>
    </row>
    <row r="575" spans="1:2" x14ac:dyDescent="0.3">
      <c r="A575" s="48">
        <v>29860</v>
      </c>
      <c r="B575">
        <v>13.54</v>
      </c>
    </row>
    <row r="576" spans="1:2" x14ac:dyDescent="0.3">
      <c r="A576" s="48">
        <v>29891</v>
      </c>
      <c r="B576">
        <v>10.86</v>
      </c>
    </row>
    <row r="577" spans="1:2" x14ac:dyDescent="0.3">
      <c r="A577" s="48">
        <v>29921</v>
      </c>
      <c r="B577">
        <v>10.85</v>
      </c>
    </row>
    <row r="578" spans="1:2" x14ac:dyDescent="0.3">
      <c r="A578" s="48">
        <v>29952</v>
      </c>
      <c r="B578">
        <v>12.28</v>
      </c>
    </row>
    <row r="579" spans="1:2" x14ac:dyDescent="0.3">
      <c r="A579" s="48">
        <v>29983</v>
      </c>
      <c r="B579">
        <v>13.48</v>
      </c>
    </row>
    <row r="580" spans="1:2" x14ac:dyDescent="0.3">
      <c r="A580" s="48">
        <v>30011</v>
      </c>
      <c r="B580">
        <v>12.68</v>
      </c>
    </row>
    <row r="581" spans="1:2" x14ac:dyDescent="0.3">
      <c r="A581" s="48">
        <v>30042</v>
      </c>
      <c r="B581">
        <v>12.7</v>
      </c>
    </row>
    <row r="582" spans="1:2" x14ac:dyDescent="0.3">
      <c r="A582" s="48">
        <v>30072</v>
      </c>
      <c r="B582">
        <v>12.09</v>
      </c>
    </row>
    <row r="583" spans="1:2" x14ac:dyDescent="0.3">
      <c r="A583" s="48">
        <v>30103</v>
      </c>
      <c r="B583">
        <v>12.47</v>
      </c>
    </row>
    <row r="584" spans="1:2" x14ac:dyDescent="0.3">
      <c r="A584" s="48">
        <v>30133</v>
      </c>
      <c r="B584">
        <v>11.35</v>
      </c>
    </row>
    <row r="585" spans="1:2" x14ac:dyDescent="0.3">
      <c r="A585" s="48">
        <v>30164</v>
      </c>
      <c r="B585">
        <v>8.68</v>
      </c>
    </row>
    <row r="586" spans="1:2" x14ac:dyDescent="0.3">
      <c r="A586" s="48">
        <v>30195</v>
      </c>
      <c r="B586">
        <v>7.92</v>
      </c>
    </row>
    <row r="587" spans="1:2" x14ac:dyDescent="0.3">
      <c r="A587" s="48">
        <v>30225</v>
      </c>
      <c r="B587">
        <v>7.71</v>
      </c>
    </row>
    <row r="588" spans="1:2" x14ac:dyDescent="0.3">
      <c r="A588" s="48">
        <v>30256</v>
      </c>
      <c r="B588">
        <v>8.07</v>
      </c>
    </row>
    <row r="589" spans="1:2" x14ac:dyDescent="0.3">
      <c r="A589" s="48">
        <v>30286</v>
      </c>
      <c r="B589">
        <v>7.94</v>
      </c>
    </row>
    <row r="590" spans="1:2" x14ac:dyDescent="0.3">
      <c r="A590" s="48">
        <v>30317</v>
      </c>
      <c r="B590">
        <v>7.86</v>
      </c>
    </row>
    <row r="591" spans="1:2" x14ac:dyDescent="0.3">
      <c r="A591" s="48">
        <v>30348</v>
      </c>
      <c r="B591">
        <v>8.11</v>
      </c>
    </row>
    <row r="592" spans="1:2" x14ac:dyDescent="0.3">
      <c r="A592" s="48">
        <v>30376</v>
      </c>
      <c r="B592">
        <v>8.35</v>
      </c>
    </row>
    <row r="593" spans="1:2" x14ac:dyDescent="0.3">
      <c r="A593" s="48">
        <v>30407</v>
      </c>
      <c r="B593">
        <v>8.2100000000000009</v>
      </c>
    </row>
    <row r="594" spans="1:2" x14ac:dyDescent="0.3">
      <c r="A594" s="48">
        <v>30437</v>
      </c>
      <c r="B594">
        <v>8.19</v>
      </c>
    </row>
    <row r="595" spans="1:2" x14ac:dyDescent="0.3">
      <c r="A595" s="48">
        <v>30468</v>
      </c>
      <c r="B595">
        <v>8.7899999999999991</v>
      </c>
    </row>
    <row r="596" spans="1:2" x14ac:dyDescent="0.3">
      <c r="A596" s="48">
        <v>30498</v>
      </c>
      <c r="B596">
        <v>9.08</v>
      </c>
    </row>
    <row r="597" spans="1:2" x14ac:dyDescent="0.3">
      <c r="A597" s="48">
        <v>30529</v>
      </c>
      <c r="B597">
        <v>9.34</v>
      </c>
    </row>
    <row r="598" spans="1:2" x14ac:dyDescent="0.3">
      <c r="A598" s="48">
        <v>30560</v>
      </c>
      <c r="B598">
        <v>9</v>
      </c>
    </row>
    <row r="599" spans="1:2" x14ac:dyDescent="0.3">
      <c r="A599" s="48">
        <v>30590</v>
      </c>
      <c r="B599">
        <v>8.64</v>
      </c>
    </row>
    <row r="600" spans="1:2" x14ac:dyDescent="0.3">
      <c r="A600" s="48">
        <v>30621</v>
      </c>
      <c r="B600">
        <v>8.76</v>
      </c>
    </row>
    <row r="601" spans="1:2" x14ac:dyDescent="0.3">
      <c r="A601" s="48">
        <v>30651</v>
      </c>
      <c r="B601">
        <v>9</v>
      </c>
    </row>
    <row r="602" spans="1:2" x14ac:dyDescent="0.3">
      <c r="A602" s="48">
        <v>30682</v>
      </c>
      <c r="B602">
        <v>8.9</v>
      </c>
    </row>
    <row r="603" spans="1:2" x14ac:dyDescent="0.3">
      <c r="A603" s="48">
        <v>30713</v>
      </c>
      <c r="B603">
        <v>9.09</v>
      </c>
    </row>
    <row r="604" spans="1:2" x14ac:dyDescent="0.3">
      <c r="A604" s="48">
        <v>30742</v>
      </c>
      <c r="B604">
        <v>9.52</v>
      </c>
    </row>
    <row r="605" spans="1:2" x14ac:dyDescent="0.3">
      <c r="A605" s="48">
        <v>30773</v>
      </c>
      <c r="B605">
        <v>9.69</v>
      </c>
    </row>
    <row r="606" spans="1:2" x14ac:dyDescent="0.3">
      <c r="A606" s="48">
        <v>30803</v>
      </c>
      <c r="B606">
        <v>9.83</v>
      </c>
    </row>
    <row r="607" spans="1:2" x14ac:dyDescent="0.3">
      <c r="A607" s="48">
        <v>30834</v>
      </c>
      <c r="B607">
        <v>9.8699999999999992</v>
      </c>
    </row>
    <row r="608" spans="1:2" x14ac:dyDescent="0.3">
      <c r="A608" s="48">
        <v>30864</v>
      </c>
      <c r="B608">
        <v>10.119999999999999</v>
      </c>
    </row>
    <row r="609" spans="1:2" x14ac:dyDescent="0.3">
      <c r="A609" s="48">
        <v>30895</v>
      </c>
      <c r="B609">
        <v>10.47</v>
      </c>
    </row>
    <row r="610" spans="1:2" x14ac:dyDescent="0.3">
      <c r="A610" s="48">
        <v>30926</v>
      </c>
      <c r="B610">
        <v>10.37</v>
      </c>
    </row>
    <row r="611" spans="1:2" x14ac:dyDescent="0.3">
      <c r="A611" s="48">
        <v>30956</v>
      </c>
      <c r="B611">
        <v>9.74</v>
      </c>
    </row>
    <row r="612" spans="1:2" x14ac:dyDescent="0.3">
      <c r="A612" s="48">
        <v>30987</v>
      </c>
      <c r="B612">
        <v>8.61</v>
      </c>
    </row>
    <row r="613" spans="1:2" x14ac:dyDescent="0.3">
      <c r="A613" s="48">
        <v>31017</v>
      </c>
      <c r="B613">
        <v>8.06</v>
      </c>
    </row>
    <row r="614" spans="1:2" x14ac:dyDescent="0.3">
      <c r="A614" s="48">
        <v>31048</v>
      </c>
      <c r="B614">
        <v>7.76</v>
      </c>
    </row>
    <row r="615" spans="1:2" x14ac:dyDescent="0.3">
      <c r="A615" s="48">
        <v>31079</v>
      </c>
      <c r="B615">
        <v>8.27</v>
      </c>
    </row>
    <row r="616" spans="1:2" x14ac:dyDescent="0.3">
      <c r="A616" s="48">
        <v>31107</v>
      </c>
      <c r="B616">
        <v>8.52</v>
      </c>
    </row>
    <row r="617" spans="1:2" x14ac:dyDescent="0.3">
      <c r="A617" s="48">
        <v>31138</v>
      </c>
      <c r="B617">
        <v>7.95</v>
      </c>
    </row>
    <row r="618" spans="1:2" x14ac:dyDescent="0.3">
      <c r="A618" s="48">
        <v>31168</v>
      </c>
      <c r="B618">
        <v>7.48</v>
      </c>
    </row>
    <row r="619" spans="1:2" x14ac:dyDescent="0.3">
      <c r="A619" s="48">
        <v>31199</v>
      </c>
      <c r="B619">
        <v>6.95</v>
      </c>
    </row>
    <row r="620" spans="1:2" x14ac:dyDescent="0.3">
      <c r="A620" s="48">
        <v>31229</v>
      </c>
      <c r="B620">
        <v>7.08</v>
      </c>
    </row>
    <row r="621" spans="1:2" x14ac:dyDescent="0.3">
      <c r="A621" s="48">
        <v>31260</v>
      </c>
      <c r="B621">
        <v>7.14</v>
      </c>
    </row>
    <row r="622" spans="1:2" x14ac:dyDescent="0.3">
      <c r="A622" s="48">
        <v>31291</v>
      </c>
      <c r="B622">
        <v>7.1</v>
      </c>
    </row>
    <row r="623" spans="1:2" x14ac:dyDescent="0.3">
      <c r="A623" s="48">
        <v>31321</v>
      </c>
      <c r="B623">
        <v>7.16</v>
      </c>
    </row>
    <row r="624" spans="1:2" x14ac:dyDescent="0.3">
      <c r="A624" s="48">
        <v>31352</v>
      </c>
      <c r="B624">
        <v>7.24</v>
      </c>
    </row>
    <row r="625" spans="1:2" x14ac:dyDescent="0.3">
      <c r="A625" s="48">
        <v>31382</v>
      </c>
      <c r="B625">
        <v>7.1</v>
      </c>
    </row>
    <row r="626" spans="1:2" x14ac:dyDescent="0.3">
      <c r="A626" s="48">
        <v>31413</v>
      </c>
      <c r="B626">
        <v>7.07</v>
      </c>
    </row>
    <row r="627" spans="1:2" x14ac:dyDescent="0.3">
      <c r="A627" s="48">
        <v>31444</v>
      </c>
      <c r="B627">
        <v>7.06</v>
      </c>
    </row>
    <row r="628" spans="1:2" x14ac:dyDescent="0.3">
      <c r="A628" s="48">
        <v>31472</v>
      </c>
      <c r="B628">
        <v>6.56</v>
      </c>
    </row>
    <row r="629" spans="1:2" x14ac:dyDescent="0.3">
      <c r="A629" s="48">
        <v>31503</v>
      </c>
      <c r="B629">
        <v>6.06</v>
      </c>
    </row>
    <row r="630" spans="1:2" x14ac:dyDescent="0.3">
      <c r="A630" s="48">
        <v>31533</v>
      </c>
      <c r="B630">
        <v>6.15</v>
      </c>
    </row>
    <row r="631" spans="1:2" x14ac:dyDescent="0.3">
      <c r="A631" s="48">
        <v>31564</v>
      </c>
      <c r="B631">
        <v>6.21</v>
      </c>
    </row>
    <row r="632" spans="1:2" x14ac:dyDescent="0.3">
      <c r="A632" s="48">
        <v>31594</v>
      </c>
      <c r="B632">
        <v>5.83</v>
      </c>
    </row>
    <row r="633" spans="1:2" x14ac:dyDescent="0.3">
      <c r="A633" s="48">
        <v>31625</v>
      </c>
      <c r="B633">
        <v>5.53</v>
      </c>
    </row>
    <row r="634" spans="1:2" x14ac:dyDescent="0.3">
      <c r="A634" s="48">
        <v>31656</v>
      </c>
      <c r="B634">
        <v>5.21</v>
      </c>
    </row>
    <row r="635" spans="1:2" x14ac:dyDescent="0.3">
      <c r="A635" s="48">
        <v>31686</v>
      </c>
      <c r="B635">
        <v>5.18</v>
      </c>
    </row>
    <row r="636" spans="1:2" x14ac:dyDescent="0.3">
      <c r="A636" s="48">
        <v>31717</v>
      </c>
      <c r="B636">
        <v>5.35</v>
      </c>
    </row>
    <row r="637" spans="1:2" x14ac:dyDescent="0.3">
      <c r="A637" s="48">
        <v>31747</v>
      </c>
      <c r="B637">
        <v>5.53</v>
      </c>
    </row>
    <row r="638" spans="1:2" x14ac:dyDescent="0.3">
      <c r="A638" s="48">
        <v>31778</v>
      </c>
      <c r="B638">
        <v>5.43</v>
      </c>
    </row>
    <row r="639" spans="1:2" x14ac:dyDescent="0.3">
      <c r="A639" s="48">
        <v>31809</v>
      </c>
      <c r="B639">
        <v>5.59</v>
      </c>
    </row>
    <row r="640" spans="1:2" x14ac:dyDescent="0.3">
      <c r="A640" s="48">
        <v>31837</v>
      </c>
      <c r="B640">
        <v>5.59</v>
      </c>
    </row>
    <row r="641" spans="1:2" x14ac:dyDescent="0.3">
      <c r="A641" s="48">
        <v>31868</v>
      </c>
      <c r="B641">
        <v>5.64</v>
      </c>
    </row>
    <row r="642" spans="1:2" x14ac:dyDescent="0.3">
      <c r="A642" s="48">
        <v>31898</v>
      </c>
      <c r="B642">
        <v>5.66</v>
      </c>
    </row>
    <row r="643" spans="1:2" x14ac:dyDescent="0.3">
      <c r="A643" s="48">
        <v>31929</v>
      </c>
      <c r="B643">
        <v>5.67</v>
      </c>
    </row>
    <row r="644" spans="1:2" x14ac:dyDescent="0.3">
      <c r="A644" s="48">
        <v>31959</v>
      </c>
      <c r="B644">
        <v>5.69</v>
      </c>
    </row>
    <row r="645" spans="1:2" x14ac:dyDescent="0.3">
      <c r="A645" s="48">
        <v>31990</v>
      </c>
      <c r="B645">
        <v>6.04</v>
      </c>
    </row>
    <row r="646" spans="1:2" x14ac:dyDescent="0.3">
      <c r="A646" s="48">
        <v>32021</v>
      </c>
      <c r="B646">
        <v>6.4</v>
      </c>
    </row>
    <row r="647" spans="1:2" x14ac:dyDescent="0.3">
      <c r="A647" s="48">
        <v>32051</v>
      </c>
      <c r="B647">
        <v>6.13</v>
      </c>
    </row>
    <row r="648" spans="1:2" x14ac:dyDescent="0.3">
      <c r="A648" s="48">
        <v>32082</v>
      </c>
      <c r="B648">
        <v>5.69</v>
      </c>
    </row>
    <row r="649" spans="1:2" x14ac:dyDescent="0.3">
      <c r="A649" s="48">
        <v>32112</v>
      </c>
      <c r="B649">
        <v>5.77</v>
      </c>
    </row>
    <row r="650" spans="1:2" x14ac:dyDescent="0.3">
      <c r="A650" s="48">
        <v>32143</v>
      </c>
      <c r="B650">
        <v>5.81</v>
      </c>
    </row>
    <row r="651" spans="1:2" x14ac:dyDescent="0.3">
      <c r="A651" s="48">
        <v>32174</v>
      </c>
      <c r="B651">
        <v>5.66</v>
      </c>
    </row>
    <row r="652" spans="1:2" x14ac:dyDescent="0.3">
      <c r="A652" s="48">
        <v>32203</v>
      </c>
      <c r="B652">
        <v>5.7</v>
      </c>
    </row>
    <row r="653" spans="1:2" x14ac:dyDescent="0.3">
      <c r="A653" s="48">
        <v>32234</v>
      </c>
      <c r="B653">
        <v>5.91</v>
      </c>
    </row>
    <row r="654" spans="1:2" x14ac:dyDescent="0.3">
      <c r="A654" s="48">
        <v>32264</v>
      </c>
      <c r="B654">
        <v>6.26</v>
      </c>
    </row>
    <row r="655" spans="1:2" x14ac:dyDescent="0.3">
      <c r="A655" s="48">
        <v>32295</v>
      </c>
      <c r="B655">
        <v>6.46</v>
      </c>
    </row>
    <row r="656" spans="1:2" x14ac:dyDescent="0.3">
      <c r="A656" s="48">
        <v>32325</v>
      </c>
      <c r="B656">
        <v>6.73</v>
      </c>
    </row>
    <row r="657" spans="1:2" x14ac:dyDescent="0.3">
      <c r="A657" s="48">
        <v>32356</v>
      </c>
      <c r="B657">
        <v>7.06</v>
      </c>
    </row>
    <row r="658" spans="1:2" x14ac:dyDescent="0.3">
      <c r="A658" s="48">
        <v>32387</v>
      </c>
      <c r="B658">
        <v>7.24</v>
      </c>
    </row>
    <row r="659" spans="1:2" x14ac:dyDescent="0.3">
      <c r="A659" s="48">
        <v>32417</v>
      </c>
      <c r="B659">
        <v>7.35</v>
      </c>
    </row>
    <row r="660" spans="1:2" x14ac:dyDescent="0.3">
      <c r="A660" s="48">
        <v>32448</v>
      </c>
      <c r="B660">
        <v>7.76</v>
      </c>
    </row>
    <row r="661" spans="1:2" x14ac:dyDescent="0.3">
      <c r="A661" s="48">
        <v>32478</v>
      </c>
      <c r="B661">
        <v>8.07</v>
      </c>
    </row>
    <row r="662" spans="1:2" x14ac:dyDescent="0.3">
      <c r="A662" s="48">
        <v>32509</v>
      </c>
      <c r="B662">
        <v>8.27</v>
      </c>
    </row>
    <row r="663" spans="1:2" x14ac:dyDescent="0.3">
      <c r="A663" s="48">
        <v>32540</v>
      </c>
      <c r="B663">
        <v>8.5299999999999994</v>
      </c>
    </row>
    <row r="664" spans="1:2" x14ac:dyDescent="0.3">
      <c r="A664" s="48">
        <v>32568</v>
      </c>
      <c r="B664">
        <v>8.82</v>
      </c>
    </row>
    <row r="665" spans="1:2" x14ac:dyDescent="0.3">
      <c r="A665" s="48">
        <v>32599</v>
      </c>
      <c r="B665">
        <v>8.65</v>
      </c>
    </row>
    <row r="666" spans="1:2" x14ac:dyDescent="0.3">
      <c r="A666" s="48">
        <v>32629</v>
      </c>
      <c r="B666">
        <v>8.43</v>
      </c>
    </row>
    <row r="667" spans="1:2" x14ac:dyDescent="0.3">
      <c r="A667" s="48">
        <v>32660</v>
      </c>
      <c r="B667">
        <v>8.15</v>
      </c>
    </row>
    <row r="668" spans="1:2" x14ac:dyDescent="0.3">
      <c r="A668" s="48">
        <v>32690</v>
      </c>
      <c r="B668">
        <v>7.88</v>
      </c>
    </row>
    <row r="669" spans="1:2" x14ac:dyDescent="0.3">
      <c r="A669" s="48">
        <v>32721</v>
      </c>
      <c r="B669">
        <v>7.9</v>
      </c>
    </row>
    <row r="670" spans="1:2" x14ac:dyDescent="0.3">
      <c r="A670" s="48">
        <v>32752</v>
      </c>
      <c r="B670">
        <v>7.75</v>
      </c>
    </row>
    <row r="671" spans="1:2" x14ac:dyDescent="0.3">
      <c r="A671" s="48">
        <v>32782</v>
      </c>
      <c r="B671">
        <v>7.64</v>
      </c>
    </row>
    <row r="672" spans="1:2" x14ac:dyDescent="0.3">
      <c r="A672" s="48">
        <v>32813</v>
      </c>
      <c r="B672">
        <v>7.69</v>
      </c>
    </row>
    <row r="673" spans="1:2" x14ac:dyDescent="0.3">
      <c r="A673" s="48">
        <v>32843</v>
      </c>
      <c r="B673">
        <v>7.63</v>
      </c>
    </row>
    <row r="674" spans="1:2" x14ac:dyDescent="0.3">
      <c r="A674" s="48">
        <v>32874</v>
      </c>
      <c r="B674">
        <v>7.64</v>
      </c>
    </row>
    <row r="675" spans="1:2" x14ac:dyDescent="0.3">
      <c r="A675" s="48">
        <v>32905</v>
      </c>
      <c r="B675">
        <v>7.74</v>
      </c>
    </row>
    <row r="676" spans="1:2" x14ac:dyDescent="0.3">
      <c r="A676" s="48">
        <v>32933</v>
      </c>
      <c r="B676">
        <v>7.9</v>
      </c>
    </row>
    <row r="677" spans="1:2" x14ac:dyDescent="0.3">
      <c r="A677" s="48">
        <v>32964</v>
      </c>
      <c r="B677">
        <v>7.77</v>
      </c>
    </row>
    <row r="678" spans="1:2" x14ac:dyDescent="0.3">
      <c r="A678" s="48">
        <v>32994</v>
      </c>
      <c r="B678">
        <v>7.74</v>
      </c>
    </row>
    <row r="679" spans="1:2" x14ac:dyDescent="0.3">
      <c r="A679" s="48">
        <v>33025</v>
      </c>
      <c r="B679">
        <v>7.73</v>
      </c>
    </row>
    <row r="680" spans="1:2" x14ac:dyDescent="0.3">
      <c r="A680" s="48">
        <v>33055</v>
      </c>
      <c r="B680">
        <v>7.62</v>
      </c>
    </row>
    <row r="681" spans="1:2" x14ac:dyDescent="0.3">
      <c r="A681" s="48">
        <v>33086</v>
      </c>
      <c r="B681">
        <v>7.45</v>
      </c>
    </row>
    <row r="682" spans="1:2" x14ac:dyDescent="0.3">
      <c r="A682" s="48">
        <v>33117</v>
      </c>
      <c r="B682">
        <v>7.36</v>
      </c>
    </row>
    <row r="683" spans="1:2" x14ac:dyDescent="0.3">
      <c r="A683" s="48">
        <v>33147</v>
      </c>
      <c r="B683">
        <v>7.17</v>
      </c>
    </row>
    <row r="684" spans="1:2" x14ac:dyDescent="0.3">
      <c r="A684" s="48">
        <v>33178</v>
      </c>
      <c r="B684">
        <v>7.06</v>
      </c>
    </row>
    <row r="685" spans="1:2" x14ac:dyDescent="0.3">
      <c r="A685" s="48">
        <v>33208</v>
      </c>
      <c r="B685">
        <v>6.74</v>
      </c>
    </row>
    <row r="686" spans="1:2" x14ac:dyDescent="0.3">
      <c r="A686" s="48">
        <v>33239</v>
      </c>
      <c r="B686">
        <v>6.22</v>
      </c>
    </row>
    <row r="687" spans="1:2" x14ac:dyDescent="0.3">
      <c r="A687" s="48">
        <v>33270</v>
      </c>
      <c r="B687">
        <v>5.94</v>
      </c>
    </row>
    <row r="688" spans="1:2" x14ac:dyDescent="0.3">
      <c r="A688" s="48">
        <v>33298</v>
      </c>
      <c r="B688">
        <v>5.91</v>
      </c>
    </row>
    <row r="689" spans="1:2" x14ac:dyDescent="0.3">
      <c r="A689" s="48">
        <v>33329</v>
      </c>
      <c r="B689">
        <v>5.65</v>
      </c>
    </row>
    <row r="690" spans="1:2" x14ac:dyDescent="0.3">
      <c r="A690" s="48">
        <v>33359</v>
      </c>
      <c r="B690">
        <v>5.46</v>
      </c>
    </row>
    <row r="691" spans="1:2" x14ac:dyDescent="0.3">
      <c r="A691" s="48">
        <v>33390</v>
      </c>
      <c r="B691">
        <v>5.57</v>
      </c>
    </row>
    <row r="692" spans="1:2" x14ac:dyDescent="0.3">
      <c r="A692" s="48">
        <v>33420</v>
      </c>
      <c r="B692">
        <v>5.58</v>
      </c>
    </row>
    <row r="693" spans="1:2" x14ac:dyDescent="0.3">
      <c r="A693" s="48">
        <v>33451</v>
      </c>
      <c r="B693">
        <v>5.33</v>
      </c>
    </row>
    <row r="694" spans="1:2" x14ac:dyDescent="0.3">
      <c r="A694" s="48">
        <v>33482</v>
      </c>
      <c r="B694">
        <v>5.22</v>
      </c>
    </row>
    <row r="695" spans="1:2" x14ac:dyDescent="0.3">
      <c r="A695" s="48">
        <v>33512</v>
      </c>
      <c r="B695">
        <v>4.99</v>
      </c>
    </row>
    <row r="696" spans="1:2" x14ac:dyDescent="0.3">
      <c r="A696" s="48">
        <v>33543</v>
      </c>
      <c r="B696">
        <v>4.5599999999999996</v>
      </c>
    </row>
    <row r="697" spans="1:2" x14ac:dyDescent="0.3">
      <c r="A697" s="48">
        <v>33573</v>
      </c>
      <c r="B697">
        <v>4.07</v>
      </c>
    </row>
    <row r="698" spans="1:2" x14ac:dyDescent="0.3">
      <c r="A698" s="48">
        <v>33604</v>
      </c>
      <c r="B698">
        <v>3.8</v>
      </c>
    </row>
    <row r="699" spans="1:2" x14ac:dyDescent="0.3">
      <c r="A699" s="48">
        <v>33635</v>
      </c>
      <c r="B699">
        <v>3.84</v>
      </c>
    </row>
    <row r="700" spans="1:2" x14ac:dyDescent="0.3">
      <c r="A700" s="48">
        <v>33664</v>
      </c>
      <c r="B700">
        <v>4.04</v>
      </c>
    </row>
    <row r="701" spans="1:2" x14ac:dyDescent="0.3">
      <c r="A701" s="48">
        <v>33695</v>
      </c>
      <c r="B701">
        <v>3.75</v>
      </c>
    </row>
    <row r="702" spans="1:2" x14ac:dyDescent="0.3">
      <c r="A702" s="48">
        <v>33725</v>
      </c>
      <c r="B702">
        <v>3.63</v>
      </c>
    </row>
    <row r="703" spans="1:2" x14ac:dyDescent="0.3">
      <c r="A703" s="48">
        <v>33756</v>
      </c>
      <c r="B703">
        <v>3.66</v>
      </c>
    </row>
    <row r="704" spans="1:2" x14ac:dyDescent="0.3">
      <c r="A704" s="48">
        <v>33786</v>
      </c>
      <c r="B704">
        <v>3.21</v>
      </c>
    </row>
    <row r="705" spans="1:2" x14ac:dyDescent="0.3">
      <c r="A705" s="48">
        <v>33817</v>
      </c>
      <c r="B705">
        <v>3.13</v>
      </c>
    </row>
    <row r="706" spans="1:2" x14ac:dyDescent="0.3">
      <c r="A706" s="48">
        <v>33848</v>
      </c>
      <c r="B706">
        <v>2.91</v>
      </c>
    </row>
    <row r="707" spans="1:2" x14ac:dyDescent="0.3">
      <c r="A707" s="48">
        <v>33878</v>
      </c>
      <c r="B707">
        <v>2.86</v>
      </c>
    </row>
    <row r="708" spans="1:2" x14ac:dyDescent="0.3">
      <c r="A708" s="48">
        <v>33909</v>
      </c>
      <c r="B708">
        <v>3.13</v>
      </c>
    </row>
    <row r="709" spans="1:2" x14ac:dyDescent="0.3">
      <c r="A709" s="48">
        <v>33939</v>
      </c>
      <c r="B709">
        <v>3.22</v>
      </c>
    </row>
    <row r="710" spans="1:2" x14ac:dyDescent="0.3">
      <c r="A710" s="48">
        <v>33970</v>
      </c>
      <c r="B710">
        <v>3</v>
      </c>
    </row>
    <row r="711" spans="1:2" x14ac:dyDescent="0.3">
      <c r="A711" s="48">
        <v>34001</v>
      </c>
      <c r="B711">
        <v>2.93</v>
      </c>
    </row>
    <row r="712" spans="1:2" x14ac:dyDescent="0.3">
      <c r="A712" s="48">
        <v>34029</v>
      </c>
      <c r="B712">
        <v>2.95</v>
      </c>
    </row>
    <row r="713" spans="1:2" x14ac:dyDescent="0.3">
      <c r="A713" s="48">
        <v>34060</v>
      </c>
      <c r="B713">
        <v>2.87</v>
      </c>
    </row>
    <row r="714" spans="1:2" x14ac:dyDescent="0.3">
      <c r="A714" s="48">
        <v>34090</v>
      </c>
      <c r="B714">
        <v>2.96</v>
      </c>
    </row>
    <row r="715" spans="1:2" x14ac:dyDescent="0.3">
      <c r="A715" s="48">
        <v>34121</v>
      </c>
      <c r="B715">
        <v>3.07</v>
      </c>
    </row>
    <row r="716" spans="1:2" x14ac:dyDescent="0.3">
      <c r="A716" s="48">
        <v>34151</v>
      </c>
      <c r="B716">
        <v>3.04</v>
      </c>
    </row>
    <row r="717" spans="1:2" x14ac:dyDescent="0.3">
      <c r="A717" s="48">
        <v>34182</v>
      </c>
      <c r="B717">
        <v>3.02</v>
      </c>
    </row>
    <row r="718" spans="1:2" x14ac:dyDescent="0.3">
      <c r="A718" s="48">
        <v>34213</v>
      </c>
      <c r="B718">
        <v>2.95</v>
      </c>
    </row>
    <row r="719" spans="1:2" x14ac:dyDescent="0.3">
      <c r="A719" s="48">
        <v>34243</v>
      </c>
      <c r="B719">
        <v>3.02</v>
      </c>
    </row>
    <row r="720" spans="1:2" x14ac:dyDescent="0.3">
      <c r="A720" s="48">
        <v>34274</v>
      </c>
      <c r="B720">
        <v>3.1</v>
      </c>
    </row>
    <row r="721" spans="1:2" x14ac:dyDescent="0.3">
      <c r="A721" s="48">
        <v>34304</v>
      </c>
      <c r="B721">
        <v>3.06</v>
      </c>
    </row>
    <row r="722" spans="1:2" x14ac:dyDescent="0.3">
      <c r="A722" s="48">
        <v>34335</v>
      </c>
      <c r="B722">
        <v>2.98</v>
      </c>
    </row>
    <row r="723" spans="1:2" x14ac:dyDescent="0.3">
      <c r="A723" s="48">
        <v>34366</v>
      </c>
      <c r="B723">
        <v>3.25</v>
      </c>
    </row>
    <row r="724" spans="1:2" x14ac:dyDescent="0.3">
      <c r="A724" s="48">
        <v>34394</v>
      </c>
      <c r="B724">
        <v>3.5</v>
      </c>
    </row>
    <row r="725" spans="1:2" x14ac:dyDescent="0.3">
      <c r="A725" s="48">
        <v>34425</v>
      </c>
      <c r="B725">
        <v>3.68</v>
      </c>
    </row>
    <row r="726" spans="1:2" x14ac:dyDescent="0.3">
      <c r="A726" s="48">
        <v>34455</v>
      </c>
      <c r="B726">
        <v>4.1399999999999997</v>
      </c>
    </row>
    <row r="727" spans="1:2" x14ac:dyDescent="0.3">
      <c r="A727" s="48">
        <v>34486</v>
      </c>
      <c r="B727">
        <v>4.1399999999999997</v>
      </c>
    </row>
    <row r="728" spans="1:2" x14ac:dyDescent="0.3">
      <c r="A728" s="48">
        <v>34516</v>
      </c>
      <c r="B728">
        <v>4.33</v>
      </c>
    </row>
    <row r="729" spans="1:2" x14ac:dyDescent="0.3">
      <c r="A729" s="48">
        <v>34547</v>
      </c>
      <c r="B729">
        <v>4.4800000000000004</v>
      </c>
    </row>
    <row r="730" spans="1:2" x14ac:dyDescent="0.3">
      <c r="A730" s="48">
        <v>34578</v>
      </c>
      <c r="B730">
        <v>4.62</v>
      </c>
    </row>
    <row r="731" spans="1:2" x14ac:dyDescent="0.3">
      <c r="A731" s="48">
        <v>34608</v>
      </c>
      <c r="B731">
        <v>4.95</v>
      </c>
    </row>
    <row r="732" spans="1:2" x14ac:dyDescent="0.3">
      <c r="A732" s="48">
        <v>34639</v>
      </c>
      <c r="B732">
        <v>5.29</v>
      </c>
    </row>
    <row r="733" spans="1:2" x14ac:dyDescent="0.3">
      <c r="A733" s="48">
        <v>34669</v>
      </c>
      <c r="B733">
        <v>5.6</v>
      </c>
    </row>
    <row r="734" spans="1:2" x14ac:dyDescent="0.3">
      <c r="A734" s="48">
        <v>34700</v>
      </c>
      <c r="B734">
        <v>5.71</v>
      </c>
    </row>
    <row r="735" spans="1:2" x14ac:dyDescent="0.3">
      <c r="A735" s="48">
        <v>34731</v>
      </c>
      <c r="B735">
        <v>5.77</v>
      </c>
    </row>
    <row r="736" spans="1:2" x14ac:dyDescent="0.3">
      <c r="A736" s="48">
        <v>34759</v>
      </c>
      <c r="B736">
        <v>5.73</v>
      </c>
    </row>
    <row r="737" spans="1:2" x14ac:dyDescent="0.3">
      <c r="A737" s="48">
        <v>34790</v>
      </c>
      <c r="B737">
        <v>5.65</v>
      </c>
    </row>
    <row r="738" spans="1:2" x14ac:dyDescent="0.3">
      <c r="A738" s="48">
        <v>34820</v>
      </c>
      <c r="B738">
        <v>5.67</v>
      </c>
    </row>
    <row r="739" spans="1:2" x14ac:dyDescent="0.3">
      <c r="A739" s="48">
        <v>34851</v>
      </c>
      <c r="B739">
        <v>5.47</v>
      </c>
    </row>
    <row r="740" spans="1:2" x14ac:dyDescent="0.3">
      <c r="A740" s="48">
        <v>34881</v>
      </c>
      <c r="B740">
        <v>5.42</v>
      </c>
    </row>
    <row r="741" spans="1:2" x14ac:dyDescent="0.3">
      <c r="A741" s="48">
        <v>34912</v>
      </c>
      <c r="B741">
        <v>5.4</v>
      </c>
    </row>
    <row r="742" spans="1:2" x14ac:dyDescent="0.3">
      <c r="A742" s="48">
        <v>34943</v>
      </c>
      <c r="B742">
        <v>5.28</v>
      </c>
    </row>
    <row r="743" spans="1:2" x14ac:dyDescent="0.3">
      <c r="A743" s="48">
        <v>34973</v>
      </c>
      <c r="B743">
        <v>5.28</v>
      </c>
    </row>
    <row r="744" spans="1:2" x14ac:dyDescent="0.3">
      <c r="A744" s="48">
        <v>35004</v>
      </c>
      <c r="B744">
        <v>5.36</v>
      </c>
    </row>
    <row r="745" spans="1:2" x14ac:dyDescent="0.3">
      <c r="A745" s="48">
        <v>35034</v>
      </c>
      <c r="B745">
        <v>5.14</v>
      </c>
    </row>
    <row r="746" spans="1:2" x14ac:dyDescent="0.3">
      <c r="A746" s="48">
        <v>35065</v>
      </c>
      <c r="B746">
        <v>5</v>
      </c>
    </row>
    <row r="747" spans="1:2" x14ac:dyDescent="0.3">
      <c r="A747" s="48">
        <v>35096</v>
      </c>
      <c r="B747">
        <v>4.83</v>
      </c>
    </row>
    <row r="748" spans="1:2" x14ac:dyDescent="0.3">
      <c r="A748" s="48">
        <v>35125</v>
      </c>
      <c r="B748">
        <v>4.96</v>
      </c>
    </row>
    <row r="749" spans="1:2" x14ac:dyDescent="0.3">
      <c r="A749" s="48">
        <v>35156</v>
      </c>
      <c r="B749">
        <v>4.95</v>
      </c>
    </row>
    <row r="750" spans="1:2" x14ac:dyDescent="0.3">
      <c r="A750" s="48">
        <v>35186</v>
      </c>
      <c r="B750">
        <v>5.0199999999999996</v>
      </c>
    </row>
    <row r="751" spans="1:2" x14ac:dyDescent="0.3">
      <c r="A751" s="48">
        <v>35217</v>
      </c>
      <c r="B751">
        <v>5.09</v>
      </c>
    </row>
    <row r="752" spans="1:2" x14ac:dyDescent="0.3">
      <c r="A752" s="48">
        <v>35247</v>
      </c>
      <c r="B752">
        <v>5.15</v>
      </c>
    </row>
    <row r="753" spans="1:2" x14ac:dyDescent="0.3">
      <c r="A753" s="48">
        <v>35278</v>
      </c>
      <c r="B753">
        <v>5.05</v>
      </c>
    </row>
    <row r="754" spans="1:2" x14ac:dyDescent="0.3">
      <c r="A754" s="48">
        <v>35309</v>
      </c>
      <c r="B754">
        <v>5.09</v>
      </c>
    </row>
    <row r="755" spans="1:2" x14ac:dyDescent="0.3">
      <c r="A755" s="48">
        <v>35339</v>
      </c>
      <c r="B755">
        <v>4.99</v>
      </c>
    </row>
    <row r="756" spans="1:2" x14ac:dyDescent="0.3">
      <c r="A756" s="48">
        <v>35370</v>
      </c>
      <c r="B756">
        <v>5.03</v>
      </c>
    </row>
    <row r="757" spans="1:2" x14ac:dyDescent="0.3">
      <c r="A757" s="48">
        <v>35400</v>
      </c>
      <c r="B757">
        <v>4.91</v>
      </c>
    </row>
    <row r="758" spans="1:2" x14ac:dyDescent="0.3">
      <c r="A758" s="48">
        <v>35431</v>
      </c>
      <c r="B758">
        <v>5.03</v>
      </c>
    </row>
    <row r="759" spans="1:2" x14ac:dyDescent="0.3">
      <c r="A759" s="48">
        <v>35462</v>
      </c>
      <c r="B759">
        <v>5.01</v>
      </c>
    </row>
    <row r="760" spans="1:2" x14ac:dyDescent="0.3">
      <c r="A760" s="48">
        <v>35490</v>
      </c>
      <c r="B760">
        <v>5.14</v>
      </c>
    </row>
    <row r="761" spans="1:2" x14ac:dyDescent="0.3">
      <c r="A761" s="48">
        <v>35521</v>
      </c>
      <c r="B761">
        <v>5.16</v>
      </c>
    </row>
    <row r="762" spans="1:2" x14ac:dyDescent="0.3">
      <c r="A762" s="48">
        <v>35551</v>
      </c>
      <c r="B762">
        <v>5.05</v>
      </c>
    </row>
    <row r="763" spans="1:2" x14ac:dyDescent="0.3">
      <c r="A763" s="48">
        <v>35582</v>
      </c>
      <c r="B763">
        <v>4.93</v>
      </c>
    </row>
    <row r="764" spans="1:2" x14ac:dyDescent="0.3">
      <c r="A764" s="48">
        <v>35612</v>
      </c>
      <c r="B764">
        <v>5.05</v>
      </c>
    </row>
    <row r="765" spans="1:2" x14ac:dyDescent="0.3">
      <c r="A765" s="48">
        <v>35643</v>
      </c>
      <c r="B765">
        <v>5.14</v>
      </c>
    </row>
    <row r="766" spans="1:2" x14ac:dyDescent="0.3">
      <c r="A766" s="48">
        <v>35674</v>
      </c>
      <c r="B766">
        <v>4.95</v>
      </c>
    </row>
    <row r="767" spans="1:2" x14ac:dyDescent="0.3">
      <c r="A767" s="48">
        <v>35704</v>
      </c>
      <c r="B767">
        <v>4.97</v>
      </c>
    </row>
    <row r="768" spans="1:2" x14ac:dyDescent="0.3">
      <c r="A768" s="48">
        <v>35735</v>
      </c>
      <c r="B768">
        <v>5.14</v>
      </c>
    </row>
    <row r="769" spans="1:2" x14ac:dyDescent="0.3">
      <c r="A769" s="48">
        <v>35765</v>
      </c>
      <c r="B769">
        <v>5.16</v>
      </c>
    </row>
    <row r="770" spans="1:2" x14ac:dyDescent="0.3">
      <c r="A770" s="48">
        <v>35796</v>
      </c>
      <c r="B770">
        <v>5.04</v>
      </c>
    </row>
    <row r="771" spans="1:2" x14ac:dyDescent="0.3">
      <c r="A771" s="48">
        <v>35827</v>
      </c>
      <c r="B771">
        <v>5.09</v>
      </c>
    </row>
    <row r="772" spans="1:2" x14ac:dyDescent="0.3">
      <c r="A772" s="48">
        <v>35855</v>
      </c>
      <c r="B772">
        <v>5.03</v>
      </c>
    </row>
    <row r="773" spans="1:2" x14ac:dyDescent="0.3">
      <c r="A773" s="48">
        <v>35886</v>
      </c>
      <c r="B773">
        <v>4.95</v>
      </c>
    </row>
    <row r="774" spans="1:2" x14ac:dyDescent="0.3">
      <c r="A774" s="48">
        <v>35916</v>
      </c>
      <c r="B774">
        <v>5</v>
      </c>
    </row>
    <row r="775" spans="1:2" x14ac:dyDescent="0.3">
      <c r="A775" s="48">
        <v>35947</v>
      </c>
      <c r="B775">
        <v>4.9800000000000004</v>
      </c>
    </row>
    <row r="776" spans="1:2" x14ac:dyDescent="0.3">
      <c r="A776" s="48">
        <v>35977</v>
      </c>
      <c r="B776">
        <v>4.96</v>
      </c>
    </row>
    <row r="777" spans="1:2" x14ac:dyDescent="0.3">
      <c r="A777" s="48">
        <v>36008</v>
      </c>
      <c r="B777">
        <v>4.9000000000000004</v>
      </c>
    </row>
    <row r="778" spans="1:2" x14ac:dyDescent="0.3">
      <c r="A778" s="48">
        <v>36039</v>
      </c>
      <c r="B778">
        <v>4.6100000000000003</v>
      </c>
    </row>
    <row r="779" spans="1:2" x14ac:dyDescent="0.3">
      <c r="A779" s="48">
        <v>36069</v>
      </c>
      <c r="B779">
        <v>3.96</v>
      </c>
    </row>
    <row r="780" spans="1:2" x14ac:dyDescent="0.3">
      <c r="A780" s="48">
        <v>36100</v>
      </c>
      <c r="B780">
        <v>4.41</v>
      </c>
    </row>
    <row r="781" spans="1:2" x14ac:dyDescent="0.3">
      <c r="A781" s="48">
        <v>36130</v>
      </c>
      <c r="B781">
        <v>4.3899999999999997</v>
      </c>
    </row>
    <row r="782" spans="1:2" x14ac:dyDescent="0.3">
      <c r="A782" s="48">
        <v>36161</v>
      </c>
      <c r="B782">
        <v>4.34</v>
      </c>
    </row>
    <row r="783" spans="1:2" x14ac:dyDescent="0.3">
      <c r="A783" s="48">
        <v>36192</v>
      </c>
      <c r="B783">
        <v>4.4400000000000004</v>
      </c>
    </row>
    <row r="784" spans="1:2" x14ac:dyDescent="0.3">
      <c r="A784" s="48">
        <v>36220</v>
      </c>
      <c r="B784">
        <v>4.4400000000000004</v>
      </c>
    </row>
    <row r="785" spans="1:2" x14ac:dyDescent="0.3">
      <c r="A785" s="48">
        <v>36251</v>
      </c>
      <c r="B785">
        <v>4.29</v>
      </c>
    </row>
    <row r="786" spans="1:2" x14ac:dyDescent="0.3">
      <c r="A786" s="48">
        <v>36281</v>
      </c>
      <c r="B786">
        <v>4.5</v>
      </c>
    </row>
    <row r="787" spans="1:2" x14ac:dyDescent="0.3">
      <c r="A787" s="48">
        <v>36312</v>
      </c>
      <c r="B787">
        <v>4.57</v>
      </c>
    </row>
    <row r="788" spans="1:2" x14ac:dyDescent="0.3">
      <c r="A788" s="48">
        <v>36342</v>
      </c>
      <c r="B788">
        <v>4.55</v>
      </c>
    </row>
    <row r="789" spans="1:2" x14ac:dyDescent="0.3">
      <c r="A789" s="48">
        <v>36373</v>
      </c>
      <c r="B789">
        <v>4.72</v>
      </c>
    </row>
    <row r="790" spans="1:2" x14ac:dyDescent="0.3">
      <c r="A790" s="48">
        <v>36404</v>
      </c>
      <c r="B790">
        <v>4.68</v>
      </c>
    </row>
    <row r="791" spans="1:2" x14ac:dyDescent="0.3">
      <c r="A791" s="48">
        <v>36434</v>
      </c>
      <c r="B791">
        <v>4.8600000000000003</v>
      </c>
    </row>
    <row r="792" spans="1:2" x14ac:dyDescent="0.3">
      <c r="A792" s="48">
        <v>36465</v>
      </c>
      <c r="B792">
        <v>5.07</v>
      </c>
    </row>
    <row r="793" spans="1:2" x14ac:dyDescent="0.3">
      <c r="A793" s="48">
        <v>36495</v>
      </c>
      <c r="B793">
        <v>5.2</v>
      </c>
    </row>
    <row r="794" spans="1:2" x14ac:dyDescent="0.3">
      <c r="A794" s="48">
        <v>36526</v>
      </c>
      <c r="B794">
        <v>5.32</v>
      </c>
    </row>
    <row r="795" spans="1:2" x14ac:dyDescent="0.3">
      <c r="A795" s="48">
        <v>36557</v>
      </c>
      <c r="B795">
        <v>5.55</v>
      </c>
    </row>
    <row r="796" spans="1:2" x14ac:dyDescent="0.3">
      <c r="A796" s="48">
        <v>36586</v>
      </c>
      <c r="B796">
        <v>5.69</v>
      </c>
    </row>
    <row r="797" spans="1:2" x14ac:dyDescent="0.3">
      <c r="A797" s="48">
        <v>36617</v>
      </c>
      <c r="B797">
        <v>5.66</v>
      </c>
    </row>
    <row r="798" spans="1:2" x14ac:dyDescent="0.3">
      <c r="A798" s="48">
        <v>36647</v>
      </c>
      <c r="B798">
        <v>5.79</v>
      </c>
    </row>
    <row r="799" spans="1:2" x14ac:dyDescent="0.3">
      <c r="A799" s="48">
        <v>36678</v>
      </c>
      <c r="B799">
        <v>5.69</v>
      </c>
    </row>
    <row r="800" spans="1:2" x14ac:dyDescent="0.3">
      <c r="A800" s="48">
        <v>36708</v>
      </c>
      <c r="B800">
        <v>5.96</v>
      </c>
    </row>
    <row r="801" spans="1:2" x14ac:dyDescent="0.3">
      <c r="A801" s="48">
        <v>36739</v>
      </c>
      <c r="B801">
        <v>6.09</v>
      </c>
    </row>
    <row r="802" spans="1:2" x14ac:dyDescent="0.3">
      <c r="A802" s="48">
        <v>36770</v>
      </c>
      <c r="B802">
        <v>6</v>
      </c>
    </row>
    <row r="803" spans="1:2" x14ac:dyDescent="0.3">
      <c r="A803" s="48">
        <v>36800</v>
      </c>
      <c r="B803">
        <v>6.11</v>
      </c>
    </row>
    <row r="804" spans="1:2" x14ac:dyDescent="0.3">
      <c r="A804" s="48">
        <v>36831</v>
      </c>
      <c r="B804">
        <v>6.17</v>
      </c>
    </row>
    <row r="805" spans="1:2" x14ac:dyDescent="0.3">
      <c r="A805" s="48">
        <v>36861</v>
      </c>
      <c r="B805">
        <v>5.77</v>
      </c>
    </row>
    <row r="806" spans="1:2" x14ac:dyDescent="0.3">
      <c r="A806" s="48">
        <v>36892</v>
      </c>
      <c r="B806">
        <v>5.15</v>
      </c>
    </row>
    <row r="807" spans="1:2" x14ac:dyDescent="0.3">
      <c r="A807" s="48">
        <v>36923</v>
      </c>
      <c r="B807">
        <v>4.88</v>
      </c>
    </row>
    <row r="808" spans="1:2" x14ac:dyDescent="0.3">
      <c r="A808" s="48">
        <v>36951</v>
      </c>
      <c r="B808">
        <v>4.42</v>
      </c>
    </row>
    <row r="809" spans="1:2" x14ac:dyDescent="0.3">
      <c r="A809" s="48">
        <v>36982</v>
      </c>
      <c r="B809">
        <v>3.87</v>
      </c>
    </row>
    <row r="810" spans="1:2" x14ac:dyDescent="0.3">
      <c r="A810" s="48">
        <v>37012</v>
      </c>
      <c r="B810">
        <v>3.62</v>
      </c>
    </row>
    <row r="811" spans="1:2" x14ac:dyDescent="0.3">
      <c r="A811" s="48">
        <v>37043</v>
      </c>
      <c r="B811">
        <v>3.49</v>
      </c>
    </row>
    <row r="812" spans="1:2" x14ac:dyDescent="0.3">
      <c r="A812" s="48">
        <v>37073</v>
      </c>
      <c r="B812">
        <v>3.51</v>
      </c>
    </row>
    <row r="813" spans="1:2" x14ac:dyDescent="0.3">
      <c r="A813" s="48">
        <v>37104</v>
      </c>
      <c r="B813">
        <v>3.36</v>
      </c>
    </row>
    <row r="814" spans="1:2" x14ac:dyDescent="0.3">
      <c r="A814" s="48">
        <v>37135</v>
      </c>
      <c r="B814">
        <v>2.64</v>
      </c>
    </row>
    <row r="815" spans="1:2" x14ac:dyDescent="0.3">
      <c r="A815" s="48">
        <v>37165</v>
      </c>
      <c r="B815">
        <v>2.16</v>
      </c>
    </row>
    <row r="816" spans="1:2" x14ac:dyDescent="0.3">
      <c r="A816" s="48">
        <v>37196</v>
      </c>
      <c r="B816">
        <v>1.87</v>
      </c>
    </row>
    <row r="817" spans="1:2" x14ac:dyDescent="0.3">
      <c r="A817" s="48">
        <v>37226</v>
      </c>
      <c r="B817">
        <v>1.69</v>
      </c>
    </row>
    <row r="818" spans="1:2" x14ac:dyDescent="0.3">
      <c r="A818" s="48">
        <v>37257</v>
      </c>
      <c r="B818">
        <v>1.65</v>
      </c>
    </row>
    <row r="819" spans="1:2" x14ac:dyDescent="0.3">
      <c r="A819" s="48">
        <v>37288</v>
      </c>
      <c r="B819">
        <v>1.72</v>
      </c>
    </row>
    <row r="820" spans="1:2" x14ac:dyDescent="0.3">
      <c r="A820" s="48">
        <v>37316</v>
      </c>
      <c r="B820">
        <v>1.79</v>
      </c>
    </row>
    <row r="821" spans="1:2" x14ac:dyDescent="0.3">
      <c r="A821" s="48">
        <v>37347</v>
      </c>
      <c r="B821">
        <v>1.71</v>
      </c>
    </row>
    <row r="822" spans="1:2" x14ac:dyDescent="0.3">
      <c r="A822" s="48">
        <v>37377</v>
      </c>
      <c r="B822">
        <v>1.73</v>
      </c>
    </row>
    <row r="823" spans="1:2" x14ac:dyDescent="0.3">
      <c r="A823" s="48">
        <v>37408</v>
      </c>
      <c r="B823">
        <v>1.7</v>
      </c>
    </row>
    <row r="824" spans="1:2" x14ac:dyDescent="0.3">
      <c r="A824" s="48">
        <v>37438</v>
      </c>
      <c r="B824">
        <v>1.68</v>
      </c>
    </row>
    <row r="825" spans="1:2" x14ac:dyDescent="0.3">
      <c r="A825" s="48">
        <v>37469</v>
      </c>
      <c r="B825">
        <v>1.62</v>
      </c>
    </row>
    <row r="826" spans="1:2" x14ac:dyDescent="0.3">
      <c r="A826" s="48">
        <v>37500</v>
      </c>
      <c r="B826">
        <v>1.63</v>
      </c>
    </row>
    <row r="827" spans="1:2" x14ac:dyDescent="0.3">
      <c r="A827" s="48">
        <v>37530</v>
      </c>
      <c r="B827">
        <v>1.58</v>
      </c>
    </row>
    <row r="828" spans="1:2" x14ac:dyDescent="0.3">
      <c r="A828" s="48">
        <v>37561</v>
      </c>
      <c r="B828">
        <v>1.23</v>
      </c>
    </row>
    <row r="829" spans="1:2" x14ac:dyDescent="0.3">
      <c r="A829" s="48">
        <v>37591</v>
      </c>
      <c r="B829">
        <v>1.19</v>
      </c>
    </row>
    <row r="830" spans="1:2" x14ac:dyDescent="0.3">
      <c r="A830" s="48">
        <v>37622</v>
      </c>
      <c r="B830">
        <v>1.17</v>
      </c>
    </row>
    <row r="831" spans="1:2" x14ac:dyDescent="0.3">
      <c r="A831" s="48">
        <v>37653</v>
      </c>
      <c r="B831">
        <v>1.17</v>
      </c>
    </row>
    <row r="832" spans="1:2" x14ac:dyDescent="0.3">
      <c r="A832" s="48">
        <v>37681</v>
      </c>
      <c r="B832">
        <v>1.1299999999999999</v>
      </c>
    </row>
    <row r="833" spans="1:2" x14ac:dyDescent="0.3">
      <c r="A833" s="48">
        <v>37712</v>
      </c>
      <c r="B833">
        <v>1.1299999999999999</v>
      </c>
    </row>
    <row r="834" spans="1:2" x14ac:dyDescent="0.3">
      <c r="A834" s="48">
        <v>37742</v>
      </c>
      <c r="B834">
        <v>1.07</v>
      </c>
    </row>
    <row r="835" spans="1:2" x14ac:dyDescent="0.3">
      <c r="A835" s="48">
        <v>37773</v>
      </c>
      <c r="B835">
        <v>0.92</v>
      </c>
    </row>
    <row r="836" spans="1:2" x14ac:dyDescent="0.3">
      <c r="A836" s="48">
        <v>37803</v>
      </c>
      <c r="B836">
        <v>0.9</v>
      </c>
    </row>
    <row r="837" spans="1:2" x14ac:dyDescent="0.3">
      <c r="A837" s="48">
        <v>37834</v>
      </c>
      <c r="B837">
        <v>0.95</v>
      </c>
    </row>
    <row r="838" spans="1:2" x14ac:dyDescent="0.3">
      <c r="A838" s="48">
        <v>37865</v>
      </c>
      <c r="B838">
        <v>0.94</v>
      </c>
    </row>
    <row r="839" spans="1:2" x14ac:dyDescent="0.3">
      <c r="A839" s="48">
        <v>37895</v>
      </c>
      <c r="B839">
        <v>0.92</v>
      </c>
    </row>
    <row r="840" spans="1:2" x14ac:dyDescent="0.3">
      <c r="A840" s="48">
        <v>37926</v>
      </c>
      <c r="B840">
        <v>0.93</v>
      </c>
    </row>
    <row r="841" spans="1:2" x14ac:dyDescent="0.3">
      <c r="A841" s="48">
        <v>37956</v>
      </c>
      <c r="B841">
        <v>0.9</v>
      </c>
    </row>
    <row r="842" spans="1:2" x14ac:dyDescent="0.3">
      <c r="A842" s="48">
        <v>37987</v>
      </c>
      <c r="B842">
        <v>0.88</v>
      </c>
    </row>
    <row r="843" spans="1:2" x14ac:dyDescent="0.3">
      <c r="A843" s="48">
        <v>38018</v>
      </c>
      <c r="B843">
        <v>0.93</v>
      </c>
    </row>
    <row r="844" spans="1:2" x14ac:dyDescent="0.3">
      <c r="A844" s="48">
        <v>38047</v>
      </c>
      <c r="B844">
        <v>0.94</v>
      </c>
    </row>
    <row r="845" spans="1:2" x14ac:dyDescent="0.3">
      <c r="A845" s="48">
        <v>38078</v>
      </c>
      <c r="B845">
        <v>0.94</v>
      </c>
    </row>
    <row r="846" spans="1:2" x14ac:dyDescent="0.3">
      <c r="A846" s="48">
        <v>38108</v>
      </c>
      <c r="B846">
        <v>1.02</v>
      </c>
    </row>
    <row r="847" spans="1:2" x14ac:dyDescent="0.3">
      <c r="A847" s="48">
        <v>38139</v>
      </c>
      <c r="B847">
        <v>1.27</v>
      </c>
    </row>
    <row r="848" spans="1:2" x14ac:dyDescent="0.3">
      <c r="A848" s="48">
        <v>38169</v>
      </c>
      <c r="B848">
        <v>1.33</v>
      </c>
    </row>
    <row r="849" spans="1:2" x14ac:dyDescent="0.3">
      <c r="A849" s="48">
        <v>38200</v>
      </c>
      <c r="B849">
        <v>1.48</v>
      </c>
    </row>
    <row r="850" spans="1:2" x14ac:dyDescent="0.3">
      <c r="A850" s="48">
        <v>38231</v>
      </c>
      <c r="B850">
        <v>1.65</v>
      </c>
    </row>
    <row r="851" spans="1:2" x14ac:dyDescent="0.3">
      <c r="A851" s="48">
        <v>38261</v>
      </c>
      <c r="B851">
        <v>1.76</v>
      </c>
    </row>
    <row r="852" spans="1:2" x14ac:dyDescent="0.3">
      <c r="A852" s="48">
        <v>38292</v>
      </c>
      <c r="B852">
        <v>2.0699999999999998</v>
      </c>
    </row>
    <row r="853" spans="1:2" x14ac:dyDescent="0.3">
      <c r="A853" s="48">
        <v>38322</v>
      </c>
      <c r="B853">
        <v>2.19</v>
      </c>
    </row>
    <row r="854" spans="1:2" x14ac:dyDescent="0.3">
      <c r="A854" s="48">
        <v>38353</v>
      </c>
      <c r="B854">
        <v>2.33</v>
      </c>
    </row>
    <row r="855" spans="1:2" x14ac:dyDescent="0.3">
      <c r="A855" s="48">
        <v>38384</v>
      </c>
      <c r="B855">
        <v>2.54</v>
      </c>
    </row>
    <row r="856" spans="1:2" x14ac:dyDescent="0.3">
      <c r="A856" s="48">
        <v>38412</v>
      </c>
      <c r="B856">
        <v>2.74</v>
      </c>
    </row>
    <row r="857" spans="1:2" x14ac:dyDescent="0.3">
      <c r="A857" s="48">
        <v>38443</v>
      </c>
      <c r="B857">
        <v>2.78</v>
      </c>
    </row>
    <row r="858" spans="1:2" x14ac:dyDescent="0.3">
      <c r="A858" s="48">
        <v>38473</v>
      </c>
      <c r="B858">
        <v>2.84</v>
      </c>
    </row>
    <row r="859" spans="1:2" x14ac:dyDescent="0.3">
      <c r="A859" s="48">
        <v>38504</v>
      </c>
      <c r="B859">
        <v>2.97</v>
      </c>
    </row>
    <row r="860" spans="1:2" x14ac:dyDescent="0.3">
      <c r="A860" s="48">
        <v>38534</v>
      </c>
      <c r="B860">
        <v>3.22</v>
      </c>
    </row>
    <row r="861" spans="1:2" x14ac:dyDescent="0.3">
      <c r="A861" s="48">
        <v>38565</v>
      </c>
      <c r="B861">
        <v>3.44</v>
      </c>
    </row>
    <row r="862" spans="1:2" x14ac:dyDescent="0.3">
      <c r="A862" s="48">
        <v>38596</v>
      </c>
      <c r="B862">
        <v>3.42</v>
      </c>
    </row>
    <row r="863" spans="1:2" x14ac:dyDescent="0.3">
      <c r="A863" s="48">
        <v>38626</v>
      </c>
      <c r="B863">
        <v>3.71</v>
      </c>
    </row>
    <row r="864" spans="1:2" x14ac:dyDescent="0.3">
      <c r="A864" s="48">
        <v>38657</v>
      </c>
      <c r="B864">
        <v>3.88</v>
      </c>
    </row>
    <row r="865" spans="1:2" x14ac:dyDescent="0.3">
      <c r="A865" s="48">
        <v>38687</v>
      </c>
      <c r="B865">
        <v>3.89</v>
      </c>
    </row>
    <row r="866" spans="1:2" x14ac:dyDescent="0.3">
      <c r="A866" s="48">
        <v>38718</v>
      </c>
      <c r="B866">
        <v>4.24</v>
      </c>
    </row>
    <row r="867" spans="1:2" x14ac:dyDescent="0.3">
      <c r="A867" s="48">
        <v>38749</v>
      </c>
      <c r="B867">
        <v>4.43</v>
      </c>
    </row>
    <row r="868" spans="1:2" x14ac:dyDescent="0.3">
      <c r="A868" s="48">
        <v>38777</v>
      </c>
      <c r="B868">
        <v>4.51</v>
      </c>
    </row>
    <row r="869" spans="1:2" x14ac:dyDescent="0.3">
      <c r="A869" s="48">
        <v>38808</v>
      </c>
      <c r="B869">
        <v>4.5999999999999996</v>
      </c>
    </row>
    <row r="870" spans="1:2" x14ac:dyDescent="0.3">
      <c r="A870" s="48">
        <v>38838</v>
      </c>
      <c r="B870">
        <v>4.72</v>
      </c>
    </row>
    <row r="871" spans="1:2" x14ac:dyDescent="0.3">
      <c r="A871" s="48">
        <v>38869</v>
      </c>
      <c r="B871">
        <v>4.79</v>
      </c>
    </row>
    <row r="872" spans="1:2" x14ac:dyDescent="0.3">
      <c r="A872" s="48">
        <v>38899</v>
      </c>
      <c r="B872">
        <v>4.95</v>
      </c>
    </row>
    <row r="873" spans="1:2" x14ac:dyDescent="0.3">
      <c r="A873" s="48">
        <v>38930</v>
      </c>
      <c r="B873">
        <v>4.96</v>
      </c>
    </row>
    <row r="874" spans="1:2" x14ac:dyDescent="0.3">
      <c r="A874" s="48">
        <v>38961</v>
      </c>
      <c r="B874">
        <v>4.8099999999999996</v>
      </c>
    </row>
    <row r="875" spans="1:2" x14ac:dyDescent="0.3">
      <c r="A875" s="48">
        <v>38991</v>
      </c>
      <c r="B875">
        <v>4.92</v>
      </c>
    </row>
    <row r="876" spans="1:2" x14ac:dyDescent="0.3">
      <c r="A876" s="48">
        <v>39022</v>
      </c>
      <c r="B876">
        <v>4.9400000000000004</v>
      </c>
    </row>
    <row r="877" spans="1:2" x14ac:dyDescent="0.3">
      <c r="A877" s="48">
        <v>39052</v>
      </c>
      <c r="B877">
        <v>4.8499999999999996</v>
      </c>
    </row>
    <row r="878" spans="1:2" x14ac:dyDescent="0.3">
      <c r="A878" s="48">
        <v>39083</v>
      </c>
      <c r="B878">
        <v>4.9800000000000004</v>
      </c>
    </row>
    <row r="879" spans="1:2" x14ac:dyDescent="0.3">
      <c r="A879" s="48">
        <v>39114</v>
      </c>
      <c r="B879">
        <v>5.03</v>
      </c>
    </row>
    <row r="880" spans="1:2" x14ac:dyDescent="0.3">
      <c r="A880" s="48">
        <v>39142</v>
      </c>
      <c r="B880">
        <v>4.9400000000000004</v>
      </c>
    </row>
    <row r="881" spans="1:2" x14ac:dyDescent="0.3">
      <c r="A881" s="48">
        <v>39173</v>
      </c>
      <c r="B881">
        <v>4.87</v>
      </c>
    </row>
    <row r="882" spans="1:2" x14ac:dyDescent="0.3">
      <c r="A882" s="48">
        <v>39203</v>
      </c>
      <c r="B882">
        <v>4.7300000000000004</v>
      </c>
    </row>
    <row r="883" spans="1:2" x14ac:dyDescent="0.3">
      <c r="A883" s="48">
        <v>39234</v>
      </c>
      <c r="B883">
        <v>4.6100000000000003</v>
      </c>
    </row>
    <row r="884" spans="1:2" x14ac:dyDescent="0.3">
      <c r="A884" s="48">
        <v>39264</v>
      </c>
      <c r="B884">
        <v>4.82</v>
      </c>
    </row>
    <row r="885" spans="1:2" x14ac:dyDescent="0.3">
      <c r="A885" s="48">
        <v>39295</v>
      </c>
      <c r="B885">
        <v>4.2</v>
      </c>
    </row>
    <row r="886" spans="1:2" x14ac:dyDescent="0.3">
      <c r="A886" s="48">
        <v>39326</v>
      </c>
      <c r="B886">
        <v>3.89</v>
      </c>
    </row>
    <row r="887" spans="1:2" x14ac:dyDescent="0.3">
      <c r="A887" s="48">
        <v>39356</v>
      </c>
      <c r="B887">
        <v>3.9</v>
      </c>
    </row>
    <row r="888" spans="1:2" x14ac:dyDescent="0.3">
      <c r="A888" s="48">
        <v>39387</v>
      </c>
      <c r="B888">
        <v>3.27</v>
      </c>
    </row>
    <row r="889" spans="1:2" x14ac:dyDescent="0.3">
      <c r="A889" s="48">
        <v>39417</v>
      </c>
      <c r="B889">
        <v>3</v>
      </c>
    </row>
    <row r="890" spans="1:2" x14ac:dyDescent="0.3">
      <c r="A890" s="48">
        <v>39448</v>
      </c>
      <c r="B890">
        <v>2.75</v>
      </c>
    </row>
    <row r="891" spans="1:2" x14ac:dyDescent="0.3">
      <c r="A891" s="48">
        <v>39479</v>
      </c>
      <c r="B891">
        <v>2.12</v>
      </c>
    </row>
    <row r="892" spans="1:2" x14ac:dyDescent="0.3">
      <c r="A892" s="48">
        <v>39508</v>
      </c>
      <c r="B892">
        <v>1.26</v>
      </c>
    </row>
    <row r="893" spans="1:2" x14ac:dyDescent="0.3">
      <c r="A893" s="48">
        <v>39539</v>
      </c>
      <c r="B893">
        <v>1.29</v>
      </c>
    </row>
    <row r="894" spans="1:2" x14ac:dyDescent="0.3">
      <c r="A894" s="48">
        <v>39569</v>
      </c>
      <c r="B894">
        <v>1.73</v>
      </c>
    </row>
    <row r="895" spans="1:2" x14ac:dyDescent="0.3">
      <c r="A895" s="48">
        <v>39600</v>
      </c>
      <c r="B895">
        <v>1.86</v>
      </c>
    </row>
    <row r="896" spans="1:2" x14ac:dyDescent="0.3">
      <c r="A896" s="48">
        <v>39630</v>
      </c>
      <c r="B896">
        <v>1.63</v>
      </c>
    </row>
    <row r="897" spans="1:2" x14ac:dyDescent="0.3">
      <c r="A897" s="48">
        <v>39661</v>
      </c>
      <c r="B897">
        <v>1.72</v>
      </c>
    </row>
    <row r="898" spans="1:2" x14ac:dyDescent="0.3">
      <c r="A898" s="48">
        <v>39692</v>
      </c>
      <c r="B898">
        <v>1.1299999999999999</v>
      </c>
    </row>
    <row r="899" spans="1:2" x14ac:dyDescent="0.3">
      <c r="A899" s="48">
        <v>39722</v>
      </c>
      <c r="B899">
        <v>0.67</v>
      </c>
    </row>
    <row r="900" spans="1:2" x14ac:dyDescent="0.3">
      <c r="A900" s="48">
        <v>39753</v>
      </c>
      <c r="B900">
        <v>0.19</v>
      </c>
    </row>
    <row r="901" spans="1:2" x14ac:dyDescent="0.3">
      <c r="A901" s="48">
        <v>39783</v>
      </c>
      <c r="B901">
        <v>0.03</v>
      </c>
    </row>
    <row r="902" spans="1:2" x14ac:dyDescent="0.3">
      <c r="A902" s="48">
        <v>39814</v>
      </c>
      <c r="B902">
        <v>0.13</v>
      </c>
    </row>
    <row r="903" spans="1:2" x14ac:dyDescent="0.3">
      <c r="A903" s="48">
        <v>39845</v>
      </c>
      <c r="B903">
        <v>0.3</v>
      </c>
    </row>
    <row r="904" spans="1:2" x14ac:dyDescent="0.3">
      <c r="A904" s="48">
        <v>39873</v>
      </c>
      <c r="B904">
        <v>0.21</v>
      </c>
    </row>
    <row r="905" spans="1:2" x14ac:dyDescent="0.3">
      <c r="A905" s="48">
        <v>39904</v>
      </c>
      <c r="B905">
        <v>0.16</v>
      </c>
    </row>
    <row r="906" spans="1:2" x14ac:dyDescent="0.3">
      <c r="A906" s="48">
        <v>39934</v>
      </c>
      <c r="B906">
        <v>0.18</v>
      </c>
    </row>
    <row r="907" spans="1:2" x14ac:dyDescent="0.3">
      <c r="A907" s="48">
        <v>39965</v>
      </c>
      <c r="B907">
        <v>0.18</v>
      </c>
    </row>
    <row r="908" spans="1:2" x14ac:dyDescent="0.3">
      <c r="A908" s="48">
        <v>39995</v>
      </c>
      <c r="B908">
        <v>0.18</v>
      </c>
    </row>
    <row r="909" spans="1:2" x14ac:dyDescent="0.3">
      <c r="A909" s="48">
        <v>40026</v>
      </c>
      <c r="B909">
        <v>0.17</v>
      </c>
    </row>
    <row r="910" spans="1:2" x14ac:dyDescent="0.3">
      <c r="A910" s="48">
        <v>40057</v>
      </c>
      <c r="B910">
        <v>0.12</v>
      </c>
    </row>
    <row r="911" spans="1:2" x14ac:dyDescent="0.3">
      <c r="A911" s="48">
        <v>40087</v>
      </c>
      <c r="B911">
        <v>7.0000000000000007E-2</v>
      </c>
    </row>
    <row r="912" spans="1:2" x14ac:dyDescent="0.3">
      <c r="A912" s="48">
        <v>40118</v>
      </c>
      <c r="B912">
        <v>0.05</v>
      </c>
    </row>
    <row r="913" spans="1:2" x14ac:dyDescent="0.3">
      <c r="A913" s="48">
        <v>40148</v>
      </c>
      <c r="B913">
        <v>0.05</v>
      </c>
    </row>
    <row r="914" spans="1:2" x14ac:dyDescent="0.3">
      <c r="A914" s="48">
        <v>40179</v>
      </c>
      <c r="B914">
        <v>0.06</v>
      </c>
    </row>
    <row r="915" spans="1:2" x14ac:dyDescent="0.3">
      <c r="A915" s="48">
        <v>40210</v>
      </c>
      <c r="B915">
        <v>0.11</v>
      </c>
    </row>
    <row r="916" spans="1:2" x14ac:dyDescent="0.3">
      <c r="A916" s="48">
        <v>40238</v>
      </c>
      <c r="B916">
        <v>0.15</v>
      </c>
    </row>
    <row r="917" spans="1:2" x14ac:dyDescent="0.3">
      <c r="A917" s="48">
        <v>40269</v>
      </c>
      <c r="B917">
        <v>0.16</v>
      </c>
    </row>
    <row r="918" spans="1:2" x14ac:dyDescent="0.3">
      <c r="A918" s="48">
        <v>40299</v>
      </c>
      <c r="B918">
        <v>0.16</v>
      </c>
    </row>
    <row r="919" spans="1:2" x14ac:dyDescent="0.3">
      <c r="A919" s="48">
        <v>40330</v>
      </c>
      <c r="B919">
        <v>0.12</v>
      </c>
    </row>
    <row r="920" spans="1:2" x14ac:dyDescent="0.3">
      <c r="A920" s="48">
        <v>40360</v>
      </c>
      <c r="B920">
        <v>0.16</v>
      </c>
    </row>
    <row r="921" spans="1:2" x14ac:dyDescent="0.3">
      <c r="A921" s="48">
        <v>40391</v>
      </c>
      <c r="B921">
        <v>0.16</v>
      </c>
    </row>
    <row r="922" spans="1:2" x14ac:dyDescent="0.3">
      <c r="A922" s="48">
        <v>40422</v>
      </c>
      <c r="B922">
        <v>0.15</v>
      </c>
    </row>
    <row r="923" spans="1:2" x14ac:dyDescent="0.3">
      <c r="A923" s="48">
        <v>40452</v>
      </c>
      <c r="B923">
        <v>0.13</v>
      </c>
    </row>
    <row r="924" spans="1:2" x14ac:dyDescent="0.3">
      <c r="A924" s="48">
        <v>40483</v>
      </c>
      <c r="B924">
        <v>0.14000000000000001</v>
      </c>
    </row>
    <row r="925" spans="1:2" x14ac:dyDescent="0.3">
      <c r="A925" s="48">
        <v>40513</v>
      </c>
      <c r="B925">
        <v>0.14000000000000001</v>
      </c>
    </row>
    <row r="926" spans="1:2" x14ac:dyDescent="0.3">
      <c r="A926" s="48">
        <v>40544</v>
      </c>
      <c r="B926">
        <v>0.15</v>
      </c>
    </row>
    <row r="927" spans="1:2" x14ac:dyDescent="0.3">
      <c r="A927" s="48">
        <v>40575</v>
      </c>
      <c r="B927">
        <v>0.13</v>
      </c>
    </row>
    <row r="928" spans="1:2" x14ac:dyDescent="0.3">
      <c r="A928" s="48">
        <v>40603</v>
      </c>
      <c r="B928">
        <v>0.1</v>
      </c>
    </row>
    <row r="929" spans="1:2" x14ac:dyDescent="0.3">
      <c r="A929" s="48">
        <v>40634</v>
      </c>
      <c r="B929">
        <v>0.06</v>
      </c>
    </row>
    <row r="930" spans="1:2" x14ac:dyDescent="0.3">
      <c r="A930" s="48">
        <v>40664</v>
      </c>
      <c r="B930">
        <v>0.04</v>
      </c>
    </row>
    <row r="931" spans="1:2" x14ac:dyDescent="0.3">
      <c r="A931" s="48">
        <v>40695</v>
      </c>
      <c r="B931">
        <v>0.04</v>
      </c>
    </row>
    <row r="932" spans="1:2" x14ac:dyDescent="0.3">
      <c r="A932" s="48">
        <v>40725</v>
      </c>
      <c r="B932">
        <v>0.04</v>
      </c>
    </row>
    <row r="933" spans="1:2" x14ac:dyDescent="0.3">
      <c r="A933" s="48">
        <v>40756</v>
      </c>
      <c r="B933">
        <v>0.02</v>
      </c>
    </row>
    <row r="934" spans="1:2" x14ac:dyDescent="0.3">
      <c r="A934" s="48">
        <v>40787</v>
      </c>
      <c r="B934">
        <v>0.01</v>
      </c>
    </row>
    <row r="935" spans="1:2" x14ac:dyDescent="0.3">
      <c r="A935" s="48">
        <v>40817</v>
      </c>
      <c r="B935">
        <v>0.02</v>
      </c>
    </row>
    <row r="936" spans="1:2" x14ac:dyDescent="0.3">
      <c r="A936" s="48">
        <v>40848</v>
      </c>
      <c r="B936">
        <v>0.01</v>
      </c>
    </row>
    <row r="937" spans="1:2" x14ac:dyDescent="0.3">
      <c r="A937" s="48">
        <v>40878</v>
      </c>
      <c r="B937">
        <v>0.01</v>
      </c>
    </row>
    <row r="938" spans="1:2" x14ac:dyDescent="0.3">
      <c r="A938" s="48">
        <v>40909</v>
      </c>
      <c r="B938">
        <v>0.03</v>
      </c>
    </row>
    <row r="939" spans="1:2" x14ac:dyDescent="0.3">
      <c r="A939" s="48">
        <v>40940</v>
      </c>
      <c r="B939">
        <v>0.09</v>
      </c>
    </row>
    <row r="940" spans="1:2" x14ac:dyDescent="0.3">
      <c r="A940" s="48">
        <v>40969</v>
      </c>
      <c r="B940">
        <v>0.08</v>
      </c>
    </row>
    <row r="941" spans="1:2" x14ac:dyDescent="0.3">
      <c r="A941" s="48">
        <v>41000</v>
      </c>
      <c r="B941">
        <v>0.08</v>
      </c>
    </row>
    <row r="942" spans="1:2" x14ac:dyDescent="0.3">
      <c r="A942" s="48">
        <v>41030</v>
      </c>
      <c r="B942">
        <v>0.09</v>
      </c>
    </row>
    <row r="943" spans="1:2" x14ac:dyDescent="0.3">
      <c r="A943" s="48">
        <v>41061</v>
      </c>
      <c r="B943">
        <v>0.09</v>
      </c>
    </row>
    <row r="944" spans="1:2" x14ac:dyDescent="0.3">
      <c r="A944" s="48">
        <v>41091</v>
      </c>
      <c r="B944">
        <v>0.1</v>
      </c>
    </row>
    <row r="945" spans="1:2" x14ac:dyDescent="0.3">
      <c r="A945" s="48">
        <v>41122</v>
      </c>
      <c r="B945">
        <v>0.1</v>
      </c>
    </row>
    <row r="946" spans="1:2" x14ac:dyDescent="0.3">
      <c r="A946" s="48">
        <v>41153</v>
      </c>
      <c r="B946">
        <v>0.11</v>
      </c>
    </row>
    <row r="947" spans="1:2" x14ac:dyDescent="0.3">
      <c r="A947" s="48">
        <v>41183</v>
      </c>
      <c r="B947">
        <v>0.1</v>
      </c>
    </row>
    <row r="948" spans="1:2" x14ac:dyDescent="0.3">
      <c r="A948" s="48">
        <v>41214</v>
      </c>
      <c r="B948">
        <v>0.09</v>
      </c>
    </row>
    <row r="949" spans="1:2" x14ac:dyDescent="0.3">
      <c r="A949" s="48">
        <v>41244</v>
      </c>
      <c r="B949">
        <v>7.0000000000000007E-2</v>
      </c>
    </row>
    <row r="950" spans="1:2" x14ac:dyDescent="0.3">
      <c r="A950" s="48">
        <v>41275</v>
      </c>
      <c r="B950">
        <v>7.0000000000000007E-2</v>
      </c>
    </row>
    <row r="951" spans="1:2" x14ac:dyDescent="0.3">
      <c r="A951" s="48">
        <v>41306</v>
      </c>
      <c r="B951">
        <v>0.1</v>
      </c>
    </row>
    <row r="952" spans="1:2" x14ac:dyDescent="0.3">
      <c r="A952" s="48">
        <v>41334</v>
      </c>
      <c r="B952">
        <v>0.09</v>
      </c>
    </row>
    <row r="953" spans="1:2" x14ac:dyDescent="0.3">
      <c r="A953" s="48">
        <v>41365</v>
      </c>
      <c r="B953">
        <v>0.06</v>
      </c>
    </row>
    <row r="954" spans="1:2" x14ac:dyDescent="0.3">
      <c r="A954" s="48">
        <v>41395</v>
      </c>
      <c r="B954">
        <v>0.04</v>
      </c>
    </row>
    <row r="955" spans="1:2" x14ac:dyDescent="0.3">
      <c r="A955" s="48">
        <v>41426</v>
      </c>
      <c r="B955">
        <v>0.05</v>
      </c>
    </row>
    <row r="956" spans="1:2" x14ac:dyDescent="0.3">
      <c r="A956" s="48">
        <v>41456</v>
      </c>
      <c r="B956">
        <v>0.04</v>
      </c>
    </row>
    <row r="957" spans="1:2" x14ac:dyDescent="0.3">
      <c r="A957" s="48">
        <v>41487</v>
      </c>
      <c r="B957">
        <v>0.04</v>
      </c>
    </row>
    <row r="958" spans="1:2" x14ac:dyDescent="0.3">
      <c r="A958" s="48">
        <v>41518</v>
      </c>
      <c r="B958">
        <v>0.02</v>
      </c>
    </row>
    <row r="959" spans="1:2" x14ac:dyDescent="0.3">
      <c r="A959" s="48">
        <v>41548</v>
      </c>
      <c r="B959">
        <v>0.05</v>
      </c>
    </row>
    <row r="960" spans="1:2" x14ac:dyDescent="0.3">
      <c r="A960" s="48">
        <v>41579</v>
      </c>
      <c r="B960">
        <v>7.0000000000000007E-2</v>
      </c>
    </row>
    <row r="961" spans="1:2" x14ac:dyDescent="0.3">
      <c r="A961" s="48">
        <v>41609</v>
      </c>
      <c r="B961">
        <v>7.0000000000000007E-2</v>
      </c>
    </row>
    <row r="962" spans="1:2" x14ac:dyDescent="0.3">
      <c r="A962" s="48">
        <v>41640</v>
      </c>
      <c r="B962">
        <v>0.04</v>
      </c>
    </row>
    <row r="963" spans="1:2" x14ac:dyDescent="0.3">
      <c r="A963" s="48">
        <v>41671</v>
      </c>
      <c r="B963">
        <v>0.05</v>
      </c>
    </row>
    <row r="964" spans="1:2" x14ac:dyDescent="0.3">
      <c r="A964" s="48">
        <v>41699</v>
      </c>
      <c r="B964">
        <v>0.05</v>
      </c>
    </row>
    <row r="965" spans="1:2" x14ac:dyDescent="0.3">
      <c r="A965" s="48">
        <v>41730</v>
      </c>
      <c r="B965">
        <v>0.03</v>
      </c>
    </row>
    <row r="966" spans="1:2" x14ac:dyDescent="0.3">
      <c r="A966" s="48">
        <v>41760</v>
      </c>
      <c r="B966">
        <v>0.03</v>
      </c>
    </row>
    <row r="967" spans="1:2" x14ac:dyDescent="0.3">
      <c r="A967" s="48">
        <v>41791</v>
      </c>
      <c r="B967">
        <v>0.04</v>
      </c>
    </row>
    <row r="968" spans="1:2" x14ac:dyDescent="0.3">
      <c r="A968" s="48">
        <v>41821</v>
      </c>
      <c r="B968">
        <v>0.03</v>
      </c>
    </row>
    <row r="969" spans="1:2" x14ac:dyDescent="0.3">
      <c r="A969" s="48">
        <v>41852</v>
      </c>
      <c r="B969">
        <v>0.03</v>
      </c>
    </row>
    <row r="970" spans="1:2" x14ac:dyDescent="0.3">
      <c r="A970" s="48">
        <v>41883</v>
      </c>
      <c r="B970">
        <v>0.02</v>
      </c>
    </row>
    <row r="971" spans="1:2" x14ac:dyDescent="0.3">
      <c r="A971" s="48">
        <v>41913</v>
      </c>
      <c r="B971">
        <v>0.02</v>
      </c>
    </row>
    <row r="972" spans="1:2" x14ac:dyDescent="0.3">
      <c r="A972" s="48">
        <v>41944</v>
      </c>
      <c r="B972">
        <v>0.02</v>
      </c>
    </row>
    <row r="973" spans="1:2" x14ac:dyDescent="0.3">
      <c r="A973" s="48">
        <v>41974</v>
      </c>
      <c r="B973">
        <v>0.03</v>
      </c>
    </row>
    <row r="974" spans="1:2" x14ac:dyDescent="0.3">
      <c r="A974" s="48">
        <v>42005</v>
      </c>
      <c r="B974">
        <v>0.03</v>
      </c>
    </row>
    <row r="975" spans="1:2" x14ac:dyDescent="0.3">
      <c r="A975" s="48">
        <v>42036</v>
      </c>
      <c r="B975">
        <v>0.02</v>
      </c>
    </row>
    <row r="976" spans="1:2" x14ac:dyDescent="0.3">
      <c r="A976" s="48">
        <v>42064</v>
      </c>
      <c r="B976">
        <v>0.03</v>
      </c>
    </row>
    <row r="977" spans="1:2" x14ac:dyDescent="0.3">
      <c r="A977" s="48">
        <v>42095</v>
      </c>
      <c r="B977">
        <v>0.02</v>
      </c>
    </row>
    <row r="978" spans="1:2" x14ac:dyDescent="0.3">
      <c r="A978" s="48">
        <v>42125</v>
      </c>
      <c r="B978">
        <v>0.02</v>
      </c>
    </row>
    <row r="979" spans="1:2" x14ac:dyDescent="0.3">
      <c r="A979" s="48">
        <v>42156</v>
      </c>
      <c r="B979">
        <v>0.02</v>
      </c>
    </row>
    <row r="980" spans="1:2" x14ac:dyDescent="0.3">
      <c r="A980" s="48">
        <v>42186</v>
      </c>
      <c r="B980">
        <v>0.03</v>
      </c>
    </row>
    <row r="981" spans="1:2" x14ac:dyDescent="0.3">
      <c r="A981" s="48">
        <v>42217</v>
      </c>
      <c r="B981">
        <v>7.0000000000000007E-2</v>
      </c>
    </row>
    <row r="982" spans="1:2" x14ac:dyDescent="0.3">
      <c r="A982" s="48">
        <v>42248</v>
      </c>
      <c r="B982">
        <v>0.02</v>
      </c>
    </row>
    <row r="983" spans="1:2" x14ac:dyDescent="0.3">
      <c r="A983" s="48">
        <v>42278</v>
      </c>
      <c r="B983">
        <v>0.02</v>
      </c>
    </row>
    <row r="984" spans="1:2" x14ac:dyDescent="0.3">
      <c r="A984" s="48">
        <v>42309</v>
      </c>
      <c r="B984">
        <v>0.12</v>
      </c>
    </row>
    <row r="985" spans="1:2" x14ac:dyDescent="0.3">
      <c r="A985" s="48">
        <v>42339</v>
      </c>
      <c r="B985">
        <v>0.23</v>
      </c>
    </row>
    <row r="986" spans="1:2" x14ac:dyDescent="0.3">
      <c r="A986" s="48">
        <v>42370</v>
      </c>
      <c r="B986">
        <v>0.26</v>
      </c>
    </row>
    <row r="987" spans="1:2" x14ac:dyDescent="0.3">
      <c r="A987" s="48">
        <v>42401</v>
      </c>
      <c r="B987">
        <v>0.31</v>
      </c>
    </row>
    <row r="988" spans="1:2" x14ac:dyDescent="0.3">
      <c r="A988" s="48">
        <v>42430</v>
      </c>
      <c r="B988">
        <v>0.28999999999999998</v>
      </c>
    </row>
    <row r="989" spans="1:2" x14ac:dyDescent="0.3">
      <c r="A989" s="48">
        <v>42461</v>
      </c>
      <c r="B989">
        <v>0.23</v>
      </c>
    </row>
    <row r="990" spans="1:2" x14ac:dyDescent="0.3">
      <c r="A990" s="48">
        <v>42491</v>
      </c>
      <c r="B990">
        <v>0.27</v>
      </c>
    </row>
    <row r="991" spans="1:2" x14ac:dyDescent="0.3">
      <c r="A991" s="48">
        <v>42522</v>
      </c>
      <c r="B991">
        <v>0.27</v>
      </c>
    </row>
    <row r="992" spans="1:2" x14ac:dyDescent="0.3">
      <c r="A992" s="48">
        <v>42552</v>
      </c>
      <c r="B992">
        <v>0.3</v>
      </c>
    </row>
    <row r="993" spans="1:2" x14ac:dyDescent="0.3">
      <c r="A993" s="48">
        <v>42583</v>
      </c>
      <c r="B993">
        <v>0.3</v>
      </c>
    </row>
    <row r="994" spans="1:2" x14ac:dyDescent="0.3">
      <c r="A994" s="48">
        <v>42614</v>
      </c>
      <c r="B994">
        <v>0.28999999999999998</v>
      </c>
    </row>
    <row r="995" spans="1:2" x14ac:dyDescent="0.3">
      <c r="A995" s="48">
        <v>42644</v>
      </c>
      <c r="B995">
        <v>0.33</v>
      </c>
    </row>
    <row r="996" spans="1:2" x14ac:dyDescent="0.3">
      <c r="A996" s="48">
        <v>42675</v>
      </c>
      <c r="B996">
        <v>0.45</v>
      </c>
    </row>
    <row r="997" spans="1:2" x14ac:dyDescent="0.3">
      <c r="A997" s="48">
        <v>42705</v>
      </c>
      <c r="B997">
        <v>0.51</v>
      </c>
    </row>
    <row r="998" spans="1:2" x14ac:dyDescent="0.3">
      <c r="A998" s="48">
        <v>42736</v>
      </c>
      <c r="B998">
        <v>0.51</v>
      </c>
    </row>
    <row r="999" spans="1:2" x14ac:dyDescent="0.3">
      <c r="A999" s="48">
        <v>42767</v>
      </c>
      <c r="B999">
        <v>0.52</v>
      </c>
    </row>
    <row r="1000" spans="1:2" x14ac:dyDescent="0.3">
      <c r="A1000" s="48">
        <v>42795</v>
      </c>
      <c r="B1000">
        <v>0.74</v>
      </c>
    </row>
    <row r="1001" spans="1:2" x14ac:dyDescent="0.3">
      <c r="A1001" s="48">
        <v>42826</v>
      </c>
      <c r="B1001">
        <v>0.8</v>
      </c>
    </row>
    <row r="1002" spans="1:2" x14ac:dyDescent="0.3">
      <c r="A1002" s="48">
        <v>42856</v>
      </c>
      <c r="B1002">
        <v>0.89</v>
      </c>
    </row>
    <row r="1003" spans="1:2" x14ac:dyDescent="0.3">
      <c r="A1003" s="48">
        <v>42887</v>
      </c>
      <c r="B1003">
        <v>0.98</v>
      </c>
    </row>
    <row r="1004" spans="1:2" x14ac:dyDescent="0.3">
      <c r="A1004" s="48">
        <v>42917</v>
      </c>
      <c r="B1004">
        <v>1.07</v>
      </c>
    </row>
    <row r="1005" spans="1:2" x14ac:dyDescent="0.3">
      <c r="A1005" s="48">
        <v>42948</v>
      </c>
      <c r="B1005">
        <v>1.01</v>
      </c>
    </row>
    <row r="1006" spans="1:2" x14ac:dyDescent="0.3">
      <c r="A1006" s="48">
        <v>42979</v>
      </c>
      <c r="B1006">
        <v>1.03</v>
      </c>
    </row>
    <row r="1007" spans="1:2" x14ac:dyDescent="0.3">
      <c r="A1007" s="48">
        <v>43009</v>
      </c>
      <c r="B1007">
        <v>1.07</v>
      </c>
    </row>
    <row r="1008" spans="1:2" x14ac:dyDescent="0.3">
      <c r="A1008" s="48">
        <v>43040</v>
      </c>
      <c r="B1008">
        <v>1.23</v>
      </c>
    </row>
    <row r="1009" spans="1:2" x14ac:dyDescent="0.3">
      <c r="A1009" s="48">
        <v>43070</v>
      </c>
      <c r="B1009">
        <v>1.32</v>
      </c>
    </row>
    <row r="1010" spans="1:2" x14ac:dyDescent="0.3">
      <c r="A1010" s="48">
        <v>43101</v>
      </c>
      <c r="B1010">
        <v>1.41</v>
      </c>
    </row>
    <row r="1011" spans="1:2" x14ac:dyDescent="0.3">
      <c r="A1011" s="48">
        <v>43132</v>
      </c>
      <c r="B1011">
        <v>1.57</v>
      </c>
    </row>
    <row r="1012" spans="1:2" x14ac:dyDescent="0.3">
      <c r="A1012" s="48">
        <v>43160</v>
      </c>
      <c r="B1012">
        <v>1.7</v>
      </c>
    </row>
    <row r="1013" spans="1:2" x14ac:dyDescent="0.3">
      <c r="A1013" s="48">
        <v>43191</v>
      </c>
      <c r="B1013">
        <v>1.76</v>
      </c>
    </row>
    <row r="1014" spans="1:2" x14ac:dyDescent="0.3">
      <c r="A1014" s="48">
        <v>43221</v>
      </c>
      <c r="B1014">
        <v>1.86</v>
      </c>
    </row>
    <row r="1015" spans="1:2" x14ac:dyDescent="0.3">
      <c r="A1015" s="48">
        <v>43252</v>
      </c>
      <c r="B1015">
        <v>1.9</v>
      </c>
    </row>
    <row r="1016" spans="1:2" x14ac:dyDescent="0.3">
      <c r="A1016" s="48">
        <v>43282</v>
      </c>
      <c r="B1016">
        <v>1.96</v>
      </c>
    </row>
    <row r="1017" spans="1:2" x14ac:dyDescent="0.3">
      <c r="A1017" s="48">
        <v>43313</v>
      </c>
      <c r="B1017">
        <v>2.0299999999999998</v>
      </c>
    </row>
    <row r="1018" spans="1:2" x14ac:dyDescent="0.3">
      <c r="A1018" s="48">
        <v>43344</v>
      </c>
      <c r="B1018">
        <v>2.13</v>
      </c>
    </row>
    <row r="1019" spans="1:2" x14ac:dyDescent="0.3">
      <c r="A1019" s="48">
        <v>43374</v>
      </c>
      <c r="B1019">
        <v>2.25</v>
      </c>
    </row>
    <row r="1020" spans="1:2" x14ac:dyDescent="0.3">
      <c r="A1020" s="48">
        <v>43405</v>
      </c>
      <c r="B1020">
        <v>2.33</v>
      </c>
    </row>
    <row r="1021" spans="1:2" x14ac:dyDescent="0.3">
      <c r="A1021" s="48">
        <v>43435</v>
      </c>
      <c r="B1021">
        <v>2.37</v>
      </c>
    </row>
    <row r="1022" spans="1:2" x14ac:dyDescent="0.3">
      <c r="A1022" s="48">
        <v>43466</v>
      </c>
      <c r="B1022">
        <v>2.37</v>
      </c>
    </row>
    <row r="1023" spans="1:2" x14ac:dyDescent="0.3">
      <c r="A1023" s="48">
        <v>43497</v>
      </c>
      <c r="B1023">
        <v>2.39</v>
      </c>
    </row>
    <row r="1024" spans="1:2" x14ac:dyDescent="0.3">
      <c r="A1024" s="48">
        <v>43525</v>
      </c>
      <c r="B1024">
        <v>2.4</v>
      </c>
    </row>
    <row r="1025" spans="1:2" x14ac:dyDescent="0.3">
      <c r="A1025" s="48">
        <v>43556</v>
      </c>
      <c r="B1025">
        <v>2.38</v>
      </c>
    </row>
    <row r="1026" spans="1:2" x14ac:dyDescent="0.3">
      <c r="A1026" s="48">
        <v>43586</v>
      </c>
      <c r="B1026">
        <v>2.35</v>
      </c>
    </row>
    <row r="1027" spans="1:2" x14ac:dyDescent="0.3">
      <c r="A1027" s="48">
        <v>43617</v>
      </c>
      <c r="B1027">
        <v>2.17</v>
      </c>
    </row>
    <row r="1028" spans="1:2" x14ac:dyDescent="0.3">
      <c r="A1028" s="48">
        <v>43647</v>
      </c>
      <c r="B1028">
        <v>2.1</v>
      </c>
    </row>
    <row r="1029" spans="1:2" x14ac:dyDescent="0.3">
      <c r="A1029" s="48">
        <v>43678</v>
      </c>
      <c r="B1029">
        <v>1.95</v>
      </c>
    </row>
    <row r="1030" spans="1:2" x14ac:dyDescent="0.3">
      <c r="A1030" s="48">
        <v>43709</v>
      </c>
      <c r="B1030">
        <v>1.89</v>
      </c>
    </row>
    <row r="1031" spans="1:2" x14ac:dyDescent="0.3">
      <c r="A1031" s="48">
        <v>43739</v>
      </c>
      <c r="B1031">
        <v>1.65</v>
      </c>
    </row>
    <row r="1032" spans="1:2" x14ac:dyDescent="0.3">
      <c r="A1032" s="48">
        <v>43770</v>
      </c>
      <c r="B1032">
        <v>1.54</v>
      </c>
    </row>
    <row r="1033" spans="1:2" x14ac:dyDescent="0.3">
      <c r="A1033" s="48">
        <v>43800</v>
      </c>
      <c r="B1033">
        <v>1.54</v>
      </c>
    </row>
    <row r="1034" spans="1:2" x14ac:dyDescent="0.3">
      <c r="A1034" s="48">
        <v>43831</v>
      </c>
      <c r="B1034">
        <v>1.52</v>
      </c>
    </row>
    <row r="1035" spans="1:2" x14ac:dyDescent="0.3">
      <c r="A1035" s="48">
        <v>43862</v>
      </c>
      <c r="B1035">
        <v>1.52</v>
      </c>
    </row>
    <row r="1036" spans="1:2" x14ac:dyDescent="0.3">
      <c r="A1036" s="48">
        <v>43891</v>
      </c>
      <c r="B1036">
        <v>0.28999999999999998</v>
      </c>
    </row>
    <row r="1037" spans="1:2" x14ac:dyDescent="0.3">
      <c r="A1037" s="48">
        <v>43922</v>
      </c>
      <c r="B1037">
        <v>0.14000000000000001</v>
      </c>
    </row>
    <row r="1038" spans="1:2" x14ac:dyDescent="0.3">
      <c r="A1038" s="48">
        <v>43952</v>
      </c>
      <c r="B1038">
        <v>0.13</v>
      </c>
    </row>
    <row r="1039" spans="1:2" x14ac:dyDescent="0.3">
      <c r="A1039" s="48">
        <v>43983</v>
      </c>
      <c r="B1039">
        <v>0.16</v>
      </c>
    </row>
    <row r="1040" spans="1:2" x14ac:dyDescent="0.3">
      <c r="A1040" s="48">
        <v>44013</v>
      </c>
      <c r="B1040">
        <v>0.13</v>
      </c>
    </row>
    <row r="1041" spans="1:2" x14ac:dyDescent="0.3">
      <c r="A1041" s="48">
        <v>44044</v>
      </c>
      <c r="B1041">
        <v>0.1</v>
      </c>
    </row>
    <row r="1042" spans="1:2" x14ac:dyDescent="0.3">
      <c r="A1042" s="48">
        <v>44075</v>
      </c>
      <c r="B1042">
        <v>0.11</v>
      </c>
    </row>
    <row r="1043" spans="1:2" x14ac:dyDescent="0.3">
      <c r="A1043" s="48">
        <v>44105</v>
      </c>
      <c r="B1043">
        <v>0.1</v>
      </c>
    </row>
    <row r="1044" spans="1:2" x14ac:dyDescent="0.3">
      <c r="A1044" s="48">
        <v>44136</v>
      </c>
      <c r="B1044">
        <v>0.09</v>
      </c>
    </row>
    <row r="1045" spans="1:2" x14ac:dyDescent="0.3">
      <c r="A1045" s="48">
        <v>44166</v>
      </c>
      <c r="B1045">
        <v>0.09</v>
      </c>
    </row>
    <row r="1046" spans="1:2" x14ac:dyDescent="0.3">
      <c r="A1046" s="48">
        <v>44197</v>
      </c>
      <c r="B1046">
        <v>0.08</v>
      </c>
    </row>
    <row r="1047" spans="1:2" x14ac:dyDescent="0.3">
      <c r="A1047" s="48">
        <v>44228</v>
      </c>
      <c r="B1047">
        <v>0.04</v>
      </c>
    </row>
    <row r="1048" spans="1:2" x14ac:dyDescent="0.3">
      <c r="A1048" s="48">
        <v>44256</v>
      </c>
      <c r="B1048">
        <v>0.03</v>
      </c>
    </row>
    <row r="1049" spans="1:2" x14ac:dyDescent="0.3">
      <c r="A1049" s="48">
        <v>44287</v>
      </c>
      <c r="B1049">
        <v>0.02</v>
      </c>
    </row>
    <row r="1050" spans="1:2" x14ac:dyDescent="0.3">
      <c r="A1050" s="48">
        <v>44317</v>
      </c>
      <c r="B1050">
        <v>0.02</v>
      </c>
    </row>
    <row r="1051" spans="1:2" x14ac:dyDescent="0.3">
      <c r="A1051" s="48">
        <v>44348</v>
      </c>
      <c r="B1051">
        <v>0.04</v>
      </c>
    </row>
    <row r="1052" spans="1:2" x14ac:dyDescent="0.3">
      <c r="A1052" s="48">
        <v>44378</v>
      </c>
      <c r="B1052">
        <v>0.05</v>
      </c>
    </row>
    <row r="1053" spans="1:2" x14ac:dyDescent="0.3">
      <c r="A1053" s="48">
        <v>44409</v>
      </c>
      <c r="B1053">
        <v>0.05</v>
      </c>
    </row>
    <row r="1054" spans="1:2" x14ac:dyDescent="0.3">
      <c r="A1054" s="48">
        <v>44440</v>
      </c>
      <c r="B1054">
        <v>0.04</v>
      </c>
    </row>
    <row r="1055" spans="1:2" x14ac:dyDescent="0.3">
      <c r="A1055" s="48">
        <v>44470</v>
      </c>
      <c r="B1055">
        <v>0.05</v>
      </c>
    </row>
    <row r="1056" spans="1:2" x14ac:dyDescent="0.3">
      <c r="A1056" s="48">
        <v>44501</v>
      </c>
      <c r="B1056">
        <v>0.05</v>
      </c>
    </row>
    <row r="1057" spans="1:2" x14ac:dyDescent="0.3">
      <c r="A1057" s="48">
        <v>44531</v>
      </c>
      <c r="B1057">
        <v>0.06</v>
      </c>
    </row>
    <row r="1058" spans="1:2" x14ac:dyDescent="0.3">
      <c r="A1058" s="48">
        <v>44562</v>
      </c>
      <c r="B1058">
        <v>0.15</v>
      </c>
    </row>
    <row r="1059" spans="1:2" x14ac:dyDescent="0.3">
      <c r="A1059" s="48">
        <v>44593</v>
      </c>
      <c r="B1059">
        <v>0.33</v>
      </c>
    </row>
    <row r="1060" spans="1:2" x14ac:dyDescent="0.3">
      <c r="A1060" s="48">
        <v>44621</v>
      </c>
      <c r="B1060">
        <v>0.44</v>
      </c>
    </row>
    <row r="1061" spans="1:2" x14ac:dyDescent="0.3">
      <c r="A1061" s="48">
        <v>44652</v>
      </c>
      <c r="B1061">
        <v>0.76</v>
      </c>
    </row>
    <row r="1062" spans="1:2" x14ac:dyDescent="0.3">
      <c r="A1062" s="48">
        <v>44682</v>
      </c>
      <c r="B1062">
        <v>0.98</v>
      </c>
    </row>
    <row r="1063" spans="1:2" x14ac:dyDescent="0.3">
      <c r="A1063" s="48">
        <v>44713</v>
      </c>
      <c r="B1063">
        <v>1.49</v>
      </c>
    </row>
    <row r="1064" spans="1:2" x14ac:dyDescent="0.3">
      <c r="A1064" s="48">
        <v>44743</v>
      </c>
      <c r="B1064">
        <v>2.23</v>
      </c>
    </row>
    <row r="1065" spans="1:2" x14ac:dyDescent="0.3">
      <c r="A1065" s="48">
        <v>44774</v>
      </c>
      <c r="B1065">
        <v>2.63</v>
      </c>
    </row>
    <row r="1066" spans="1:2" x14ac:dyDescent="0.3">
      <c r="A1066" s="48">
        <v>44805</v>
      </c>
      <c r="B1066">
        <v>3.13</v>
      </c>
    </row>
    <row r="1067" spans="1:2" x14ac:dyDescent="0.3">
      <c r="A1067" s="48">
        <v>44835</v>
      </c>
      <c r="B1067">
        <v>3.72</v>
      </c>
    </row>
    <row r="1068" spans="1:2" x14ac:dyDescent="0.3">
      <c r="A1068" s="48">
        <v>44866</v>
      </c>
      <c r="B1068">
        <v>4.1500000000000004</v>
      </c>
    </row>
    <row r="1069" spans="1:2" x14ac:dyDescent="0.3">
      <c r="A1069" s="48">
        <v>44896</v>
      </c>
      <c r="B1069">
        <v>4.25</v>
      </c>
    </row>
    <row r="1070" spans="1:2" x14ac:dyDescent="0.3">
      <c r="A1070" s="48">
        <v>44927</v>
      </c>
      <c r="B1070">
        <v>4.54</v>
      </c>
    </row>
    <row r="1071" spans="1:2" x14ac:dyDescent="0.3">
      <c r="A1071" s="48">
        <v>44958</v>
      </c>
      <c r="B1071">
        <v>4.6500000000000004</v>
      </c>
    </row>
    <row r="1072" spans="1:2" x14ac:dyDescent="0.3">
      <c r="A1072" s="48">
        <v>44986</v>
      </c>
      <c r="B1072">
        <v>4.6900000000000004</v>
      </c>
    </row>
    <row r="1073" spans="1:2" x14ac:dyDescent="0.3">
      <c r="A1073" s="48">
        <v>45017</v>
      </c>
      <c r="B1073">
        <v>4.92</v>
      </c>
    </row>
    <row r="1074" spans="1:2" x14ac:dyDescent="0.3">
      <c r="A1074" s="48">
        <v>45047</v>
      </c>
      <c r="B1074">
        <v>5.14</v>
      </c>
    </row>
    <row r="1075" spans="1:2" x14ac:dyDescent="0.3">
      <c r="A1075" s="48">
        <v>45078</v>
      </c>
      <c r="B1075">
        <v>5.16</v>
      </c>
    </row>
    <row r="1076" spans="1:2" x14ac:dyDescent="0.3">
      <c r="A1076" s="48">
        <v>45108</v>
      </c>
      <c r="B1076">
        <v>5.25</v>
      </c>
    </row>
    <row r="1077" spans="1:2" x14ac:dyDescent="0.3">
      <c r="A1077" s="48">
        <v>45139</v>
      </c>
      <c r="B1077">
        <v>5.3</v>
      </c>
    </row>
    <row r="1078" spans="1:2" x14ac:dyDescent="0.3">
      <c r="A1078" s="48">
        <v>45170</v>
      </c>
      <c r="B1078">
        <v>5.32</v>
      </c>
    </row>
    <row r="1079" spans="1:2" x14ac:dyDescent="0.3">
      <c r="A1079" s="48">
        <v>45200</v>
      </c>
      <c r="B1079">
        <v>5.34</v>
      </c>
    </row>
    <row r="1080" spans="1:2" x14ac:dyDescent="0.3">
      <c r="A1080" s="48">
        <v>45231</v>
      </c>
      <c r="B1080">
        <v>5.27</v>
      </c>
    </row>
    <row r="1081" spans="1:2" x14ac:dyDescent="0.3">
      <c r="A1081" s="48">
        <v>45261</v>
      </c>
      <c r="B1081">
        <v>5.24</v>
      </c>
    </row>
    <row r="1082" spans="1:2" x14ac:dyDescent="0.3">
      <c r="A1082" s="48">
        <v>45292</v>
      </c>
      <c r="B1082">
        <v>5.22</v>
      </c>
    </row>
    <row r="1083" spans="1:2" x14ac:dyDescent="0.3">
      <c r="A1083" s="48">
        <v>45323</v>
      </c>
      <c r="B1083">
        <v>5.24</v>
      </c>
    </row>
    <row r="1084" spans="1:2" x14ac:dyDescent="0.3">
      <c r="A1084" s="48">
        <v>45352</v>
      </c>
      <c r="B1084">
        <v>5.24</v>
      </c>
    </row>
    <row r="1085" spans="1:2" x14ac:dyDescent="0.3">
      <c r="A1085" s="48">
        <v>45383</v>
      </c>
      <c r="B1085">
        <v>5.24</v>
      </c>
    </row>
    <row r="1086" spans="1:2" x14ac:dyDescent="0.3">
      <c r="A1086" s="48">
        <v>45413</v>
      </c>
      <c r="B1086">
        <v>5.25</v>
      </c>
    </row>
    <row r="1087" spans="1:2" x14ac:dyDescent="0.3">
      <c r="A1087" s="48">
        <v>45444</v>
      </c>
      <c r="B1087">
        <v>5.24</v>
      </c>
    </row>
    <row r="1088" spans="1:2" x14ac:dyDescent="0.3">
      <c r="A1088" s="48">
        <v>45474</v>
      </c>
      <c r="B1088">
        <v>5.2</v>
      </c>
    </row>
    <row r="1089" spans="1:2" x14ac:dyDescent="0.3">
      <c r="A1089" s="48">
        <v>45505</v>
      </c>
      <c r="B1089">
        <v>5.05</v>
      </c>
    </row>
    <row r="1090" spans="1:2" x14ac:dyDescent="0.3">
      <c r="A1090" s="48">
        <v>45536</v>
      </c>
      <c r="B1090">
        <v>4.72</v>
      </c>
    </row>
    <row r="1091" spans="1:2" x14ac:dyDescent="0.3">
      <c r="A1091" s="48">
        <v>45566</v>
      </c>
      <c r="B1091">
        <v>4.51</v>
      </c>
    </row>
    <row r="1092" spans="1:2" x14ac:dyDescent="0.3">
      <c r="A1092" s="48">
        <v>45597</v>
      </c>
      <c r="B1092">
        <v>4.42</v>
      </c>
    </row>
    <row r="1093" spans="1:2" x14ac:dyDescent="0.3">
      <c r="A1093" s="48">
        <v>45627</v>
      </c>
      <c r="B1093">
        <v>4.2699999999999996</v>
      </c>
    </row>
    <row r="1094" spans="1:2" x14ac:dyDescent="0.3">
      <c r="A1094" s="48">
        <v>45658</v>
      </c>
      <c r="B1094">
        <v>4.21</v>
      </c>
    </row>
    <row r="1095" spans="1:2" x14ac:dyDescent="0.3">
      <c r="A1095" s="48">
        <v>45689</v>
      </c>
      <c r="B1095">
        <v>4.22</v>
      </c>
    </row>
    <row r="1096" spans="1:2" x14ac:dyDescent="0.3">
      <c r="A1096" s="48">
        <v>45717</v>
      </c>
      <c r="B1096">
        <v>4.2</v>
      </c>
    </row>
    <row r="1097" spans="1:2" x14ac:dyDescent="0.3">
      <c r="A1097" s="48">
        <v>45748</v>
      </c>
      <c r="B1097">
        <v>4.21</v>
      </c>
    </row>
    <row r="1098" spans="1:2" x14ac:dyDescent="0.3">
      <c r="A1098" s="48">
        <v>45778</v>
      </c>
      <c r="B1098">
        <v>4.25</v>
      </c>
    </row>
    <row r="1099" spans="1:2" x14ac:dyDescent="0.3">
      <c r="A1099" s="48">
        <v>45809</v>
      </c>
      <c r="B1099">
        <v>4.2300000000000004</v>
      </c>
    </row>
    <row r="1100" spans="1:2" x14ac:dyDescent="0.3">
      <c r="A1100" s="48">
        <v>45839</v>
      </c>
      <c r="B1100">
        <v>4.25</v>
      </c>
    </row>
    <row r="1101" spans="1:2" x14ac:dyDescent="0.3">
      <c r="A1101" s="48">
        <v>45870</v>
      </c>
      <c r="B1101">
        <v>4.12</v>
      </c>
    </row>
    <row r="1102" spans="1:2" x14ac:dyDescent="0.3">
      <c r="A1102" s="48">
        <v>45901</v>
      </c>
      <c r="B1102">
        <v>3.92</v>
      </c>
    </row>
    <row r="1103" spans="1:2" x14ac:dyDescent="0.3">
      <c r="A1103" s="48">
        <v>45931</v>
      </c>
      <c r="B1103">
        <v>3.82</v>
      </c>
    </row>
    <row r="1104" spans="1:2" x14ac:dyDescent="0.3">
      <c r="A1104" s="48">
        <v>45962</v>
      </c>
      <c r="B1104">
        <v>3.78</v>
      </c>
    </row>
    <row r="1105" spans="1:2" x14ac:dyDescent="0.3">
      <c r="A1105" s="48">
        <v>45992</v>
      </c>
      <c r="B1105">
        <v>3.59</v>
      </c>
    </row>
    <row r="1106" spans="1:2" x14ac:dyDescent="0.3">
      <c r="A1106" s="48">
        <v>46023</v>
      </c>
      <c r="B1106">
        <v>3.57</v>
      </c>
    </row>
    <row r="1107" spans="1:2" x14ac:dyDescent="0.3">
      <c r="A1107" s="48">
        <v>46054</v>
      </c>
      <c r="B1107">
        <v>3.6</v>
      </c>
    </row>
    <row r="1108" spans="1:2" x14ac:dyDescent="0.3">
      <c r="A1108" s="48">
        <v>46082</v>
      </c>
      <c r="B1108">
        <v>3.61</v>
      </c>
    </row>
    <row r="1109" spans="1:2" x14ac:dyDescent="0.3">
      <c r="A1109" s="48">
        <v>46113</v>
      </c>
      <c r="B1109">
        <v>3.61</v>
      </c>
    </row>
    <row r="1110" spans="1:2" x14ac:dyDescent="0.3">
      <c r="A1110" s="48">
        <v>46143</v>
      </c>
      <c r="B1110">
        <v>3.6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61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27" customWidth="1"/>
    <col min="3" max="3" width="28" customWidth="1"/>
    <col min="4" max="6" width="32" customWidth="1"/>
  </cols>
  <sheetData>
    <row r="1" spans="1:6" x14ac:dyDescent="0.3">
      <c r="A1" s="103" t="s">
        <v>986</v>
      </c>
      <c r="B1" s="103" t="s">
        <v>987</v>
      </c>
      <c r="C1" s="103" t="s">
        <v>988</v>
      </c>
      <c r="D1" s="103" t="s">
        <v>989</v>
      </c>
      <c r="E1" s="103" t="s">
        <v>990</v>
      </c>
      <c r="F1" s="103" t="s">
        <v>991</v>
      </c>
    </row>
    <row r="2" spans="1:6" x14ac:dyDescent="0.3">
      <c r="A2" s="48">
        <v>36922</v>
      </c>
      <c r="B2" t="s">
        <v>992</v>
      </c>
      <c r="C2" t="s">
        <v>993</v>
      </c>
      <c r="D2" s="104">
        <v>656148.47699999996</v>
      </c>
      <c r="E2" s="104">
        <v>0</v>
      </c>
      <c r="F2" s="104">
        <v>656148.47699999996</v>
      </c>
    </row>
    <row r="3" spans="1:6" x14ac:dyDescent="0.3">
      <c r="A3" s="48">
        <v>36922</v>
      </c>
      <c r="B3" t="s">
        <v>992</v>
      </c>
      <c r="C3" t="s">
        <v>19</v>
      </c>
      <c r="D3" s="104">
        <v>1555056.155</v>
      </c>
      <c r="E3" s="104">
        <v>2</v>
      </c>
      <c r="F3" s="104">
        <v>1555058.155</v>
      </c>
    </row>
    <row r="4" spans="1:6" x14ac:dyDescent="0.3">
      <c r="A4" s="48">
        <v>36922</v>
      </c>
      <c r="B4" t="s">
        <v>992</v>
      </c>
      <c r="C4" t="s">
        <v>994</v>
      </c>
      <c r="D4" s="104">
        <v>623370.15800000005</v>
      </c>
      <c r="E4" s="104">
        <v>459.32100000000003</v>
      </c>
      <c r="F4" s="104">
        <v>623829.47900000005</v>
      </c>
    </row>
    <row r="5" spans="1:6" x14ac:dyDescent="0.3">
      <c r="A5" s="48">
        <v>36922</v>
      </c>
      <c r="B5" t="s">
        <v>992</v>
      </c>
      <c r="C5" t="s">
        <v>995</v>
      </c>
      <c r="D5" s="104">
        <v>88312.716</v>
      </c>
      <c r="E5" s="104">
        <v>0</v>
      </c>
      <c r="F5" s="104">
        <v>88312.716</v>
      </c>
    </row>
    <row r="6" spans="1:6" x14ac:dyDescent="0.3">
      <c r="A6" s="48">
        <v>36922</v>
      </c>
      <c r="B6" t="s">
        <v>992</v>
      </c>
      <c r="C6" t="s">
        <v>996</v>
      </c>
      <c r="D6" s="104">
        <v>38978.946000000004</v>
      </c>
      <c r="E6" s="104">
        <v>0</v>
      </c>
      <c r="F6" s="104">
        <v>38978.946000000004</v>
      </c>
    </row>
    <row r="7" spans="1:6" x14ac:dyDescent="0.3">
      <c r="A7" s="48">
        <v>36922</v>
      </c>
      <c r="B7" t="s">
        <v>992</v>
      </c>
      <c r="C7" t="s">
        <v>997</v>
      </c>
      <c r="D7" s="104">
        <v>0</v>
      </c>
      <c r="E7" s="104">
        <v>14999.99</v>
      </c>
      <c r="F7" s="104">
        <v>14999.99</v>
      </c>
    </row>
    <row r="8" spans="1:6" x14ac:dyDescent="0.3">
      <c r="A8" s="48">
        <v>36922</v>
      </c>
      <c r="B8" t="s">
        <v>998</v>
      </c>
      <c r="C8" t="s">
        <v>999</v>
      </c>
      <c r="D8" s="104">
        <v>2961866.452</v>
      </c>
      <c r="E8" s="104">
        <v>15461.311</v>
      </c>
      <c r="F8" s="104">
        <v>2977327.753</v>
      </c>
    </row>
    <row r="9" spans="1:6" x14ac:dyDescent="0.3">
      <c r="A9" s="48">
        <v>36922</v>
      </c>
      <c r="B9" t="s">
        <v>1000</v>
      </c>
      <c r="C9" t="s">
        <v>1001</v>
      </c>
      <c r="D9" s="104">
        <v>29995.777999999998</v>
      </c>
      <c r="E9" s="104">
        <v>0</v>
      </c>
      <c r="F9" s="104">
        <v>29995.777999999998</v>
      </c>
    </row>
    <row r="10" spans="1:6" x14ac:dyDescent="0.3">
      <c r="A10" s="48">
        <v>36922</v>
      </c>
      <c r="B10" t="s">
        <v>1000</v>
      </c>
      <c r="C10" t="s">
        <v>1002</v>
      </c>
      <c r="D10" s="104">
        <v>24936.227999999999</v>
      </c>
      <c r="E10" s="104">
        <v>0</v>
      </c>
      <c r="F10" s="104">
        <v>24936.227999999999</v>
      </c>
    </row>
    <row r="11" spans="1:6" x14ac:dyDescent="0.3">
      <c r="A11" s="48">
        <v>36922</v>
      </c>
      <c r="B11" t="s">
        <v>1000</v>
      </c>
      <c r="C11" t="s">
        <v>1003</v>
      </c>
      <c r="D11" s="104">
        <v>1.0529999999999999</v>
      </c>
      <c r="E11" s="104">
        <v>0</v>
      </c>
      <c r="F11" s="104">
        <v>1.0529999999999999</v>
      </c>
    </row>
    <row r="12" spans="1:6" x14ac:dyDescent="0.3">
      <c r="A12" s="48">
        <v>36922</v>
      </c>
      <c r="B12" t="s">
        <v>1000</v>
      </c>
      <c r="C12" t="s">
        <v>1004</v>
      </c>
      <c r="D12" s="104">
        <v>147897.85399999999</v>
      </c>
      <c r="E12" s="104">
        <v>0</v>
      </c>
      <c r="F12" s="104">
        <v>147897.85399999999</v>
      </c>
    </row>
    <row r="13" spans="1:6" x14ac:dyDescent="0.3">
      <c r="A13" s="48">
        <v>36922</v>
      </c>
      <c r="B13" t="s">
        <v>1000</v>
      </c>
      <c r="C13" t="s">
        <v>1005</v>
      </c>
      <c r="D13" s="104">
        <v>184596.41</v>
      </c>
      <c r="E13" s="104">
        <v>0</v>
      </c>
      <c r="F13" s="104">
        <v>184596.41</v>
      </c>
    </row>
    <row r="14" spans="1:6" x14ac:dyDescent="0.3">
      <c r="A14" s="48">
        <v>36922</v>
      </c>
      <c r="B14" t="s">
        <v>1000</v>
      </c>
      <c r="C14" t="s">
        <v>1006</v>
      </c>
      <c r="D14" s="104">
        <v>35648.802000000003</v>
      </c>
      <c r="E14" s="104">
        <v>2312593.5019999999</v>
      </c>
      <c r="F14" s="104">
        <v>2348243.304</v>
      </c>
    </row>
    <row r="15" spans="1:6" x14ac:dyDescent="0.3">
      <c r="A15" s="48">
        <v>36922</v>
      </c>
      <c r="B15" t="s">
        <v>1000</v>
      </c>
      <c r="C15" t="s">
        <v>1007</v>
      </c>
      <c r="D15" s="104">
        <v>3072.7950000000001</v>
      </c>
      <c r="E15" s="104">
        <v>0</v>
      </c>
      <c r="F15" s="104">
        <v>3072.7950000000001</v>
      </c>
    </row>
    <row r="16" spans="1:6" x14ac:dyDescent="0.3">
      <c r="A16" s="48">
        <v>36922</v>
      </c>
      <c r="B16" t="s">
        <v>1008</v>
      </c>
      <c r="C16" t="s">
        <v>999</v>
      </c>
      <c r="D16" s="104">
        <v>426148.92</v>
      </c>
      <c r="E16" s="104">
        <v>2312593.5019999999</v>
      </c>
      <c r="F16" s="104">
        <v>2738743.4219999998</v>
      </c>
    </row>
    <row r="17" spans="1:6" x14ac:dyDescent="0.3">
      <c r="A17" s="48">
        <v>36922</v>
      </c>
      <c r="B17" t="s">
        <v>1009</v>
      </c>
      <c r="C17" t="s">
        <v>999</v>
      </c>
      <c r="D17" s="104">
        <v>3388016.372</v>
      </c>
      <c r="E17" s="104">
        <v>2328054.8130000001</v>
      </c>
      <c r="F17" s="104">
        <v>5716071.1749999998</v>
      </c>
    </row>
    <row r="18" spans="1:6" x14ac:dyDescent="0.3">
      <c r="A18" s="48">
        <v>36950</v>
      </c>
      <c r="B18" t="s">
        <v>992</v>
      </c>
      <c r="C18" t="s">
        <v>993</v>
      </c>
      <c r="D18" s="104">
        <v>680658.69700000004</v>
      </c>
      <c r="E18" s="104">
        <v>0</v>
      </c>
      <c r="F18" s="104">
        <v>680658.69700000004</v>
      </c>
    </row>
    <row r="19" spans="1:6" x14ac:dyDescent="0.3">
      <c r="A19" s="48">
        <v>36950</v>
      </c>
      <c r="B19" t="s">
        <v>992</v>
      </c>
      <c r="C19" t="s">
        <v>19</v>
      </c>
      <c r="D19" s="104">
        <v>1534890.031</v>
      </c>
      <c r="E19" s="104">
        <v>1</v>
      </c>
      <c r="F19" s="104">
        <v>1534891.031</v>
      </c>
    </row>
    <row r="20" spans="1:6" x14ac:dyDescent="0.3">
      <c r="A20" s="48">
        <v>36950</v>
      </c>
      <c r="B20" t="s">
        <v>992</v>
      </c>
      <c r="C20" t="s">
        <v>994</v>
      </c>
      <c r="D20" s="104">
        <v>631024.38500000001</v>
      </c>
      <c r="E20" s="104">
        <v>459.32100000000003</v>
      </c>
      <c r="F20" s="104">
        <v>631482.70600000001</v>
      </c>
    </row>
    <row r="21" spans="1:6" x14ac:dyDescent="0.3">
      <c r="A21" s="48">
        <v>36950</v>
      </c>
      <c r="B21" t="s">
        <v>992</v>
      </c>
      <c r="C21" t="s">
        <v>995</v>
      </c>
      <c r="D21" s="104">
        <v>88266.989000000001</v>
      </c>
      <c r="E21" s="104">
        <v>0</v>
      </c>
      <c r="F21" s="104">
        <v>88266.989000000001</v>
      </c>
    </row>
    <row r="22" spans="1:6" x14ac:dyDescent="0.3">
      <c r="A22" s="48">
        <v>36950</v>
      </c>
      <c r="B22" t="s">
        <v>992</v>
      </c>
      <c r="C22" t="s">
        <v>996</v>
      </c>
      <c r="D22" s="104">
        <v>38957.953999999998</v>
      </c>
      <c r="E22" s="104">
        <v>0</v>
      </c>
      <c r="F22" s="104">
        <v>38957.953999999998</v>
      </c>
    </row>
    <row r="23" spans="1:6" x14ac:dyDescent="0.3">
      <c r="A23" s="48">
        <v>36950</v>
      </c>
      <c r="B23" t="s">
        <v>992</v>
      </c>
      <c r="C23" t="s">
        <v>997</v>
      </c>
      <c r="D23" s="104">
        <v>0</v>
      </c>
      <c r="E23" s="104">
        <v>14999.99</v>
      </c>
      <c r="F23" s="104">
        <v>14999.99</v>
      </c>
    </row>
    <row r="24" spans="1:6" x14ac:dyDescent="0.3">
      <c r="A24" s="48">
        <v>36950</v>
      </c>
      <c r="B24" t="s">
        <v>998</v>
      </c>
      <c r="C24" t="s">
        <v>999</v>
      </c>
      <c r="D24" s="104">
        <v>2973797.0559999999</v>
      </c>
      <c r="E24" s="104">
        <v>15460.311</v>
      </c>
      <c r="F24" s="104">
        <v>2989258.3569999998</v>
      </c>
    </row>
    <row r="25" spans="1:6" x14ac:dyDescent="0.3">
      <c r="A25" s="48">
        <v>36950</v>
      </c>
      <c r="B25" t="s">
        <v>1000</v>
      </c>
      <c r="C25" t="s">
        <v>1001</v>
      </c>
      <c r="D25" s="104">
        <v>29995.777999999998</v>
      </c>
      <c r="E25" s="104">
        <v>0</v>
      </c>
      <c r="F25" s="104">
        <v>29995.777999999998</v>
      </c>
    </row>
    <row r="26" spans="1:6" x14ac:dyDescent="0.3">
      <c r="A26" s="48">
        <v>36950</v>
      </c>
      <c r="B26" t="s">
        <v>1000</v>
      </c>
      <c r="C26" t="s">
        <v>1002</v>
      </c>
      <c r="D26" s="104">
        <v>24936.227999999999</v>
      </c>
      <c r="E26" s="104">
        <v>0</v>
      </c>
      <c r="F26" s="104">
        <v>24936.227999999999</v>
      </c>
    </row>
    <row r="27" spans="1:6" x14ac:dyDescent="0.3">
      <c r="A27" s="48">
        <v>36950</v>
      </c>
      <c r="B27" t="s">
        <v>1000</v>
      </c>
      <c r="C27" t="s">
        <v>1003</v>
      </c>
      <c r="D27" s="104">
        <v>1.0529999999999999</v>
      </c>
      <c r="E27" s="104">
        <v>0</v>
      </c>
      <c r="F27" s="104">
        <v>1.0529999999999999</v>
      </c>
    </row>
    <row r="28" spans="1:6" x14ac:dyDescent="0.3">
      <c r="A28" s="48">
        <v>36950</v>
      </c>
      <c r="B28" t="s">
        <v>1000</v>
      </c>
      <c r="C28" t="s">
        <v>1004</v>
      </c>
      <c r="D28" s="104">
        <v>149903.954</v>
      </c>
      <c r="E28" s="104">
        <v>0</v>
      </c>
      <c r="F28" s="104">
        <v>149903.954</v>
      </c>
    </row>
    <row r="29" spans="1:6" x14ac:dyDescent="0.3">
      <c r="A29" s="48">
        <v>36950</v>
      </c>
      <c r="B29" t="s">
        <v>1000</v>
      </c>
      <c r="C29" t="s">
        <v>1005</v>
      </c>
      <c r="D29" s="104">
        <v>184692.62</v>
      </c>
      <c r="E29" s="104">
        <v>0</v>
      </c>
      <c r="F29" s="104">
        <v>184692.62</v>
      </c>
    </row>
    <row r="30" spans="1:6" x14ac:dyDescent="0.3">
      <c r="A30" s="48">
        <v>36950</v>
      </c>
      <c r="B30" t="s">
        <v>1000</v>
      </c>
      <c r="C30" t="s">
        <v>1006</v>
      </c>
      <c r="D30" s="104">
        <v>36337.788</v>
      </c>
      <c r="E30" s="104">
        <v>2317661.0249999999</v>
      </c>
      <c r="F30" s="104">
        <v>2353999.8130000001</v>
      </c>
    </row>
    <row r="31" spans="1:6" x14ac:dyDescent="0.3">
      <c r="A31" s="48">
        <v>36950</v>
      </c>
      <c r="B31" t="s">
        <v>1000</v>
      </c>
      <c r="C31" t="s">
        <v>1007</v>
      </c>
      <c r="D31" s="104">
        <v>3072.5030000000002</v>
      </c>
      <c r="E31" s="104">
        <v>0</v>
      </c>
      <c r="F31" s="104">
        <v>3072.5030000000002</v>
      </c>
    </row>
    <row r="32" spans="1:6" x14ac:dyDescent="0.3">
      <c r="A32" s="48">
        <v>36950</v>
      </c>
      <c r="B32" t="s">
        <v>1008</v>
      </c>
      <c r="C32" t="s">
        <v>999</v>
      </c>
      <c r="D32" s="104">
        <v>428939.924</v>
      </c>
      <c r="E32" s="104">
        <v>2317661.0249999999</v>
      </c>
      <c r="F32" s="104">
        <v>2746601.949</v>
      </c>
    </row>
    <row r="33" spans="1:6" x14ac:dyDescent="0.3">
      <c r="A33" s="48">
        <v>36950</v>
      </c>
      <c r="B33" t="s">
        <v>1009</v>
      </c>
      <c r="C33" t="s">
        <v>999</v>
      </c>
      <c r="D33" s="104">
        <v>3402737.98</v>
      </c>
      <c r="E33" s="104">
        <v>2333122.3360000001</v>
      </c>
      <c r="F33" s="104">
        <v>5735859.3059999999</v>
      </c>
    </row>
    <row r="34" spans="1:6" x14ac:dyDescent="0.3">
      <c r="A34" s="48">
        <v>36981</v>
      </c>
      <c r="B34" t="s">
        <v>992</v>
      </c>
      <c r="C34" t="s">
        <v>993</v>
      </c>
      <c r="D34" s="104">
        <v>712032.10800000001</v>
      </c>
      <c r="E34" s="104">
        <v>0</v>
      </c>
      <c r="F34" s="104">
        <v>712032.10800000001</v>
      </c>
    </row>
    <row r="35" spans="1:6" x14ac:dyDescent="0.3">
      <c r="A35" s="48">
        <v>36981</v>
      </c>
      <c r="B35" t="s">
        <v>992</v>
      </c>
      <c r="C35" t="s">
        <v>19</v>
      </c>
      <c r="D35" s="104">
        <v>1534867.53</v>
      </c>
      <c r="E35" s="104">
        <v>1</v>
      </c>
      <c r="F35" s="104">
        <v>1534868.53</v>
      </c>
    </row>
    <row r="36" spans="1:6" x14ac:dyDescent="0.3">
      <c r="A36" s="48">
        <v>36981</v>
      </c>
      <c r="B36" t="s">
        <v>992</v>
      </c>
      <c r="C36" t="s">
        <v>994</v>
      </c>
      <c r="D36" s="104">
        <v>627509.77800000005</v>
      </c>
      <c r="E36" s="104">
        <v>459.32100000000003</v>
      </c>
      <c r="F36" s="104">
        <v>627969.09900000005</v>
      </c>
    </row>
    <row r="37" spans="1:6" x14ac:dyDescent="0.3">
      <c r="A37" s="48">
        <v>36981</v>
      </c>
      <c r="B37" t="s">
        <v>992</v>
      </c>
      <c r="C37" t="s">
        <v>995</v>
      </c>
      <c r="D37" s="104">
        <v>88803.725000000006</v>
      </c>
      <c r="E37" s="104">
        <v>0</v>
      </c>
      <c r="F37" s="104">
        <v>88803.725000000006</v>
      </c>
    </row>
    <row r="38" spans="1:6" x14ac:dyDescent="0.3">
      <c r="A38" s="48">
        <v>36981</v>
      </c>
      <c r="B38" t="s">
        <v>992</v>
      </c>
      <c r="C38" t="s">
        <v>996</v>
      </c>
      <c r="D38" s="104">
        <v>39195.425000000003</v>
      </c>
      <c r="E38" s="104">
        <v>0</v>
      </c>
      <c r="F38" s="104">
        <v>39195.425000000003</v>
      </c>
    </row>
    <row r="39" spans="1:6" x14ac:dyDescent="0.3">
      <c r="A39" s="48">
        <v>36981</v>
      </c>
      <c r="B39" t="s">
        <v>992</v>
      </c>
      <c r="C39" t="s">
        <v>997</v>
      </c>
      <c r="D39" s="104">
        <v>0</v>
      </c>
      <c r="E39" s="104">
        <v>14999.99</v>
      </c>
      <c r="F39" s="104">
        <v>14999.99</v>
      </c>
    </row>
    <row r="40" spans="1:6" x14ac:dyDescent="0.3">
      <c r="A40" s="48">
        <v>36981</v>
      </c>
      <c r="B40" t="s">
        <v>998</v>
      </c>
      <c r="C40" t="s">
        <v>999</v>
      </c>
      <c r="D40" s="104">
        <v>3002408.5660000001</v>
      </c>
      <c r="E40" s="104">
        <v>15460.311</v>
      </c>
      <c r="F40" s="104">
        <v>3017868.8670000001</v>
      </c>
    </row>
    <row r="41" spans="1:6" x14ac:dyDescent="0.3">
      <c r="A41" s="48">
        <v>36981</v>
      </c>
      <c r="B41" t="s">
        <v>1000</v>
      </c>
      <c r="C41" t="s">
        <v>1001</v>
      </c>
      <c r="D41" s="104">
        <v>29995.777999999998</v>
      </c>
      <c r="E41" s="104">
        <v>0</v>
      </c>
      <c r="F41" s="104">
        <v>29995.777999999998</v>
      </c>
    </row>
    <row r="42" spans="1:6" x14ac:dyDescent="0.3">
      <c r="A42" s="48">
        <v>36981</v>
      </c>
      <c r="B42" t="s">
        <v>1000</v>
      </c>
      <c r="C42" t="s">
        <v>1002</v>
      </c>
      <c r="D42" s="104">
        <v>24736.227999999999</v>
      </c>
      <c r="E42" s="104">
        <v>0</v>
      </c>
      <c r="F42" s="104">
        <v>24736.227999999999</v>
      </c>
    </row>
    <row r="43" spans="1:6" x14ac:dyDescent="0.3">
      <c r="A43" s="48">
        <v>36981</v>
      </c>
      <c r="B43" t="s">
        <v>1000</v>
      </c>
      <c r="C43" t="s">
        <v>1003</v>
      </c>
      <c r="D43" s="104">
        <v>1.0529999999999999</v>
      </c>
      <c r="E43" s="104">
        <v>0</v>
      </c>
      <c r="F43" s="104">
        <v>1.0529999999999999</v>
      </c>
    </row>
    <row r="44" spans="1:6" x14ac:dyDescent="0.3">
      <c r="A44" s="48">
        <v>36981</v>
      </c>
      <c r="B44" t="s">
        <v>1000</v>
      </c>
      <c r="C44" t="s">
        <v>1004</v>
      </c>
      <c r="D44" s="104">
        <v>152887.23000000001</v>
      </c>
      <c r="E44" s="104">
        <v>0</v>
      </c>
      <c r="F44" s="104">
        <v>152887.23000000001</v>
      </c>
    </row>
    <row r="45" spans="1:6" x14ac:dyDescent="0.3">
      <c r="A45" s="48">
        <v>36981</v>
      </c>
      <c r="B45" t="s">
        <v>1000</v>
      </c>
      <c r="C45" t="s">
        <v>1005</v>
      </c>
      <c r="D45" s="104">
        <v>184814.76800000001</v>
      </c>
      <c r="E45" s="104">
        <v>0</v>
      </c>
      <c r="F45" s="104">
        <v>184814.76800000001</v>
      </c>
    </row>
    <row r="46" spans="1:6" x14ac:dyDescent="0.3">
      <c r="A46" s="48">
        <v>36981</v>
      </c>
      <c r="B46" t="s">
        <v>1000</v>
      </c>
      <c r="C46" t="s">
        <v>1006</v>
      </c>
      <c r="D46" s="104">
        <v>37047.177000000003</v>
      </c>
      <c r="E46" s="104">
        <v>2323250.6129999999</v>
      </c>
      <c r="F46" s="104">
        <v>2360297.79</v>
      </c>
    </row>
    <row r="47" spans="1:6" x14ac:dyDescent="0.3">
      <c r="A47" s="48">
        <v>36981</v>
      </c>
      <c r="B47" t="s">
        <v>1000</v>
      </c>
      <c r="C47" t="s">
        <v>1007</v>
      </c>
      <c r="D47" s="104">
        <v>3138.1179999999999</v>
      </c>
      <c r="E47" s="104">
        <v>0</v>
      </c>
      <c r="F47" s="104">
        <v>3138.1179999999999</v>
      </c>
    </row>
    <row r="48" spans="1:6" x14ac:dyDescent="0.3">
      <c r="A48" s="48">
        <v>36981</v>
      </c>
      <c r="B48" t="s">
        <v>1008</v>
      </c>
      <c r="C48" t="s">
        <v>999</v>
      </c>
      <c r="D48" s="104">
        <v>432621.35200000001</v>
      </c>
      <c r="E48" s="104">
        <v>2323250.6129999999</v>
      </c>
      <c r="F48" s="104">
        <v>2755870.9649999999</v>
      </c>
    </row>
    <row r="49" spans="1:6" x14ac:dyDescent="0.3">
      <c r="A49" s="48">
        <v>36981</v>
      </c>
      <c r="B49" t="s">
        <v>1010</v>
      </c>
      <c r="C49" t="s">
        <v>999</v>
      </c>
      <c r="D49" s="104">
        <v>3435028.9180000001</v>
      </c>
      <c r="E49" s="104">
        <v>2338710.9240000001</v>
      </c>
      <c r="F49" s="104">
        <v>5773739.8320000004</v>
      </c>
    </row>
    <row r="50" spans="1:6" x14ac:dyDescent="0.3">
      <c r="A50" s="48">
        <v>37011</v>
      </c>
      <c r="B50" t="s">
        <v>992</v>
      </c>
      <c r="C50" t="s">
        <v>993</v>
      </c>
      <c r="D50" s="104">
        <v>619071.52300000004</v>
      </c>
      <c r="E50" s="104">
        <v>40.1</v>
      </c>
      <c r="F50" s="104">
        <v>619111.62300000002</v>
      </c>
    </row>
    <row r="51" spans="1:6" x14ac:dyDescent="0.3">
      <c r="A51" s="48">
        <v>37011</v>
      </c>
      <c r="B51" t="s">
        <v>992</v>
      </c>
      <c r="C51" t="s">
        <v>19</v>
      </c>
      <c r="D51" s="104">
        <v>1492282.3940000001</v>
      </c>
      <c r="E51" s="104">
        <v>1</v>
      </c>
      <c r="F51" s="104">
        <v>1492283.3940000001</v>
      </c>
    </row>
    <row r="52" spans="1:6" x14ac:dyDescent="0.3">
      <c r="A52" s="48">
        <v>37011</v>
      </c>
      <c r="B52" t="s">
        <v>992</v>
      </c>
      <c r="C52" t="s">
        <v>994</v>
      </c>
      <c r="D52" s="104">
        <v>622497.75199999998</v>
      </c>
      <c r="E52" s="104">
        <v>459.32100000000003</v>
      </c>
      <c r="F52" s="104">
        <v>622957.07299999997</v>
      </c>
    </row>
    <row r="53" spans="1:6" x14ac:dyDescent="0.3">
      <c r="A53" s="48">
        <v>37011</v>
      </c>
      <c r="B53" t="s">
        <v>992</v>
      </c>
      <c r="C53" t="s">
        <v>995</v>
      </c>
      <c r="D53" s="104">
        <v>89164.83</v>
      </c>
      <c r="E53" s="104">
        <v>0</v>
      </c>
      <c r="F53" s="104">
        <v>89164.83</v>
      </c>
    </row>
    <row r="54" spans="1:6" x14ac:dyDescent="0.3">
      <c r="A54" s="48">
        <v>37011</v>
      </c>
      <c r="B54" t="s">
        <v>992</v>
      </c>
      <c r="C54" t="s">
        <v>996</v>
      </c>
      <c r="D54" s="104">
        <v>39354.947999999997</v>
      </c>
      <c r="E54" s="104">
        <v>0</v>
      </c>
      <c r="F54" s="104">
        <v>39354.947999999997</v>
      </c>
    </row>
    <row r="55" spans="1:6" x14ac:dyDescent="0.3">
      <c r="A55" s="48">
        <v>37011</v>
      </c>
      <c r="B55" t="s">
        <v>992</v>
      </c>
      <c r="C55" t="s">
        <v>997</v>
      </c>
      <c r="D55" s="104">
        <v>0</v>
      </c>
      <c r="E55" s="104">
        <v>14999.99</v>
      </c>
      <c r="F55" s="104">
        <v>14999.99</v>
      </c>
    </row>
    <row r="56" spans="1:6" x14ac:dyDescent="0.3">
      <c r="A56" s="48">
        <v>37011</v>
      </c>
      <c r="B56" t="s">
        <v>998</v>
      </c>
      <c r="C56" t="s">
        <v>999</v>
      </c>
      <c r="D56" s="104">
        <v>2862371.4470000002</v>
      </c>
      <c r="E56" s="104">
        <v>15500.411</v>
      </c>
      <c r="F56" s="104">
        <v>2877871.838</v>
      </c>
    </row>
    <row r="57" spans="1:6" x14ac:dyDescent="0.3">
      <c r="A57" s="48">
        <v>37011</v>
      </c>
      <c r="B57" t="s">
        <v>1000</v>
      </c>
      <c r="C57" t="s">
        <v>1001</v>
      </c>
      <c r="D57" s="104">
        <v>29995.18</v>
      </c>
      <c r="E57" s="104">
        <v>0</v>
      </c>
      <c r="F57" s="104">
        <v>29995.18</v>
      </c>
    </row>
    <row r="58" spans="1:6" x14ac:dyDescent="0.3">
      <c r="A58" s="48">
        <v>37011</v>
      </c>
      <c r="B58" t="s">
        <v>1000</v>
      </c>
      <c r="C58" t="s">
        <v>1002</v>
      </c>
      <c r="D58" s="104">
        <v>24536.227999999999</v>
      </c>
      <c r="E58" s="104">
        <v>0</v>
      </c>
      <c r="F58" s="104">
        <v>24536.227999999999</v>
      </c>
    </row>
    <row r="59" spans="1:6" x14ac:dyDescent="0.3">
      <c r="A59" s="48">
        <v>37011</v>
      </c>
      <c r="B59" t="s">
        <v>1000</v>
      </c>
      <c r="C59" t="s">
        <v>1003</v>
      </c>
      <c r="D59" s="104">
        <v>1.0529999999999999</v>
      </c>
      <c r="E59" s="104">
        <v>0</v>
      </c>
      <c r="F59" s="104">
        <v>1.0529999999999999</v>
      </c>
    </row>
    <row r="60" spans="1:6" x14ac:dyDescent="0.3">
      <c r="A60" s="48">
        <v>37011</v>
      </c>
      <c r="B60" t="s">
        <v>1000</v>
      </c>
      <c r="C60" t="s">
        <v>1004</v>
      </c>
      <c r="D60" s="104">
        <v>154746.35800000001</v>
      </c>
      <c r="E60" s="104">
        <v>0</v>
      </c>
      <c r="F60" s="104">
        <v>154746.35800000001</v>
      </c>
    </row>
    <row r="61" spans="1:6" x14ac:dyDescent="0.3">
      <c r="A61" s="48">
        <v>37011</v>
      </c>
      <c r="B61" t="s">
        <v>1000</v>
      </c>
      <c r="C61" t="s">
        <v>1005</v>
      </c>
      <c r="D61" s="104">
        <v>185197.95300000001</v>
      </c>
      <c r="E61" s="104">
        <v>0</v>
      </c>
      <c r="F61" s="104">
        <v>185197.95300000001</v>
      </c>
    </row>
    <row r="62" spans="1:6" x14ac:dyDescent="0.3">
      <c r="A62" s="48">
        <v>37011</v>
      </c>
      <c r="B62" t="s">
        <v>1000</v>
      </c>
      <c r="C62" t="s">
        <v>1006</v>
      </c>
      <c r="D62" s="104">
        <v>37758.877999999997</v>
      </c>
      <c r="E62" s="104">
        <v>2347868.1170000001</v>
      </c>
      <c r="F62" s="104">
        <v>2385626.9950000001</v>
      </c>
    </row>
    <row r="63" spans="1:6" x14ac:dyDescent="0.3">
      <c r="A63" s="48">
        <v>37011</v>
      </c>
      <c r="B63" t="s">
        <v>1000</v>
      </c>
      <c r="C63" t="s">
        <v>1007</v>
      </c>
      <c r="D63" s="104">
        <v>3371.8220000000001</v>
      </c>
      <c r="E63" s="104">
        <v>0</v>
      </c>
      <c r="F63" s="104">
        <v>3371.8220000000001</v>
      </c>
    </row>
    <row r="64" spans="1:6" x14ac:dyDescent="0.3">
      <c r="A64" s="48">
        <v>37011</v>
      </c>
      <c r="B64" t="s">
        <v>1008</v>
      </c>
      <c r="C64" t="s">
        <v>999</v>
      </c>
      <c r="D64" s="104">
        <v>435608.47200000001</v>
      </c>
      <c r="E64" s="104">
        <v>2347868.1170000001</v>
      </c>
      <c r="F64" s="104">
        <v>2783475.5890000002</v>
      </c>
    </row>
    <row r="65" spans="1:6" x14ac:dyDescent="0.3">
      <c r="A65" s="48">
        <v>37011</v>
      </c>
      <c r="B65" t="s">
        <v>1010</v>
      </c>
      <c r="C65" t="s">
        <v>999</v>
      </c>
      <c r="D65" s="104">
        <v>3297979.9190000002</v>
      </c>
      <c r="E65" s="104">
        <v>2363367.5279999999</v>
      </c>
      <c r="F65" s="104">
        <v>5661348.4270000001</v>
      </c>
    </row>
    <row r="66" spans="1:6" x14ac:dyDescent="0.3">
      <c r="A66" s="48">
        <v>37042</v>
      </c>
      <c r="B66" t="s">
        <v>992</v>
      </c>
      <c r="C66" t="s">
        <v>993</v>
      </c>
      <c r="D66" s="104">
        <v>618460.23</v>
      </c>
      <c r="E66" s="104">
        <v>37.1</v>
      </c>
      <c r="F66" s="104">
        <v>618497.32999999996</v>
      </c>
    </row>
    <row r="67" spans="1:6" x14ac:dyDescent="0.3">
      <c r="A67" s="48">
        <v>37042</v>
      </c>
      <c r="B67" t="s">
        <v>992</v>
      </c>
      <c r="C67" t="s">
        <v>19</v>
      </c>
      <c r="D67" s="104">
        <v>1474376.0079999999</v>
      </c>
      <c r="E67" s="104">
        <v>1</v>
      </c>
      <c r="F67" s="104">
        <v>1474377.0079999999</v>
      </c>
    </row>
    <row r="68" spans="1:6" x14ac:dyDescent="0.3">
      <c r="A68" s="48">
        <v>37042</v>
      </c>
      <c r="B68" t="s">
        <v>992</v>
      </c>
      <c r="C68" t="s">
        <v>994</v>
      </c>
      <c r="D68" s="104">
        <v>618263.69499999995</v>
      </c>
      <c r="E68" s="104">
        <v>459.32100000000003</v>
      </c>
      <c r="F68" s="104">
        <v>618723.01599999995</v>
      </c>
    </row>
    <row r="69" spans="1:6" x14ac:dyDescent="0.3">
      <c r="A69" s="48">
        <v>37042</v>
      </c>
      <c r="B69" t="s">
        <v>992</v>
      </c>
      <c r="C69" t="s">
        <v>995</v>
      </c>
      <c r="D69" s="104">
        <v>89372.823000000004</v>
      </c>
      <c r="E69" s="104">
        <v>0</v>
      </c>
      <c r="F69" s="104">
        <v>89372.823000000004</v>
      </c>
    </row>
    <row r="70" spans="1:6" x14ac:dyDescent="0.3">
      <c r="A70" s="48">
        <v>37042</v>
      </c>
      <c r="B70" t="s">
        <v>992</v>
      </c>
      <c r="C70" t="s">
        <v>996</v>
      </c>
      <c r="D70" s="104">
        <v>39446.777999999998</v>
      </c>
      <c r="E70" s="104">
        <v>0</v>
      </c>
      <c r="F70" s="104">
        <v>39446.777999999998</v>
      </c>
    </row>
    <row r="71" spans="1:6" x14ac:dyDescent="0.3">
      <c r="A71" s="48">
        <v>37042</v>
      </c>
      <c r="B71" t="s">
        <v>992</v>
      </c>
      <c r="C71" t="s">
        <v>997</v>
      </c>
      <c r="D71" s="104">
        <v>0</v>
      </c>
      <c r="E71" s="104">
        <v>14999.99</v>
      </c>
      <c r="F71" s="104">
        <v>14999.99</v>
      </c>
    </row>
    <row r="72" spans="1:6" x14ac:dyDescent="0.3">
      <c r="A72" s="48">
        <v>37042</v>
      </c>
      <c r="B72" t="s">
        <v>998</v>
      </c>
      <c r="C72" t="s">
        <v>999</v>
      </c>
      <c r="D72" s="104">
        <v>2839919.534</v>
      </c>
      <c r="E72" s="104">
        <v>15497.411</v>
      </c>
      <c r="F72" s="104">
        <v>2855416.9249999998</v>
      </c>
    </row>
    <row r="73" spans="1:6" x14ac:dyDescent="0.3">
      <c r="A73" s="48">
        <v>37042</v>
      </c>
      <c r="B73" t="s">
        <v>1000</v>
      </c>
      <c r="C73" t="s">
        <v>1001</v>
      </c>
      <c r="D73" s="104">
        <v>29995.18</v>
      </c>
      <c r="E73" s="104">
        <v>0</v>
      </c>
      <c r="F73" s="104">
        <v>29995.18</v>
      </c>
    </row>
    <row r="74" spans="1:6" x14ac:dyDescent="0.3">
      <c r="A74" s="48">
        <v>37042</v>
      </c>
      <c r="B74" t="s">
        <v>1000</v>
      </c>
      <c r="C74" t="s">
        <v>1002</v>
      </c>
      <c r="D74" s="104">
        <v>24186.227999999999</v>
      </c>
      <c r="E74" s="104">
        <v>0</v>
      </c>
      <c r="F74" s="104">
        <v>24186.227999999999</v>
      </c>
    </row>
    <row r="75" spans="1:6" x14ac:dyDescent="0.3">
      <c r="A75" s="48">
        <v>37042</v>
      </c>
      <c r="B75" t="s">
        <v>1000</v>
      </c>
      <c r="C75" t="s">
        <v>1003</v>
      </c>
      <c r="D75" s="104">
        <v>1.0529999999999999</v>
      </c>
      <c r="E75" s="104">
        <v>0</v>
      </c>
      <c r="F75" s="104">
        <v>1.0529999999999999</v>
      </c>
    </row>
    <row r="76" spans="1:6" x14ac:dyDescent="0.3">
      <c r="A76" s="48">
        <v>37042</v>
      </c>
      <c r="B76" t="s">
        <v>1000</v>
      </c>
      <c r="C76" t="s">
        <v>1004</v>
      </c>
      <c r="D76" s="104">
        <v>155954.79</v>
      </c>
      <c r="E76" s="104">
        <v>0</v>
      </c>
      <c r="F76" s="104">
        <v>155954.79</v>
      </c>
    </row>
    <row r="77" spans="1:6" x14ac:dyDescent="0.3">
      <c r="A77" s="48">
        <v>37042</v>
      </c>
      <c r="B77" t="s">
        <v>1000</v>
      </c>
      <c r="C77" t="s">
        <v>1005</v>
      </c>
      <c r="D77" s="104">
        <v>185346.53099999999</v>
      </c>
      <c r="E77" s="104">
        <v>0</v>
      </c>
      <c r="F77" s="104">
        <v>185346.53099999999</v>
      </c>
    </row>
    <row r="78" spans="1:6" x14ac:dyDescent="0.3">
      <c r="A78" s="48">
        <v>37042</v>
      </c>
      <c r="B78" t="s">
        <v>1000</v>
      </c>
      <c r="C78" t="s">
        <v>1006</v>
      </c>
      <c r="D78" s="104">
        <v>38148.978999999999</v>
      </c>
      <c r="E78" s="104">
        <v>2363759.8146000002</v>
      </c>
      <c r="F78" s="104">
        <v>2401908.7936</v>
      </c>
    </row>
    <row r="79" spans="1:6" x14ac:dyDescent="0.3">
      <c r="A79" s="48">
        <v>37042</v>
      </c>
      <c r="B79" t="s">
        <v>1000</v>
      </c>
      <c r="C79" t="s">
        <v>1007</v>
      </c>
      <c r="D79" s="104">
        <v>3371.8220000000001</v>
      </c>
      <c r="E79" s="104">
        <v>0</v>
      </c>
      <c r="F79" s="104">
        <v>3371.8220000000001</v>
      </c>
    </row>
    <row r="80" spans="1:6" x14ac:dyDescent="0.3">
      <c r="A80" s="48">
        <v>37042</v>
      </c>
      <c r="B80" t="s">
        <v>1008</v>
      </c>
      <c r="C80" t="s">
        <v>999</v>
      </c>
      <c r="D80" s="104">
        <v>437004.58299999998</v>
      </c>
      <c r="E80" s="104">
        <v>2363759.8146000002</v>
      </c>
      <c r="F80" s="104">
        <v>2800765.3975999998</v>
      </c>
    </row>
    <row r="81" spans="1:6" x14ac:dyDescent="0.3">
      <c r="A81" s="48">
        <v>37042</v>
      </c>
      <c r="B81" t="s">
        <v>1010</v>
      </c>
      <c r="C81" t="s">
        <v>999</v>
      </c>
      <c r="D81" s="104">
        <v>3276924.1170000001</v>
      </c>
      <c r="E81" s="104">
        <v>2379258.2256</v>
      </c>
      <c r="F81" s="104">
        <v>5656182.3225999996</v>
      </c>
    </row>
    <row r="82" spans="1:6" x14ac:dyDescent="0.3">
      <c r="A82" s="48">
        <v>37072</v>
      </c>
      <c r="B82" t="s">
        <v>992</v>
      </c>
      <c r="C82" t="s">
        <v>993</v>
      </c>
      <c r="D82" s="104">
        <v>620044.46100000001</v>
      </c>
      <c r="E82" s="104">
        <v>37.1</v>
      </c>
      <c r="F82" s="104">
        <v>620080.56099999999</v>
      </c>
    </row>
    <row r="83" spans="1:6" x14ac:dyDescent="0.3">
      <c r="A83" s="48">
        <v>37072</v>
      </c>
      <c r="B83" t="s">
        <v>992</v>
      </c>
      <c r="C83" t="s">
        <v>19</v>
      </c>
      <c r="D83" s="104">
        <v>1474373.456</v>
      </c>
      <c r="E83" s="104">
        <v>1</v>
      </c>
      <c r="F83" s="104">
        <v>1474374.456</v>
      </c>
    </row>
    <row r="84" spans="1:6" x14ac:dyDescent="0.3">
      <c r="A84" s="48">
        <v>37072</v>
      </c>
      <c r="B84" t="s">
        <v>992</v>
      </c>
      <c r="C84" t="s">
        <v>994</v>
      </c>
      <c r="D84" s="104">
        <v>616496.24100000004</v>
      </c>
      <c r="E84" s="104">
        <v>459.32100000000003</v>
      </c>
      <c r="F84" s="104">
        <v>616955.56200000003</v>
      </c>
    </row>
    <row r="85" spans="1:6" x14ac:dyDescent="0.3">
      <c r="A85" s="48">
        <v>37072</v>
      </c>
      <c r="B85" t="s">
        <v>992</v>
      </c>
      <c r="C85" t="s">
        <v>995</v>
      </c>
      <c r="D85" s="104">
        <v>89722.923999999999</v>
      </c>
      <c r="E85" s="104">
        <v>0</v>
      </c>
      <c r="F85" s="104">
        <v>89722.923999999999</v>
      </c>
    </row>
    <row r="86" spans="1:6" x14ac:dyDescent="0.3">
      <c r="A86" s="48">
        <v>37072</v>
      </c>
      <c r="B86" t="s">
        <v>992</v>
      </c>
      <c r="C86" t="s">
        <v>996</v>
      </c>
      <c r="D86" s="104">
        <v>39601.383000000002</v>
      </c>
      <c r="E86" s="104">
        <v>0</v>
      </c>
      <c r="F86" s="104">
        <v>39601.383000000002</v>
      </c>
    </row>
    <row r="87" spans="1:6" x14ac:dyDescent="0.3">
      <c r="A87" s="48">
        <v>37072</v>
      </c>
      <c r="B87" t="s">
        <v>992</v>
      </c>
      <c r="C87" t="s">
        <v>997</v>
      </c>
      <c r="D87" s="104">
        <v>0</v>
      </c>
      <c r="E87" s="104">
        <v>14999.99</v>
      </c>
      <c r="F87" s="104">
        <v>14999.99</v>
      </c>
    </row>
    <row r="88" spans="1:6" x14ac:dyDescent="0.3">
      <c r="A88" s="48">
        <v>37072</v>
      </c>
      <c r="B88" t="s">
        <v>998</v>
      </c>
      <c r="C88" t="s">
        <v>999</v>
      </c>
      <c r="D88" s="104">
        <v>2840238.4649999999</v>
      </c>
      <c r="E88" s="104">
        <v>15497.411</v>
      </c>
      <c r="F88" s="104">
        <v>2855734.8560000001</v>
      </c>
    </row>
    <row r="89" spans="1:6" x14ac:dyDescent="0.3">
      <c r="A89" s="48">
        <v>37072</v>
      </c>
      <c r="B89" t="s">
        <v>1000</v>
      </c>
      <c r="C89" t="s">
        <v>1001</v>
      </c>
      <c r="D89" s="104">
        <v>29995.18</v>
      </c>
      <c r="E89" s="104">
        <v>0</v>
      </c>
      <c r="F89" s="104">
        <v>29995.18</v>
      </c>
    </row>
    <row r="90" spans="1:6" x14ac:dyDescent="0.3">
      <c r="A90" s="48">
        <v>37072</v>
      </c>
      <c r="B90" t="s">
        <v>1000</v>
      </c>
      <c r="C90" t="s">
        <v>1002</v>
      </c>
      <c r="D90" s="104">
        <v>24036.227999999999</v>
      </c>
      <c r="E90" s="104">
        <v>0</v>
      </c>
      <c r="F90" s="104">
        <v>24036.227999999999</v>
      </c>
    </row>
    <row r="91" spans="1:6" x14ac:dyDescent="0.3">
      <c r="A91" s="48">
        <v>37072</v>
      </c>
      <c r="B91" t="s">
        <v>1000</v>
      </c>
      <c r="C91" t="s">
        <v>1003</v>
      </c>
      <c r="D91" s="104">
        <v>1.0529999999999999</v>
      </c>
      <c r="E91" s="104">
        <v>0</v>
      </c>
      <c r="F91" s="104">
        <v>1.0529999999999999</v>
      </c>
    </row>
    <row r="92" spans="1:6" x14ac:dyDescent="0.3">
      <c r="A92" s="48">
        <v>37072</v>
      </c>
      <c r="B92" t="s">
        <v>1000</v>
      </c>
      <c r="C92" t="s">
        <v>1004</v>
      </c>
      <c r="D92" s="104">
        <v>153322.432</v>
      </c>
      <c r="E92" s="104">
        <v>0</v>
      </c>
      <c r="F92" s="104">
        <v>153322.432</v>
      </c>
    </row>
    <row r="93" spans="1:6" x14ac:dyDescent="0.3">
      <c r="A93" s="48">
        <v>37072</v>
      </c>
      <c r="B93" t="s">
        <v>1000</v>
      </c>
      <c r="C93" t="s">
        <v>1005</v>
      </c>
      <c r="D93" s="104">
        <v>185517.23699999999</v>
      </c>
      <c r="E93" s="104">
        <v>0</v>
      </c>
      <c r="F93" s="104">
        <v>185517.23699999999</v>
      </c>
    </row>
    <row r="94" spans="1:6" x14ac:dyDescent="0.3">
      <c r="A94" s="48">
        <v>37072</v>
      </c>
      <c r="B94" t="s">
        <v>1000</v>
      </c>
      <c r="C94" t="s">
        <v>1006</v>
      </c>
      <c r="D94" s="104">
        <v>38189.959000000003</v>
      </c>
      <c r="E94" s="104">
        <v>2436545.0299999998</v>
      </c>
      <c r="F94" s="104">
        <v>2474735.9890000001</v>
      </c>
    </row>
    <row r="95" spans="1:6" x14ac:dyDescent="0.3">
      <c r="A95" s="48">
        <v>37072</v>
      </c>
      <c r="B95" t="s">
        <v>1000</v>
      </c>
      <c r="C95" t="s">
        <v>1007</v>
      </c>
      <c r="D95" s="104">
        <v>3471.9360000000001</v>
      </c>
      <c r="E95" s="104">
        <v>0</v>
      </c>
      <c r="F95" s="104">
        <v>3471.9360000000001</v>
      </c>
    </row>
    <row r="96" spans="1:6" x14ac:dyDescent="0.3">
      <c r="A96" s="48">
        <v>37072</v>
      </c>
      <c r="B96" t="s">
        <v>1008</v>
      </c>
      <c r="C96" t="s">
        <v>999</v>
      </c>
      <c r="D96" s="104">
        <v>434535.02500000002</v>
      </c>
      <c r="E96" s="104">
        <v>2436545.0299999998</v>
      </c>
      <c r="F96" s="104">
        <v>2871080.0550000002</v>
      </c>
    </row>
    <row r="97" spans="1:6" x14ac:dyDescent="0.3">
      <c r="A97" s="48">
        <v>37072</v>
      </c>
      <c r="B97" t="s">
        <v>1010</v>
      </c>
      <c r="C97" t="s">
        <v>999</v>
      </c>
      <c r="D97" s="104">
        <v>3274773.49</v>
      </c>
      <c r="E97" s="104">
        <v>2452042.4410000001</v>
      </c>
      <c r="F97" s="104">
        <v>5726814.9110000003</v>
      </c>
    </row>
    <row r="98" spans="1:6" x14ac:dyDescent="0.3">
      <c r="A98" s="48">
        <v>37103</v>
      </c>
      <c r="B98" t="s">
        <v>992</v>
      </c>
      <c r="C98" t="s">
        <v>993</v>
      </c>
      <c r="D98" s="104">
        <v>653045.625</v>
      </c>
      <c r="E98" s="104">
        <v>35.6</v>
      </c>
      <c r="F98" s="104">
        <v>653081.22499999998</v>
      </c>
    </row>
    <row r="99" spans="1:6" x14ac:dyDescent="0.3">
      <c r="A99" s="48">
        <v>37103</v>
      </c>
      <c r="B99" t="s">
        <v>992</v>
      </c>
      <c r="C99" t="s">
        <v>19</v>
      </c>
      <c r="D99" s="104">
        <v>1437087.666</v>
      </c>
      <c r="E99" s="104">
        <v>1</v>
      </c>
      <c r="F99" s="104">
        <v>1437088.666</v>
      </c>
    </row>
    <row r="100" spans="1:6" x14ac:dyDescent="0.3">
      <c r="A100" s="48">
        <v>37103</v>
      </c>
      <c r="B100" t="s">
        <v>992</v>
      </c>
      <c r="C100" t="s">
        <v>994</v>
      </c>
      <c r="D100" s="104">
        <v>612243.83900000004</v>
      </c>
      <c r="E100" s="104">
        <v>459.32100000000003</v>
      </c>
      <c r="F100" s="104">
        <v>612703.16</v>
      </c>
    </row>
    <row r="101" spans="1:6" x14ac:dyDescent="0.3">
      <c r="A101" s="48">
        <v>37103</v>
      </c>
      <c r="B101" t="s">
        <v>992</v>
      </c>
      <c r="C101" t="s">
        <v>995</v>
      </c>
      <c r="D101" s="104">
        <v>95231.614000000001</v>
      </c>
      <c r="E101" s="104">
        <v>0</v>
      </c>
      <c r="F101" s="104">
        <v>95231.614000000001</v>
      </c>
    </row>
    <row r="102" spans="1:6" x14ac:dyDescent="0.3">
      <c r="A102" s="48">
        <v>37103</v>
      </c>
      <c r="B102" t="s">
        <v>992</v>
      </c>
      <c r="C102" t="s">
        <v>996</v>
      </c>
      <c r="D102" s="104">
        <v>39779.900999999998</v>
      </c>
      <c r="E102" s="104">
        <v>0</v>
      </c>
      <c r="F102" s="104">
        <v>39779.900999999998</v>
      </c>
    </row>
    <row r="103" spans="1:6" x14ac:dyDescent="0.3">
      <c r="A103" s="48">
        <v>37103</v>
      </c>
      <c r="B103" t="s">
        <v>992</v>
      </c>
      <c r="C103" t="s">
        <v>997</v>
      </c>
      <c r="D103" s="104">
        <v>0</v>
      </c>
      <c r="E103" s="104">
        <v>14999.99</v>
      </c>
      <c r="F103" s="104">
        <v>14999.99</v>
      </c>
    </row>
    <row r="104" spans="1:6" x14ac:dyDescent="0.3">
      <c r="A104" s="48">
        <v>37103</v>
      </c>
      <c r="B104" t="s">
        <v>998</v>
      </c>
      <c r="C104" t="s">
        <v>999</v>
      </c>
      <c r="D104" s="104">
        <v>2837388.645</v>
      </c>
      <c r="E104" s="104">
        <v>15495.911</v>
      </c>
      <c r="F104" s="104">
        <v>2852884.5359999998</v>
      </c>
    </row>
    <row r="105" spans="1:6" x14ac:dyDescent="0.3">
      <c r="A105" s="48">
        <v>37103</v>
      </c>
      <c r="B105" t="s">
        <v>1000</v>
      </c>
      <c r="C105" t="s">
        <v>1001</v>
      </c>
      <c r="D105" s="104">
        <v>29995.18</v>
      </c>
      <c r="E105" s="104">
        <v>0</v>
      </c>
      <c r="F105" s="104">
        <v>29995.18</v>
      </c>
    </row>
    <row r="106" spans="1:6" x14ac:dyDescent="0.3">
      <c r="A106" s="48">
        <v>37103</v>
      </c>
      <c r="B106" t="s">
        <v>1000</v>
      </c>
      <c r="C106" t="s">
        <v>1002</v>
      </c>
      <c r="D106" s="104">
        <v>22213.057000000001</v>
      </c>
      <c r="E106" s="104">
        <v>0</v>
      </c>
      <c r="F106" s="104">
        <v>22213.057000000001</v>
      </c>
    </row>
    <row r="107" spans="1:6" x14ac:dyDescent="0.3">
      <c r="A107" s="48">
        <v>37103</v>
      </c>
      <c r="B107" t="s">
        <v>1000</v>
      </c>
      <c r="C107" t="s">
        <v>1003</v>
      </c>
      <c r="D107" s="104">
        <v>1.0529999999999999</v>
      </c>
      <c r="E107" s="104">
        <v>0</v>
      </c>
      <c r="F107" s="104">
        <v>1.0529999999999999</v>
      </c>
    </row>
    <row r="108" spans="1:6" x14ac:dyDescent="0.3">
      <c r="A108" s="48">
        <v>37103</v>
      </c>
      <c r="B108" t="s">
        <v>1000</v>
      </c>
      <c r="C108" t="s">
        <v>1004</v>
      </c>
      <c r="D108" s="104">
        <v>149095.07</v>
      </c>
      <c r="E108" s="104">
        <v>0</v>
      </c>
      <c r="F108" s="104">
        <v>149095.07</v>
      </c>
    </row>
    <row r="109" spans="1:6" x14ac:dyDescent="0.3">
      <c r="A109" s="48">
        <v>37103</v>
      </c>
      <c r="B109" t="s">
        <v>1000</v>
      </c>
      <c r="C109" t="s">
        <v>1005</v>
      </c>
      <c r="D109" s="104">
        <v>185816.26199999999</v>
      </c>
      <c r="E109" s="104">
        <v>0</v>
      </c>
      <c r="F109" s="104">
        <v>185816.26199999999</v>
      </c>
    </row>
    <row r="110" spans="1:6" x14ac:dyDescent="0.3">
      <c r="A110" s="48">
        <v>37103</v>
      </c>
      <c r="B110" t="s">
        <v>1000</v>
      </c>
      <c r="C110" t="s">
        <v>1006</v>
      </c>
      <c r="D110" s="104">
        <v>38240.792000000001</v>
      </c>
      <c r="E110" s="104">
        <v>2436585.1260000002</v>
      </c>
      <c r="F110" s="104">
        <v>2474825.9180000001</v>
      </c>
    </row>
    <row r="111" spans="1:6" x14ac:dyDescent="0.3">
      <c r="A111" s="48">
        <v>37103</v>
      </c>
      <c r="B111" t="s">
        <v>1000</v>
      </c>
      <c r="C111" t="s">
        <v>1007</v>
      </c>
      <c r="D111" s="104">
        <v>3471.643</v>
      </c>
      <c r="E111" s="104">
        <v>0</v>
      </c>
      <c r="F111" s="104">
        <v>3471.643</v>
      </c>
    </row>
    <row r="112" spans="1:6" x14ac:dyDescent="0.3">
      <c r="A112" s="48">
        <v>37103</v>
      </c>
      <c r="B112" t="s">
        <v>1008</v>
      </c>
      <c r="C112" t="s">
        <v>999</v>
      </c>
      <c r="D112" s="104">
        <v>428834.05699999997</v>
      </c>
      <c r="E112" s="104">
        <v>2436585.1260000002</v>
      </c>
      <c r="F112" s="104">
        <v>2865419.1830000002</v>
      </c>
    </row>
    <row r="113" spans="1:6" x14ac:dyDescent="0.3">
      <c r="A113" s="48">
        <v>37103</v>
      </c>
      <c r="B113" t="s">
        <v>1010</v>
      </c>
      <c r="C113" t="s">
        <v>999</v>
      </c>
      <c r="D113" s="104">
        <v>3266221.702</v>
      </c>
      <c r="E113" s="104">
        <v>2452081.037</v>
      </c>
      <c r="F113" s="104">
        <v>5718302.7189999996</v>
      </c>
    </row>
    <row r="114" spans="1:6" x14ac:dyDescent="0.3">
      <c r="A114" s="48">
        <v>37134</v>
      </c>
      <c r="B114" t="s">
        <v>992</v>
      </c>
      <c r="C114" t="s">
        <v>993</v>
      </c>
      <c r="D114" s="104">
        <v>732583.94900000002</v>
      </c>
      <c r="E114" s="104">
        <v>34.6</v>
      </c>
      <c r="F114" s="104">
        <v>732618.549</v>
      </c>
    </row>
    <row r="115" spans="1:6" x14ac:dyDescent="0.3">
      <c r="A115" s="48">
        <v>37134</v>
      </c>
      <c r="B115" t="s">
        <v>992</v>
      </c>
      <c r="C115" t="s">
        <v>19</v>
      </c>
      <c r="D115" s="104">
        <v>1432960.156</v>
      </c>
      <c r="E115" s="104">
        <v>1</v>
      </c>
      <c r="F115" s="104">
        <v>1432961.156</v>
      </c>
    </row>
    <row r="116" spans="1:6" x14ac:dyDescent="0.3">
      <c r="A116" s="48">
        <v>37134</v>
      </c>
      <c r="B116" t="s">
        <v>992</v>
      </c>
      <c r="C116" t="s">
        <v>994</v>
      </c>
      <c r="D116" s="104">
        <v>612541.83400000003</v>
      </c>
      <c r="E116" s="104">
        <v>459.32100000000003</v>
      </c>
      <c r="F116" s="104">
        <v>613001.15500000003</v>
      </c>
    </row>
    <row r="117" spans="1:6" x14ac:dyDescent="0.3">
      <c r="A117" s="48">
        <v>37134</v>
      </c>
      <c r="B117" t="s">
        <v>992</v>
      </c>
      <c r="C117" t="s">
        <v>995</v>
      </c>
      <c r="D117" s="104">
        <v>95400.877999999997</v>
      </c>
      <c r="E117" s="104">
        <v>0</v>
      </c>
      <c r="F117" s="104">
        <v>95400.877999999997</v>
      </c>
    </row>
    <row r="118" spans="1:6" x14ac:dyDescent="0.3">
      <c r="A118" s="48">
        <v>37134</v>
      </c>
      <c r="B118" t="s">
        <v>992</v>
      </c>
      <c r="C118" t="s">
        <v>996</v>
      </c>
      <c r="D118" s="104">
        <v>39850.544999999998</v>
      </c>
      <c r="E118" s="104">
        <v>0</v>
      </c>
      <c r="F118" s="104">
        <v>39850.544999999998</v>
      </c>
    </row>
    <row r="119" spans="1:6" x14ac:dyDescent="0.3">
      <c r="A119" s="48">
        <v>37134</v>
      </c>
      <c r="B119" t="s">
        <v>992</v>
      </c>
      <c r="C119" t="s">
        <v>997</v>
      </c>
      <c r="D119" s="104">
        <v>0</v>
      </c>
      <c r="E119" s="104">
        <v>14999.99</v>
      </c>
      <c r="F119" s="104">
        <v>14999.99</v>
      </c>
    </row>
    <row r="120" spans="1:6" x14ac:dyDescent="0.3">
      <c r="A120" s="48">
        <v>37134</v>
      </c>
      <c r="B120" t="s">
        <v>998</v>
      </c>
      <c r="C120" t="s">
        <v>999</v>
      </c>
      <c r="D120" s="104">
        <v>2913337.3620000002</v>
      </c>
      <c r="E120" s="104">
        <v>15494.911</v>
      </c>
      <c r="F120" s="104">
        <v>2928832.253</v>
      </c>
    </row>
    <row r="121" spans="1:6" x14ac:dyDescent="0.3">
      <c r="A121" s="48">
        <v>37134</v>
      </c>
      <c r="B121" t="s">
        <v>1000</v>
      </c>
      <c r="C121" t="s">
        <v>1001</v>
      </c>
      <c r="D121" s="104">
        <v>29995.18</v>
      </c>
      <c r="E121" s="104">
        <v>0</v>
      </c>
      <c r="F121" s="104">
        <v>29995.18</v>
      </c>
    </row>
    <row r="122" spans="1:6" x14ac:dyDescent="0.3">
      <c r="A122" s="48">
        <v>37134</v>
      </c>
      <c r="B122" t="s">
        <v>1000</v>
      </c>
      <c r="C122" t="s">
        <v>1002</v>
      </c>
      <c r="D122" s="104">
        <v>21718.983</v>
      </c>
      <c r="E122" s="104">
        <v>0</v>
      </c>
      <c r="F122" s="104">
        <v>21718.983</v>
      </c>
    </row>
    <row r="123" spans="1:6" x14ac:dyDescent="0.3">
      <c r="A123" s="48">
        <v>37134</v>
      </c>
      <c r="B123" t="s">
        <v>1000</v>
      </c>
      <c r="C123" t="s">
        <v>1003</v>
      </c>
      <c r="D123" s="104">
        <v>1.0529999999999999</v>
      </c>
      <c r="E123" s="104">
        <v>0</v>
      </c>
      <c r="F123" s="104">
        <v>1.0529999999999999</v>
      </c>
    </row>
    <row r="124" spans="1:6" x14ac:dyDescent="0.3">
      <c r="A124" s="48">
        <v>37134</v>
      </c>
      <c r="B124" t="s">
        <v>1000</v>
      </c>
      <c r="C124" t="s">
        <v>1004</v>
      </c>
      <c r="D124" s="104">
        <v>147293.41500000001</v>
      </c>
      <c r="E124" s="104">
        <v>0</v>
      </c>
      <c r="F124" s="104">
        <v>147293.41500000001</v>
      </c>
    </row>
    <row r="125" spans="1:6" x14ac:dyDescent="0.3">
      <c r="A125" s="48">
        <v>37134</v>
      </c>
      <c r="B125" t="s">
        <v>1000</v>
      </c>
      <c r="C125" t="s">
        <v>1005</v>
      </c>
      <c r="D125" s="104">
        <v>186010.53200000001</v>
      </c>
      <c r="E125" s="104">
        <v>0</v>
      </c>
      <c r="F125" s="104">
        <v>186010.53200000001</v>
      </c>
    </row>
    <row r="126" spans="1:6" x14ac:dyDescent="0.3">
      <c r="A126" s="48">
        <v>37134</v>
      </c>
      <c r="B126" t="s">
        <v>1000</v>
      </c>
      <c r="C126" t="s">
        <v>1006</v>
      </c>
      <c r="D126" s="104">
        <v>38989.588000000003</v>
      </c>
      <c r="E126" s="104">
        <v>2413563.4670000002</v>
      </c>
      <c r="F126" s="104">
        <v>2452553.0550000002</v>
      </c>
    </row>
    <row r="127" spans="1:6" x14ac:dyDescent="0.3">
      <c r="A127" s="48">
        <v>37134</v>
      </c>
      <c r="B127" t="s">
        <v>1000</v>
      </c>
      <c r="C127" t="s">
        <v>1007</v>
      </c>
      <c r="D127" s="104">
        <v>3471.3789999999999</v>
      </c>
      <c r="E127" s="104">
        <v>0</v>
      </c>
      <c r="F127" s="104">
        <v>3471.3789999999999</v>
      </c>
    </row>
    <row r="128" spans="1:6" x14ac:dyDescent="0.3">
      <c r="A128" s="48">
        <v>37134</v>
      </c>
      <c r="B128" t="s">
        <v>1008</v>
      </c>
      <c r="C128" t="s">
        <v>999</v>
      </c>
      <c r="D128" s="104">
        <v>427481.13</v>
      </c>
      <c r="E128" s="104">
        <v>2413563.4670000002</v>
      </c>
      <c r="F128" s="104">
        <v>2841043.5970000001</v>
      </c>
    </row>
    <row r="129" spans="1:6" x14ac:dyDescent="0.3">
      <c r="A129" s="48">
        <v>37134</v>
      </c>
      <c r="B129" t="s">
        <v>1010</v>
      </c>
      <c r="C129" t="s">
        <v>999</v>
      </c>
      <c r="D129" s="104">
        <v>3340818.4920000001</v>
      </c>
      <c r="E129" s="104">
        <v>2429058.378</v>
      </c>
      <c r="F129" s="104">
        <v>5769875.8499999996</v>
      </c>
    </row>
    <row r="130" spans="1:6" x14ac:dyDescent="0.3">
      <c r="A130" s="48">
        <v>37164</v>
      </c>
      <c r="B130" t="s">
        <v>992</v>
      </c>
      <c r="C130" t="s">
        <v>993</v>
      </c>
      <c r="D130" s="104">
        <v>734856.49</v>
      </c>
      <c r="E130" s="104">
        <v>31.6</v>
      </c>
      <c r="F130" s="104">
        <v>734888.09</v>
      </c>
    </row>
    <row r="131" spans="1:6" x14ac:dyDescent="0.3">
      <c r="A131" s="48">
        <v>37164</v>
      </c>
      <c r="B131" t="s">
        <v>992</v>
      </c>
      <c r="C131" t="s">
        <v>19</v>
      </c>
      <c r="D131" s="104">
        <v>1432947.267</v>
      </c>
      <c r="E131" s="104">
        <v>9.5</v>
      </c>
      <c r="F131" s="104">
        <v>1432956.767</v>
      </c>
    </row>
    <row r="132" spans="1:6" x14ac:dyDescent="0.3">
      <c r="A132" s="48">
        <v>37164</v>
      </c>
      <c r="B132" t="s">
        <v>992</v>
      </c>
      <c r="C132" t="s">
        <v>994</v>
      </c>
      <c r="D132" s="104">
        <v>612529.57400000002</v>
      </c>
      <c r="E132" s="104">
        <v>459.32100000000003</v>
      </c>
      <c r="F132" s="104">
        <v>612988.89500000002</v>
      </c>
    </row>
    <row r="133" spans="1:6" x14ac:dyDescent="0.3">
      <c r="A133" s="48">
        <v>37164</v>
      </c>
      <c r="B133" t="s">
        <v>992</v>
      </c>
      <c r="C133" t="s">
        <v>995</v>
      </c>
      <c r="D133" s="104">
        <v>95147.358999999997</v>
      </c>
      <c r="E133" s="104">
        <v>0</v>
      </c>
      <c r="F133" s="104">
        <v>95147.358999999997</v>
      </c>
    </row>
    <row r="134" spans="1:6" x14ac:dyDescent="0.3">
      <c r="A134" s="48">
        <v>37164</v>
      </c>
      <c r="B134" t="s">
        <v>992</v>
      </c>
      <c r="C134" t="s">
        <v>996</v>
      </c>
      <c r="D134" s="104">
        <v>39744.497000000003</v>
      </c>
      <c r="E134" s="104">
        <v>0</v>
      </c>
      <c r="F134" s="104">
        <v>39744.497000000003</v>
      </c>
    </row>
    <row r="135" spans="1:6" x14ac:dyDescent="0.3">
      <c r="A135" s="48">
        <v>37164</v>
      </c>
      <c r="B135" t="s">
        <v>992</v>
      </c>
      <c r="C135" t="s">
        <v>997</v>
      </c>
      <c r="D135" s="104">
        <v>0</v>
      </c>
      <c r="E135" s="104">
        <v>14999.99</v>
      </c>
      <c r="F135" s="104">
        <v>14999.99</v>
      </c>
    </row>
    <row r="136" spans="1:6" x14ac:dyDescent="0.3">
      <c r="A136" s="48">
        <v>37164</v>
      </c>
      <c r="B136" t="s">
        <v>998</v>
      </c>
      <c r="C136" t="s">
        <v>999</v>
      </c>
      <c r="D136" s="104">
        <v>2915225.1869999999</v>
      </c>
      <c r="E136" s="104">
        <v>15500.411</v>
      </c>
      <c r="F136" s="104">
        <v>2930725.5780000002</v>
      </c>
    </row>
    <row r="137" spans="1:6" x14ac:dyDescent="0.3">
      <c r="A137" s="48">
        <v>37164</v>
      </c>
      <c r="B137" t="s">
        <v>1000</v>
      </c>
      <c r="C137" t="s">
        <v>1001</v>
      </c>
      <c r="D137" s="104">
        <v>29995.18</v>
      </c>
      <c r="E137" s="104">
        <v>0</v>
      </c>
      <c r="F137" s="104">
        <v>29995.18</v>
      </c>
    </row>
    <row r="138" spans="1:6" x14ac:dyDescent="0.3">
      <c r="A138" s="48">
        <v>37164</v>
      </c>
      <c r="B138" t="s">
        <v>1000</v>
      </c>
      <c r="C138" t="s">
        <v>1002</v>
      </c>
      <c r="D138" s="104">
        <v>18268.983</v>
      </c>
      <c r="E138" s="104">
        <v>0</v>
      </c>
      <c r="F138" s="104">
        <v>18268.983</v>
      </c>
    </row>
    <row r="139" spans="1:6" x14ac:dyDescent="0.3">
      <c r="A139" s="48">
        <v>37164</v>
      </c>
      <c r="B139" t="s">
        <v>1000</v>
      </c>
      <c r="C139" t="s">
        <v>1003</v>
      </c>
      <c r="D139" s="104">
        <v>1.0529999999999999</v>
      </c>
      <c r="E139" s="104">
        <v>0</v>
      </c>
      <c r="F139" s="104">
        <v>1.0529999999999999</v>
      </c>
    </row>
    <row r="140" spans="1:6" x14ac:dyDescent="0.3">
      <c r="A140" s="48">
        <v>37164</v>
      </c>
      <c r="B140" t="s">
        <v>1000</v>
      </c>
      <c r="C140" t="s">
        <v>1004</v>
      </c>
      <c r="D140" s="104">
        <v>146363.73699999999</v>
      </c>
      <c r="E140" s="104">
        <v>0</v>
      </c>
      <c r="F140" s="104">
        <v>146363.73699999999</v>
      </c>
    </row>
    <row r="141" spans="1:6" x14ac:dyDescent="0.3">
      <c r="A141" s="48">
        <v>37164</v>
      </c>
      <c r="B141" t="s">
        <v>1000</v>
      </c>
      <c r="C141" t="s">
        <v>1005</v>
      </c>
      <c r="D141" s="104">
        <v>186463.78400000001</v>
      </c>
      <c r="E141" s="104">
        <v>0</v>
      </c>
      <c r="F141" s="104">
        <v>186463.78400000001</v>
      </c>
    </row>
    <row r="142" spans="1:6" x14ac:dyDescent="0.3">
      <c r="A142" s="48">
        <v>37164</v>
      </c>
      <c r="B142" t="s">
        <v>1000</v>
      </c>
      <c r="C142" t="s">
        <v>1006</v>
      </c>
      <c r="D142" s="104">
        <v>39487.951999999997</v>
      </c>
      <c r="E142" s="104">
        <v>2452653.4130000002</v>
      </c>
      <c r="F142" s="104">
        <v>2492141.3650000002</v>
      </c>
    </row>
    <row r="143" spans="1:6" x14ac:dyDescent="0.3">
      <c r="A143" s="48">
        <v>37164</v>
      </c>
      <c r="B143" t="s">
        <v>1000</v>
      </c>
      <c r="C143" t="s">
        <v>1007</v>
      </c>
      <c r="D143" s="104">
        <v>3504.2559999999999</v>
      </c>
      <c r="E143" s="104">
        <v>0</v>
      </c>
      <c r="F143" s="104">
        <v>3504.2559999999999</v>
      </c>
    </row>
    <row r="144" spans="1:6" x14ac:dyDescent="0.3">
      <c r="A144" s="48">
        <v>37164</v>
      </c>
      <c r="B144" t="s">
        <v>1008</v>
      </c>
      <c r="C144" t="s">
        <v>999</v>
      </c>
      <c r="D144" s="104">
        <v>424084.94500000001</v>
      </c>
      <c r="E144" s="104">
        <v>2452653.4130000002</v>
      </c>
      <c r="F144" s="104">
        <v>2876738.358</v>
      </c>
    </row>
    <row r="145" spans="1:6" x14ac:dyDescent="0.3">
      <c r="A145" s="48">
        <v>37164</v>
      </c>
      <c r="B145" t="s">
        <v>1010</v>
      </c>
      <c r="C145" t="s">
        <v>999</v>
      </c>
      <c r="D145" s="104">
        <v>3339310.1320000002</v>
      </c>
      <c r="E145" s="104">
        <v>2468152.824</v>
      </c>
      <c r="F145" s="104">
        <v>5807462.9359999998</v>
      </c>
    </row>
    <row r="146" spans="1:6" x14ac:dyDescent="0.3">
      <c r="A146" s="48">
        <v>37195</v>
      </c>
      <c r="B146" t="s">
        <v>992</v>
      </c>
      <c r="C146" t="s">
        <v>993</v>
      </c>
      <c r="D146" s="104">
        <v>736217.38399999996</v>
      </c>
      <c r="E146" s="104">
        <v>33.6</v>
      </c>
      <c r="F146" s="104">
        <v>736250.98400000005</v>
      </c>
    </row>
    <row r="147" spans="1:6" x14ac:dyDescent="0.3">
      <c r="A147" s="48">
        <v>37195</v>
      </c>
      <c r="B147" t="s">
        <v>992</v>
      </c>
      <c r="C147" t="s">
        <v>19</v>
      </c>
      <c r="D147" s="104">
        <v>1419620.1310000001</v>
      </c>
      <c r="E147" s="104">
        <v>8</v>
      </c>
      <c r="F147" s="104">
        <v>1419628.1310000001</v>
      </c>
    </row>
    <row r="148" spans="1:6" x14ac:dyDescent="0.3">
      <c r="A148" s="48">
        <v>37195</v>
      </c>
      <c r="B148" t="s">
        <v>992</v>
      </c>
      <c r="C148" t="s">
        <v>994</v>
      </c>
      <c r="D148" s="104">
        <v>610022.79500000004</v>
      </c>
      <c r="E148" s="104">
        <v>459.32100000000003</v>
      </c>
      <c r="F148" s="104">
        <v>610482.11600000004</v>
      </c>
    </row>
    <row r="149" spans="1:6" x14ac:dyDescent="0.3">
      <c r="A149" s="48">
        <v>37195</v>
      </c>
      <c r="B149" t="s">
        <v>992</v>
      </c>
      <c r="C149" t="s">
        <v>995</v>
      </c>
      <c r="D149" s="104">
        <v>95138.267999999996</v>
      </c>
      <c r="E149" s="104">
        <v>0</v>
      </c>
      <c r="F149" s="104">
        <v>95138.267999999996</v>
      </c>
    </row>
    <row r="150" spans="1:6" x14ac:dyDescent="0.3">
      <c r="A150" s="48">
        <v>37195</v>
      </c>
      <c r="B150" t="s">
        <v>992</v>
      </c>
      <c r="C150" t="s">
        <v>996</v>
      </c>
      <c r="D150" s="104">
        <v>44753.074800000002</v>
      </c>
      <c r="E150" s="104">
        <v>0</v>
      </c>
      <c r="F150" s="104">
        <v>44753.074800000002</v>
      </c>
    </row>
    <row r="151" spans="1:6" x14ac:dyDescent="0.3">
      <c r="A151" s="48">
        <v>37195</v>
      </c>
      <c r="B151" t="s">
        <v>992</v>
      </c>
      <c r="C151" t="s">
        <v>997</v>
      </c>
      <c r="D151" s="104">
        <v>0</v>
      </c>
      <c r="E151" s="104">
        <v>14999.99</v>
      </c>
      <c r="F151" s="104">
        <v>14999.99</v>
      </c>
    </row>
    <row r="152" spans="1:6" x14ac:dyDescent="0.3">
      <c r="A152" s="48">
        <v>37195</v>
      </c>
      <c r="B152" t="s">
        <v>998</v>
      </c>
      <c r="C152" t="s">
        <v>999</v>
      </c>
      <c r="D152" s="104">
        <v>2905751.6527999998</v>
      </c>
      <c r="E152" s="104">
        <v>15500.911</v>
      </c>
      <c r="F152" s="104">
        <v>2921252.5438000001</v>
      </c>
    </row>
    <row r="153" spans="1:6" x14ac:dyDescent="0.3">
      <c r="A153" s="48">
        <v>37195</v>
      </c>
      <c r="B153" t="s">
        <v>1000</v>
      </c>
      <c r="C153" t="s">
        <v>1001</v>
      </c>
      <c r="D153" s="104">
        <v>29995.18</v>
      </c>
      <c r="E153" s="104">
        <v>0</v>
      </c>
      <c r="F153" s="104">
        <v>29995.18</v>
      </c>
    </row>
    <row r="154" spans="1:6" x14ac:dyDescent="0.3">
      <c r="A154" s="48">
        <v>37195</v>
      </c>
      <c r="B154" t="s">
        <v>1000</v>
      </c>
      <c r="C154" t="s">
        <v>1002</v>
      </c>
      <c r="D154" s="104">
        <v>16040.797</v>
      </c>
      <c r="E154" s="104">
        <v>0</v>
      </c>
      <c r="F154" s="104">
        <v>16040.797</v>
      </c>
    </row>
    <row r="155" spans="1:6" x14ac:dyDescent="0.3">
      <c r="A155" s="48">
        <v>37195</v>
      </c>
      <c r="B155" t="s">
        <v>1000</v>
      </c>
      <c r="C155" t="s">
        <v>1003</v>
      </c>
      <c r="D155" s="104">
        <v>1.0529999999999999</v>
      </c>
      <c r="E155" s="104">
        <v>0</v>
      </c>
      <c r="F155" s="104">
        <v>1.0529999999999999</v>
      </c>
    </row>
    <row r="156" spans="1:6" x14ac:dyDescent="0.3">
      <c r="A156" s="48">
        <v>37195</v>
      </c>
      <c r="B156" t="s">
        <v>1000</v>
      </c>
      <c r="C156" t="s">
        <v>1004</v>
      </c>
      <c r="D156" s="104">
        <v>148631.389</v>
      </c>
      <c r="E156" s="104">
        <v>0</v>
      </c>
      <c r="F156" s="104">
        <v>148631.389</v>
      </c>
    </row>
    <row r="157" spans="1:6" x14ac:dyDescent="0.3">
      <c r="A157" s="48">
        <v>37195</v>
      </c>
      <c r="B157" t="s">
        <v>1000</v>
      </c>
      <c r="C157" t="s">
        <v>1005</v>
      </c>
      <c r="D157" s="104">
        <v>188447.65599999999</v>
      </c>
      <c r="E157" s="104">
        <v>0</v>
      </c>
      <c r="F157" s="104">
        <v>188447.65599999999</v>
      </c>
    </row>
    <row r="158" spans="1:6" x14ac:dyDescent="0.3">
      <c r="A158" s="48">
        <v>37195</v>
      </c>
      <c r="B158" t="s">
        <v>1000</v>
      </c>
      <c r="C158" t="s">
        <v>1006</v>
      </c>
      <c r="D158" s="104">
        <v>40620.834000000003</v>
      </c>
      <c r="E158" s="104">
        <v>2467443.1170000001</v>
      </c>
      <c r="F158" s="104">
        <v>2508063.9509999999</v>
      </c>
    </row>
    <row r="159" spans="1:6" x14ac:dyDescent="0.3">
      <c r="A159" s="48">
        <v>37195</v>
      </c>
      <c r="B159" t="s">
        <v>1000</v>
      </c>
      <c r="C159" t="s">
        <v>1007</v>
      </c>
      <c r="D159" s="104">
        <v>3550.2629999999999</v>
      </c>
      <c r="E159" s="104">
        <v>0</v>
      </c>
      <c r="F159" s="104">
        <v>3550.2629999999999</v>
      </c>
    </row>
    <row r="160" spans="1:6" x14ac:dyDescent="0.3">
      <c r="A160" s="48">
        <v>37195</v>
      </c>
      <c r="B160" t="s">
        <v>1008</v>
      </c>
      <c r="C160" t="s">
        <v>999</v>
      </c>
      <c r="D160" s="104">
        <v>427288.17200000002</v>
      </c>
      <c r="E160" s="104">
        <v>2467443.1170000001</v>
      </c>
      <c r="F160" s="104">
        <v>2894731.2889999999</v>
      </c>
    </row>
    <row r="161" spans="1:6" x14ac:dyDescent="0.3">
      <c r="A161" s="48">
        <v>37195</v>
      </c>
      <c r="B161" t="s">
        <v>1010</v>
      </c>
      <c r="C161" t="s">
        <v>999</v>
      </c>
      <c r="D161" s="104">
        <v>3333038.8248000001</v>
      </c>
      <c r="E161" s="104">
        <v>2482944.0279999999</v>
      </c>
      <c r="F161" s="104">
        <v>5815982.8328</v>
      </c>
    </row>
    <row r="162" spans="1:6" x14ac:dyDescent="0.3">
      <c r="A162" s="48">
        <v>37225</v>
      </c>
      <c r="B162" t="s">
        <v>992</v>
      </c>
      <c r="C162" t="s">
        <v>993</v>
      </c>
      <c r="D162" s="104">
        <v>813365.37</v>
      </c>
      <c r="E162" s="104">
        <v>29.6</v>
      </c>
      <c r="F162" s="104">
        <v>813394.97</v>
      </c>
    </row>
    <row r="163" spans="1:6" x14ac:dyDescent="0.3">
      <c r="A163" s="48">
        <v>37225</v>
      </c>
      <c r="B163" t="s">
        <v>992</v>
      </c>
      <c r="C163" t="s">
        <v>19</v>
      </c>
      <c r="D163" s="104">
        <v>1415453.3870000001</v>
      </c>
      <c r="E163" s="104">
        <v>8</v>
      </c>
      <c r="F163" s="104">
        <v>1415461.3870000001</v>
      </c>
    </row>
    <row r="164" spans="1:6" x14ac:dyDescent="0.3">
      <c r="A164" s="48">
        <v>37225</v>
      </c>
      <c r="B164" t="s">
        <v>992</v>
      </c>
      <c r="C164" t="s">
        <v>994</v>
      </c>
      <c r="D164" s="104">
        <v>606558.96699999995</v>
      </c>
      <c r="E164" s="104">
        <v>459.32100000000003</v>
      </c>
      <c r="F164" s="104">
        <v>607018.28799999994</v>
      </c>
    </row>
    <row r="165" spans="1:6" x14ac:dyDescent="0.3">
      <c r="A165" s="48">
        <v>37225</v>
      </c>
      <c r="B165" t="s">
        <v>992</v>
      </c>
      <c r="C165" t="s">
        <v>995</v>
      </c>
      <c r="D165" s="104">
        <v>95552.464000000007</v>
      </c>
      <c r="E165" s="104">
        <v>0</v>
      </c>
      <c r="F165" s="104">
        <v>95552.464000000007</v>
      </c>
    </row>
    <row r="166" spans="1:6" x14ac:dyDescent="0.3">
      <c r="A166" s="48">
        <v>37225</v>
      </c>
      <c r="B166" t="s">
        <v>992</v>
      </c>
      <c r="C166" t="s">
        <v>996</v>
      </c>
      <c r="D166" s="104">
        <v>44948.381999999998</v>
      </c>
      <c r="E166" s="104">
        <v>0</v>
      </c>
      <c r="F166" s="104">
        <v>44948.381999999998</v>
      </c>
    </row>
    <row r="167" spans="1:6" x14ac:dyDescent="0.3">
      <c r="A167" s="48">
        <v>37225</v>
      </c>
      <c r="B167" t="s">
        <v>992</v>
      </c>
      <c r="C167" t="s">
        <v>997</v>
      </c>
      <c r="D167" s="104">
        <v>0</v>
      </c>
      <c r="E167" s="104">
        <v>14999.99</v>
      </c>
      <c r="F167" s="104">
        <v>14999.99</v>
      </c>
    </row>
    <row r="168" spans="1:6" x14ac:dyDescent="0.3">
      <c r="A168" s="48">
        <v>37225</v>
      </c>
      <c r="B168" t="s">
        <v>998</v>
      </c>
      <c r="C168" t="s">
        <v>999</v>
      </c>
      <c r="D168" s="104">
        <v>2975877.57</v>
      </c>
      <c r="E168" s="104">
        <v>15496.911</v>
      </c>
      <c r="F168" s="104">
        <v>2991375.4610000001</v>
      </c>
    </row>
    <row r="169" spans="1:6" x14ac:dyDescent="0.3">
      <c r="A169" s="48">
        <v>37225</v>
      </c>
      <c r="B169" t="s">
        <v>1000</v>
      </c>
      <c r="C169" t="s">
        <v>1001</v>
      </c>
      <c r="D169" s="104">
        <v>29995.18</v>
      </c>
      <c r="E169" s="104">
        <v>0</v>
      </c>
      <c r="F169" s="104">
        <v>29995.18</v>
      </c>
    </row>
    <row r="170" spans="1:6" x14ac:dyDescent="0.3">
      <c r="A170" s="48">
        <v>37225</v>
      </c>
      <c r="B170" t="s">
        <v>1000</v>
      </c>
      <c r="C170" t="s">
        <v>1002</v>
      </c>
      <c r="D170" s="104">
        <v>15453.909</v>
      </c>
      <c r="E170" s="104">
        <v>0</v>
      </c>
      <c r="F170" s="104">
        <v>15453.909</v>
      </c>
    </row>
    <row r="171" spans="1:6" x14ac:dyDescent="0.3">
      <c r="A171" s="48">
        <v>37225</v>
      </c>
      <c r="B171" t="s">
        <v>1000</v>
      </c>
      <c r="C171" t="s">
        <v>1003</v>
      </c>
      <c r="D171" s="104">
        <v>1.0529999999999999</v>
      </c>
      <c r="E171" s="104">
        <v>0</v>
      </c>
      <c r="F171" s="104">
        <v>1.0529999999999999</v>
      </c>
    </row>
    <row r="172" spans="1:6" x14ac:dyDescent="0.3">
      <c r="A172" s="48">
        <v>37225</v>
      </c>
      <c r="B172" t="s">
        <v>1000</v>
      </c>
      <c r="C172" t="s">
        <v>1004</v>
      </c>
      <c r="D172" s="104">
        <v>148208.82999999999</v>
      </c>
      <c r="E172" s="104">
        <v>0</v>
      </c>
      <c r="F172" s="104">
        <v>148208.82999999999</v>
      </c>
    </row>
    <row r="173" spans="1:6" x14ac:dyDescent="0.3">
      <c r="A173" s="48">
        <v>37225</v>
      </c>
      <c r="B173" t="s">
        <v>1000</v>
      </c>
      <c r="C173" t="s">
        <v>1005</v>
      </c>
      <c r="D173" s="104">
        <v>189872.527</v>
      </c>
      <c r="E173" s="104">
        <v>0</v>
      </c>
      <c r="F173" s="104">
        <v>189872.527</v>
      </c>
    </row>
    <row r="174" spans="1:6" x14ac:dyDescent="0.3">
      <c r="A174" s="48">
        <v>37225</v>
      </c>
      <c r="B174" t="s">
        <v>1000</v>
      </c>
      <c r="C174" t="s">
        <v>1006</v>
      </c>
      <c r="D174" s="104">
        <v>41068.767999999996</v>
      </c>
      <c r="E174" s="104">
        <v>2469373.1949999998</v>
      </c>
      <c r="F174" s="104">
        <v>2510441.963</v>
      </c>
    </row>
    <row r="175" spans="1:6" x14ac:dyDescent="0.3">
      <c r="A175" s="48">
        <v>37225</v>
      </c>
      <c r="B175" t="s">
        <v>1000</v>
      </c>
      <c r="C175" t="s">
        <v>1007</v>
      </c>
      <c r="D175" s="104">
        <v>3548.2350000000001</v>
      </c>
      <c r="E175" s="104">
        <v>0</v>
      </c>
      <c r="F175" s="104">
        <v>3548.2350000000001</v>
      </c>
    </row>
    <row r="176" spans="1:6" x14ac:dyDescent="0.3">
      <c r="A176" s="48">
        <v>37225</v>
      </c>
      <c r="B176" t="s">
        <v>1008</v>
      </c>
      <c r="C176" t="s">
        <v>999</v>
      </c>
      <c r="D176" s="104">
        <v>428148.50199999998</v>
      </c>
      <c r="E176" s="104">
        <v>2469373.1949999998</v>
      </c>
      <c r="F176" s="104">
        <v>2897521.6970000002</v>
      </c>
    </row>
    <row r="177" spans="1:6" x14ac:dyDescent="0.3">
      <c r="A177" s="48">
        <v>37225</v>
      </c>
      <c r="B177" t="s">
        <v>1010</v>
      </c>
      <c r="C177" t="s">
        <v>999</v>
      </c>
      <c r="D177" s="104">
        <v>3404027.0720000002</v>
      </c>
      <c r="E177" s="104">
        <v>2484870.1060000001</v>
      </c>
      <c r="F177" s="104">
        <v>5888897.1579999998</v>
      </c>
    </row>
    <row r="178" spans="1:6" x14ac:dyDescent="0.3">
      <c r="A178" s="48">
        <v>37256</v>
      </c>
      <c r="B178" t="s">
        <v>992</v>
      </c>
      <c r="C178" t="s">
        <v>993</v>
      </c>
      <c r="D178" s="104">
        <v>811213.76300000004</v>
      </c>
      <c r="E178" s="104">
        <v>32.6</v>
      </c>
      <c r="F178" s="104">
        <v>811246.36300000001</v>
      </c>
    </row>
    <row r="179" spans="1:6" x14ac:dyDescent="0.3">
      <c r="A179" s="48">
        <v>37256</v>
      </c>
      <c r="B179" t="s">
        <v>992</v>
      </c>
      <c r="C179" t="s">
        <v>19</v>
      </c>
      <c r="D179" s="104">
        <v>1413951.037</v>
      </c>
      <c r="E179" s="104">
        <v>8</v>
      </c>
      <c r="F179" s="104">
        <v>1413959.037</v>
      </c>
    </row>
    <row r="180" spans="1:6" x14ac:dyDescent="0.3">
      <c r="A180" s="48">
        <v>37256</v>
      </c>
      <c r="B180" t="s">
        <v>992</v>
      </c>
      <c r="C180" t="s">
        <v>994</v>
      </c>
      <c r="D180" s="104">
        <v>602271.86</v>
      </c>
      <c r="E180" s="104">
        <v>459.32100000000003</v>
      </c>
      <c r="F180" s="104">
        <v>602731.18099999998</v>
      </c>
    </row>
    <row r="181" spans="1:6" x14ac:dyDescent="0.3">
      <c r="A181" s="48">
        <v>37256</v>
      </c>
      <c r="B181" t="s">
        <v>992</v>
      </c>
      <c r="C181" t="s">
        <v>995</v>
      </c>
      <c r="D181" s="104">
        <v>95255.65</v>
      </c>
      <c r="E181" s="104">
        <v>0</v>
      </c>
      <c r="F181" s="104">
        <v>95255.65</v>
      </c>
    </row>
    <row r="182" spans="1:6" x14ac:dyDescent="0.3">
      <c r="A182" s="48">
        <v>37256</v>
      </c>
      <c r="B182" t="s">
        <v>992</v>
      </c>
      <c r="C182" t="s">
        <v>996</v>
      </c>
      <c r="D182" s="104">
        <v>44808.383000000002</v>
      </c>
      <c r="E182" s="104">
        <v>0</v>
      </c>
      <c r="F182" s="104">
        <v>44808.383000000002</v>
      </c>
    </row>
    <row r="183" spans="1:6" x14ac:dyDescent="0.3">
      <c r="A183" s="48">
        <v>37256</v>
      </c>
      <c r="B183" t="s">
        <v>992</v>
      </c>
      <c r="C183" t="s">
        <v>997</v>
      </c>
      <c r="D183" s="104">
        <v>0</v>
      </c>
      <c r="E183" s="104">
        <v>14999.99</v>
      </c>
      <c r="F183" s="104">
        <v>14999.99</v>
      </c>
    </row>
    <row r="184" spans="1:6" x14ac:dyDescent="0.3">
      <c r="A184" s="48">
        <v>37256</v>
      </c>
      <c r="B184" t="s">
        <v>998</v>
      </c>
      <c r="C184" t="s">
        <v>999</v>
      </c>
      <c r="D184" s="104">
        <v>2967500.693</v>
      </c>
      <c r="E184" s="104">
        <v>15499.911</v>
      </c>
      <c r="F184" s="104">
        <v>2983000.5839999998</v>
      </c>
    </row>
    <row r="185" spans="1:6" x14ac:dyDescent="0.3">
      <c r="A185" s="48">
        <v>37256</v>
      </c>
      <c r="B185" t="s">
        <v>1000</v>
      </c>
      <c r="C185" t="s">
        <v>1001</v>
      </c>
      <c r="D185" s="104">
        <v>29995.18</v>
      </c>
      <c r="E185" s="104">
        <v>0</v>
      </c>
      <c r="F185" s="104">
        <v>29995.18</v>
      </c>
    </row>
    <row r="186" spans="1:6" x14ac:dyDescent="0.3">
      <c r="A186" s="48">
        <v>37256</v>
      </c>
      <c r="B186" t="s">
        <v>1000</v>
      </c>
      <c r="C186" t="s">
        <v>1002</v>
      </c>
      <c r="D186" s="104">
        <v>15411.909</v>
      </c>
      <c r="E186" s="104">
        <v>0</v>
      </c>
      <c r="F186" s="104">
        <v>15411.909</v>
      </c>
    </row>
    <row r="187" spans="1:6" x14ac:dyDescent="0.3">
      <c r="A187" s="48">
        <v>37256</v>
      </c>
      <c r="B187" t="s">
        <v>1000</v>
      </c>
      <c r="C187" t="s">
        <v>1003</v>
      </c>
      <c r="D187" s="104">
        <v>1.0529999999999999</v>
      </c>
      <c r="E187" s="104">
        <v>0</v>
      </c>
      <c r="F187" s="104">
        <v>1.0529999999999999</v>
      </c>
    </row>
    <row r="188" spans="1:6" x14ac:dyDescent="0.3">
      <c r="A188" s="48">
        <v>37256</v>
      </c>
      <c r="B188" t="s">
        <v>1000</v>
      </c>
      <c r="C188" t="s">
        <v>1004</v>
      </c>
      <c r="D188" s="104">
        <v>146246.209</v>
      </c>
      <c r="E188" s="104">
        <v>0</v>
      </c>
      <c r="F188" s="104">
        <v>146246.209</v>
      </c>
    </row>
    <row r="189" spans="1:6" x14ac:dyDescent="0.3">
      <c r="A189" s="48">
        <v>37256</v>
      </c>
      <c r="B189" t="s">
        <v>1000</v>
      </c>
      <c r="C189" t="s">
        <v>1005</v>
      </c>
      <c r="D189" s="104">
        <v>190390.288</v>
      </c>
      <c r="E189" s="104">
        <v>0</v>
      </c>
      <c r="F189" s="104">
        <v>190390.288</v>
      </c>
    </row>
    <row r="190" spans="1:6" x14ac:dyDescent="0.3">
      <c r="A190" s="48">
        <v>37256</v>
      </c>
      <c r="B190" t="s">
        <v>1000</v>
      </c>
      <c r="C190" t="s">
        <v>1006</v>
      </c>
      <c r="D190" s="104">
        <v>41215.74</v>
      </c>
      <c r="E190" s="104">
        <v>2533539.6830000002</v>
      </c>
      <c r="F190" s="104">
        <v>2574756.423</v>
      </c>
    </row>
    <row r="191" spans="1:6" x14ac:dyDescent="0.3">
      <c r="A191" s="48">
        <v>37256</v>
      </c>
      <c r="B191" t="s">
        <v>1000</v>
      </c>
      <c r="C191" t="s">
        <v>1007</v>
      </c>
      <c r="D191" s="104">
        <v>3637.652</v>
      </c>
      <c r="E191" s="104">
        <v>0</v>
      </c>
      <c r="F191" s="104">
        <v>3637.652</v>
      </c>
    </row>
    <row r="192" spans="1:6" x14ac:dyDescent="0.3">
      <c r="A192" s="48">
        <v>37256</v>
      </c>
      <c r="B192" t="s">
        <v>1008</v>
      </c>
      <c r="C192" t="s">
        <v>999</v>
      </c>
      <c r="D192" s="104">
        <v>426898.03100000002</v>
      </c>
      <c r="E192" s="104">
        <v>2533539.6830000002</v>
      </c>
      <c r="F192" s="104">
        <v>2960437.7140000002</v>
      </c>
    </row>
    <row r="193" spans="1:6" x14ac:dyDescent="0.3">
      <c r="A193" s="48">
        <v>37256</v>
      </c>
      <c r="B193" t="s">
        <v>1010</v>
      </c>
      <c r="C193" t="s">
        <v>999</v>
      </c>
      <c r="D193" s="104">
        <v>3394398.7239999999</v>
      </c>
      <c r="E193" s="104">
        <v>2549039.594</v>
      </c>
      <c r="F193" s="104">
        <v>5943439.2980000004</v>
      </c>
    </row>
    <row r="194" spans="1:6" x14ac:dyDescent="0.3">
      <c r="A194" s="48">
        <v>37287</v>
      </c>
      <c r="B194" t="s">
        <v>992</v>
      </c>
      <c r="C194" t="s">
        <v>994</v>
      </c>
      <c r="D194" s="104">
        <v>602270.76699999999</v>
      </c>
      <c r="E194" s="104">
        <v>459.32100000000003</v>
      </c>
      <c r="F194" s="104">
        <v>602730.08799999999</v>
      </c>
    </row>
    <row r="195" spans="1:6" x14ac:dyDescent="0.3">
      <c r="A195" s="48">
        <v>37287</v>
      </c>
      <c r="B195" t="s">
        <v>992</v>
      </c>
      <c r="C195" t="s">
        <v>995</v>
      </c>
      <c r="D195" s="104">
        <v>101094.05100000001</v>
      </c>
      <c r="E195" s="104">
        <v>0</v>
      </c>
      <c r="F195" s="104">
        <v>101094.05100000001</v>
      </c>
    </row>
    <row r="196" spans="1:6" x14ac:dyDescent="0.3">
      <c r="A196" s="48">
        <v>37287</v>
      </c>
      <c r="B196" t="s">
        <v>992</v>
      </c>
      <c r="C196" t="s">
        <v>996</v>
      </c>
      <c r="D196" s="104">
        <v>44732.819000000003</v>
      </c>
      <c r="E196" s="104">
        <v>0</v>
      </c>
      <c r="F196" s="104">
        <v>44732.819000000003</v>
      </c>
    </row>
    <row r="197" spans="1:6" x14ac:dyDescent="0.3">
      <c r="A197" s="48">
        <v>37287</v>
      </c>
      <c r="B197" t="s">
        <v>992</v>
      </c>
      <c r="C197" t="s">
        <v>997</v>
      </c>
      <c r="D197" s="104">
        <v>0</v>
      </c>
      <c r="E197" s="104">
        <v>14999.99</v>
      </c>
      <c r="F197" s="104">
        <v>14999.99</v>
      </c>
    </row>
    <row r="198" spans="1:6" x14ac:dyDescent="0.3">
      <c r="A198" s="48">
        <v>37287</v>
      </c>
      <c r="B198" t="s">
        <v>998</v>
      </c>
      <c r="C198" t="s">
        <v>999</v>
      </c>
      <c r="D198" s="104">
        <v>2952685.0589999999</v>
      </c>
      <c r="E198" s="104">
        <v>15500.911</v>
      </c>
      <c r="F198" s="104">
        <v>2968185.95</v>
      </c>
    </row>
    <row r="199" spans="1:6" x14ac:dyDescent="0.3">
      <c r="A199" s="48">
        <v>37287</v>
      </c>
      <c r="B199" t="s">
        <v>1000</v>
      </c>
      <c r="C199" t="s">
        <v>1001</v>
      </c>
      <c r="D199" s="104">
        <v>29995.18</v>
      </c>
      <c r="E199" s="104">
        <v>0</v>
      </c>
      <c r="F199" s="104">
        <v>29995.18</v>
      </c>
    </row>
    <row r="200" spans="1:6" x14ac:dyDescent="0.3">
      <c r="A200" s="48">
        <v>37287</v>
      </c>
      <c r="B200" t="s">
        <v>1000</v>
      </c>
      <c r="C200" t="s">
        <v>1002</v>
      </c>
      <c r="D200" s="104">
        <v>16411.91</v>
      </c>
      <c r="E200" s="104">
        <v>0</v>
      </c>
      <c r="F200" s="104">
        <v>16411.91</v>
      </c>
    </row>
    <row r="201" spans="1:6" x14ac:dyDescent="0.3">
      <c r="A201" s="48">
        <v>37287</v>
      </c>
      <c r="B201" t="s">
        <v>1000</v>
      </c>
      <c r="C201" t="s">
        <v>1003</v>
      </c>
      <c r="D201" s="104">
        <v>1.0529999999999999</v>
      </c>
      <c r="E201" s="104">
        <v>0</v>
      </c>
      <c r="F201" s="104">
        <v>1.0529999999999999</v>
      </c>
    </row>
    <row r="202" spans="1:6" x14ac:dyDescent="0.3">
      <c r="A202" s="48">
        <v>37287</v>
      </c>
      <c r="B202" t="s">
        <v>1000</v>
      </c>
      <c r="C202" t="s">
        <v>1004</v>
      </c>
      <c r="D202" s="104">
        <v>143196.149</v>
      </c>
      <c r="E202" s="104">
        <v>0</v>
      </c>
      <c r="F202" s="104">
        <v>143196.149</v>
      </c>
    </row>
    <row r="203" spans="1:6" x14ac:dyDescent="0.3">
      <c r="A203" s="48">
        <v>37287</v>
      </c>
      <c r="B203" t="s">
        <v>1000</v>
      </c>
      <c r="C203" t="s">
        <v>1005</v>
      </c>
      <c r="D203" s="104">
        <v>190946.99100000001</v>
      </c>
      <c r="E203" s="104">
        <v>0</v>
      </c>
      <c r="F203" s="104">
        <v>190946.99100000001</v>
      </c>
    </row>
    <row r="204" spans="1:6" x14ac:dyDescent="0.3">
      <c r="A204" s="48">
        <v>37287</v>
      </c>
      <c r="B204" t="s">
        <v>1000</v>
      </c>
      <c r="C204" t="s">
        <v>1006</v>
      </c>
      <c r="D204" s="104">
        <v>42018.508000000002</v>
      </c>
      <c r="E204" s="104">
        <v>2542802.645</v>
      </c>
      <c r="F204" s="104">
        <v>2584822.1529999999</v>
      </c>
    </row>
    <row r="205" spans="1:6" x14ac:dyDescent="0.3">
      <c r="A205" s="48">
        <v>37287</v>
      </c>
      <c r="B205" t="s">
        <v>1000</v>
      </c>
      <c r="C205" t="s">
        <v>1007</v>
      </c>
      <c r="D205" s="104">
        <v>3668.9059999999999</v>
      </c>
      <c r="E205" s="104">
        <v>0</v>
      </c>
      <c r="F205" s="104">
        <v>3668.9059999999999</v>
      </c>
    </row>
    <row r="206" spans="1:6" x14ac:dyDescent="0.3">
      <c r="A206" s="48">
        <v>37287</v>
      </c>
      <c r="B206" t="s">
        <v>1008</v>
      </c>
      <c r="C206" t="s">
        <v>999</v>
      </c>
      <c r="D206" s="104">
        <v>426238.69699999999</v>
      </c>
      <c r="E206" s="104">
        <v>2542802.645</v>
      </c>
      <c r="F206" s="104">
        <v>2969043.3420000002</v>
      </c>
    </row>
    <row r="207" spans="1:6" x14ac:dyDescent="0.3">
      <c r="A207" s="48">
        <v>37287</v>
      </c>
      <c r="B207" t="s">
        <v>1010</v>
      </c>
      <c r="C207" t="s">
        <v>999</v>
      </c>
      <c r="D207" s="104">
        <v>3378923.7560000001</v>
      </c>
      <c r="E207" s="104">
        <v>2558303.5559999999</v>
      </c>
      <c r="F207" s="104">
        <v>5937229.2920000004</v>
      </c>
    </row>
    <row r="208" spans="1:6" x14ac:dyDescent="0.3">
      <c r="A208" s="48">
        <v>37287</v>
      </c>
      <c r="B208" t="s">
        <v>992</v>
      </c>
      <c r="C208" t="s">
        <v>993</v>
      </c>
      <c r="D208" s="104">
        <v>792693.31799999997</v>
      </c>
      <c r="E208" s="104">
        <v>33.6</v>
      </c>
      <c r="F208" s="104">
        <v>792726.91799999995</v>
      </c>
    </row>
    <row r="209" spans="1:6" x14ac:dyDescent="0.3">
      <c r="A209" s="48">
        <v>37287</v>
      </c>
      <c r="B209" t="s">
        <v>992</v>
      </c>
      <c r="C209" t="s">
        <v>19</v>
      </c>
      <c r="D209" s="104">
        <v>1411894.1040000001</v>
      </c>
      <c r="E209" s="104">
        <v>8</v>
      </c>
      <c r="F209" s="104">
        <v>1411902.1040000001</v>
      </c>
    </row>
    <row r="210" spans="1:6" x14ac:dyDescent="0.3">
      <c r="A210" s="48">
        <v>37315</v>
      </c>
      <c r="B210" t="s">
        <v>992</v>
      </c>
      <c r="C210" t="s">
        <v>993</v>
      </c>
      <c r="D210" s="104">
        <v>833210.59699999995</v>
      </c>
      <c r="E210" s="104">
        <v>33.6</v>
      </c>
      <c r="F210" s="104">
        <v>833244.19700000004</v>
      </c>
    </row>
    <row r="211" spans="1:6" x14ac:dyDescent="0.3">
      <c r="A211" s="48">
        <v>37315</v>
      </c>
      <c r="B211" t="s">
        <v>992</v>
      </c>
      <c r="C211" t="s">
        <v>19</v>
      </c>
      <c r="D211" s="104">
        <v>1443237</v>
      </c>
      <c r="E211" s="104">
        <v>8</v>
      </c>
      <c r="F211" s="104">
        <v>1443245</v>
      </c>
    </row>
    <row r="212" spans="1:6" x14ac:dyDescent="0.3">
      <c r="A212" s="48">
        <v>37315</v>
      </c>
      <c r="B212" t="s">
        <v>992</v>
      </c>
      <c r="C212" t="s">
        <v>996</v>
      </c>
      <c r="D212" s="104">
        <v>44579.476999999999</v>
      </c>
      <c r="E212" s="104">
        <v>0</v>
      </c>
      <c r="F212" s="104">
        <v>44579.476999999999</v>
      </c>
    </row>
    <row r="213" spans="1:6" x14ac:dyDescent="0.3">
      <c r="A213" s="48">
        <v>37315</v>
      </c>
      <c r="B213" t="s">
        <v>992</v>
      </c>
      <c r="C213" t="s">
        <v>997</v>
      </c>
      <c r="D213" s="104">
        <v>0</v>
      </c>
      <c r="E213" s="104">
        <v>14999.99</v>
      </c>
      <c r="F213" s="104">
        <v>14999.99</v>
      </c>
    </row>
    <row r="214" spans="1:6" x14ac:dyDescent="0.3">
      <c r="A214" s="48">
        <v>37315</v>
      </c>
      <c r="B214" t="s">
        <v>992</v>
      </c>
      <c r="C214" t="s">
        <v>994</v>
      </c>
      <c r="D214" s="104">
        <v>596364.59699999995</v>
      </c>
      <c r="E214" s="104">
        <v>459.32100000000003</v>
      </c>
      <c r="F214" s="104">
        <v>596823.91799999995</v>
      </c>
    </row>
    <row r="215" spans="1:6" x14ac:dyDescent="0.3">
      <c r="A215" s="48">
        <v>37315</v>
      </c>
      <c r="B215" t="s">
        <v>992</v>
      </c>
      <c r="C215" t="s">
        <v>995</v>
      </c>
      <c r="D215" s="104">
        <v>100726.93</v>
      </c>
      <c r="E215" s="104">
        <v>0</v>
      </c>
      <c r="F215" s="104">
        <v>100726.93</v>
      </c>
    </row>
    <row r="216" spans="1:6" x14ac:dyDescent="0.3">
      <c r="A216" s="48">
        <v>37315</v>
      </c>
      <c r="B216" t="s">
        <v>998</v>
      </c>
      <c r="C216" t="s">
        <v>999</v>
      </c>
      <c r="D216" s="104">
        <v>3018118.6009999998</v>
      </c>
      <c r="E216" s="104">
        <v>15500.911</v>
      </c>
      <c r="F216" s="104">
        <v>3033620.4920000001</v>
      </c>
    </row>
    <row r="217" spans="1:6" x14ac:dyDescent="0.3">
      <c r="A217" s="48">
        <v>37315</v>
      </c>
      <c r="B217" t="s">
        <v>1000</v>
      </c>
      <c r="C217" t="s">
        <v>1001</v>
      </c>
      <c r="D217" s="104">
        <v>29995.18</v>
      </c>
      <c r="E217" s="104">
        <v>0</v>
      </c>
      <c r="F217" s="104">
        <v>29995.18</v>
      </c>
    </row>
    <row r="218" spans="1:6" x14ac:dyDescent="0.3">
      <c r="A218" s="48">
        <v>37315</v>
      </c>
      <c r="B218" t="s">
        <v>1000</v>
      </c>
      <c r="C218" t="s">
        <v>1002</v>
      </c>
      <c r="D218" s="104">
        <v>14778.255999999999</v>
      </c>
      <c r="E218" s="104">
        <v>0</v>
      </c>
      <c r="F218" s="104">
        <v>14778.255999999999</v>
      </c>
    </row>
    <row r="219" spans="1:6" x14ac:dyDescent="0.3">
      <c r="A219" s="48">
        <v>37315</v>
      </c>
      <c r="B219" t="s">
        <v>1000</v>
      </c>
      <c r="C219" t="s">
        <v>1003</v>
      </c>
      <c r="D219" s="104">
        <v>1.0529999999999999</v>
      </c>
      <c r="E219" s="104">
        <v>0</v>
      </c>
      <c r="F219" s="104">
        <v>1.0529999999999999</v>
      </c>
    </row>
    <row r="220" spans="1:6" x14ac:dyDescent="0.3">
      <c r="A220" s="48">
        <v>37315</v>
      </c>
      <c r="B220" t="s">
        <v>1000</v>
      </c>
      <c r="C220" t="s">
        <v>1006</v>
      </c>
      <c r="D220" s="104">
        <v>42343.803999999996</v>
      </c>
      <c r="E220" s="104">
        <v>2545708.023</v>
      </c>
      <c r="F220" s="104">
        <v>2588052.827</v>
      </c>
    </row>
    <row r="221" spans="1:6" x14ac:dyDescent="0.3">
      <c r="A221" s="48">
        <v>37315</v>
      </c>
      <c r="B221" t="s">
        <v>1000</v>
      </c>
      <c r="C221" t="s">
        <v>1007</v>
      </c>
      <c r="D221" s="104">
        <v>3668.616</v>
      </c>
      <c r="E221" s="104">
        <v>0</v>
      </c>
      <c r="F221" s="104">
        <v>3668.616</v>
      </c>
    </row>
    <row r="222" spans="1:6" x14ac:dyDescent="0.3">
      <c r="A222" s="48">
        <v>37315</v>
      </c>
      <c r="B222" t="s">
        <v>1000</v>
      </c>
      <c r="C222" t="s">
        <v>1004</v>
      </c>
      <c r="D222" s="104">
        <v>141823.36199999999</v>
      </c>
      <c r="E222" s="104">
        <v>0</v>
      </c>
      <c r="F222" s="104">
        <v>141823.36199999999</v>
      </c>
    </row>
    <row r="223" spans="1:6" x14ac:dyDescent="0.3">
      <c r="A223" s="48">
        <v>37315</v>
      </c>
      <c r="B223" t="s">
        <v>1000</v>
      </c>
      <c r="C223" t="s">
        <v>1005</v>
      </c>
      <c r="D223" s="104">
        <v>191514.125</v>
      </c>
      <c r="E223" s="104">
        <v>0</v>
      </c>
      <c r="F223" s="104">
        <v>191514.125</v>
      </c>
    </row>
    <row r="224" spans="1:6" x14ac:dyDescent="0.3">
      <c r="A224" s="48">
        <v>37315</v>
      </c>
      <c r="B224" t="s">
        <v>1008</v>
      </c>
      <c r="C224" t="s">
        <v>999</v>
      </c>
      <c r="D224" s="104">
        <v>424125.39600000001</v>
      </c>
      <c r="E224" s="104">
        <v>2545708.023</v>
      </c>
      <c r="F224" s="104">
        <v>2969833.4190000002</v>
      </c>
    </row>
    <row r="225" spans="1:6" x14ac:dyDescent="0.3">
      <c r="A225" s="48">
        <v>37315</v>
      </c>
      <c r="B225" t="s">
        <v>1010</v>
      </c>
      <c r="C225" t="s">
        <v>999</v>
      </c>
      <c r="D225" s="104">
        <v>3442243.997</v>
      </c>
      <c r="E225" s="104">
        <v>2561208.9339999999</v>
      </c>
      <c r="F225" s="104">
        <v>6003452.9110000003</v>
      </c>
    </row>
    <row r="226" spans="1:6" x14ac:dyDescent="0.3">
      <c r="A226" s="48">
        <v>37346</v>
      </c>
      <c r="B226" t="s">
        <v>992</v>
      </c>
      <c r="C226" t="s">
        <v>993</v>
      </c>
      <c r="D226" s="104">
        <v>834378.03399999999</v>
      </c>
      <c r="E226" s="104">
        <v>31</v>
      </c>
      <c r="F226" s="104">
        <v>834409.03399999999</v>
      </c>
    </row>
    <row r="227" spans="1:6" x14ac:dyDescent="0.3">
      <c r="A227" s="48">
        <v>37346</v>
      </c>
      <c r="B227" t="s">
        <v>992</v>
      </c>
      <c r="C227" t="s">
        <v>19</v>
      </c>
      <c r="D227" s="104">
        <v>1443241.6029999999</v>
      </c>
      <c r="E227" s="104">
        <v>8</v>
      </c>
      <c r="F227" s="104">
        <v>1443249.6029999999</v>
      </c>
    </row>
    <row r="228" spans="1:6" x14ac:dyDescent="0.3">
      <c r="A228" s="48">
        <v>37346</v>
      </c>
      <c r="B228" t="s">
        <v>992</v>
      </c>
      <c r="C228" t="s">
        <v>994</v>
      </c>
      <c r="D228" s="104">
        <v>596325.15</v>
      </c>
      <c r="E228" s="104">
        <v>459.32100000000003</v>
      </c>
      <c r="F228" s="104">
        <v>596784.47100000002</v>
      </c>
    </row>
    <row r="229" spans="1:6" x14ac:dyDescent="0.3">
      <c r="A229" s="48">
        <v>37346</v>
      </c>
      <c r="B229" t="s">
        <v>992</v>
      </c>
      <c r="C229" t="s">
        <v>995</v>
      </c>
      <c r="D229" s="104">
        <v>100920.893</v>
      </c>
      <c r="E229" s="104">
        <v>0</v>
      </c>
      <c r="F229" s="104">
        <v>100920.893</v>
      </c>
    </row>
    <row r="230" spans="1:6" x14ac:dyDescent="0.3">
      <c r="A230" s="48">
        <v>37346</v>
      </c>
      <c r="B230" t="s">
        <v>992</v>
      </c>
      <c r="C230" t="s">
        <v>996</v>
      </c>
      <c r="D230" s="104">
        <v>44660.714</v>
      </c>
      <c r="E230" s="104">
        <v>0</v>
      </c>
      <c r="F230" s="104">
        <v>44660.714</v>
      </c>
    </row>
    <row r="231" spans="1:6" x14ac:dyDescent="0.3">
      <c r="A231" s="48">
        <v>37346</v>
      </c>
      <c r="B231" t="s">
        <v>992</v>
      </c>
      <c r="C231" t="s">
        <v>997</v>
      </c>
      <c r="D231" s="104">
        <v>0</v>
      </c>
      <c r="E231" s="104">
        <v>14999.99</v>
      </c>
      <c r="F231" s="104">
        <v>14999.99</v>
      </c>
    </row>
    <row r="232" spans="1:6" x14ac:dyDescent="0.3">
      <c r="A232" s="48">
        <v>37346</v>
      </c>
      <c r="B232" t="s">
        <v>998</v>
      </c>
      <c r="C232" t="s">
        <v>999</v>
      </c>
      <c r="D232" s="104">
        <v>3019527.3939999999</v>
      </c>
      <c r="E232" s="104">
        <v>15498.311</v>
      </c>
      <c r="F232" s="104">
        <v>3035024.6850000001</v>
      </c>
    </row>
    <row r="233" spans="1:6" x14ac:dyDescent="0.3">
      <c r="A233" s="48">
        <v>37346</v>
      </c>
      <c r="B233" t="s">
        <v>1000</v>
      </c>
      <c r="C233" t="s">
        <v>1006</v>
      </c>
      <c r="D233" s="104">
        <v>43268.631999999998</v>
      </c>
      <c r="E233" s="104">
        <v>2546397.0430000001</v>
      </c>
      <c r="F233" s="104">
        <v>2589664.6749999998</v>
      </c>
    </row>
    <row r="234" spans="1:6" x14ac:dyDescent="0.3">
      <c r="A234" s="48">
        <v>37346</v>
      </c>
      <c r="B234" t="s">
        <v>1000</v>
      </c>
      <c r="C234" t="s">
        <v>1007</v>
      </c>
      <c r="D234" s="104">
        <v>3751.3510000000001</v>
      </c>
      <c r="E234" s="104">
        <v>0</v>
      </c>
      <c r="F234" s="104">
        <v>3751.3510000000001</v>
      </c>
    </row>
    <row r="235" spans="1:6" x14ac:dyDescent="0.3">
      <c r="A235" s="48">
        <v>37346</v>
      </c>
      <c r="B235" t="s">
        <v>1000</v>
      </c>
      <c r="C235" t="s">
        <v>1004</v>
      </c>
      <c r="D235" s="104">
        <v>141053.06299999999</v>
      </c>
      <c r="E235" s="104">
        <v>0</v>
      </c>
      <c r="F235" s="104">
        <v>141053.06299999999</v>
      </c>
    </row>
    <row r="236" spans="1:6" x14ac:dyDescent="0.3">
      <c r="A236" s="48">
        <v>37346</v>
      </c>
      <c r="B236" t="s">
        <v>1000</v>
      </c>
      <c r="C236" t="s">
        <v>1005</v>
      </c>
      <c r="D236" s="104">
        <v>191962.283</v>
      </c>
      <c r="E236" s="104">
        <v>0</v>
      </c>
      <c r="F236" s="104">
        <v>191962.283</v>
      </c>
    </row>
    <row r="237" spans="1:6" x14ac:dyDescent="0.3">
      <c r="A237" s="48">
        <v>37346</v>
      </c>
      <c r="B237" t="s">
        <v>1000</v>
      </c>
      <c r="C237" t="s">
        <v>1002</v>
      </c>
      <c r="D237" s="104">
        <v>14578.255999999999</v>
      </c>
      <c r="E237" s="104">
        <v>0</v>
      </c>
      <c r="F237" s="104">
        <v>14578.255999999999</v>
      </c>
    </row>
    <row r="238" spans="1:6" x14ac:dyDescent="0.3">
      <c r="A238" s="48">
        <v>37346</v>
      </c>
      <c r="B238" t="s">
        <v>1000</v>
      </c>
      <c r="C238" t="s">
        <v>1003</v>
      </c>
      <c r="D238" s="104">
        <v>1.0529999999999999</v>
      </c>
      <c r="E238" s="104">
        <v>0</v>
      </c>
      <c r="F238" s="104">
        <v>1.0529999999999999</v>
      </c>
    </row>
    <row r="239" spans="1:6" x14ac:dyDescent="0.3">
      <c r="A239" s="48">
        <v>37346</v>
      </c>
      <c r="B239" t="s">
        <v>1000</v>
      </c>
      <c r="C239" t="s">
        <v>1001</v>
      </c>
      <c r="D239" s="104">
        <v>29995.18</v>
      </c>
      <c r="E239" s="104">
        <v>0</v>
      </c>
      <c r="F239" s="104">
        <v>29995.18</v>
      </c>
    </row>
    <row r="240" spans="1:6" x14ac:dyDescent="0.3">
      <c r="A240" s="48">
        <v>37346</v>
      </c>
      <c r="B240" t="s">
        <v>1008</v>
      </c>
      <c r="C240" t="s">
        <v>999</v>
      </c>
      <c r="D240" s="104">
        <v>424609.81800000003</v>
      </c>
      <c r="E240" s="104">
        <v>2546397.0430000001</v>
      </c>
      <c r="F240" s="104">
        <v>2971006.861</v>
      </c>
    </row>
    <row r="241" spans="1:6" x14ac:dyDescent="0.3">
      <c r="A241" s="48">
        <v>37346</v>
      </c>
      <c r="B241" t="s">
        <v>1010</v>
      </c>
      <c r="C241" t="s">
        <v>999</v>
      </c>
      <c r="D241" s="104">
        <v>3444137.2119999998</v>
      </c>
      <c r="E241" s="104">
        <v>2561895.3539999998</v>
      </c>
      <c r="F241" s="104">
        <v>6006031.5460000001</v>
      </c>
    </row>
    <row r="242" spans="1:6" x14ac:dyDescent="0.3">
      <c r="A242" s="48">
        <v>37376</v>
      </c>
      <c r="B242" t="s">
        <v>992</v>
      </c>
      <c r="C242" t="s">
        <v>993</v>
      </c>
      <c r="D242" s="104">
        <v>793469.04500000004</v>
      </c>
      <c r="E242" s="104">
        <v>34</v>
      </c>
      <c r="F242" s="104">
        <v>793503.04500000004</v>
      </c>
    </row>
    <row r="243" spans="1:6" x14ac:dyDescent="0.3">
      <c r="A243" s="48">
        <v>37376</v>
      </c>
      <c r="B243" t="s">
        <v>992</v>
      </c>
      <c r="C243" t="s">
        <v>19</v>
      </c>
      <c r="D243" s="104">
        <v>1445361.0726999999</v>
      </c>
      <c r="E243" s="104">
        <v>15.95</v>
      </c>
      <c r="F243" s="104">
        <v>1445377.0227000001</v>
      </c>
    </row>
    <row r="244" spans="1:6" x14ac:dyDescent="0.3">
      <c r="A244" s="48">
        <v>37376</v>
      </c>
      <c r="B244" t="s">
        <v>992</v>
      </c>
      <c r="C244" t="s">
        <v>996</v>
      </c>
      <c r="D244" s="104">
        <v>44551.760999999999</v>
      </c>
      <c r="E244" s="104">
        <v>0</v>
      </c>
      <c r="F244" s="104">
        <v>44551.760999999999</v>
      </c>
    </row>
    <row r="245" spans="1:6" x14ac:dyDescent="0.3">
      <c r="A245" s="48">
        <v>37376</v>
      </c>
      <c r="B245" t="s">
        <v>992</v>
      </c>
      <c r="C245" t="s">
        <v>997</v>
      </c>
      <c r="D245" s="104">
        <v>0</v>
      </c>
      <c r="E245" s="104">
        <v>14999.99</v>
      </c>
      <c r="F245" s="104">
        <v>14999.99</v>
      </c>
    </row>
    <row r="246" spans="1:6" x14ac:dyDescent="0.3">
      <c r="A246" s="48">
        <v>37376</v>
      </c>
      <c r="B246" t="s">
        <v>992</v>
      </c>
      <c r="C246" t="s">
        <v>994</v>
      </c>
      <c r="D246" s="104">
        <v>592710.00029999996</v>
      </c>
      <c r="E246" s="104">
        <v>309.92099999999999</v>
      </c>
      <c r="F246" s="104">
        <v>593019.92130000005</v>
      </c>
    </row>
    <row r="247" spans="1:6" x14ac:dyDescent="0.3">
      <c r="A247" s="48">
        <v>37376</v>
      </c>
      <c r="B247" t="s">
        <v>992</v>
      </c>
      <c r="C247" t="s">
        <v>995</v>
      </c>
      <c r="D247" s="104">
        <v>101297.89200000001</v>
      </c>
      <c r="E247" s="104">
        <v>0</v>
      </c>
      <c r="F247" s="104">
        <v>101297.89200000001</v>
      </c>
    </row>
    <row r="248" spans="1:6" x14ac:dyDescent="0.3">
      <c r="A248" s="48">
        <v>37376</v>
      </c>
      <c r="B248" t="s">
        <v>998</v>
      </c>
      <c r="C248" t="s">
        <v>999</v>
      </c>
      <c r="D248" s="104">
        <v>2977389.7710000002</v>
      </c>
      <c r="E248" s="104">
        <v>15359.861000000001</v>
      </c>
      <c r="F248" s="104">
        <v>2992748.6370000001</v>
      </c>
    </row>
    <row r="249" spans="1:6" x14ac:dyDescent="0.3">
      <c r="A249" s="48">
        <v>37376</v>
      </c>
      <c r="B249" t="s">
        <v>1000</v>
      </c>
      <c r="C249" t="s">
        <v>1001</v>
      </c>
      <c r="D249" s="104">
        <v>29995.18</v>
      </c>
      <c r="E249" s="104">
        <v>0</v>
      </c>
      <c r="F249" s="104">
        <v>29995.18</v>
      </c>
    </row>
    <row r="250" spans="1:6" x14ac:dyDescent="0.3">
      <c r="A250" s="48">
        <v>37376</v>
      </c>
      <c r="B250" t="s">
        <v>1000</v>
      </c>
      <c r="C250" t="s">
        <v>1004</v>
      </c>
      <c r="D250" s="104">
        <v>140295.182</v>
      </c>
      <c r="E250" s="104">
        <v>0</v>
      </c>
      <c r="F250" s="104">
        <v>140295.182</v>
      </c>
    </row>
    <row r="251" spans="1:6" x14ac:dyDescent="0.3">
      <c r="A251" s="48">
        <v>37376</v>
      </c>
      <c r="B251" t="s">
        <v>1000</v>
      </c>
      <c r="C251" t="s">
        <v>1005</v>
      </c>
      <c r="D251" s="104">
        <v>192405.68100000001</v>
      </c>
      <c r="E251" s="104">
        <v>0</v>
      </c>
      <c r="F251" s="104">
        <v>192405.68100000001</v>
      </c>
    </row>
    <row r="252" spans="1:6" x14ac:dyDescent="0.3">
      <c r="A252" s="48">
        <v>37376</v>
      </c>
      <c r="B252" t="s">
        <v>1000</v>
      </c>
      <c r="C252" t="s">
        <v>1006</v>
      </c>
      <c r="D252" s="104">
        <v>43562.464999999997</v>
      </c>
      <c r="E252" s="104">
        <v>2566980.5834169998</v>
      </c>
      <c r="F252" s="104">
        <v>2610543.0484170001</v>
      </c>
    </row>
    <row r="253" spans="1:6" x14ac:dyDescent="0.3">
      <c r="A253" s="48">
        <v>37376</v>
      </c>
      <c r="B253" t="s">
        <v>1000</v>
      </c>
      <c r="C253" t="s">
        <v>1007</v>
      </c>
      <c r="D253" s="104">
        <v>3909.91</v>
      </c>
      <c r="E253" s="104">
        <v>0</v>
      </c>
      <c r="F253" s="104">
        <v>3909.91</v>
      </c>
    </row>
    <row r="254" spans="1:6" x14ac:dyDescent="0.3">
      <c r="A254" s="48">
        <v>37376</v>
      </c>
      <c r="B254" t="s">
        <v>1000</v>
      </c>
      <c r="C254" t="s">
        <v>1002</v>
      </c>
      <c r="D254" s="104">
        <v>14778.255999999999</v>
      </c>
      <c r="E254" s="104">
        <v>0</v>
      </c>
      <c r="F254" s="104">
        <v>14778.255999999999</v>
      </c>
    </row>
    <row r="255" spans="1:6" x14ac:dyDescent="0.3">
      <c r="A255" s="48">
        <v>37376</v>
      </c>
      <c r="B255" t="s">
        <v>1000</v>
      </c>
      <c r="C255" t="s">
        <v>1003</v>
      </c>
      <c r="D255" s="104">
        <v>1.0529999999999999</v>
      </c>
      <c r="E255" s="104">
        <v>0</v>
      </c>
      <c r="F255" s="104">
        <v>1.0529999999999999</v>
      </c>
    </row>
    <row r="256" spans="1:6" x14ac:dyDescent="0.3">
      <c r="A256" s="48">
        <v>37376</v>
      </c>
      <c r="B256" t="s">
        <v>1008</v>
      </c>
      <c r="C256" t="s">
        <v>999</v>
      </c>
      <c r="D256" s="104">
        <v>424946.72700000001</v>
      </c>
      <c r="E256" s="104">
        <v>2566980.5834169998</v>
      </c>
      <c r="F256" s="104">
        <v>2991928.3104170002</v>
      </c>
    </row>
    <row r="257" spans="1:6" x14ac:dyDescent="0.3">
      <c r="A257" s="48">
        <v>37376</v>
      </c>
      <c r="B257" t="s">
        <v>1010</v>
      </c>
      <c r="C257" t="s">
        <v>999</v>
      </c>
      <c r="D257" s="104">
        <v>3402337.4980000001</v>
      </c>
      <c r="E257" s="104">
        <v>2582340.4444169998</v>
      </c>
      <c r="F257" s="104">
        <v>5984676.9474170003</v>
      </c>
    </row>
    <row r="258" spans="1:6" x14ac:dyDescent="0.3">
      <c r="A258" s="48">
        <v>37407</v>
      </c>
      <c r="B258" t="s">
        <v>992</v>
      </c>
      <c r="C258" t="s">
        <v>993</v>
      </c>
      <c r="D258" s="104">
        <v>816096.06299999997</v>
      </c>
      <c r="E258" s="104">
        <v>34</v>
      </c>
      <c r="F258" s="104">
        <v>816130.06299999997</v>
      </c>
    </row>
    <row r="259" spans="1:6" x14ac:dyDescent="0.3">
      <c r="A259" s="48">
        <v>37407</v>
      </c>
      <c r="B259" t="s">
        <v>992</v>
      </c>
      <c r="C259" t="s">
        <v>19</v>
      </c>
      <c r="D259" s="104">
        <v>1474312.969</v>
      </c>
      <c r="E259" s="104">
        <v>15.95</v>
      </c>
      <c r="F259" s="104">
        <v>1474328.919</v>
      </c>
    </row>
    <row r="260" spans="1:6" x14ac:dyDescent="0.3">
      <c r="A260" s="48">
        <v>37407</v>
      </c>
      <c r="B260" t="s">
        <v>992</v>
      </c>
      <c r="C260" t="s">
        <v>994</v>
      </c>
      <c r="D260" s="104">
        <v>592705.48190000001</v>
      </c>
      <c r="E260" s="104">
        <v>309.92099999999999</v>
      </c>
      <c r="F260" s="104">
        <v>593015.40289999999</v>
      </c>
    </row>
    <row r="261" spans="1:6" x14ac:dyDescent="0.3">
      <c r="A261" s="48">
        <v>37407</v>
      </c>
      <c r="B261" t="s">
        <v>992</v>
      </c>
      <c r="C261" t="s">
        <v>995</v>
      </c>
      <c r="D261" s="104">
        <v>101862.751</v>
      </c>
      <c r="E261" s="104">
        <v>0</v>
      </c>
      <c r="F261" s="104">
        <v>101862.751</v>
      </c>
    </row>
    <row r="262" spans="1:6" x14ac:dyDescent="0.3">
      <c r="A262" s="48">
        <v>37407</v>
      </c>
      <c r="B262" t="s">
        <v>992</v>
      </c>
      <c r="C262" t="s">
        <v>996</v>
      </c>
      <c r="D262" s="104">
        <v>44800.178</v>
      </c>
      <c r="E262" s="104">
        <v>0</v>
      </c>
      <c r="F262" s="104">
        <v>44800.178</v>
      </c>
    </row>
    <row r="263" spans="1:6" x14ac:dyDescent="0.3">
      <c r="A263" s="48">
        <v>37407</v>
      </c>
      <c r="B263" t="s">
        <v>992</v>
      </c>
      <c r="C263" t="s">
        <v>997</v>
      </c>
      <c r="D263" s="104">
        <v>0</v>
      </c>
      <c r="E263" s="104">
        <v>14999.99</v>
      </c>
      <c r="F263" s="104">
        <v>14999.99</v>
      </c>
    </row>
    <row r="264" spans="1:6" x14ac:dyDescent="0.3">
      <c r="A264" s="48">
        <v>37407</v>
      </c>
      <c r="B264" t="s">
        <v>998</v>
      </c>
      <c r="C264" t="s">
        <v>999</v>
      </c>
      <c r="D264" s="104">
        <v>3029777.4429000001</v>
      </c>
      <c r="E264" s="104">
        <v>15359.861000000001</v>
      </c>
      <c r="F264" s="104">
        <v>3045137.3039000002</v>
      </c>
    </row>
    <row r="265" spans="1:6" x14ac:dyDescent="0.3">
      <c r="A265" s="48">
        <v>37407</v>
      </c>
      <c r="B265" t="s">
        <v>1000</v>
      </c>
      <c r="C265" t="s">
        <v>1001</v>
      </c>
      <c r="D265" s="104">
        <v>29995.18</v>
      </c>
      <c r="E265" s="104">
        <v>0</v>
      </c>
      <c r="F265" s="104">
        <v>29995.18</v>
      </c>
    </row>
    <row r="266" spans="1:6" x14ac:dyDescent="0.3">
      <c r="A266" s="48">
        <v>37407</v>
      </c>
      <c r="B266" t="s">
        <v>1000</v>
      </c>
      <c r="C266" t="s">
        <v>1002</v>
      </c>
      <c r="D266" s="104">
        <v>14378.255999999999</v>
      </c>
      <c r="E266" s="104">
        <v>0</v>
      </c>
      <c r="F266" s="104">
        <v>14378.255999999999</v>
      </c>
    </row>
    <row r="267" spans="1:6" x14ac:dyDescent="0.3">
      <c r="A267" s="48">
        <v>37407</v>
      </c>
      <c r="B267" t="s">
        <v>1000</v>
      </c>
      <c r="C267" t="s">
        <v>1003</v>
      </c>
      <c r="D267" s="104">
        <v>1.0529999999999999</v>
      </c>
      <c r="E267" s="104">
        <v>0</v>
      </c>
      <c r="F267" s="104">
        <v>1.0529999999999999</v>
      </c>
    </row>
    <row r="268" spans="1:6" x14ac:dyDescent="0.3">
      <c r="A268" s="48">
        <v>37407</v>
      </c>
      <c r="B268" t="s">
        <v>1000</v>
      </c>
      <c r="C268" t="s">
        <v>1004</v>
      </c>
      <c r="D268" s="104">
        <v>146379.61199999999</v>
      </c>
      <c r="E268" s="104">
        <v>0</v>
      </c>
      <c r="F268" s="104">
        <v>146379.61199999999</v>
      </c>
    </row>
    <row r="269" spans="1:6" x14ac:dyDescent="0.3">
      <c r="A269" s="48">
        <v>37407</v>
      </c>
      <c r="B269" t="s">
        <v>1000</v>
      </c>
      <c r="C269" t="s">
        <v>1005</v>
      </c>
      <c r="D269" s="104">
        <v>192594.46950000001</v>
      </c>
      <c r="E269" s="104">
        <v>0</v>
      </c>
      <c r="F269" s="104">
        <v>192594.46950000001</v>
      </c>
    </row>
    <row r="270" spans="1:6" x14ac:dyDescent="0.3">
      <c r="A270" s="48">
        <v>37407</v>
      </c>
      <c r="B270" t="s">
        <v>1000</v>
      </c>
      <c r="C270" t="s">
        <v>1006</v>
      </c>
      <c r="D270" s="104">
        <v>16855.649000000001</v>
      </c>
      <c r="E270" s="104">
        <v>2570135.6</v>
      </c>
      <c r="F270" s="104">
        <v>2586992.2489999998</v>
      </c>
    </row>
    <row r="271" spans="1:6" x14ac:dyDescent="0.3">
      <c r="A271" s="48">
        <v>37407</v>
      </c>
      <c r="B271" t="s">
        <v>1000</v>
      </c>
      <c r="C271" t="s">
        <v>1007</v>
      </c>
      <c r="D271" s="104">
        <v>3854.2550000000001</v>
      </c>
      <c r="E271" s="104">
        <v>0</v>
      </c>
      <c r="F271" s="104">
        <v>3854.2550000000001</v>
      </c>
    </row>
    <row r="272" spans="1:6" x14ac:dyDescent="0.3">
      <c r="A272" s="48">
        <v>37407</v>
      </c>
      <c r="B272" t="s">
        <v>1008</v>
      </c>
      <c r="C272" t="s">
        <v>999</v>
      </c>
      <c r="D272" s="104">
        <v>404059.47450000001</v>
      </c>
      <c r="E272" s="104">
        <v>2570135.6</v>
      </c>
      <c r="F272" s="104">
        <v>2974195.0745000001</v>
      </c>
    </row>
    <row r="273" spans="1:6" x14ac:dyDescent="0.3">
      <c r="A273" s="48">
        <v>37407</v>
      </c>
      <c r="B273" t="s">
        <v>1010</v>
      </c>
      <c r="C273" t="s">
        <v>999</v>
      </c>
      <c r="D273" s="104">
        <v>3433835.9174000002</v>
      </c>
      <c r="E273" s="104">
        <v>2585496.4610000001</v>
      </c>
      <c r="F273" s="104">
        <v>6019332.3783999998</v>
      </c>
    </row>
    <row r="274" spans="1:6" x14ac:dyDescent="0.3">
      <c r="A274" s="48">
        <v>37437</v>
      </c>
      <c r="B274" t="s">
        <v>992</v>
      </c>
      <c r="C274" t="s">
        <v>993</v>
      </c>
      <c r="D274" s="104">
        <v>822439.41</v>
      </c>
      <c r="E274" s="104">
        <v>33</v>
      </c>
      <c r="F274" s="104">
        <v>822472.41</v>
      </c>
    </row>
    <row r="275" spans="1:6" x14ac:dyDescent="0.3">
      <c r="A275" s="48">
        <v>37437</v>
      </c>
      <c r="B275" t="s">
        <v>992</v>
      </c>
      <c r="C275" t="s">
        <v>19</v>
      </c>
      <c r="D275" s="104">
        <v>1474295.693</v>
      </c>
      <c r="E275" s="104">
        <v>26</v>
      </c>
      <c r="F275" s="104">
        <v>1474321.693</v>
      </c>
    </row>
    <row r="276" spans="1:6" x14ac:dyDescent="0.3">
      <c r="A276" s="48">
        <v>37437</v>
      </c>
      <c r="B276" t="s">
        <v>992</v>
      </c>
      <c r="C276" t="s">
        <v>996</v>
      </c>
      <c r="D276" s="104">
        <v>45050.491999999998</v>
      </c>
      <c r="E276" s="104">
        <v>0</v>
      </c>
      <c r="F276" s="104">
        <v>45050.491999999998</v>
      </c>
    </row>
    <row r="277" spans="1:6" x14ac:dyDescent="0.3">
      <c r="A277" s="48">
        <v>37437</v>
      </c>
      <c r="B277" t="s">
        <v>992</v>
      </c>
      <c r="C277" t="s">
        <v>997</v>
      </c>
      <c r="D277" s="104">
        <v>0</v>
      </c>
      <c r="E277" s="104">
        <v>14999.99</v>
      </c>
      <c r="F277" s="104">
        <v>14999.99</v>
      </c>
    </row>
    <row r="278" spans="1:6" x14ac:dyDescent="0.3">
      <c r="A278" s="48">
        <v>37437</v>
      </c>
      <c r="B278" t="s">
        <v>992</v>
      </c>
      <c r="C278" t="s">
        <v>994</v>
      </c>
      <c r="D278" s="104">
        <v>592704.36899999995</v>
      </c>
      <c r="E278" s="104">
        <v>309.92099999999999</v>
      </c>
      <c r="F278" s="104">
        <v>593014.29</v>
      </c>
    </row>
    <row r="279" spans="1:6" x14ac:dyDescent="0.3">
      <c r="A279" s="48">
        <v>37437</v>
      </c>
      <c r="B279" t="s">
        <v>992</v>
      </c>
      <c r="C279" t="s">
        <v>995</v>
      </c>
      <c r="D279" s="104">
        <v>102432.001</v>
      </c>
      <c r="E279" s="104">
        <v>0</v>
      </c>
      <c r="F279" s="104">
        <v>102432.001</v>
      </c>
    </row>
    <row r="280" spans="1:6" x14ac:dyDescent="0.3">
      <c r="A280" s="48">
        <v>37437</v>
      </c>
      <c r="B280" t="s">
        <v>998</v>
      </c>
      <c r="C280" t="s">
        <v>999</v>
      </c>
      <c r="D280" s="104">
        <v>3036921.9649999999</v>
      </c>
      <c r="E280" s="104">
        <v>15368.911</v>
      </c>
      <c r="F280" s="104">
        <v>3052290.8760000002</v>
      </c>
    </row>
    <row r="281" spans="1:6" x14ac:dyDescent="0.3">
      <c r="A281" s="48">
        <v>37437</v>
      </c>
      <c r="B281" t="s">
        <v>1000</v>
      </c>
      <c r="C281" t="s">
        <v>1004</v>
      </c>
      <c r="D281" s="104">
        <v>142746.209</v>
      </c>
      <c r="E281" s="104">
        <v>0</v>
      </c>
      <c r="F281" s="104">
        <v>142746.209</v>
      </c>
    </row>
    <row r="282" spans="1:6" x14ac:dyDescent="0.3">
      <c r="A282" s="48">
        <v>37437</v>
      </c>
      <c r="B282" t="s">
        <v>1000</v>
      </c>
      <c r="C282" t="s">
        <v>1005</v>
      </c>
      <c r="D282" s="104">
        <v>192771.285</v>
      </c>
      <c r="E282" s="104">
        <v>0</v>
      </c>
      <c r="F282" s="104">
        <v>192771.285</v>
      </c>
    </row>
    <row r="283" spans="1:6" x14ac:dyDescent="0.3">
      <c r="A283" s="48">
        <v>37437</v>
      </c>
      <c r="B283" t="s">
        <v>1000</v>
      </c>
      <c r="C283" t="s">
        <v>1002</v>
      </c>
      <c r="D283" s="104">
        <v>13318.585999999999</v>
      </c>
      <c r="E283" s="104">
        <v>0</v>
      </c>
      <c r="F283" s="104">
        <v>13318.585999999999</v>
      </c>
    </row>
    <row r="284" spans="1:6" x14ac:dyDescent="0.3">
      <c r="A284" s="48">
        <v>37437</v>
      </c>
      <c r="B284" t="s">
        <v>1000</v>
      </c>
      <c r="C284" t="s">
        <v>1003</v>
      </c>
      <c r="D284" s="104">
        <v>1.0529999999999999</v>
      </c>
      <c r="E284" s="104">
        <v>0</v>
      </c>
      <c r="F284" s="104">
        <v>1.0529999999999999</v>
      </c>
    </row>
    <row r="285" spans="1:6" x14ac:dyDescent="0.3">
      <c r="A285" s="48">
        <v>37437</v>
      </c>
      <c r="B285" t="s">
        <v>1000</v>
      </c>
      <c r="C285" t="s">
        <v>1006</v>
      </c>
      <c r="D285" s="104">
        <v>44419.881000000001</v>
      </c>
      <c r="E285" s="104">
        <v>2646952.6749999998</v>
      </c>
      <c r="F285" s="104">
        <v>2691372.5559999999</v>
      </c>
    </row>
    <row r="286" spans="1:6" x14ac:dyDescent="0.3">
      <c r="A286" s="48">
        <v>37437</v>
      </c>
      <c r="B286" t="s">
        <v>1000</v>
      </c>
      <c r="C286" t="s">
        <v>1007</v>
      </c>
      <c r="D286" s="104">
        <v>3973.1129999999998</v>
      </c>
      <c r="E286" s="104">
        <v>0</v>
      </c>
      <c r="F286" s="104">
        <v>3973.1129999999998</v>
      </c>
    </row>
    <row r="287" spans="1:6" x14ac:dyDescent="0.3">
      <c r="A287" s="48">
        <v>37437</v>
      </c>
      <c r="B287" t="s">
        <v>1000</v>
      </c>
      <c r="C287" t="s">
        <v>1001</v>
      </c>
      <c r="D287" s="104">
        <v>29995.18</v>
      </c>
      <c r="E287" s="104">
        <v>0</v>
      </c>
      <c r="F287" s="104">
        <v>29995.18</v>
      </c>
    </row>
    <row r="288" spans="1:6" x14ac:dyDescent="0.3">
      <c r="A288" s="48">
        <v>37437</v>
      </c>
      <c r="B288" t="s">
        <v>1008</v>
      </c>
      <c r="C288" t="s">
        <v>999</v>
      </c>
      <c r="D288" s="104">
        <v>427225.30699999997</v>
      </c>
      <c r="E288" s="104">
        <v>2646952.6749999998</v>
      </c>
      <c r="F288" s="104">
        <v>3074177.9819999998</v>
      </c>
    </row>
    <row r="289" spans="1:6" x14ac:dyDescent="0.3">
      <c r="A289" s="48">
        <v>37437</v>
      </c>
      <c r="B289" t="s">
        <v>1010</v>
      </c>
      <c r="C289" t="s">
        <v>999</v>
      </c>
      <c r="D289" s="104">
        <v>3464147.2719999999</v>
      </c>
      <c r="E289" s="104">
        <v>2662320.5860000001</v>
      </c>
      <c r="F289" s="104">
        <v>6126468.858</v>
      </c>
    </row>
    <row r="290" spans="1:6" x14ac:dyDescent="0.3">
      <c r="A290" s="48">
        <v>37468</v>
      </c>
      <c r="B290" t="s">
        <v>992</v>
      </c>
      <c r="C290" t="s">
        <v>993</v>
      </c>
      <c r="D290" s="104">
        <v>862246.05200000003</v>
      </c>
      <c r="E290" s="104">
        <v>31.254999999999999</v>
      </c>
      <c r="F290" s="104">
        <v>862277.30700000003</v>
      </c>
    </row>
    <row r="291" spans="1:6" x14ac:dyDescent="0.3">
      <c r="A291" s="48">
        <v>37468</v>
      </c>
      <c r="B291" t="s">
        <v>992</v>
      </c>
      <c r="C291" t="s">
        <v>19</v>
      </c>
      <c r="D291" s="104">
        <v>1486931.899</v>
      </c>
      <c r="E291" s="104">
        <v>25.95</v>
      </c>
      <c r="F291" s="104">
        <v>1486957.8489999999</v>
      </c>
    </row>
    <row r="292" spans="1:6" x14ac:dyDescent="0.3">
      <c r="A292" s="48">
        <v>37468</v>
      </c>
      <c r="B292" t="s">
        <v>992</v>
      </c>
      <c r="C292" t="s">
        <v>996</v>
      </c>
      <c r="D292" s="104">
        <v>45058.866999999998</v>
      </c>
      <c r="E292" s="104">
        <v>0</v>
      </c>
      <c r="F292" s="104">
        <v>45058.866999999998</v>
      </c>
    </row>
    <row r="293" spans="1:6" x14ac:dyDescent="0.3">
      <c r="A293" s="48">
        <v>37468</v>
      </c>
      <c r="B293" t="s">
        <v>992</v>
      </c>
      <c r="C293" t="s">
        <v>997</v>
      </c>
      <c r="D293" s="104">
        <v>0</v>
      </c>
      <c r="E293" s="104">
        <v>14999.99</v>
      </c>
      <c r="F293" s="104">
        <v>14999.99</v>
      </c>
    </row>
    <row r="294" spans="1:6" x14ac:dyDescent="0.3">
      <c r="A294" s="48">
        <v>37468</v>
      </c>
      <c r="B294" t="s">
        <v>992</v>
      </c>
      <c r="C294" t="s">
        <v>994</v>
      </c>
      <c r="D294" s="104">
        <v>592701.78799999994</v>
      </c>
      <c r="E294" s="104">
        <v>309.92099999999999</v>
      </c>
      <c r="F294" s="104">
        <v>593011.70900000003</v>
      </c>
    </row>
    <row r="295" spans="1:6" x14ac:dyDescent="0.3">
      <c r="A295" s="48">
        <v>37468</v>
      </c>
      <c r="B295" t="s">
        <v>992</v>
      </c>
      <c r="C295" t="s">
        <v>995</v>
      </c>
      <c r="D295" s="104">
        <v>93585.676999999996</v>
      </c>
      <c r="E295" s="104">
        <v>0</v>
      </c>
      <c r="F295" s="104">
        <v>93585.676999999996</v>
      </c>
    </row>
    <row r="296" spans="1:6" x14ac:dyDescent="0.3">
      <c r="A296" s="48">
        <v>37468</v>
      </c>
      <c r="B296" t="s">
        <v>998</v>
      </c>
      <c r="C296" t="s">
        <v>999</v>
      </c>
      <c r="D296" s="104">
        <v>3080525.2829999998</v>
      </c>
      <c r="E296" s="104">
        <v>15367.116</v>
      </c>
      <c r="F296" s="104">
        <v>3095892.3990000002</v>
      </c>
    </row>
    <row r="297" spans="1:6" x14ac:dyDescent="0.3">
      <c r="A297" s="48">
        <v>37468</v>
      </c>
      <c r="B297" t="s">
        <v>1000</v>
      </c>
      <c r="C297" t="s">
        <v>1003</v>
      </c>
      <c r="D297" s="104">
        <v>1.0529999999999999</v>
      </c>
      <c r="E297" s="104">
        <v>0</v>
      </c>
      <c r="F297" s="104">
        <v>1.0529999999999999</v>
      </c>
    </row>
    <row r="298" spans="1:6" x14ac:dyDescent="0.3">
      <c r="A298" s="48">
        <v>37468</v>
      </c>
      <c r="B298" t="s">
        <v>1000</v>
      </c>
      <c r="C298" t="s">
        <v>1004</v>
      </c>
      <c r="D298" s="104">
        <v>134840.36600000001</v>
      </c>
      <c r="E298" s="104">
        <v>0</v>
      </c>
      <c r="F298" s="104">
        <v>134840.36600000001</v>
      </c>
    </row>
    <row r="299" spans="1:6" x14ac:dyDescent="0.3">
      <c r="A299" s="48">
        <v>37468</v>
      </c>
      <c r="B299" t="s">
        <v>1000</v>
      </c>
      <c r="C299" t="s">
        <v>1001</v>
      </c>
      <c r="D299" s="104">
        <v>29995.18</v>
      </c>
      <c r="E299" s="104">
        <v>0</v>
      </c>
      <c r="F299" s="104">
        <v>29995.18</v>
      </c>
    </row>
    <row r="300" spans="1:6" x14ac:dyDescent="0.3">
      <c r="A300" s="48">
        <v>37468</v>
      </c>
      <c r="B300" t="s">
        <v>1000</v>
      </c>
      <c r="C300" t="s">
        <v>1002</v>
      </c>
      <c r="D300" s="104">
        <v>12918.585999999999</v>
      </c>
      <c r="E300" s="104">
        <v>0</v>
      </c>
      <c r="F300" s="104">
        <v>12918.585999999999</v>
      </c>
    </row>
    <row r="301" spans="1:6" x14ac:dyDescent="0.3">
      <c r="A301" s="48">
        <v>37468</v>
      </c>
      <c r="B301" t="s">
        <v>1000</v>
      </c>
      <c r="C301" t="s">
        <v>1005</v>
      </c>
      <c r="D301" s="104">
        <v>192957.55</v>
      </c>
      <c r="E301" s="104">
        <v>0</v>
      </c>
      <c r="F301" s="104">
        <v>192957.55</v>
      </c>
    </row>
    <row r="302" spans="1:6" x14ac:dyDescent="0.3">
      <c r="A302" s="48">
        <v>37468</v>
      </c>
      <c r="B302" t="s">
        <v>1000</v>
      </c>
      <c r="C302" t="s">
        <v>1006</v>
      </c>
      <c r="D302" s="104">
        <v>45242.45</v>
      </c>
      <c r="E302" s="104">
        <v>2643922.304</v>
      </c>
      <c r="F302" s="104">
        <v>2689162.7540000002</v>
      </c>
    </row>
    <row r="303" spans="1:6" x14ac:dyDescent="0.3">
      <c r="A303" s="48">
        <v>37468</v>
      </c>
      <c r="B303" t="s">
        <v>1000</v>
      </c>
      <c r="C303" t="s">
        <v>1007</v>
      </c>
      <c r="D303" s="104">
        <v>3972.837</v>
      </c>
      <c r="E303" s="104">
        <v>0</v>
      </c>
      <c r="F303" s="104">
        <v>3972.837</v>
      </c>
    </row>
    <row r="304" spans="1:6" x14ac:dyDescent="0.3">
      <c r="A304" s="48">
        <v>37468</v>
      </c>
      <c r="B304" t="s">
        <v>1008</v>
      </c>
      <c r="C304" t="s">
        <v>999</v>
      </c>
      <c r="D304" s="104">
        <v>419927.022</v>
      </c>
      <c r="E304" s="104">
        <v>2643922.304</v>
      </c>
      <c r="F304" s="104">
        <v>3063849.3259999999</v>
      </c>
    </row>
    <row r="305" spans="1:6" x14ac:dyDescent="0.3">
      <c r="A305" s="48">
        <v>37468</v>
      </c>
      <c r="B305" t="s">
        <v>1010</v>
      </c>
      <c r="C305" t="s">
        <v>999</v>
      </c>
      <c r="D305" s="104">
        <v>3500452.3050000002</v>
      </c>
      <c r="E305" s="104">
        <v>2659289.42</v>
      </c>
      <c r="F305" s="104">
        <v>6159740.7249999996</v>
      </c>
    </row>
    <row r="306" spans="1:6" x14ac:dyDescent="0.3">
      <c r="A306" s="48">
        <v>37499</v>
      </c>
      <c r="B306" t="s">
        <v>992</v>
      </c>
      <c r="C306" t="s">
        <v>993</v>
      </c>
      <c r="D306" s="104">
        <v>890698.33900000004</v>
      </c>
      <c r="E306" s="104">
        <v>31.254999999999999</v>
      </c>
      <c r="F306" s="104">
        <v>890729.59400000004</v>
      </c>
    </row>
    <row r="307" spans="1:6" x14ac:dyDescent="0.3">
      <c r="A307" s="48">
        <v>37499</v>
      </c>
      <c r="B307" t="s">
        <v>992</v>
      </c>
      <c r="C307" t="s">
        <v>19</v>
      </c>
      <c r="D307" s="104">
        <v>1508126.953</v>
      </c>
      <c r="E307" s="104">
        <v>25.95</v>
      </c>
      <c r="F307" s="104">
        <v>1508152.9029999999</v>
      </c>
    </row>
    <row r="308" spans="1:6" x14ac:dyDescent="0.3">
      <c r="A308" s="48">
        <v>37499</v>
      </c>
      <c r="B308" t="s">
        <v>992</v>
      </c>
      <c r="C308" t="s">
        <v>994</v>
      </c>
      <c r="D308" s="104">
        <v>592698.78799999994</v>
      </c>
      <c r="E308" s="104">
        <v>309.92099999999999</v>
      </c>
      <c r="F308" s="104">
        <v>593008.70900000003</v>
      </c>
    </row>
    <row r="309" spans="1:6" x14ac:dyDescent="0.3">
      <c r="A309" s="48">
        <v>37499</v>
      </c>
      <c r="B309" t="s">
        <v>992</v>
      </c>
      <c r="C309" t="s">
        <v>995</v>
      </c>
      <c r="D309" s="104">
        <v>93635.915999999997</v>
      </c>
      <c r="E309" s="104">
        <v>0</v>
      </c>
      <c r="F309" s="104">
        <v>93635.915999999997</v>
      </c>
    </row>
    <row r="310" spans="1:6" x14ac:dyDescent="0.3">
      <c r="A310" s="48">
        <v>37499</v>
      </c>
      <c r="B310" t="s">
        <v>992</v>
      </c>
      <c r="C310" t="s">
        <v>996</v>
      </c>
      <c r="D310" s="104">
        <v>45083.148000000001</v>
      </c>
      <c r="E310" s="104">
        <v>0</v>
      </c>
      <c r="F310" s="104">
        <v>45083.148000000001</v>
      </c>
    </row>
    <row r="311" spans="1:6" x14ac:dyDescent="0.3">
      <c r="A311" s="48">
        <v>37499</v>
      </c>
      <c r="B311" t="s">
        <v>992</v>
      </c>
      <c r="C311" t="s">
        <v>997</v>
      </c>
      <c r="D311" s="104">
        <v>0</v>
      </c>
      <c r="E311" s="104">
        <v>14999.99</v>
      </c>
      <c r="F311" s="104">
        <v>14999.99</v>
      </c>
    </row>
    <row r="312" spans="1:6" x14ac:dyDescent="0.3">
      <c r="A312" s="48">
        <v>37499</v>
      </c>
      <c r="B312" t="s">
        <v>998</v>
      </c>
      <c r="C312" t="s">
        <v>999</v>
      </c>
      <c r="D312" s="104">
        <v>3130243.1439999999</v>
      </c>
      <c r="E312" s="104">
        <v>15367.116</v>
      </c>
      <c r="F312" s="104">
        <v>3145611.26</v>
      </c>
    </row>
    <row r="313" spans="1:6" x14ac:dyDescent="0.3">
      <c r="A313" s="48">
        <v>37499</v>
      </c>
      <c r="B313" t="s">
        <v>1000</v>
      </c>
      <c r="C313" t="s">
        <v>1002</v>
      </c>
      <c r="D313" s="104">
        <v>12718.584999999999</v>
      </c>
      <c r="E313" s="104">
        <v>0</v>
      </c>
      <c r="F313" s="104">
        <v>12718.584999999999</v>
      </c>
    </row>
    <row r="314" spans="1:6" x14ac:dyDescent="0.3">
      <c r="A314" s="48">
        <v>37499</v>
      </c>
      <c r="B314" t="s">
        <v>1000</v>
      </c>
      <c r="C314" t="s">
        <v>1003</v>
      </c>
      <c r="D314" s="104">
        <v>1.0529999999999999</v>
      </c>
      <c r="E314" s="104">
        <v>0</v>
      </c>
      <c r="F314" s="104">
        <v>1.0529999999999999</v>
      </c>
    </row>
    <row r="315" spans="1:6" x14ac:dyDescent="0.3">
      <c r="A315" s="48">
        <v>37499</v>
      </c>
      <c r="B315" t="s">
        <v>1000</v>
      </c>
      <c r="C315" t="s">
        <v>1001</v>
      </c>
      <c r="D315" s="104">
        <v>29995.18</v>
      </c>
      <c r="E315" s="104">
        <v>0</v>
      </c>
      <c r="F315" s="104">
        <v>29995.18</v>
      </c>
    </row>
    <row r="316" spans="1:6" x14ac:dyDescent="0.3">
      <c r="A316" s="48">
        <v>37499</v>
      </c>
      <c r="B316" t="s">
        <v>1000</v>
      </c>
      <c r="C316" t="s">
        <v>1004</v>
      </c>
      <c r="D316" s="104">
        <v>141630.59700000001</v>
      </c>
      <c r="E316" s="104">
        <v>0</v>
      </c>
      <c r="F316" s="104">
        <v>141630.59700000001</v>
      </c>
    </row>
    <row r="317" spans="1:6" x14ac:dyDescent="0.3">
      <c r="A317" s="48">
        <v>37499</v>
      </c>
      <c r="B317" t="s">
        <v>1000</v>
      </c>
      <c r="C317" t="s">
        <v>1005</v>
      </c>
      <c r="D317" s="104">
        <v>193091.56200000001</v>
      </c>
      <c r="E317" s="104">
        <v>0</v>
      </c>
      <c r="F317" s="104">
        <v>193091.56200000001</v>
      </c>
    </row>
    <row r="318" spans="1:6" x14ac:dyDescent="0.3">
      <c r="A318" s="48">
        <v>37499</v>
      </c>
      <c r="B318" t="s">
        <v>1000</v>
      </c>
      <c r="C318" t="s">
        <v>1006</v>
      </c>
      <c r="D318" s="104">
        <v>46624.216999999997</v>
      </c>
      <c r="E318" s="104">
        <v>2636838.2147499998</v>
      </c>
      <c r="F318" s="104">
        <v>2683462.43175</v>
      </c>
    </row>
    <row r="319" spans="1:6" x14ac:dyDescent="0.3">
      <c r="A319" s="48">
        <v>37499</v>
      </c>
      <c r="B319" t="s">
        <v>1000</v>
      </c>
      <c r="C319" t="s">
        <v>1007</v>
      </c>
      <c r="D319" s="104">
        <v>3972.5219999999999</v>
      </c>
      <c r="E319" s="104">
        <v>0</v>
      </c>
      <c r="F319" s="104">
        <v>3972.5219999999999</v>
      </c>
    </row>
    <row r="320" spans="1:6" x14ac:dyDescent="0.3">
      <c r="A320" s="48">
        <v>37499</v>
      </c>
      <c r="B320" t="s">
        <v>1008</v>
      </c>
      <c r="C320" t="s">
        <v>999</v>
      </c>
      <c r="D320" s="104">
        <v>428032.71600000001</v>
      </c>
      <c r="E320" s="104">
        <v>2636838.2147499998</v>
      </c>
      <c r="F320" s="104">
        <v>3064870.9307499998</v>
      </c>
    </row>
    <row r="321" spans="1:6" x14ac:dyDescent="0.3">
      <c r="A321" s="48">
        <v>37499</v>
      </c>
      <c r="B321" t="s">
        <v>1010</v>
      </c>
      <c r="C321" t="s">
        <v>999</v>
      </c>
      <c r="D321" s="104">
        <v>3558276.86</v>
      </c>
      <c r="E321" s="104">
        <v>2652205.3307500002</v>
      </c>
      <c r="F321" s="104">
        <v>6210482.1907500001</v>
      </c>
    </row>
    <row r="322" spans="1:6" x14ac:dyDescent="0.3">
      <c r="A322" s="48">
        <v>37529</v>
      </c>
      <c r="B322" t="s">
        <v>992</v>
      </c>
      <c r="C322" t="s">
        <v>993</v>
      </c>
      <c r="D322" s="104">
        <v>868219.67799999996</v>
      </c>
      <c r="E322" s="104">
        <v>30.254999999999999</v>
      </c>
      <c r="F322" s="104">
        <v>868249.93299999996</v>
      </c>
    </row>
    <row r="323" spans="1:6" x14ac:dyDescent="0.3">
      <c r="A323" s="48">
        <v>37529</v>
      </c>
      <c r="B323" t="s">
        <v>992</v>
      </c>
      <c r="C323" t="s">
        <v>19</v>
      </c>
      <c r="D323" s="104">
        <v>1521571.7139999999</v>
      </c>
      <c r="E323" s="104">
        <v>24.95</v>
      </c>
      <c r="F323" s="104">
        <v>1521596.6640000001</v>
      </c>
    </row>
    <row r="324" spans="1:6" x14ac:dyDescent="0.3">
      <c r="A324" s="48">
        <v>37529</v>
      </c>
      <c r="B324" t="s">
        <v>992</v>
      </c>
      <c r="C324" t="s">
        <v>994</v>
      </c>
      <c r="D324" s="104">
        <v>592694.88</v>
      </c>
      <c r="E324" s="104">
        <v>309.92099999999999</v>
      </c>
      <c r="F324" s="104">
        <v>593004.80099999998</v>
      </c>
    </row>
    <row r="325" spans="1:6" x14ac:dyDescent="0.3">
      <c r="A325" s="48">
        <v>37529</v>
      </c>
      <c r="B325" t="s">
        <v>992</v>
      </c>
      <c r="C325" t="s">
        <v>995</v>
      </c>
      <c r="D325" s="104">
        <v>93738.308999999994</v>
      </c>
      <c r="E325" s="104">
        <v>0</v>
      </c>
      <c r="F325" s="104">
        <v>93738.308999999994</v>
      </c>
    </row>
    <row r="326" spans="1:6" x14ac:dyDescent="0.3">
      <c r="A326" s="48">
        <v>37529</v>
      </c>
      <c r="B326" t="s">
        <v>992</v>
      </c>
      <c r="C326" t="s">
        <v>996</v>
      </c>
      <c r="D326" s="104">
        <v>45132.220999999998</v>
      </c>
      <c r="E326" s="104">
        <v>0</v>
      </c>
      <c r="F326" s="104">
        <v>45132.220999999998</v>
      </c>
    </row>
    <row r="327" spans="1:6" x14ac:dyDescent="0.3">
      <c r="A327" s="48">
        <v>37529</v>
      </c>
      <c r="B327" t="s">
        <v>992</v>
      </c>
      <c r="C327" t="s">
        <v>997</v>
      </c>
      <c r="D327" s="104">
        <v>0</v>
      </c>
      <c r="E327" s="104">
        <v>14999.99</v>
      </c>
      <c r="F327" s="104">
        <v>14999.99</v>
      </c>
    </row>
    <row r="328" spans="1:6" x14ac:dyDescent="0.3">
      <c r="A328" s="48">
        <v>37529</v>
      </c>
      <c r="B328" t="s">
        <v>998</v>
      </c>
      <c r="C328" t="s">
        <v>999</v>
      </c>
      <c r="D328" s="104">
        <v>3121356.8020000001</v>
      </c>
      <c r="E328" s="104">
        <v>15365.116</v>
      </c>
      <c r="F328" s="104">
        <v>3136721.9180000001</v>
      </c>
    </row>
    <row r="329" spans="1:6" x14ac:dyDescent="0.3">
      <c r="A329" s="48">
        <v>37529</v>
      </c>
      <c r="B329" t="s">
        <v>1000</v>
      </c>
      <c r="C329" t="s">
        <v>1001</v>
      </c>
      <c r="D329" s="104">
        <v>29995.18</v>
      </c>
      <c r="E329" s="104">
        <v>0</v>
      </c>
      <c r="F329" s="104">
        <v>29995.18</v>
      </c>
    </row>
    <row r="330" spans="1:6" x14ac:dyDescent="0.3">
      <c r="A330" s="48">
        <v>37529</v>
      </c>
      <c r="B330" t="s">
        <v>1000</v>
      </c>
      <c r="C330" t="s">
        <v>1002</v>
      </c>
      <c r="D330" s="104">
        <v>12518.584999999999</v>
      </c>
      <c r="E330" s="104">
        <v>0</v>
      </c>
      <c r="F330" s="104">
        <v>12518.584999999999</v>
      </c>
    </row>
    <row r="331" spans="1:6" x14ac:dyDescent="0.3">
      <c r="A331" s="48">
        <v>37529</v>
      </c>
      <c r="B331" t="s">
        <v>1000</v>
      </c>
      <c r="C331" t="s">
        <v>1003</v>
      </c>
      <c r="D331" s="104">
        <v>1.0529999999999999</v>
      </c>
      <c r="E331" s="104">
        <v>0</v>
      </c>
      <c r="F331" s="104">
        <v>1.0529999999999999</v>
      </c>
    </row>
    <row r="332" spans="1:6" x14ac:dyDescent="0.3">
      <c r="A332" s="48">
        <v>37529</v>
      </c>
      <c r="B332" t="s">
        <v>1000</v>
      </c>
      <c r="C332" t="s">
        <v>1004</v>
      </c>
      <c r="D332" s="104">
        <v>144285.791</v>
      </c>
      <c r="E332" s="104">
        <v>0</v>
      </c>
      <c r="F332" s="104">
        <v>144285.791</v>
      </c>
    </row>
    <row r="333" spans="1:6" x14ac:dyDescent="0.3">
      <c r="A333" s="48">
        <v>37529</v>
      </c>
      <c r="B333" t="s">
        <v>1000</v>
      </c>
      <c r="C333" t="s">
        <v>1005</v>
      </c>
      <c r="D333" s="104">
        <v>193312.07500000001</v>
      </c>
      <c r="E333" s="104">
        <v>0</v>
      </c>
      <c r="F333" s="104">
        <v>193312.07500000001</v>
      </c>
    </row>
    <row r="334" spans="1:6" x14ac:dyDescent="0.3">
      <c r="A334" s="48">
        <v>37529</v>
      </c>
      <c r="B334" t="s">
        <v>1000</v>
      </c>
      <c r="C334" t="s">
        <v>1006</v>
      </c>
      <c r="D334" s="104">
        <v>47604.837</v>
      </c>
      <c r="E334" s="104">
        <v>2659691.4679999999</v>
      </c>
      <c r="F334" s="104">
        <v>2707295.3050000002</v>
      </c>
    </row>
    <row r="335" spans="1:6" x14ac:dyDescent="0.3">
      <c r="A335" s="48">
        <v>37529</v>
      </c>
      <c r="B335" t="s">
        <v>1000</v>
      </c>
      <c r="C335" t="s">
        <v>1007</v>
      </c>
      <c r="D335" s="104">
        <v>4105.8310000000001</v>
      </c>
      <c r="E335" s="104">
        <v>0</v>
      </c>
      <c r="F335" s="104">
        <v>4105.8310000000001</v>
      </c>
    </row>
    <row r="336" spans="1:6" x14ac:dyDescent="0.3">
      <c r="A336" s="48">
        <v>37529</v>
      </c>
      <c r="B336" t="s">
        <v>1008</v>
      </c>
      <c r="C336" t="s">
        <v>999</v>
      </c>
      <c r="D336" s="104">
        <v>431823.35200000001</v>
      </c>
      <c r="E336" s="104">
        <v>2659691.4679999999</v>
      </c>
      <c r="F336" s="104">
        <v>3091513.82</v>
      </c>
    </row>
    <row r="337" spans="1:6" x14ac:dyDescent="0.3">
      <c r="A337" s="48">
        <v>37529</v>
      </c>
      <c r="B337" t="s">
        <v>1010</v>
      </c>
      <c r="C337" t="s">
        <v>999</v>
      </c>
      <c r="D337" s="104">
        <v>3553180.1540000001</v>
      </c>
      <c r="E337" s="104">
        <v>2675055.5839999998</v>
      </c>
      <c r="F337" s="104">
        <v>6228235.7379999999</v>
      </c>
    </row>
    <row r="338" spans="1:6" x14ac:dyDescent="0.3">
      <c r="A338" s="48">
        <v>37560</v>
      </c>
      <c r="B338" t="s">
        <v>992</v>
      </c>
      <c r="C338" t="s">
        <v>993</v>
      </c>
      <c r="D338" s="104">
        <v>881840.16299999994</v>
      </c>
      <c r="E338" s="104">
        <v>27</v>
      </c>
      <c r="F338" s="104">
        <v>881867.16299999994</v>
      </c>
    </row>
    <row r="339" spans="1:6" x14ac:dyDescent="0.3">
      <c r="A339" s="48">
        <v>37560</v>
      </c>
      <c r="B339" t="s">
        <v>992</v>
      </c>
      <c r="C339" t="s">
        <v>19</v>
      </c>
      <c r="D339" s="104">
        <v>1527415.233</v>
      </c>
      <c r="E339" s="104">
        <v>26</v>
      </c>
      <c r="F339" s="104">
        <v>1527441.233</v>
      </c>
    </row>
    <row r="340" spans="1:6" x14ac:dyDescent="0.3">
      <c r="A340" s="48">
        <v>37560</v>
      </c>
      <c r="B340" t="s">
        <v>992</v>
      </c>
      <c r="C340" t="s">
        <v>994</v>
      </c>
      <c r="D340" s="104">
        <v>592689.01599999995</v>
      </c>
      <c r="E340" s="104">
        <v>309.92099999999999</v>
      </c>
      <c r="F340" s="104">
        <v>592998.93700000003</v>
      </c>
    </row>
    <row r="341" spans="1:6" x14ac:dyDescent="0.3">
      <c r="A341" s="48">
        <v>37560</v>
      </c>
      <c r="B341" t="s">
        <v>992</v>
      </c>
      <c r="C341" t="s">
        <v>995</v>
      </c>
      <c r="D341" s="104">
        <v>101076.17200000001</v>
      </c>
      <c r="E341" s="104">
        <v>0</v>
      </c>
      <c r="F341" s="104">
        <v>101076.17200000001</v>
      </c>
    </row>
    <row r="342" spans="1:6" x14ac:dyDescent="0.3">
      <c r="A342" s="48">
        <v>37560</v>
      </c>
      <c r="B342" t="s">
        <v>992</v>
      </c>
      <c r="C342" t="s">
        <v>996</v>
      </c>
      <c r="D342" s="104">
        <v>45279.701999999997</v>
      </c>
      <c r="E342" s="104">
        <v>0</v>
      </c>
      <c r="F342" s="104">
        <v>45279.701999999997</v>
      </c>
    </row>
    <row r="343" spans="1:6" x14ac:dyDescent="0.3">
      <c r="A343" s="48">
        <v>37560</v>
      </c>
      <c r="B343" t="s">
        <v>998</v>
      </c>
      <c r="C343" t="s">
        <v>999</v>
      </c>
      <c r="D343" s="104">
        <v>3148300.2859999998</v>
      </c>
      <c r="E343" s="104">
        <v>362.92099999999999</v>
      </c>
      <c r="F343" s="104">
        <v>3148663.2069999999</v>
      </c>
    </row>
    <row r="344" spans="1:6" x14ac:dyDescent="0.3">
      <c r="A344" s="48">
        <v>37560</v>
      </c>
      <c r="B344" t="s">
        <v>1008</v>
      </c>
      <c r="C344" t="s">
        <v>999</v>
      </c>
      <c r="D344" s="104">
        <v>438223.10090000002</v>
      </c>
      <c r="E344" s="104">
        <v>2695641.4959999998</v>
      </c>
      <c r="F344" s="104">
        <v>3133864.5968999998</v>
      </c>
    </row>
    <row r="345" spans="1:6" x14ac:dyDescent="0.3">
      <c r="A345" s="48">
        <v>37560</v>
      </c>
      <c r="B345" t="s">
        <v>1010</v>
      </c>
      <c r="C345" t="s">
        <v>999</v>
      </c>
      <c r="D345" s="104">
        <v>3586524.3868999998</v>
      </c>
      <c r="E345" s="104">
        <v>2696004.4169999999</v>
      </c>
      <c r="F345" s="104">
        <v>6282527.8038999997</v>
      </c>
    </row>
    <row r="346" spans="1:6" x14ac:dyDescent="0.3">
      <c r="A346" s="48">
        <v>37560</v>
      </c>
      <c r="B346" t="s">
        <v>1000</v>
      </c>
      <c r="C346" t="s">
        <v>1001</v>
      </c>
      <c r="D346" s="104">
        <v>29995.18</v>
      </c>
      <c r="E346" s="104">
        <v>0</v>
      </c>
      <c r="F346" s="104">
        <v>29995.18</v>
      </c>
    </row>
    <row r="347" spans="1:6" x14ac:dyDescent="0.3">
      <c r="A347" s="48">
        <v>37560</v>
      </c>
      <c r="B347" t="s">
        <v>1000</v>
      </c>
      <c r="C347" t="s">
        <v>1002</v>
      </c>
      <c r="D347" s="104">
        <v>12718.584999999999</v>
      </c>
      <c r="E347" s="104">
        <v>0</v>
      </c>
      <c r="F347" s="104">
        <v>12718.584999999999</v>
      </c>
    </row>
    <row r="348" spans="1:6" x14ac:dyDescent="0.3">
      <c r="A348" s="48">
        <v>37560</v>
      </c>
      <c r="B348" t="s">
        <v>1000</v>
      </c>
      <c r="C348" t="s">
        <v>1003</v>
      </c>
      <c r="D348" s="104">
        <v>1.0529999999999999</v>
      </c>
      <c r="E348" s="104">
        <v>0</v>
      </c>
      <c r="F348" s="104">
        <v>1.0529999999999999</v>
      </c>
    </row>
    <row r="349" spans="1:6" x14ac:dyDescent="0.3">
      <c r="A349" s="48">
        <v>37560</v>
      </c>
      <c r="B349" t="s">
        <v>1000</v>
      </c>
      <c r="C349" t="s">
        <v>1004</v>
      </c>
      <c r="D349" s="104">
        <v>149572.84700000001</v>
      </c>
      <c r="E349" s="104">
        <v>0</v>
      </c>
      <c r="F349" s="104">
        <v>149572.84700000001</v>
      </c>
    </row>
    <row r="350" spans="1:6" x14ac:dyDescent="0.3">
      <c r="A350" s="48">
        <v>37560</v>
      </c>
      <c r="B350" t="s">
        <v>1000</v>
      </c>
      <c r="C350" t="s">
        <v>1005</v>
      </c>
      <c r="D350" s="104">
        <v>193854.83290000001</v>
      </c>
      <c r="E350" s="104">
        <v>0</v>
      </c>
      <c r="F350" s="104">
        <v>193854.83290000001</v>
      </c>
    </row>
    <row r="351" spans="1:6" x14ac:dyDescent="0.3">
      <c r="A351" s="48">
        <v>37560</v>
      </c>
      <c r="B351" t="s">
        <v>1000</v>
      </c>
      <c r="C351" t="s">
        <v>1006</v>
      </c>
      <c r="D351" s="104">
        <v>47985.809000000001</v>
      </c>
      <c r="E351" s="104">
        <v>2695641.4959999998</v>
      </c>
      <c r="F351" s="104">
        <v>2743628.3050000002</v>
      </c>
    </row>
    <row r="352" spans="1:6" x14ac:dyDescent="0.3">
      <c r="A352" s="48">
        <v>37560</v>
      </c>
      <c r="B352" t="s">
        <v>1000</v>
      </c>
      <c r="C352" t="s">
        <v>1007</v>
      </c>
      <c r="D352" s="104">
        <v>4094.7939999999999</v>
      </c>
      <c r="E352" s="104">
        <v>0</v>
      </c>
      <c r="F352" s="104">
        <v>4094.7939999999999</v>
      </c>
    </row>
    <row r="353" spans="1:6" x14ac:dyDescent="0.3">
      <c r="A353" s="48">
        <v>37590</v>
      </c>
      <c r="B353" t="s">
        <v>992</v>
      </c>
      <c r="C353" t="s">
        <v>993</v>
      </c>
      <c r="D353" s="104">
        <v>901417.46699999995</v>
      </c>
      <c r="E353" s="104">
        <v>26.106999999999999</v>
      </c>
      <c r="F353" s="104">
        <v>901443.57400000002</v>
      </c>
    </row>
    <row r="354" spans="1:6" x14ac:dyDescent="0.3">
      <c r="A354" s="48">
        <v>37590</v>
      </c>
      <c r="B354" t="s">
        <v>992</v>
      </c>
      <c r="C354" t="s">
        <v>19</v>
      </c>
      <c r="D354" s="104">
        <v>1568837.9469999999</v>
      </c>
      <c r="E354" s="104">
        <v>26</v>
      </c>
      <c r="F354" s="104">
        <v>1568863.9469999999</v>
      </c>
    </row>
    <row r="355" spans="1:6" x14ac:dyDescent="0.3">
      <c r="A355" s="48">
        <v>37590</v>
      </c>
      <c r="B355" t="s">
        <v>992</v>
      </c>
      <c r="C355" t="s">
        <v>995</v>
      </c>
      <c r="D355" s="104">
        <v>101250.033</v>
      </c>
      <c r="E355" s="104">
        <v>0</v>
      </c>
      <c r="F355" s="104">
        <v>101250.033</v>
      </c>
    </row>
    <row r="356" spans="1:6" x14ac:dyDescent="0.3">
      <c r="A356" s="48">
        <v>37590</v>
      </c>
      <c r="B356" t="s">
        <v>992</v>
      </c>
      <c r="C356" t="s">
        <v>996</v>
      </c>
      <c r="D356" s="104">
        <v>45357.133000000002</v>
      </c>
      <c r="E356" s="104">
        <v>0</v>
      </c>
      <c r="F356" s="104">
        <v>45357.133000000002</v>
      </c>
    </row>
    <row r="357" spans="1:6" x14ac:dyDescent="0.3">
      <c r="A357" s="48">
        <v>37590</v>
      </c>
      <c r="B357" t="s">
        <v>992</v>
      </c>
      <c r="C357" t="s">
        <v>994</v>
      </c>
      <c r="D357" s="104">
        <v>588464.94400000002</v>
      </c>
      <c r="E357" s="104">
        <v>309.92099999999999</v>
      </c>
      <c r="F357" s="104">
        <v>588774.86499999999</v>
      </c>
    </row>
    <row r="358" spans="1:6" x14ac:dyDescent="0.3">
      <c r="A358" s="48">
        <v>37590</v>
      </c>
      <c r="B358" t="s">
        <v>998</v>
      </c>
      <c r="C358" t="s">
        <v>999</v>
      </c>
      <c r="D358" s="104">
        <v>3205327.5240000002</v>
      </c>
      <c r="E358" s="104">
        <v>362.02800000000002</v>
      </c>
      <c r="F358" s="104">
        <v>3205689.5520000001</v>
      </c>
    </row>
    <row r="359" spans="1:6" x14ac:dyDescent="0.3">
      <c r="A359" s="48">
        <v>37590</v>
      </c>
      <c r="B359" t="s">
        <v>1000</v>
      </c>
      <c r="C359" t="s">
        <v>1002</v>
      </c>
      <c r="D359" s="104">
        <v>12518.584999999999</v>
      </c>
      <c r="E359" s="104">
        <v>0</v>
      </c>
      <c r="F359" s="104">
        <v>12518.584999999999</v>
      </c>
    </row>
    <row r="360" spans="1:6" x14ac:dyDescent="0.3">
      <c r="A360" s="48">
        <v>37590</v>
      </c>
      <c r="B360" t="s">
        <v>1000</v>
      </c>
      <c r="C360" t="s">
        <v>1003</v>
      </c>
      <c r="D360" s="104">
        <v>1.0529999999999999</v>
      </c>
      <c r="E360" s="104">
        <v>0</v>
      </c>
      <c r="F360" s="104">
        <v>1.0529999999999999</v>
      </c>
    </row>
    <row r="361" spans="1:6" x14ac:dyDescent="0.3">
      <c r="A361" s="48">
        <v>37590</v>
      </c>
      <c r="B361" t="s">
        <v>1000</v>
      </c>
      <c r="C361" t="s">
        <v>1001</v>
      </c>
      <c r="D361" s="104">
        <v>29995.18</v>
      </c>
      <c r="E361" s="104">
        <v>0</v>
      </c>
      <c r="F361" s="104">
        <v>29995.18</v>
      </c>
    </row>
    <row r="362" spans="1:6" x14ac:dyDescent="0.3">
      <c r="A362" s="48">
        <v>37590</v>
      </c>
      <c r="B362" t="s">
        <v>1000</v>
      </c>
      <c r="C362" t="s">
        <v>1004</v>
      </c>
      <c r="D362" s="104">
        <v>154089.973</v>
      </c>
      <c r="E362" s="104">
        <v>0</v>
      </c>
      <c r="F362" s="104">
        <v>154089.973</v>
      </c>
    </row>
    <row r="363" spans="1:6" x14ac:dyDescent="0.3">
      <c r="A363" s="48">
        <v>37590</v>
      </c>
      <c r="B363" t="s">
        <v>1000</v>
      </c>
      <c r="C363" t="s">
        <v>1005</v>
      </c>
      <c r="D363" s="104">
        <v>194443.08100000001</v>
      </c>
      <c r="E363" s="104">
        <v>0</v>
      </c>
      <c r="F363" s="104">
        <v>194443.08100000001</v>
      </c>
    </row>
    <row r="364" spans="1:6" x14ac:dyDescent="0.3">
      <c r="A364" s="48">
        <v>37590</v>
      </c>
      <c r="B364" t="s">
        <v>1000</v>
      </c>
      <c r="C364" t="s">
        <v>1006</v>
      </c>
      <c r="D364" s="104">
        <v>48883.082999999999</v>
      </c>
      <c r="E364" s="104">
        <v>2693746.3689999999</v>
      </c>
      <c r="F364" s="104">
        <v>2742628.452</v>
      </c>
    </row>
    <row r="365" spans="1:6" x14ac:dyDescent="0.3">
      <c r="A365" s="48">
        <v>37590</v>
      </c>
      <c r="B365" t="s">
        <v>1000</v>
      </c>
      <c r="C365" t="s">
        <v>1007</v>
      </c>
      <c r="D365" s="104">
        <v>4094.4780000000001</v>
      </c>
      <c r="E365" s="104">
        <v>0</v>
      </c>
      <c r="F365" s="104">
        <v>4094.4780000000001</v>
      </c>
    </row>
    <row r="366" spans="1:6" x14ac:dyDescent="0.3">
      <c r="A366" s="48">
        <v>37590</v>
      </c>
      <c r="B366" t="s">
        <v>1008</v>
      </c>
      <c r="C366" t="s">
        <v>999</v>
      </c>
      <c r="D366" s="104">
        <v>444025.43300000002</v>
      </c>
      <c r="E366" s="104">
        <v>2693746.3689999999</v>
      </c>
      <c r="F366" s="104">
        <v>3137770.8020000001</v>
      </c>
    </row>
    <row r="367" spans="1:6" x14ac:dyDescent="0.3">
      <c r="A367" s="48">
        <v>37590</v>
      </c>
      <c r="B367" t="s">
        <v>1010</v>
      </c>
      <c r="C367" t="s">
        <v>999</v>
      </c>
      <c r="D367" s="104">
        <v>3649352.9569999999</v>
      </c>
      <c r="E367" s="104">
        <v>2694108.3969999999</v>
      </c>
      <c r="F367" s="104">
        <v>6343460.3540000003</v>
      </c>
    </row>
    <row r="368" spans="1:6" x14ac:dyDescent="0.3">
      <c r="A368" s="48">
        <v>37621</v>
      </c>
      <c r="B368" t="s">
        <v>992</v>
      </c>
      <c r="C368" t="s">
        <v>993</v>
      </c>
      <c r="D368" s="104">
        <v>888740.82400000002</v>
      </c>
      <c r="E368" s="104">
        <v>24</v>
      </c>
      <c r="F368" s="104">
        <v>888764.82400000002</v>
      </c>
    </row>
    <row r="369" spans="1:6" x14ac:dyDescent="0.3">
      <c r="A369" s="48">
        <v>37621</v>
      </c>
      <c r="B369" t="s">
        <v>992</v>
      </c>
      <c r="C369" t="s">
        <v>19</v>
      </c>
      <c r="D369" s="104">
        <v>1580860.456</v>
      </c>
      <c r="E369" s="104">
        <v>25.95</v>
      </c>
      <c r="F369" s="104">
        <v>1580886.406</v>
      </c>
    </row>
    <row r="370" spans="1:6" x14ac:dyDescent="0.3">
      <c r="A370" s="48">
        <v>37621</v>
      </c>
      <c r="B370" t="s">
        <v>992</v>
      </c>
      <c r="C370" t="s">
        <v>994</v>
      </c>
      <c r="D370" s="104">
        <v>588450.36899999995</v>
      </c>
      <c r="E370" s="104">
        <v>309.92099999999999</v>
      </c>
      <c r="F370" s="104">
        <v>588760.29</v>
      </c>
    </row>
    <row r="371" spans="1:6" x14ac:dyDescent="0.3">
      <c r="A371" s="48">
        <v>37621</v>
      </c>
      <c r="B371" t="s">
        <v>992</v>
      </c>
      <c r="C371" t="s">
        <v>995</v>
      </c>
      <c r="D371" s="104">
        <v>101417.995</v>
      </c>
      <c r="E371" s="104">
        <v>0</v>
      </c>
      <c r="F371" s="104">
        <v>101417.995</v>
      </c>
    </row>
    <row r="372" spans="1:6" x14ac:dyDescent="0.3">
      <c r="A372" s="48">
        <v>37621</v>
      </c>
      <c r="B372" t="s">
        <v>992</v>
      </c>
      <c r="C372" t="s">
        <v>996</v>
      </c>
      <c r="D372" s="104">
        <v>45432.139000000003</v>
      </c>
      <c r="E372" s="104">
        <v>0</v>
      </c>
      <c r="F372" s="104">
        <v>45432.139000000003</v>
      </c>
    </row>
    <row r="373" spans="1:6" x14ac:dyDescent="0.3">
      <c r="A373" s="48">
        <v>37621</v>
      </c>
      <c r="B373" t="s">
        <v>998</v>
      </c>
      <c r="C373" t="s">
        <v>999</v>
      </c>
      <c r="D373" s="104">
        <v>3204901.7829999998</v>
      </c>
      <c r="E373" s="104">
        <v>359.87099999999998</v>
      </c>
      <c r="F373" s="104">
        <v>3205261.6540000001</v>
      </c>
    </row>
    <row r="374" spans="1:6" x14ac:dyDescent="0.3">
      <c r="A374" s="48">
        <v>37621</v>
      </c>
      <c r="B374" t="s">
        <v>1000</v>
      </c>
      <c r="C374" t="s">
        <v>1003</v>
      </c>
      <c r="D374" s="104">
        <v>1.0529999999999999</v>
      </c>
      <c r="E374" s="104">
        <v>0</v>
      </c>
      <c r="F374" s="104">
        <v>1.0529999999999999</v>
      </c>
    </row>
    <row r="375" spans="1:6" x14ac:dyDescent="0.3">
      <c r="A375" s="48">
        <v>37621</v>
      </c>
      <c r="B375" t="s">
        <v>1000</v>
      </c>
      <c r="C375" t="s">
        <v>1004</v>
      </c>
      <c r="D375" s="104">
        <v>153397.576</v>
      </c>
      <c r="E375" s="104">
        <v>0</v>
      </c>
      <c r="F375" s="104">
        <v>153397.576</v>
      </c>
    </row>
    <row r="376" spans="1:6" x14ac:dyDescent="0.3">
      <c r="A376" s="48">
        <v>37621</v>
      </c>
      <c r="B376" t="s">
        <v>1000</v>
      </c>
      <c r="C376" t="s">
        <v>1001</v>
      </c>
      <c r="D376" s="104">
        <v>29995.18</v>
      </c>
      <c r="E376" s="104">
        <v>0</v>
      </c>
      <c r="F376" s="104">
        <v>29995.18</v>
      </c>
    </row>
    <row r="377" spans="1:6" x14ac:dyDescent="0.3">
      <c r="A377" s="48">
        <v>37621</v>
      </c>
      <c r="B377" t="s">
        <v>1000</v>
      </c>
      <c r="C377" t="s">
        <v>1002</v>
      </c>
      <c r="D377" s="104">
        <v>11206.957</v>
      </c>
      <c r="E377" s="104">
        <v>0</v>
      </c>
      <c r="F377" s="104">
        <v>11206.957</v>
      </c>
    </row>
    <row r="378" spans="1:6" x14ac:dyDescent="0.3">
      <c r="A378" s="48">
        <v>37621</v>
      </c>
      <c r="B378" t="s">
        <v>1000</v>
      </c>
      <c r="C378" t="s">
        <v>1005</v>
      </c>
      <c r="D378" s="104">
        <v>194933.14199999999</v>
      </c>
      <c r="E378" s="104">
        <v>0</v>
      </c>
      <c r="F378" s="104">
        <v>194933.14199999999</v>
      </c>
    </row>
    <row r="379" spans="1:6" x14ac:dyDescent="0.3">
      <c r="A379" s="48">
        <v>37621</v>
      </c>
      <c r="B379" t="s">
        <v>1000</v>
      </c>
      <c r="C379" t="s">
        <v>1006</v>
      </c>
      <c r="D379" s="104">
        <v>49537.934999999998</v>
      </c>
      <c r="E379" s="104">
        <v>2757408.4939999999</v>
      </c>
      <c r="F379" s="104">
        <v>2806946.429</v>
      </c>
    </row>
    <row r="380" spans="1:6" x14ac:dyDescent="0.3">
      <c r="A380" s="48">
        <v>37621</v>
      </c>
      <c r="B380" t="s">
        <v>1000</v>
      </c>
      <c r="C380" t="s">
        <v>1007</v>
      </c>
      <c r="D380" s="104">
        <v>3965.616</v>
      </c>
      <c r="E380" s="104">
        <v>0</v>
      </c>
      <c r="F380" s="104">
        <v>3965.616</v>
      </c>
    </row>
    <row r="381" spans="1:6" x14ac:dyDescent="0.3">
      <c r="A381" s="48">
        <v>37621</v>
      </c>
      <c r="B381" t="s">
        <v>1008</v>
      </c>
      <c r="C381" t="s">
        <v>999</v>
      </c>
      <c r="D381" s="104">
        <v>443038.45899999997</v>
      </c>
      <c r="E381" s="104">
        <v>2757408.4939999999</v>
      </c>
      <c r="F381" s="104">
        <v>3200445.9530000002</v>
      </c>
    </row>
    <row r="382" spans="1:6" x14ac:dyDescent="0.3">
      <c r="A382" s="48">
        <v>37621</v>
      </c>
      <c r="B382" t="s">
        <v>1010</v>
      </c>
      <c r="C382" t="s">
        <v>999</v>
      </c>
      <c r="D382" s="104">
        <v>3647940.2420000001</v>
      </c>
      <c r="E382" s="104">
        <v>2757768.3650000002</v>
      </c>
      <c r="F382" s="104">
        <v>6405706.6069999998</v>
      </c>
    </row>
    <row r="383" spans="1:6" x14ac:dyDescent="0.3">
      <c r="A383" s="48">
        <v>37652</v>
      </c>
      <c r="B383" t="s">
        <v>992</v>
      </c>
      <c r="C383" t="s">
        <v>993</v>
      </c>
      <c r="D383" s="104">
        <v>869316.78799999994</v>
      </c>
      <c r="E383" s="104">
        <v>26</v>
      </c>
      <c r="F383" s="104">
        <v>869342.78799999994</v>
      </c>
    </row>
    <row r="384" spans="1:6" x14ac:dyDescent="0.3">
      <c r="A384" s="48">
        <v>37652</v>
      </c>
      <c r="B384" t="s">
        <v>992</v>
      </c>
      <c r="C384" t="s">
        <v>19</v>
      </c>
      <c r="D384" s="104">
        <v>1586143.7479999999</v>
      </c>
      <c r="E384" s="104">
        <v>25.95</v>
      </c>
      <c r="F384" s="104">
        <v>1586169.6980000001</v>
      </c>
    </row>
    <row r="385" spans="1:6" x14ac:dyDescent="0.3">
      <c r="A385" s="48">
        <v>37652</v>
      </c>
      <c r="B385" t="s">
        <v>992</v>
      </c>
      <c r="C385" t="s">
        <v>994</v>
      </c>
      <c r="D385" s="104">
        <v>588445.53399999999</v>
      </c>
      <c r="E385" s="104">
        <v>309.92099999999999</v>
      </c>
      <c r="F385" s="104">
        <v>588755.45499999996</v>
      </c>
    </row>
    <row r="386" spans="1:6" x14ac:dyDescent="0.3">
      <c r="A386" s="48">
        <v>37652</v>
      </c>
      <c r="B386" t="s">
        <v>992</v>
      </c>
      <c r="C386" t="s">
        <v>995</v>
      </c>
      <c r="D386" s="104">
        <v>107477.588</v>
      </c>
      <c r="E386" s="104">
        <v>0</v>
      </c>
      <c r="F386" s="104">
        <v>107477.588</v>
      </c>
    </row>
    <row r="387" spans="1:6" x14ac:dyDescent="0.3">
      <c r="A387" s="48">
        <v>37652</v>
      </c>
      <c r="B387" t="s">
        <v>992</v>
      </c>
      <c r="C387" t="s">
        <v>996</v>
      </c>
      <c r="D387" s="104">
        <v>45434.616999999998</v>
      </c>
      <c r="E387" s="104">
        <v>0</v>
      </c>
      <c r="F387" s="104">
        <v>45434.616999999998</v>
      </c>
    </row>
    <row r="388" spans="1:6" x14ac:dyDescent="0.3">
      <c r="A388" s="48">
        <v>37652</v>
      </c>
      <c r="B388" t="s">
        <v>998</v>
      </c>
      <c r="C388" t="s">
        <v>999</v>
      </c>
      <c r="D388" s="104">
        <v>3196818.2749999999</v>
      </c>
      <c r="E388" s="104">
        <v>361.87099999999998</v>
      </c>
      <c r="F388" s="104">
        <v>3197180.1460000002</v>
      </c>
    </row>
    <row r="389" spans="1:6" x14ac:dyDescent="0.3">
      <c r="A389" s="48">
        <v>37652</v>
      </c>
      <c r="B389" t="s">
        <v>1000</v>
      </c>
      <c r="C389" t="s">
        <v>1001</v>
      </c>
      <c r="D389" s="104">
        <v>29995.18</v>
      </c>
      <c r="E389" s="104">
        <v>0</v>
      </c>
      <c r="F389" s="104">
        <v>29995.18</v>
      </c>
    </row>
    <row r="390" spans="1:6" x14ac:dyDescent="0.3">
      <c r="A390" s="48">
        <v>37652</v>
      </c>
      <c r="B390" t="s">
        <v>1000</v>
      </c>
      <c r="C390" t="s">
        <v>1002</v>
      </c>
      <c r="D390" s="104">
        <v>11206.958000000001</v>
      </c>
      <c r="E390" s="104">
        <v>0</v>
      </c>
      <c r="F390" s="104">
        <v>11206.958000000001</v>
      </c>
    </row>
    <row r="391" spans="1:6" x14ac:dyDescent="0.3">
      <c r="A391" s="48">
        <v>37652</v>
      </c>
      <c r="B391" t="s">
        <v>1000</v>
      </c>
      <c r="C391" t="s">
        <v>1003</v>
      </c>
      <c r="D391" s="104">
        <v>1.0529999999999999</v>
      </c>
      <c r="E391" s="104">
        <v>0</v>
      </c>
      <c r="F391" s="104">
        <v>1.0529999999999999</v>
      </c>
    </row>
    <row r="392" spans="1:6" x14ac:dyDescent="0.3">
      <c r="A392" s="48">
        <v>37652</v>
      </c>
      <c r="B392" t="s">
        <v>1000</v>
      </c>
      <c r="C392" t="s">
        <v>1004</v>
      </c>
      <c r="D392" s="104">
        <v>148574.08499999999</v>
      </c>
      <c r="E392" s="104">
        <v>0</v>
      </c>
      <c r="F392" s="104">
        <v>148574.08499999999</v>
      </c>
    </row>
    <row r="393" spans="1:6" x14ac:dyDescent="0.3">
      <c r="A393" s="48">
        <v>37652</v>
      </c>
      <c r="B393" t="s">
        <v>1000</v>
      </c>
      <c r="C393" t="s">
        <v>1005</v>
      </c>
      <c r="D393" s="104">
        <v>195812.747</v>
      </c>
      <c r="E393" s="104">
        <v>0</v>
      </c>
      <c r="F393" s="104">
        <v>195812.747</v>
      </c>
    </row>
    <row r="394" spans="1:6" x14ac:dyDescent="0.3">
      <c r="A394" s="48">
        <v>37652</v>
      </c>
      <c r="B394" t="s">
        <v>1000</v>
      </c>
      <c r="C394" t="s">
        <v>1006</v>
      </c>
      <c r="D394" s="104">
        <v>50603.95</v>
      </c>
      <c r="E394" s="104">
        <v>2764036.6940000001</v>
      </c>
      <c r="F394" s="104">
        <v>2814640.6439999999</v>
      </c>
    </row>
    <row r="395" spans="1:6" x14ac:dyDescent="0.3">
      <c r="A395" s="48">
        <v>37652</v>
      </c>
      <c r="B395" t="s">
        <v>1000</v>
      </c>
      <c r="C395" t="s">
        <v>1007</v>
      </c>
      <c r="D395" s="104">
        <v>3964.5479999999998</v>
      </c>
      <c r="E395" s="104">
        <v>0</v>
      </c>
      <c r="F395" s="104">
        <v>3964.5479999999998</v>
      </c>
    </row>
    <row r="396" spans="1:6" x14ac:dyDescent="0.3">
      <c r="A396" s="48">
        <v>37652</v>
      </c>
      <c r="B396" t="s">
        <v>1008</v>
      </c>
      <c r="C396" t="s">
        <v>999</v>
      </c>
      <c r="D396" s="104">
        <v>440159.52100000001</v>
      </c>
      <c r="E396" s="104">
        <v>2764036.6940000001</v>
      </c>
      <c r="F396" s="104">
        <v>3204197.2149999999</v>
      </c>
    </row>
    <row r="397" spans="1:6" x14ac:dyDescent="0.3">
      <c r="A397" s="48">
        <v>37652</v>
      </c>
      <c r="B397" t="s">
        <v>1010</v>
      </c>
      <c r="C397" t="s">
        <v>999</v>
      </c>
      <c r="D397" s="104">
        <v>3636977.7960000001</v>
      </c>
      <c r="E397" s="104">
        <v>2764398.5649999999</v>
      </c>
      <c r="F397" s="104">
        <v>6401377.3609999996</v>
      </c>
    </row>
    <row r="398" spans="1:6" x14ac:dyDescent="0.3">
      <c r="A398" s="48">
        <v>37680</v>
      </c>
      <c r="B398" t="s">
        <v>992</v>
      </c>
      <c r="C398" t="s">
        <v>993</v>
      </c>
      <c r="D398" s="104">
        <v>918766.53599999996</v>
      </c>
      <c r="E398" s="104">
        <v>28</v>
      </c>
      <c r="F398" s="104">
        <v>918794.53599999996</v>
      </c>
    </row>
    <row r="399" spans="1:6" x14ac:dyDescent="0.3">
      <c r="A399" s="48">
        <v>37680</v>
      </c>
      <c r="B399" t="s">
        <v>992</v>
      </c>
      <c r="C399" t="s">
        <v>19</v>
      </c>
      <c r="D399" s="104">
        <v>1616553.31</v>
      </c>
      <c r="E399" s="104">
        <v>19</v>
      </c>
      <c r="F399" s="104">
        <v>1616572.31</v>
      </c>
    </row>
    <row r="400" spans="1:6" x14ac:dyDescent="0.3">
      <c r="A400" s="48">
        <v>37680</v>
      </c>
      <c r="B400" t="s">
        <v>992</v>
      </c>
      <c r="C400" t="s">
        <v>996</v>
      </c>
      <c r="D400" s="104">
        <v>45338.171999999999</v>
      </c>
      <c r="E400" s="104">
        <v>0</v>
      </c>
      <c r="F400" s="104">
        <v>45338.171999999999</v>
      </c>
    </row>
    <row r="401" spans="1:6" x14ac:dyDescent="0.3">
      <c r="A401" s="48">
        <v>37680</v>
      </c>
      <c r="B401" t="s">
        <v>992</v>
      </c>
      <c r="C401" t="s">
        <v>994</v>
      </c>
      <c r="D401" s="104">
        <v>585445.71600000001</v>
      </c>
      <c r="E401" s="104">
        <v>309.92099999999999</v>
      </c>
      <c r="F401" s="104">
        <v>585755.63699999999</v>
      </c>
    </row>
    <row r="402" spans="1:6" x14ac:dyDescent="0.3">
      <c r="A402" s="48">
        <v>37680</v>
      </c>
      <c r="B402" t="s">
        <v>992</v>
      </c>
      <c r="C402" t="s">
        <v>995</v>
      </c>
      <c r="D402" s="104">
        <v>107249.034</v>
      </c>
      <c r="E402" s="104">
        <v>0</v>
      </c>
      <c r="F402" s="104">
        <v>107249.034</v>
      </c>
    </row>
    <row r="403" spans="1:6" x14ac:dyDescent="0.3">
      <c r="A403" s="48">
        <v>37680</v>
      </c>
      <c r="B403" t="s">
        <v>998</v>
      </c>
      <c r="C403" t="s">
        <v>999</v>
      </c>
      <c r="D403" s="104">
        <v>3273352.7680000002</v>
      </c>
      <c r="E403" s="104">
        <v>356.92099999999999</v>
      </c>
      <c r="F403" s="104">
        <v>3273709.6889999998</v>
      </c>
    </row>
    <row r="404" spans="1:6" x14ac:dyDescent="0.3">
      <c r="A404" s="48">
        <v>37680</v>
      </c>
      <c r="B404" t="s">
        <v>1000</v>
      </c>
      <c r="C404" t="s">
        <v>1003</v>
      </c>
      <c r="D404" s="104">
        <v>1.0529999999999999</v>
      </c>
      <c r="E404" s="104">
        <v>0</v>
      </c>
      <c r="F404" s="104">
        <v>1.0529999999999999</v>
      </c>
    </row>
    <row r="405" spans="1:6" x14ac:dyDescent="0.3">
      <c r="A405" s="48">
        <v>37680</v>
      </c>
      <c r="B405" t="s">
        <v>1000</v>
      </c>
      <c r="C405" t="s">
        <v>1004</v>
      </c>
      <c r="D405" s="104">
        <v>149561.27100000001</v>
      </c>
      <c r="E405" s="104">
        <v>0</v>
      </c>
      <c r="F405" s="104">
        <v>149561.27100000001</v>
      </c>
    </row>
    <row r="406" spans="1:6" x14ac:dyDescent="0.3">
      <c r="A406" s="48">
        <v>37680</v>
      </c>
      <c r="B406" t="s">
        <v>1000</v>
      </c>
      <c r="C406" t="s">
        <v>1007</v>
      </c>
      <c r="D406" s="104">
        <v>3964.2080000000001</v>
      </c>
      <c r="E406" s="104">
        <v>0</v>
      </c>
      <c r="F406" s="104">
        <v>3964.2080000000001</v>
      </c>
    </row>
    <row r="407" spans="1:6" x14ac:dyDescent="0.3">
      <c r="A407" s="48">
        <v>37680</v>
      </c>
      <c r="B407" t="s">
        <v>1000</v>
      </c>
      <c r="C407" t="s">
        <v>1001</v>
      </c>
      <c r="D407" s="104">
        <v>29995.18</v>
      </c>
      <c r="E407" s="104">
        <v>0</v>
      </c>
      <c r="F407" s="104">
        <v>29995.18</v>
      </c>
    </row>
    <row r="408" spans="1:6" x14ac:dyDescent="0.3">
      <c r="A408" s="48">
        <v>37680</v>
      </c>
      <c r="B408" t="s">
        <v>1000</v>
      </c>
      <c r="C408" t="s">
        <v>1002</v>
      </c>
      <c r="D408" s="104">
        <v>11606.958000000001</v>
      </c>
      <c r="E408" s="104">
        <v>0</v>
      </c>
      <c r="F408" s="104">
        <v>11606.958000000001</v>
      </c>
    </row>
    <row r="409" spans="1:6" x14ac:dyDescent="0.3">
      <c r="A409" s="48">
        <v>37680</v>
      </c>
      <c r="B409" t="s">
        <v>1000</v>
      </c>
      <c r="C409" t="s">
        <v>1005</v>
      </c>
      <c r="D409" s="104">
        <v>196424.13</v>
      </c>
      <c r="E409" s="104">
        <v>0</v>
      </c>
      <c r="F409" s="104">
        <v>196424.13</v>
      </c>
    </row>
    <row r="410" spans="1:6" x14ac:dyDescent="0.3">
      <c r="A410" s="48">
        <v>37680</v>
      </c>
      <c r="B410" t="s">
        <v>1000</v>
      </c>
      <c r="C410" t="s">
        <v>1006</v>
      </c>
      <c r="D410" s="104">
        <v>18981.531999999999</v>
      </c>
      <c r="E410" s="104">
        <v>2761545.4249999998</v>
      </c>
      <c r="F410" s="104">
        <v>2780527.9569999999</v>
      </c>
    </row>
    <row r="411" spans="1:6" x14ac:dyDescent="0.3">
      <c r="A411" s="48">
        <v>37680</v>
      </c>
      <c r="B411" t="s">
        <v>1008</v>
      </c>
      <c r="C411" t="s">
        <v>999</v>
      </c>
      <c r="D411" s="104">
        <v>410535.33199999999</v>
      </c>
      <c r="E411" s="104">
        <v>2761545.4249999998</v>
      </c>
      <c r="F411" s="104">
        <v>3172079.7570000002</v>
      </c>
    </row>
    <row r="412" spans="1:6" x14ac:dyDescent="0.3">
      <c r="A412" s="48">
        <v>37680</v>
      </c>
      <c r="B412" t="s">
        <v>1010</v>
      </c>
      <c r="C412" t="s">
        <v>999</v>
      </c>
      <c r="D412" s="104">
        <v>3683888.1</v>
      </c>
      <c r="E412" s="104">
        <v>2761902.3459999999</v>
      </c>
      <c r="F412" s="104">
        <v>6445790.4460000005</v>
      </c>
    </row>
    <row r="413" spans="1:6" x14ac:dyDescent="0.3">
      <c r="A413" s="48">
        <v>37711</v>
      </c>
      <c r="B413" t="s">
        <v>992</v>
      </c>
      <c r="C413" t="s">
        <v>993</v>
      </c>
      <c r="D413" s="104">
        <v>955018.25899999996</v>
      </c>
      <c r="E413" s="104">
        <v>30.7</v>
      </c>
      <c r="F413" s="104">
        <v>955048.95900000003</v>
      </c>
    </row>
    <row r="414" spans="1:6" x14ac:dyDescent="0.3">
      <c r="A414" s="48">
        <v>37711</v>
      </c>
      <c r="B414" t="s">
        <v>992</v>
      </c>
      <c r="C414" t="s">
        <v>19</v>
      </c>
      <c r="D414" s="104">
        <v>1622916.621</v>
      </c>
      <c r="E414" s="104">
        <v>18.95</v>
      </c>
      <c r="F414" s="104">
        <v>1622935.571</v>
      </c>
    </row>
    <row r="415" spans="1:6" x14ac:dyDescent="0.3">
      <c r="A415" s="48">
        <v>37711</v>
      </c>
      <c r="B415" t="s">
        <v>992</v>
      </c>
      <c r="C415" t="s">
        <v>994</v>
      </c>
      <c r="D415" s="104">
        <v>585440.35100000002</v>
      </c>
      <c r="E415" s="104">
        <v>309.92099999999999</v>
      </c>
      <c r="F415" s="104">
        <v>585750.272</v>
      </c>
    </row>
    <row r="416" spans="1:6" x14ac:dyDescent="0.3">
      <c r="A416" s="48">
        <v>37711</v>
      </c>
      <c r="B416" t="s">
        <v>992</v>
      </c>
      <c r="C416" t="s">
        <v>995</v>
      </c>
      <c r="D416" s="104">
        <v>107699.38800000001</v>
      </c>
      <c r="E416" s="104">
        <v>0</v>
      </c>
      <c r="F416" s="104">
        <v>107699.38800000001</v>
      </c>
    </row>
    <row r="417" spans="1:6" x14ac:dyDescent="0.3">
      <c r="A417" s="48">
        <v>37711</v>
      </c>
      <c r="B417" t="s">
        <v>992</v>
      </c>
      <c r="C417" t="s">
        <v>996</v>
      </c>
      <c r="D417" s="104">
        <v>45528.580999999998</v>
      </c>
      <c r="E417" s="104">
        <v>0</v>
      </c>
      <c r="F417" s="104">
        <v>45528.580999999998</v>
      </c>
    </row>
    <row r="418" spans="1:6" x14ac:dyDescent="0.3">
      <c r="A418" s="48">
        <v>37711</v>
      </c>
      <c r="B418" t="s">
        <v>992</v>
      </c>
      <c r="C418" t="s">
        <v>997</v>
      </c>
      <c r="D418" s="104">
        <v>0</v>
      </c>
      <c r="E418" s="104">
        <v>14999.99</v>
      </c>
      <c r="F418" s="104">
        <v>14999.99</v>
      </c>
    </row>
    <row r="419" spans="1:6" x14ac:dyDescent="0.3">
      <c r="A419" s="48">
        <v>37711</v>
      </c>
      <c r="B419" t="s">
        <v>998</v>
      </c>
      <c r="C419" t="s">
        <v>999</v>
      </c>
      <c r="D419" s="104">
        <v>3316603.2</v>
      </c>
      <c r="E419" s="104">
        <v>15359.561</v>
      </c>
      <c r="F419" s="104">
        <v>3331962.7609999999</v>
      </c>
    </row>
    <row r="420" spans="1:6" x14ac:dyDescent="0.3">
      <c r="A420" s="48">
        <v>37711</v>
      </c>
      <c r="B420" t="s">
        <v>1000</v>
      </c>
      <c r="C420" t="s">
        <v>1002</v>
      </c>
      <c r="D420" s="104">
        <v>12206.958000000001</v>
      </c>
      <c r="E420" s="104">
        <v>0</v>
      </c>
      <c r="F420" s="104">
        <v>12206.958000000001</v>
      </c>
    </row>
    <row r="421" spans="1:6" x14ac:dyDescent="0.3">
      <c r="A421" s="48">
        <v>37711</v>
      </c>
      <c r="B421" t="s">
        <v>1000</v>
      </c>
      <c r="C421" t="s">
        <v>1003</v>
      </c>
      <c r="D421" s="104">
        <v>1.0529999999999999</v>
      </c>
      <c r="E421" s="104">
        <v>0</v>
      </c>
      <c r="F421" s="104">
        <v>1.0529999999999999</v>
      </c>
    </row>
    <row r="422" spans="1:6" x14ac:dyDescent="0.3">
      <c r="A422" s="48">
        <v>37711</v>
      </c>
      <c r="B422" t="s">
        <v>1000</v>
      </c>
      <c r="C422" t="s">
        <v>1004</v>
      </c>
      <c r="D422" s="104">
        <v>148825.943</v>
      </c>
      <c r="E422" s="104">
        <v>0</v>
      </c>
      <c r="F422" s="104">
        <v>148825.943</v>
      </c>
    </row>
    <row r="423" spans="1:6" x14ac:dyDescent="0.3">
      <c r="A423" s="48">
        <v>37711</v>
      </c>
      <c r="B423" t="s">
        <v>1000</v>
      </c>
      <c r="C423" t="s">
        <v>1005</v>
      </c>
      <c r="D423" s="104">
        <v>196930.117</v>
      </c>
      <c r="E423" s="104">
        <v>0</v>
      </c>
      <c r="F423" s="104">
        <v>196930.117</v>
      </c>
    </row>
    <row r="424" spans="1:6" x14ac:dyDescent="0.3">
      <c r="A424" s="48">
        <v>37711</v>
      </c>
      <c r="B424" t="s">
        <v>1000</v>
      </c>
      <c r="C424" t="s">
        <v>1001</v>
      </c>
      <c r="D424" s="104">
        <v>29995.18</v>
      </c>
      <c r="E424" s="104">
        <v>0</v>
      </c>
      <c r="F424" s="104">
        <v>29995.18</v>
      </c>
    </row>
    <row r="425" spans="1:6" x14ac:dyDescent="0.3">
      <c r="A425" s="48">
        <v>37711</v>
      </c>
      <c r="B425" t="s">
        <v>1000</v>
      </c>
      <c r="C425" t="s">
        <v>1006</v>
      </c>
      <c r="D425" s="104">
        <v>2720.49</v>
      </c>
      <c r="E425" s="104">
        <v>2734104.6510000001</v>
      </c>
      <c r="F425" s="104">
        <v>2736824.1409999998</v>
      </c>
    </row>
    <row r="426" spans="1:6" x14ac:dyDescent="0.3">
      <c r="A426" s="48">
        <v>37711</v>
      </c>
      <c r="B426" t="s">
        <v>1000</v>
      </c>
      <c r="C426" t="s">
        <v>1007</v>
      </c>
      <c r="D426" s="104">
        <v>4029.797</v>
      </c>
      <c r="E426" s="104">
        <v>0</v>
      </c>
      <c r="F426" s="104">
        <v>4029.797</v>
      </c>
    </row>
    <row r="427" spans="1:6" x14ac:dyDescent="0.3">
      <c r="A427" s="48">
        <v>37711</v>
      </c>
      <c r="B427" t="s">
        <v>1008</v>
      </c>
      <c r="C427" t="s">
        <v>999</v>
      </c>
      <c r="D427" s="104">
        <v>394708.538</v>
      </c>
      <c r="E427" s="104">
        <v>2734104.6510000001</v>
      </c>
      <c r="F427" s="104">
        <v>3128813.1889999998</v>
      </c>
    </row>
    <row r="428" spans="1:6" x14ac:dyDescent="0.3">
      <c r="A428" s="48">
        <v>37711</v>
      </c>
      <c r="B428" t="s">
        <v>1010</v>
      </c>
      <c r="C428" t="s">
        <v>999</v>
      </c>
      <c r="D428" s="104">
        <v>3711311.7379999999</v>
      </c>
      <c r="E428" s="104">
        <v>2749464.2119999998</v>
      </c>
      <c r="F428" s="104">
        <v>6460775.9500000002</v>
      </c>
    </row>
    <row r="429" spans="1:6" x14ac:dyDescent="0.3">
      <c r="A429" s="48">
        <v>37741</v>
      </c>
      <c r="B429" t="s">
        <v>992</v>
      </c>
      <c r="C429" t="s">
        <v>993</v>
      </c>
      <c r="D429" s="104">
        <v>929868.90399999998</v>
      </c>
      <c r="E429" s="104">
        <v>31.7</v>
      </c>
      <c r="F429" s="104">
        <v>929900.60400000005</v>
      </c>
    </row>
    <row r="430" spans="1:6" x14ac:dyDescent="0.3">
      <c r="A430" s="48">
        <v>37741</v>
      </c>
      <c r="B430" t="s">
        <v>992</v>
      </c>
      <c r="C430" t="s">
        <v>19</v>
      </c>
      <c r="D430" s="104">
        <v>1631282.9720000001</v>
      </c>
      <c r="E430" s="104">
        <v>33.950000000000003</v>
      </c>
      <c r="F430" s="104">
        <v>1631316.922</v>
      </c>
    </row>
    <row r="431" spans="1:6" x14ac:dyDescent="0.3">
      <c r="A431" s="48">
        <v>37741</v>
      </c>
      <c r="B431" t="s">
        <v>992</v>
      </c>
      <c r="C431" t="s">
        <v>994</v>
      </c>
      <c r="D431" s="104">
        <v>585436.43799999997</v>
      </c>
      <c r="E431" s="104">
        <v>309.92099999999999</v>
      </c>
      <c r="F431" s="104">
        <v>585746.35900000005</v>
      </c>
    </row>
    <row r="432" spans="1:6" x14ac:dyDescent="0.3">
      <c r="A432" s="48">
        <v>37741</v>
      </c>
      <c r="B432" t="s">
        <v>992</v>
      </c>
      <c r="C432" t="s">
        <v>995</v>
      </c>
      <c r="D432" s="104">
        <v>108516.905</v>
      </c>
      <c r="E432" s="104">
        <v>0</v>
      </c>
      <c r="F432" s="104">
        <v>108516.905</v>
      </c>
    </row>
    <row r="433" spans="1:6" x14ac:dyDescent="0.3">
      <c r="A433" s="48">
        <v>37741</v>
      </c>
      <c r="B433" t="s">
        <v>992</v>
      </c>
      <c r="C433" t="s">
        <v>996</v>
      </c>
      <c r="D433" s="104">
        <v>45874.271000000001</v>
      </c>
      <c r="E433" s="104">
        <v>0</v>
      </c>
      <c r="F433" s="104">
        <v>45874.271000000001</v>
      </c>
    </row>
    <row r="434" spans="1:6" x14ac:dyDescent="0.3">
      <c r="A434" s="48">
        <v>37741</v>
      </c>
      <c r="B434" t="s">
        <v>992</v>
      </c>
      <c r="C434" t="s">
        <v>997</v>
      </c>
      <c r="D434" s="104">
        <v>0</v>
      </c>
      <c r="E434" s="104">
        <v>14999.99</v>
      </c>
      <c r="F434" s="104">
        <v>14999.99</v>
      </c>
    </row>
    <row r="435" spans="1:6" x14ac:dyDescent="0.3">
      <c r="A435" s="48">
        <v>37741</v>
      </c>
      <c r="B435" t="s">
        <v>998</v>
      </c>
      <c r="C435" t="s">
        <v>999</v>
      </c>
      <c r="D435" s="104">
        <v>3300979.49</v>
      </c>
      <c r="E435" s="104">
        <v>15375.561</v>
      </c>
      <c r="F435" s="104">
        <v>3316355.051</v>
      </c>
    </row>
    <row r="436" spans="1:6" x14ac:dyDescent="0.3">
      <c r="A436" s="48">
        <v>37741</v>
      </c>
      <c r="B436" t="s">
        <v>1000</v>
      </c>
      <c r="C436" t="s">
        <v>1001</v>
      </c>
      <c r="D436" s="104">
        <v>29995.18</v>
      </c>
      <c r="E436" s="104">
        <v>0</v>
      </c>
      <c r="F436" s="104">
        <v>29995.18</v>
      </c>
    </row>
    <row r="437" spans="1:6" x14ac:dyDescent="0.3">
      <c r="A437" s="48">
        <v>37741</v>
      </c>
      <c r="B437" t="s">
        <v>1000</v>
      </c>
      <c r="C437" t="s">
        <v>1002</v>
      </c>
      <c r="D437" s="104">
        <v>12206.958000000001</v>
      </c>
      <c r="E437" s="104">
        <v>0</v>
      </c>
      <c r="F437" s="104">
        <v>12206.958000000001</v>
      </c>
    </row>
    <row r="438" spans="1:6" x14ac:dyDescent="0.3">
      <c r="A438" s="48">
        <v>37741</v>
      </c>
      <c r="B438" t="s">
        <v>1000</v>
      </c>
      <c r="C438" t="s">
        <v>1003</v>
      </c>
      <c r="D438" s="104">
        <v>1.0529999999999999</v>
      </c>
      <c r="E438" s="104">
        <v>0</v>
      </c>
      <c r="F438" s="104">
        <v>1.0529999999999999</v>
      </c>
    </row>
    <row r="439" spans="1:6" x14ac:dyDescent="0.3">
      <c r="A439" s="48">
        <v>37741</v>
      </c>
      <c r="B439" t="s">
        <v>1000</v>
      </c>
      <c r="C439" t="s">
        <v>1006</v>
      </c>
      <c r="D439" s="104">
        <v>12079.055</v>
      </c>
      <c r="E439" s="104">
        <v>2742160.176</v>
      </c>
      <c r="F439" s="104">
        <v>2754240.2310000001</v>
      </c>
    </row>
    <row r="440" spans="1:6" x14ac:dyDescent="0.3">
      <c r="A440" s="48">
        <v>37741</v>
      </c>
      <c r="B440" t="s">
        <v>1000</v>
      </c>
      <c r="C440" t="s">
        <v>1007</v>
      </c>
      <c r="D440" s="104">
        <v>4120.6869999999999</v>
      </c>
      <c r="E440" s="104">
        <v>0</v>
      </c>
      <c r="F440" s="104">
        <v>4120.6869999999999</v>
      </c>
    </row>
    <row r="441" spans="1:6" x14ac:dyDescent="0.3">
      <c r="A441" s="48">
        <v>37741</v>
      </c>
      <c r="B441" t="s">
        <v>1000</v>
      </c>
      <c r="C441" t="s">
        <v>1004</v>
      </c>
      <c r="D441" s="104">
        <v>145740.97</v>
      </c>
      <c r="E441" s="104">
        <v>0</v>
      </c>
      <c r="F441" s="104">
        <v>145740.97</v>
      </c>
    </row>
    <row r="442" spans="1:6" x14ac:dyDescent="0.3">
      <c r="A442" s="48">
        <v>37741</v>
      </c>
      <c r="B442" t="s">
        <v>1000</v>
      </c>
      <c r="C442" t="s">
        <v>1005</v>
      </c>
      <c r="D442" s="104">
        <v>197721.2</v>
      </c>
      <c r="E442" s="104">
        <v>0</v>
      </c>
      <c r="F442" s="104">
        <v>197721.2</v>
      </c>
    </row>
    <row r="443" spans="1:6" x14ac:dyDescent="0.3">
      <c r="A443" s="48">
        <v>37741</v>
      </c>
      <c r="B443" t="s">
        <v>1008</v>
      </c>
      <c r="C443" t="s">
        <v>999</v>
      </c>
      <c r="D443" s="104">
        <v>401866.103</v>
      </c>
      <c r="E443" s="104">
        <v>2742160.176</v>
      </c>
      <c r="F443" s="104">
        <v>3144026.2790000001</v>
      </c>
    </row>
    <row r="444" spans="1:6" x14ac:dyDescent="0.3">
      <c r="A444" s="48">
        <v>37741</v>
      </c>
      <c r="B444" t="s">
        <v>1010</v>
      </c>
      <c r="C444" t="s">
        <v>999</v>
      </c>
      <c r="D444" s="104">
        <v>3702844.5929999999</v>
      </c>
      <c r="E444" s="104">
        <v>2757535.7370000002</v>
      </c>
      <c r="F444" s="104">
        <v>6460381.3300000001</v>
      </c>
    </row>
    <row r="445" spans="1:6" x14ac:dyDescent="0.3">
      <c r="A445" s="48">
        <v>37772</v>
      </c>
      <c r="B445" t="s">
        <v>992</v>
      </c>
      <c r="C445" t="s">
        <v>993</v>
      </c>
      <c r="D445" s="104">
        <v>910751.34</v>
      </c>
      <c r="E445" s="104">
        <v>34.4</v>
      </c>
      <c r="F445" s="104">
        <v>910785.74</v>
      </c>
    </row>
    <row r="446" spans="1:6" x14ac:dyDescent="0.3">
      <c r="A446" s="48">
        <v>37772</v>
      </c>
      <c r="B446" t="s">
        <v>992</v>
      </c>
      <c r="C446" t="s">
        <v>19</v>
      </c>
      <c r="D446" s="104">
        <v>1690261.3857</v>
      </c>
      <c r="E446" s="104">
        <v>38.950000000000003</v>
      </c>
      <c r="F446" s="104">
        <v>1690300.3356999999</v>
      </c>
    </row>
    <row r="447" spans="1:6" x14ac:dyDescent="0.3">
      <c r="A447" s="48">
        <v>37772</v>
      </c>
      <c r="B447" t="s">
        <v>992</v>
      </c>
      <c r="C447" t="s">
        <v>994</v>
      </c>
      <c r="D447" s="104">
        <v>582200.58349999995</v>
      </c>
      <c r="E447" s="104">
        <v>309.92099999999999</v>
      </c>
      <c r="F447" s="104">
        <v>582510.50450000004</v>
      </c>
    </row>
    <row r="448" spans="1:6" x14ac:dyDescent="0.3">
      <c r="A448" s="48">
        <v>37772</v>
      </c>
      <c r="B448" t="s">
        <v>992</v>
      </c>
      <c r="C448" t="s">
        <v>995</v>
      </c>
      <c r="D448" s="104">
        <v>109175.423</v>
      </c>
      <c r="E448" s="104">
        <v>0</v>
      </c>
      <c r="F448" s="104">
        <v>109175.423</v>
      </c>
    </row>
    <row r="449" spans="1:6" x14ac:dyDescent="0.3">
      <c r="A449" s="48">
        <v>37772</v>
      </c>
      <c r="B449" t="s">
        <v>992</v>
      </c>
      <c r="C449" t="s">
        <v>996</v>
      </c>
      <c r="D449" s="104">
        <v>46152.748</v>
      </c>
      <c r="E449" s="104">
        <v>0</v>
      </c>
      <c r="F449" s="104">
        <v>46152.748</v>
      </c>
    </row>
    <row r="450" spans="1:6" x14ac:dyDescent="0.3">
      <c r="A450" s="48">
        <v>37772</v>
      </c>
      <c r="B450" t="s">
        <v>992</v>
      </c>
      <c r="C450" t="s">
        <v>997</v>
      </c>
      <c r="D450" s="104">
        <v>0</v>
      </c>
      <c r="E450" s="104">
        <v>14999.99</v>
      </c>
      <c r="F450" s="104">
        <v>14999.99</v>
      </c>
    </row>
    <row r="451" spans="1:6" x14ac:dyDescent="0.3">
      <c r="A451" s="48">
        <v>37772</v>
      </c>
      <c r="B451" t="s">
        <v>998</v>
      </c>
      <c r="C451" t="s">
        <v>999</v>
      </c>
      <c r="D451" s="104">
        <v>3338541.4802000001</v>
      </c>
      <c r="E451" s="104">
        <v>15383.261</v>
      </c>
      <c r="F451" s="104">
        <v>3353924.7412</v>
      </c>
    </row>
    <row r="452" spans="1:6" x14ac:dyDescent="0.3">
      <c r="A452" s="48">
        <v>37772</v>
      </c>
      <c r="B452" t="s">
        <v>1000</v>
      </c>
      <c r="C452" t="s">
        <v>1001</v>
      </c>
      <c r="D452" s="104">
        <v>29995.18</v>
      </c>
      <c r="E452" s="104">
        <v>0</v>
      </c>
      <c r="F452" s="104">
        <v>29995.18</v>
      </c>
    </row>
    <row r="453" spans="1:6" x14ac:dyDescent="0.3">
      <c r="A453" s="48">
        <v>37772</v>
      </c>
      <c r="B453" t="s">
        <v>1000</v>
      </c>
      <c r="C453" t="s">
        <v>1006</v>
      </c>
      <c r="D453" s="104">
        <v>53092.517999999996</v>
      </c>
      <c r="E453" s="104">
        <v>2766141.8468800001</v>
      </c>
      <c r="F453" s="104">
        <v>2819235.3648799998</v>
      </c>
    </row>
    <row r="454" spans="1:6" x14ac:dyDescent="0.3">
      <c r="A454" s="48">
        <v>37772</v>
      </c>
      <c r="B454" t="s">
        <v>1000</v>
      </c>
      <c r="C454" t="s">
        <v>1004</v>
      </c>
      <c r="D454" s="104">
        <v>140651.02660000001</v>
      </c>
      <c r="E454" s="104">
        <v>0</v>
      </c>
      <c r="F454" s="104">
        <v>140651.02660000001</v>
      </c>
    </row>
    <row r="455" spans="1:6" x14ac:dyDescent="0.3">
      <c r="A455" s="48">
        <v>37772</v>
      </c>
      <c r="B455" t="s">
        <v>1000</v>
      </c>
      <c r="C455" t="s">
        <v>1005</v>
      </c>
      <c r="D455" s="104">
        <v>198462.80249999999</v>
      </c>
      <c r="E455" s="104">
        <v>0</v>
      </c>
      <c r="F455" s="104">
        <v>198462.80249999999</v>
      </c>
    </row>
    <row r="456" spans="1:6" x14ac:dyDescent="0.3">
      <c r="A456" s="48">
        <v>37772</v>
      </c>
      <c r="B456" t="s">
        <v>1000</v>
      </c>
      <c r="C456" t="s">
        <v>1002</v>
      </c>
      <c r="D456" s="104">
        <v>11756.958000000001</v>
      </c>
      <c r="E456" s="104">
        <v>0</v>
      </c>
      <c r="F456" s="104">
        <v>11756.958000000001</v>
      </c>
    </row>
    <row r="457" spans="1:6" x14ac:dyDescent="0.3">
      <c r="A457" s="48">
        <v>37772</v>
      </c>
      <c r="B457" t="s">
        <v>1000</v>
      </c>
      <c r="C457" t="s">
        <v>1003</v>
      </c>
      <c r="D457" s="104">
        <v>1.0529999999999999</v>
      </c>
      <c r="E457" s="104">
        <v>0</v>
      </c>
      <c r="F457" s="104">
        <v>1.0529999999999999</v>
      </c>
    </row>
    <row r="458" spans="1:6" x14ac:dyDescent="0.3">
      <c r="A458" s="48">
        <v>37772</v>
      </c>
      <c r="B458" t="s">
        <v>1000</v>
      </c>
      <c r="C458" t="s">
        <v>1007</v>
      </c>
      <c r="D458" s="104">
        <v>4120.3519999999999</v>
      </c>
      <c r="E458" s="104">
        <v>0</v>
      </c>
      <c r="F458" s="104">
        <v>4120.3519999999999</v>
      </c>
    </row>
    <row r="459" spans="1:6" x14ac:dyDescent="0.3">
      <c r="A459" s="48">
        <v>37772</v>
      </c>
      <c r="B459" t="s">
        <v>1008</v>
      </c>
      <c r="C459" t="s">
        <v>999</v>
      </c>
      <c r="D459" s="104">
        <v>438079.89010000002</v>
      </c>
      <c r="E459" s="104">
        <v>2766141.8468800001</v>
      </c>
      <c r="F459" s="104">
        <v>3204221.73698</v>
      </c>
    </row>
    <row r="460" spans="1:6" x14ac:dyDescent="0.3">
      <c r="A460" s="48">
        <v>37772</v>
      </c>
      <c r="B460" t="s">
        <v>1010</v>
      </c>
      <c r="C460" t="s">
        <v>999</v>
      </c>
      <c r="D460" s="104">
        <v>3776622.3703000001</v>
      </c>
      <c r="E460" s="104">
        <v>2781525.10788</v>
      </c>
      <c r="F460" s="104">
        <v>6558147.4781799996</v>
      </c>
    </row>
    <row r="461" spans="1:6" x14ac:dyDescent="0.3">
      <c r="A461" s="48">
        <v>37802</v>
      </c>
      <c r="B461" t="s">
        <v>992</v>
      </c>
      <c r="C461" t="s">
        <v>993</v>
      </c>
      <c r="D461" s="104">
        <v>927753.79700000002</v>
      </c>
      <c r="E461" s="104">
        <v>34.4</v>
      </c>
      <c r="F461" s="104">
        <v>927788.19700000004</v>
      </c>
    </row>
    <row r="462" spans="1:6" x14ac:dyDescent="0.3">
      <c r="A462" s="48">
        <v>37802</v>
      </c>
      <c r="B462" t="s">
        <v>992</v>
      </c>
      <c r="C462" t="s">
        <v>19</v>
      </c>
      <c r="D462" s="104">
        <v>1713722.5959999999</v>
      </c>
      <c r="E462" s="104">
        <v>38.950000000000003</v>
      </c>
      <c r="F462" s="104">
        <v>1713761.5460000001</v>
      </c>
    </row>
    <row r="463" spans="1:6" x14ac:dyDescent="0.3">
      <c r="A463" s="48">
        <v>37802</v>
      </c>
      <c r="B463" t="s">
        <v>992</v>
      </c>
      <c r="C463" t="s">
        <v>994</v>
      </c>
      <c r="D463" s="104">
        <v>582197.03300000005</v>
      </c>
      <c r="E463" s="104">
        <v>309.89400000000001</v>
      </c>
      <c r="F463" s="104">
        <v>582506.92700000003</v>
      </c>
    </row>
    <row r="464" spans="1:6" x14ac:dyDescent="0.3">
      <c r="A464" s="48">
        <v>37802</v>
      </c>
      <c r="B464" t="s">
        <v>992</v>
      </c>
      <c r="C464" t="s">
        <v>995</v>
      </c>
      <c r="D464" s="104">
        <v>108967.43</v>
      </c>
      <c r="E464" s="104">
        <v>0</v>
      </c>
      <c r="F464" s="104">
        <v>108967.43</v>
      </c>
    </row>
    <row r="465" spans="1:6" x14ac:dyDescent="0.3">
      <c r="A465" s="48">
        <v>37802</v>
      </c>
      <c r="B465" t="s">
        <v>992</v>
      </c>
      <c r="C465" t="s">
        <v>996</v>
      </c>
      <c r="D465" s="104">
        <v>46065.239000000001</v>
      </c>
      <c r="E465" s="104">
        <v>0</v>
      </c>
      <c r="F465" s="104">
        <v>46065.239000000001</v>
      </c>
    </row>
    <row r="466" spans="1:6" x14ac:dyDescent="0.3">
      <c r="A466" s="48">
        <v>37802</v>
      </c>
      <c r="B466" t="s">
        <v>998</v>
      </c>
      <c r="C466" t="s">
        <v>999</v>
      </c>
      <c r="D466" s="104">
        <v>3378705.0950000002</v>
      </c>
      <c r="E466" s="104">
        <v>383.24400000000003</v>
      </c>
      <c r="F466" s="104">
        <v>3379089.3390000002</v>
      </c>
    </row>
    <row r="467" spans="1:6" x14ac:dyDescent="0.3">
      <c r="A467" s="48">
        <v>37802</v>
      </c>
      <c r="B467" t="s">
        <v>1000</v>
      </c>
      <c r="C467" t="s">
        <v>1001</v>
      </c>
      <c r="D467" s="104">
        <v>29995.18</v>
      </c>
      <c r="E467" s="104">
        <v>0</v>
      </c>
      <c r="F467" s="104">
        <v>29995.18</v>
      </c>
    </row>
    <row r="468" spans="1:6" x14ac:dyDescent="0.3">
      <c r="A468" s="48">
        <v>37802</v>
      </c>
      <c r="B468" t="s">
        <v>1000</v>
      </c>
      <c r="C468" t="s">
        <v>1002</v>
      </c>
      <c r="D468" s="104">
        <v>11656.958000000001</v>
      </c>
      <c r="E468" s="104">
        <v>0</v>
      </c>
      <c r="F468" s="104">
        <v>11656.958000000001</v>
      </c>
    </row>
    <row r="469" spans="1:6" x14ac:dyDescent="0.3">
      <c r="A469" s="48">
        <v>37802</v>
      </c>
      <c r="B469" t="s">
        <v>1000</v>
      </c>
      <c r="C469" t="s">
        <v>1003</v>
      </c>
      <c r="D469" s="104">
        <v>1.0529999999999999</v>
      </c>
      <c r="E469" s="104">
        <v>0</v>
      </c>
      <c r="F469" s="104">
        <v>1.0529999999999999</v>
      </c>
    </row>
    <row r="470" spans="1:6" x14ac:dyDescent="0.3">
      <c r="A470" s="48">
        <v>37802</v>
      </c>
      <c r="B470" t="s">
        <v>1000</v>
      </c>
      <c r="C470" t="s">
        <v>1004</v>
      </c>
      <c r="D470" s="104">
        <v>140496.791</v>
      </c>
      <c r="E470" s="104">
        <v>0</v>
      </c>
      <c r="F470" s="104">
        <v>140496.791</v>
      </c>
    </row>
    <row r="471" spans="1:6" x14ac:dyDescent="0.3">
      <c r="A471" s="48">
        <v>37802</v>
      </c>
      <c r="B471" t="s">
        <v>1000</v>
      </c>
      <c r="C471" t="s">
        <v>1005</v>
      </c>
      <c r="D471" s="104">
        <v>199180.861</v>
      </c>
      <c r="E471" s="104">
        <v>0</v>
      </c>
      <c r="F471" s="104">
        <v>199180.861</v>
      </c>
    </row>
    <row r="472" spans="1:6" x14ac:dyDescent="0.3">
      <c r="A472" s="48">
        <v>37802</v>
      </c>
      <c r="B472" t="s">
        <v>1000</v>
      </c>
      <c r="C472" t="s">
        <v>1006</v>
      </c>
      <c r="D472" s="104">
        <v>52558.504000000001</v>
      </c>
      <c r="E472" s="104">
        <v>2852906.8489999999</v>
      </c>
      <c r="F472" s="104">
        <v>2905466.3530000001</v>
      </c>
    </row>
    <row r="473" spans="1:6" x14ac:dyDescent="0.3">
      <c r="A473" s="48">
        <v>37802</v>
      </c>
      <c r="B473" t="s">
        <v>1000</v>
      </c>
      <c r="C473" t="s">
        <v>1007</v>
      </c>
      <c r="D473" s="104">
        <v>4236.1450000000004</v>
      </c>
      <c r="E473" s="104">
        <v>0</v>
      </c>
      <c r="F473" s="104">
        <v>4236.1450000000004</v>
      </c>
    </row>
    <row r="474" spans="1:6" x14ac:dyDescent="0.3">
      <c r="A474" s="48">
        <v>37802</v>
      </c>
      <c r="B474" t="s">
        <v>1008</v>
      </c>
      <c r="C474" t="s">
        <v>999</v>
      </c>
      <c r="D474" s="104">
        <v>438126.49200000003</v>
      </c>
      <c r="E474" s="104">
        <v>2852906.8489999999</v>
      </c>
      <c r="F474" s="104">
        <v>3291033.341</v>
      </c>
    </row>
    <row r="475" spans="1:6" x14ac:dyDescent="0.3">
      <c r="A475" s="48">
        <v>37802</v>
      </c>
      <c r="B475" t="s">
        <v>1010</v>
      </c>
      <c r="C475" t="s">
        <v>999</v>
      </c>
      <c r="D475" s="104">
        <v>3816830.5869999998</v>
      </c>
      <c r="E475" s="104">
        <v>2853290.0929999999</v>
      </c>
      <c r="F475" s="104">
        <v>6670120.6799999997</v>
      </c>
    </row>
    <row r="476" spans="1:6" x14ac:dyDescent="0.3">
      <c r="A476" s="48">
        <v>37833</v>
      </c>
      <c r="B476" t="s">
        <v>992</v>
      </c>
      <c r="C476" t="s">
        <v>993</v>
      </c>
      <c r="D476" s="104">
        <v>937012.07400000002</v>
      </c>
      <c r="E476" s="104">
        <v>31.4</v>
      </c>
      <c r="F476" s="104">
        <v>937043.47400000005</v>
      </c>
    </row>
    <row r="477" spans="1:6" x14ac:dyDescent="0.3">
      <c r="A477" s="48">
        <v>37833</v>
      </c>
      <c r="B477" t="s">
        <v>992</v>
      </c>
      <c r="C477" t="s">
        <v>19</v>
      </c>
      <c r="D477" s="104">
        <v>1727709.02</v>
      </c>
      <c r="E477" s="104">
        <v>46.95</v>
      </c>
      <c r="F477" s="104">
        <v>1727755.97</v>
      </c>
    </row>
    <row r="478" spans="1:6" x14ac:dyDescent="0.3">
      <c r="A478" s="48">
        <v>37833</v>
      </c>
      <c r="B478" t="s">
        <v>992</v>
      </c>
      <c r="C478" t="s">
        <v>996</v>
      </c>
      <c r="D478" s="104">
        <v>45988.485999999997</v>
      </c>
      <c r="E478" s="104">
        <v>0</v>
      </c>
      <c r="F478" s="104">
        <v>45988.485999999997</v>
      </c>
    </row>
    <row r="479" spans="1:6" x14ac:dyDescent="0.3">
      <c r="A479" s="48">
        <v>37833</v>
      </c>
      <c r="B479" t="s">
        <v>992</v>
      </c>
      <c r="C479" t="s">
        <v>994</v>
      </c>
      <c r="D479" s="104">
        <v>582194.02399999998</v>
      </c>
      <c r="E479" s="104">
        <v>309.92099999999999</v>
      </c>
      <c r="F479" s="104">
        <v>582503.94499999995</v>
      </c>
    </row>
    <row r="480" spans="1:6" x14ac:dyDescent="0.3">
      <c r="A480" s="48">
        <v>37833</v>
      </c>
      <c r="B480" t="s">
        <v>992</v>
      </c>
      <c r="C480" t="s">
        <v>995</v>
      </c>
      <c r="D480" s="104">
        <v>119793.985</v>
      </c>
      <c r="E480" s="104">
        <v>0</v>
      </c>
      <c r="F480" s="104">
        <v>119793.985</v>
      </c>
    </row>
    <row r="481" spans="1:6" x14ac:dyDescent="0.3">
      <c r="A481" s="48">
        <v>37833</v>
      </c>
      <c r="B481" t="s">
        <v>998</v>
      </c>
      <c r="C481" t="s">
        <v>999</v>
      </c>
      <c r="D481" s="104">
        <v>3412696.5890000002</v>
      </c>
      <c r="E481" s="104">
        <v>388.27100000000002</v>
      </c>
      <c r="F481" s="104">
        <v>3413085.86</v>
      </c>
    </row>
    <row r="482" spans="1:6" x14ac:dyDescent="0.3">
      <c r="A482" s="48">
        <v>37833</v>
      </c>
      <c r="B482" t="s">
        <v>1000</v>
      </c>
      <c r="C482" t="s">
        <v>1006</v>
      </c>
      <c r="D482" s="104">
        <v>52996.773999999998</v>
      </c>
      <c r="E482" s="104">
        <v>2847912.6170000001</v>
      </c>
      <c r="F482" s="104">
        <v>2900910.3909999998</v>
      </c>
    </row>
    <row r="483" spans="1:6" x14ac:dyDescent="0.3">
      <c r="A483" s="48">
        <v>37833</v>
      </c>
      <c r="B483" t="s">
        <v>1000</v>
      </c>
      <c r="C483" t="s">
        <v>1007</v>
      </c>
      <c r="D483" s="104">
        <v>4235.8329999999996</v>
      </c>
      <c r="E483" s="104">
        <v>0</v>
      </c>
      <c r="F483" s="104">
        <v>4235.8329999999996</v>
      </c>
    </row>
    <row r="484" spans="1:6" x14ac:dyDescent="0.3">
      <c r="A484" s="48">
        <v>37833</v>
      </c>
      <c r="B484" t="s">
        <v>1000</v>
      </c>
      <c r="C484" t="s">
        <v>1002</v>
      </c>
      <c r="D484" s="104">
        <v>11556.958000000001</v>
      </c>
      <c r="E484" s="104">
        <v>0</v>
      </c>
      <c r="F484" s="104">
        <v>11556.958000000001</v>
      </c>
    </row>
    <row r="485" spans="1:6" x14ac:dyDescent="0.3">
      <c r="A485" s="48">
        <v>37833</v>
      </c>
      <c r="B485" t="s">
        <v>1000</v>
      </c>
      <c r="C485" t="s">
        <v>1003</v>
      </c>
      <c r="D485" s="104">
        <v>1.0529999999999999</v>
      </c>
      <c r="E485" s="104">
        <v>0</v>
      </c>
      <c r="F485" s="104">
        <v>1.0529999999999999</v>
      </c>
    </row>
    <row r="486" spans="1:6" x14ac:dyDescent="0.3">
      <c r="A486" s="48">
        <v>37833</v>
      </c>
      <c r="B486" t="s">
        <v>1000</v>
      </c>
      <c r="C486" t="s">
        <v>1004</v>
      </c>
      <c r="D486" s="104">
        <v>146673.394</v>
      </c>
      <c r="E486" s="104">
        <v>0</v>
      </c>
      <c r="F486" s="104">
        <v>146673.394</v>
      </c>
    </row>
    <row r="487" spans="1:6" x14ac:dyDescent="0.3">
      <c r="A487" s="48">
        <v>37833</v>
      </c>
      <c r="B487" t="s">
        <v>1000</v>
      </c>
      <c r="C487" t="s">
        <v>1011</v>
      </c>
      <c r="D487" s="104">
        <v>44701</v>
      </c>
      <c r="E487" s="104">
        <v>0</v>
      </c>
      <c r="F487" s="104">
        <v>44701</v>
      </c>
    </row>
    <row r="488" spans="1:6" x14ac:dyDescent="0.3">
      <c r="A488" s="48">
        <v>37833</v>
      </c>
      <c r="B488" t="s">
        <v>1000</v>
      </c>
      <c r="C488" t="s">
        <v>1005</v>
      </c>
      <c r="D488" s="104">
        <v>200036.27299999999</v>
      </c>
      <c r="E488" s="104">
        <v>0</v>
      </c>
      <c r="F488" s="104">
        <v>200036.27299999999</v>
      </c>
    </row>
    <row r="489" spans="1:6" x14ac:dyDescent="0.3">
      <c r="A489" s="48">
        <v>37833</v>
      </c>
      <c r="B489" t="s">
        <v>1000</v>
      </c>
      <c r="C489" t="s">
        <v>1001</v>
      </c>
      <c r="D489" s="104">
        <v>29995.18</v>
      </c>
      <c r="E489" s="104">
        <v>0</v>
      </c>
      <c r="F489" s="104">
        <v>29995.18</v>
      </c>
    </row>
    <row r="490" spans="1:6" x14ac:dyDescent="0.3">
      <c r="A490" s="48">
        <v>37833</v>
      </c>
      <c r="B490" t="s">
        <v>1008</v>
      </c>
      <c r="C490" t="s">
        <v>999</v>
      </c>
      <c r="D490" s="104">
        <v>490196.46500000003</v>
      </c>
      <c r="E490" s="104">
        <v>2847912.6170000001</v>
      </c>
      <c r="F490" s="104">
        <v>3338109.0819999999</v>
      </c>
    </row>
    <row r="491" spans="1:6" x14ac:dyDescent="0.3">
      <c r="A491" s="48">
        <v>37833</v>
      </c>
      <c r="B491" t="s">
        <v>1010</v>
      </c>
      <c r="C491" t="s">
        <v>999</v>
      </c>
      <c r="D491" s="104">
        <v>3902894.054</v>
      </c>
      <c r="E491" s="104">
        <v>2848300.8879999998</v>
      </c>
      <c r="F491" s="104">
        <v>6751194.9419999998</v>
      </c>
    </row>
    <row r="492" spans="1:6" x14ac:dyDescent="0.3">
      <c r="A492" s="48">
        <v>37864</v>
      </c>
      <c r="B492" t="s">
        <v>1008</v>
      </c>
      <c r="C492" t="s">
        <v>999</v>
      </c>
      <c r="D492" s="104">
        <v>494047.44199999998</v>
      </c>
      <c r="E492" s="104">
        <v>2841793.2289999998</v>
      </c>
      <c r="F492" s="104">
        <v>3335839.6710000001</v>
      </c>
    </row>
    <row r="493" spans="1:6" x14ac:dyDescent="0.3">
      <c r="A493" s="48">
        <v>37864</v>
      </c>
      <c r="B493" t="s">
        <v>992</v>
      </c>
      <c r="C493" t="s">
        <v>993</v>
      </c>
      <c r="D493" s="104">
        <v>961642.18200000003</v>
      </c>
      <c r="E493" s="104">
        <v>31.4</v>
      </c>
      <c r="F493" s="104">
        <v>961673.58200000005</v>
      </c>
    </row>
    <row r="494" spans="1:6" x14ac:dyDescent="0.3">
      <c r="A494" s="48">
        <v>37864</v>
      </c>
      <c r="B494" t="s">
        <v>992</v>
      </c>
      <c r="C494" t="s">
        <v>19</v>
      </c>
      <c r="D494" s="104">
        <v>1749630.655</v>
      </c>
      <c r="E494" s="104">
        <v>46.95</v>
      </c>
      <c r="F494" s="104">
        <v>1749677.605</v>
      </c>
    </row>
    <row r="495" spans="1:6" x14ac:dyDescent="0.3">
      <c r="A495" s="48">
        <v>37864</v>
      </c>
      <c r="B495" t="s">
        <v>992</v>
      </c>
      <c r="C495" t="s">
        <v>996</v>
      </c>
      <c r="D495" s="104">
        <v>46034.451999999997</v>
      </c>
      <c r="E495" s="104">
        <v>0</v>
      </c>
      <c r="F495" s="104">
        <v>46034.451999999997</v>
      </c>
    </row>
    <row r="496" spans="1:6" x14ac:dyDescent="0.3">
      <c r="A496" s="48">
        <v>37864</v>
      </c>
      <c r="B496" t="s">
        <v>992</v>
      </c>
      <c r="C496" t="s">
        <v>994</v>
      </c>
      <c r="D496" s="104">
        <v>576600.50100000005</v>
      </c>
      <c r="E496" s="104">
        <v>309.92099999999999</v>
      </c>
      <c r="F496" s="104">
        <v>576910.42200000002</v>
      </c>
    </row>
    <row r="497" spans="1:6" x14ac:dyDescent="0.3">
      <c r="A497" s="48">
        <v>37864</v>
      </c>
      <c r="B497" t="s">
        <v>992</v>
      </c>
      <c r="C497" t="s">
        <v>995</v>
      </c>
      <c r="D497" s="104">
        <v>119904.628</v>
      </c>
      <c r="E497" s="104">
        <v>0</v>
      </c>
      <c r="F497" s="104">
        <v>119904.628</v>
      </c>
    </row>
    <row r="498" spans="1:6" x14ac:dyDescent="0.3">
      <c r="A498" s="48">
        <v>37864</v>
      </c>
      <c r="B498" t="s">
        <v>998</v>
      </c>
      <c r="C498" t="s">
        <v>999</v>
      </c>
      <c r="D498" s="104">
        <v>3453812.4180000001</v>
      </c>
      <c r="E498" s="104">
        <v>388.27100000000002</v>
      </c>
      <c r="F498" s="104">
        <v>3454200.6889999998</v>
      </c>
    </row>
    <row r="499" spans="1:6" x14ac:dyDescent="0.3">
      <c r="A499" s="48">
        <v>37864</v>
      </c>
      <c r="B499" t="s">
        <v>1000</v>
      </c>
      <c r="C499" t="s">
        <v>1002</v>
      </c>
      <c r="D499" s="104">
        <v>11106.958000000001</v>
      </c>
      <c r="E499" s="104">
        <v>0</v>
      </c>
      <c r="F499" s="104">
        <v>11106.958000000001</v>
      </c>
    </row>
    <row r="500" spans="1:6" x14ac:dyDescent="0.3">
      <c r="A500" s="48">
        <v>37864</v>
      </c>
      <c r="B500" t="s">
        <v>1000</v>
      </c>
      <c r="C500" t="s">
        <v>1003</v>
      </c>
      <c r="D500" s="104">
        <v>1.0529999999999999</v>
      </c>
      <c r="E500" s="104">
        <v>0</v>
      </c>
      <c r="F500" s="104">
        <v>1.0529999999999999</v>
      </c>
    </row>
    <row r="501" spans="1:6" x14ac:dyDescent="0.3">
      <c r="A501" s="48">
        <v>37864</v>
      </c>
      <c r="B501" t="s">
        <v>1000</v>
      </c>
      <c r="C501" t="s">
        <v>1004</v>
      </c>
      <c r="D501" s="104">
        <v>149855.003</v>
      </c>
      <c r="E501" s="104">
        <v>0</v>
      </c>
      <c r="F501" s="104">
        <v>149855.003</v>
      </c>
    </row>
    <row r="502" spans="1:6" x14ac:dyDescent="0.3">
      <c r="A502" s="48">
        <v>37864</v>
      </c>
      <c r="B502" t="s">
        <v>1000</v>
      </c>
      <c r="C502" t="s">
        <v>1005</v>
      </c>
      <c r="D502" s="104">
        <v>200773.36799999999</v>
      </c>
      <c r="E502" s="104">
        <v>0</v>
      </c>
      <c r="F502" s="104">
        <v>200773.36799999999</v>
      </c>
    </row>
    <row r="503" spans="1:6" x14ac:dyDescent="0.3">
      <c r="A503" s="48">
        <v>37864</v>
      </c>
      <c r="B503" t="s">
        <v>1000</v>
      </c>
      <c r="C503" t="s">
        <v>1006</v>
      </c>
      <c r="D503" s="104">
        <v>53365.097000000002</v>
      </c>
      <c r="E503" s="104">
        <v>2841793.2289999998</v>
      </c>
      <c r="F503" s="104">
        <v>2895158.3259999999</v>
      </c>
    </row>
    <row r="504" spans="1:6" x14ac:dyDescent="0.3">
      <c r="A504" s="48">
        <v>37864</v>
      </c>
      <c r="B504" t="s">
        <v>1000</v>
      </c>
      <c r="C504" t="s">
        <v>1007</v>
      </c>
      <c r="D504" s="104">
        <v>4249.7830000000004</v>
      </c>
      <c r="E504" s="104">
        <v>0</v>
      </c>
      <c r="F504" s="104">
        <v>4249.7830000000004</v>
      </c>
    </row>
    <row r="505" spans="1:6" x14ac:dyDescent="0.3">
      <c r="A505" s="48">
        <v>37864</v>
      </c>
      <c r="B505" t="s">
        <v>1000</v>
      </c>
      <c r="C505" t="s">
        <v>1011</v>
      </c>
      <c r="D505" s="104">
        <v>44701</v>
      </c>
      <c r="E505" s="104">
        <v>0</v>
      </c>
      <c r="F505" s="104">
        <v>44701</v>
      </c>
    </row>
    <row r="506" spans="1:6" x14ac:dyDescent="0.3">
      <c r="A506" s="48">
        <v>37864</v>
      </c>
      <c r="B506" t="s">
        <v>1000</v>
      </c>
      <c r="C506" t="s">
        <v>1001</v>
      </c>
      <c r="D506" s="104">
        <v>29995.18</v>
      </c>
      <c r="E506" s="104">
        <v>0</v>
      </c>
      <c r="F506" s="104">
        <v>29995.18</v>
      </c>
    </row>
    <row r="507" spans="1:6" x14ac:dyDescent="0.3">
      <c r="A507" s="48">
        <v>37864</v>
      </c>
      <c r="B507" t="s">
        <v>1010</v>
      </c>
      <c r="C507" t="s">
        <v>999</v>
      </c>
      <c r="D507" s="104">
        <v>3947859.86</v>
      </c>
      <c r="E507" s="104">
        <v>2842180.5</v>
      </c>
      <c r="F507" s="104">
        <v>6790041.3600000003</v>
      </c>
    </row>
    <row r="508" spans="1:6" x14ac:dyDescent="0.3">
      <c r="A508" s="48">
        <v>37894</v>
      </c>
      <c r="B508" t="s">
        <v>1000</v>
      </c>
      <c r="C508" t="s">
        <v>1006</v>
      </c>
      <c r="D508" s="104">
        <v>53463.326000000001</v>
      </c>
      <c r="E508" s="104">
        <v>2858752.6359999999</v>
      </c>
      <c r="F508" s="104">
        <v>2912215.9619999998</v>
      </c>
    </row>
    <row r="509" spans="1:6" x14ac:dyDescent="0.3">
      <c r="A509" s="48">
        <v>37894</v>
      </c>
      <c r="B509" t="s">
        <v>1000</v>
      </c>
      <c r="C509" t="s">
        <v>1007</v>
      </c>
      <c r="D509" s="104">
        <v>4375.6109999999999</v>
      </c>
      <c r="E509" s="104">
        <v>0</v>
      </c>
      <c r="F509" s="104">
        <v>4375.6109999999999</v>
      </c>
    </row>
    <row r="510" spans="1:6" x14ac:dyDescent="0.3">
      <c r="A510" s="48">
        <v>37894</v>
      </c>
      <c r="B510" t="s">
        <v>1008</v>
      </c>
      <c r="C510" t="s">
        <v>999</v>
      </c>
      <c r="D510" s="104">
        <v>463760.43819999998</v>
      </c>
      <c r="E510" s="104">
        <v>2858752.6359999999</v>
      </c>
      <c r="F510" s="104">
        <v>3322513.0742000001</v>
      </c>
    </row>
    <row r="511" spans="1:6" x14ac:dyDescent="0.3">
      <c r="A511" s="48">
        <v>37894</v>
      </c>
      <c r="B511" t="s">
        <v>1010</v>
      </c>
      <c r="C511" t="s">
        <v>999</v>
      </c>
      <c r="D511" s="104">
        <v>3924090.10415</v>
      </c>
      <c r="E511" s="104">
        <v>2859140.9070000001</v>
      </c>
      <c r="F511" s="104">
        <v>6783231.0111499997</v>
      </c>
    </row>
    <row r="512" spans="1:6" x14ac:dyDescent="0.3">
      <c r="A512" s="48">
        <v>37894</v>
      </c>
      <c r="B512" t="s">
        <v>992</v>
      </c>
      <c r="C512" t="s">
        <v>993</v>
      </c>
      <c r="D512" s="104">
        <v>918195.68200000003</v>
      </c>
      <c r="E512" s="104">
        <v>31.4</v>
      </c>
      <c r="F512" s="104">
        <v>918227.08200000005</v>
      </c>
    </row>
    <row r="513" spans="1:6" x14ac:dyDescent="0.3">
      <c r="A513" s="48">
        <v>37894</v>
      </c>
      <c r="B513" t="s">
        <v>992</v>
      </c>
      <c r="C513" t="s">
        <v>19</v>
      </c>
      <c r="D513" s="104">
        <v>1799423.8846</v>
      </c>
      <c r="E513" s="104">
        <v>46.95</v>
      </c>
      <c r="F513" s="104">
        <v>1799470.8345999999</v>
      </c>
    </row>
    <row r="514" spans="1:6" x14ac:dyDescent="0.3">
      <c r="A514" s="48">
        <v>37894</v>
      </c>
      <c r="B514" t="s">
        <v>992</v>
      </c>
      <c r="C514" t="s">
        <v>994</v>
      </c>
      <c r="D514" s="104">
        <v>576590.30735000002</v>
      </c>
      <c r="E514" s="104">
        <v>309.92099999999999</v>
      </c>
      <c r="F514" s="104">
        <v>576900.22834999999</v>
      </c>
    </row>
    <row r="515" spans="1:6" x14ac:dyDescent="0.3">
      <c r="A515" s="48">
        <v>37894</v>
      </c>
      <c r="B515" t="s">
        <v>992</v>
      </c>
      <c r="C515" t="s">
        <v>995</v>
      </c>
      <c r="D515" s="104">
        <v>120035.07799999999</v>
      </c>
      <c r="E515" s="104">
        <v>0</v>
      </c>
      <c r="F515" s="104">
        <v>120035.07799999999</v>
      </c>
    </row>
    <row r="516" spans="1:6" x14ac:dyDescent="0.3">
      <c r="A516" s="48">
        <v>37894</v>
      </c>
      <c r="B516" t="s">
        <v>992</v>
      </c>
      <c r="C516" t="s">
        <v>996</v>
      </c>
      <c r="D516" s="104">
        <v>46084.714</v>
      </c>
      <c r="E516" s="104">
        <v>0</v>
      </c>
      <c r="F516" s="104">
        <v>46084.714</v>
      </c>
    </row>
    <row r="517" spans="1:6" x14ac:dyDescent="0.3">
      <c r="A517" s="48">
        <v>37894</v>
      </c>
      <c r="B517" t="s">
        <v>998</v>
      </c>
      <c r="C517" t="s">
        <v>999</v>
      </c>
      <c r="D517" s="104">
        <v>3460329.6659499998</v>
      </c>
      <c r="E517" s="104">
        <v>388.27100000000002</v>
      </c>
      <c r="F517" s="104">
        <v>3460717.93695</v>
      </c>
    </row>
    <row r="518" spans="1:6" x14ac:dyDescent="0.3">
      <c r="A518" s="48">
        <v>37894</v>
      </c>
      <c r="B518" t="s">
        <v>1000</v>
      </c>
      <c r="C518" t="s">
        <v>1011</v>
      </c>
      <c r="D518" s="104">
        <v>14991</v>
      </c>
      <c r="E518" s="104">
        <v>0</v>
      </c>
      <c r="F518" s="104">
        <v>14991</v>
      </c>
    </row>
    <row r="519" spans="1:6" x14ac:dyDescent="0.3">
      <c r="A519" s="48">
        <v>37894</v>
      </c>
      <c r="B519" t="s">
        <v>1000</v>
      </c>
      <c r="C519" t="s">
        <v>1001</v>
      </c>
      <c r="D519" s="104">
        <v>29995.18</v>
      </c>
      <c r="E519" s="104">
        <v>0</v>
      </c>
      <c r="F519" s="104">
        <v>29995.18</v>
      </c>
    </row>
    <row r="520" spans="1:6" x14ac:dyDescent="0.3">
      <c r="A520" s="48">
        <v>37894</v>
      </c>
      <c r="B520" t="s">
        <v>1000</v>
      </c>
      <c r="C520" t="s">
        <v>1002</v>
      </c>
      <c r="D520" s="104">
        <v>11006.958000000001</v>
      </c>
      <c r="E520" s="104">
        <v>0</v>
      </c>
      <c r="F520" s="104">
        <v>11006.958000000001</v>
      </c>
    </row>
    <row r="521" spans="1:6" x14ac:dyDescent="0.3">
      <c r="A521" s="48">
        <v>37894</v>
      </c>
      <c r="B521" t="s">
        <v>1000</v>
      </c>
      <c r="C521" t="s">
        <v>1003</v>
      </c>
      <c r="D521" s="104">
        <v>1.0529999999999999</v>
      </c>
      <c r="E521" s="104">
        <v>0</v>
      </c>
      <c r="F521" s="104">
        <v>1.0529999999999999</v>
      </c>
    </row>
    <row r="522" spans="1:6" x14ac:dyDescent="0.3">
      <c r="A522" s="48">
        <v>37894</v>
      </c>
      <c r="B522" t="s">
        <v>1000</v>
      </c>
      <c r="C522" t="s">
        <v>1004</v>
      </c>
      <c r="D522" s="104">
        <v>148366.04819999999</v>
      </c>
      <c r="E522" s="104">
        <v>0</v>
      </c>
      <c r="F522" s="104">
        <v>148366.04819999999</v>
      </c>
    </row>
    <row r="523" spans="1:6" x14ac:dyDescent="0.3">
      <c r="A523" s="48">
        <v>37894</v>
      </c>
      <c r="B523" t="s">
        <v>1000</v>
      </c>
      <c r="C523" t="s">
        <v>1005</v>
      </c>
      <c r="D523" s="104">
        <v>201561.26199999999</v>
      </c>
      <c r="E523" s="104">
        <v>0</v>
      </c>
      <c r="F523" s="104">
        <v>201561.26199999999</v>
      </c>
    </row>
    <row r="524" spans="1:6" x14ac:dyDescent="0.3">
      <c r="A524" s="48">
        <v>37925</v>
      </c>
      <c r="B524" t="s">
        <v>992</v>
      </c>
      <c r="C524" t="s">
        <v>995</v>
      </c>
      <c r="D524" s="104">
        <v>129528.132</v>
      </c>
      <c r="E524" s="104">
        <v>0</v>
      </c>
      <c r="F524" s="104">
        <v>129528.132</v>
      </c>
    </row>
    <row r="525" spans="1:6" x14ac:dyDescent="0.3">
      <c r="A525" s="48">
        <v>37925</v>
      </c>
      <c r="B525" t="s">
        <v>998</v>
      </c>
      <c r="C525" t="s">
        <v>999</v>
      </c>
      <c r="D525" s="104">
        <v>3518900.6439999999</v>
      </c>
      <c r="E525" s="104">
        <v>387.27100000000002</v>
      </c>
      <c r="F525" s="104">
        <v>3519287.915</v>
      </c>
    </row>
    <row r="526" spans="1:6" x14ac:dyDescent="0.3">
      <c r="A526" s="48">
        <v>37925</v>
      </c>
      <c r="B526" t="s">
        <v>1000</v>
      </c>
      <c r="C526" t="s">
        <v>1011</v>
      </c>
      <c r="D526" s="104">
        <v>20662</v>
      </c>
      <c r="E526" s="104">
        <v>0</v>
      </c>
      <c r="F526" s="104">
        <v>20662</v>
      </c>
    </row>
    <row r="527" spans="1:6" x14ac:dyDescent="0.3">
      <c r="A527" s="48">
        <v>37925</v>
      </c>
      <c r="B527" t="s">
        <v>1000</v>
      </c>
      <c r="C527" t="s">
        <v>1001</v>
      </c>
      <c r="D527" s="104">
        <v>29995.18</v>
      </c>
      <c r="E527" s="104">
        <v>0</v>
      </c>
      <c r="F527" s="104">
        <v>29995.18</v>
      </c>
    </row>
    <row r="528" spans="1:6" x14ac:dyDescent="0.3">
      <c r="A528" s="48">
        <v>37925</v>
      </c>
      <c r="B528" t="s">
        <v>1000</v>
      </c>
      <c r="C528" t="s">
        <v>1006</v>
      </c>
      <c r="D528" s="104">
        <v>53446.055999999997</v>
      </c>
      <c r="E528" s="104">
        <v>2881780.406</v>
      </c>
      <c r="F528" s="104">
        <v>2935227.4619999998</v>
      </c>
    </row>
    <row r="529" spans="1:6" x14ac:dyDescent="0.3">
      <c r="A529" s="48">
        <v>37925</v>
      </c>
      <c r="B529" t="s">
        <v>1000</v>
      </c>
      <c r="C529" t="s">
        <v>1002</v>
      </c>
      <c r="D529" s="104">
        <v>11006.958000000001</v>
      </c>
      <c r="E529" s="104">
        <v>0</v>
      </c>
      <c r="F529" s="104">
        <v>11006.958000000001</v>
      </c>
    </row>
    <row r="530" spans="1:6" x14ac:dyDescent="0.3">
      <c r="A530" s="48">
        <v>37925</v>
      </c>
      <c r="B530" t="s">
        <v>1000</v>
      </c>
      <c r="C530" t="s">
        <v>1007</v>
      </c>
      <c r="D530" s="104">
        <v>4392.4459999999999</v>
      </c>
      <c r="E530" s="104">
        <v>0</v>
      </c>
      <c r="F530" s="104">
        <v>4392.4459999999999</v>
      </c>
    </row>
    <row r="531" spans="1:6" x14ac:dyDescent="0.3">
      <c r="A531" s="48">
        <v>37925</v>
      </c>
      <c r="B531" t="s">
        <v>1000</v>
      </c>
      <c r="C531" t="s">
        <v>1003</v>
      </c>
      <c r="D531" s="104">
        <v>1.0529999999999999</v>
      </c>
      <c r="E531" s="104">
        <v>0</v>
      </c>
      <c r="F531" s="104">
        <v>1.0529999999999999</v>
      </c>
    </row>
    <row r="532" spans="1:6" x14ac:dyDescent="0.3">
      <c r="A532" s="48">
        <v>37925</v>
      </c>
      <c r="B532" t="s">
        <v>1000</v>
      </c>
      <c r="C532" t="s">
        <v>1004</v>
      </c>
      <c r="D532" s="104">
        <v>149093.53899999999</v>
      </c>
      <c r="E532" s="104">
        <v>0</v>
      </c>
      <c r="F532" s="104">
        <v>149093.53899999999</v>
      </c>
    </row>
    <row r="533" spans="1:6" x14ac:dyDescent="0.3">
      <c r="A533" s="48">
        <v>37925</v>
      </c>
      <c r="B533" t="s">
        <v>1000</v>
      </c>
      <c r="C533" t="s">
        <v>1005</v>
      </c>
      <c r="D533" s="104">
        <v>203009.8</v>
      </c>
      <c r="E533" s="104">
        <v>0</v>
      </c>
      <c r="F533" s="104">
        <v>203009.8</v>
      </c>
    </row>
    <row r="534" spans="1:6" x14ac:dyDescent="0.3">
      <c r="A534" s="48">
        <v>37925</v>
      </c>
      <c r="B534" t="s">
        <v>1008</v>
      </c>
      <c r="C534" t="s">
        <v>999</v>
      </c>
      <c r="D534" s="104">
        <v>471607.03200000001</v>
      </c>
      <c r="E534" s="104">
        <v>2881780.406</v>
      </c>
      <c r="F534" s="104">
        <v>3353388.4380000001</v>
      </c>
    </row>
    <row r="535" spans="1:6" x14ac:dyDescent="0.3">
      <c r="A535" s="48">
        <v>37925</v>
      </c>
      <c r="B535" t="s">
        <v>1010</v>
      </c>
      <c r="C535" t="s">
        <v>999</v>
      </c>
      <c r="D535" s="104">
        <v>3990507.676</v>
      </c>
      <c r="E535" s="104">
        <v>2882167.6770000001</v>
      </c>
      <c r="F535" s="104">
        <v>6872676.3530000001</v>
      </c>
    </row>
    <row r="536" spans="1:6" x14ac:dyDescent="0.3">
      <c r="A536" s="48">
        <v>37925</v>
      </c>
      <c r="B536" t="s">
        <v>992</v>
      </c>
      <c r="C536" t="s">
        <v>993</v>
      </c>
      <c r="D536" s="104">
        <v>943890.28599999996</v>
      </c>
      <c r="E536" s="104">
        <v>30.4</v>
      </c>
      <c r="F536" s="104">
        <v>943920.68599999999</v>
      </c>
    </row>
    <row r="537" spans="1:6" x14ac:dyDescent="0.3">
      <c r="A537" s="48">
        <v>37925</v>
      </c>
      <c r="B537" t="s">
        <v>992</v>
      </c>
      <c r="C537" t="s">
        <v>19</v>
      </c>
      <c r="D537" s="104">
        <v>1822640.071</v>
      </c>
      <c r="E537" s="104">
        <v>46.95</v>
      </c>
      <c r="F537" s="104">
        <v>1822687.0209999999</v>
      </c>
    </row>
    <row r="538" spans="1:6" x14ac:dyDescent="0.3">
      <c r="A538" s="48">
        <v>37925</v>
      </c>
      <c r="B538" t="s">
        <v>992</v>
      </c>
      <c r="C538" t="s">
        <v>996</v>
      </c>
      <c r="D538" s="104">
        <v>46256.112000000001</v>
      </c>
      <c r="E538" s="104">
        <v>0</v>
      </c>
      <c r="F538" s="104">
        <v>46256.112000000001</v>
      </c>
    </row>
    <row r="539" spans="1:6" x14ac:dyDescent="0.3">
      <c r="A539" s="48">
        <v>37925</v>
      </c>
      <c r="B539" t="s">
        <v>992</v>
      </c>
      <c r="C539" t="s">
        <v>994</v>
      </c>
      <c r="D539" s="104">
        <v>576586.04299999995</v>
      </c>
      <c r="E539" s="104">
        <v>309.92099999999999</v>
      </c>
      <c r="F539" s="104">
        <v>576895.96400000004</v>
      </c>
    </row>
    <row r="540" spans="1:6" x14ac:dyDescent="0.3">
      <c r="A540" s="48">
        <v>37955</v>
      </c>
      <c r="B540" t="s">
        <v>1000</v>
      </c>
      <c r="C540" t="s">
        <v>1005</v>
      </c>
      <c r="D540" s="104">
        <v>203585</v>
      </c>
      <c r="E540" s="104">
        <v>0</v>
      </c>
      <c r="F540" s="104">
        <v>203585</v>
      </c>
    </row>
    <row r="541" spans="1:6" x14ac:dyDescent="0.3">
      <c r="A541" s="48">
        <v>37955</v>
      </c>
      <c r="B541" t="s">
        <v>1000</v>
      </c>
      <c r="C541" t="s">
        <v>1006</v>
      </c>
      <c r="D541" s="104">
        <v>53519.118999999999</v>
      </c>
      <c r="E541" s="104">
        <v>2891851.1669999999</v>
      </c>
      <c r="F541" s="104">
        <v>2945370.2859999998</v>
      </c>
    </row>
    <row r="542" spans="1:6" x14ac:dyDescent="0.3">
      <c r="A542" s="48">
        <v>37955</v>
      </c>
      <c r="B542" t="s">
        <v>1000</v>
      </c>
      <c r="C542" t="s">
        <v>1007</v>
      </c>
      <c r="D542" s="104">
        <v>4289.6279999999997</v>
      </c>
      <c r="E542" s="104">
        <v>0</v>
      </c>
      <c r="F542" s="104">
        <v>4289.6279999999997</v>
      </c>
    </row>
    <row r="543" spans="1:6" x14ac:dyDescent="0.3">
      <c r="A543" s="48">
        <v>37955</v>
      </c>
      <c r="B543" t="s">
        <v>1008</v>
      </c>
      <c r="C543" t="s">
        <v>999</v>
      </c>
      <c r="D543" s="104">
        <v>470253.88699999999</v>
      </c>
      <c r="E543" s="104">
        <v>2891851.1669999999</v>
      </c>
      <c r="F543" s="104">
        <v>3362105.054</v>
      </c>
    </row>
    <row r="544" spans="1:6" x14ac:dyDescent="0.3">
      <c r="A544" s="48">
        <v>37955</v>
      </c>
      <c r="B544" t="s">
        <v>1010</v>
      </c>
      <c r="C544" t="s">
        <v>999</v>
      </c>
      <c r="D544" s="104">
        <v>4032905.3840000001</v>
      </c>
      <c r="E544" s="104">
        <v>2892160.7379999999</v>
      </c>
      <c r="F544" s="104">
        <v>6925065.1220000004</v>
      </c>
    </row>
    <row r="545" spans="1:6" x14ac:dyDescent="0.3">
      <c r="A545" s="48">
        <v>37955</v>
      </c>
      <c r="B545" t="s">
        <v>992</v>
      </c>
      <c r="C545" t="s">
        <v>993</v>
      </c>
      <c r="D545" s="104">
        <v>954723.08900000004</v>
      </c>
      <c r="E545" s="104">
        <v>30.4</v>
      </c>
      <c r="F545" s="104">
        <v>954753.48899999994</v>
      </c>
    </row>
    <row r="546" spans="1:6" x14ac:dyDescent="0.3">
      <c r="A546" s="48">
        <v>37955</v>
      </c>
      <c r="B546" t="s">
        <v>992</v>
      </c>
      <c r="C546" t="s">
        <v>19</v>
      </c>
      <c r="D546" s="104">
        <v>1867370.202</v>
      </c>
      <c r="E546" s="104">
        <v>46.95</v>
      </c>
      <c r="F546" s="104">
        <v>1867417.152</v>
      </c>
    </row>
    <row r="547" spans="1:6" x14ac:dyDescent="0.3">
      <c r="A547" s="48">
        <v>37955</v>
      </c>
      <c r="B547" t="s">
        <v>992</v>
      </c>
      <c r="C547" t="s">
        <v>996</v>
      </c>
      <c r="D547" s="104">
        <v>46406.947</v>
      </c>
      <c r="E547" s="104">
        <v>0</v>
      </c>
      <c r="F547" s="104">
        <v>46406.947</v>
      </c>
    </row>
    <row r="548" spans="1:6" x14ac:dyDescent="0.3">
      <c r="A548" s="48">
        <v>37955</v>
      </c>
      <c r="B548" t="s">
        <v>992</v>
      </c>
      <c r="C548" t="s">
        <v>994</v>
      </c>
      <c r="D548" s="104">
        <v>564199.04</v>
      </c>
      <c r="E548" s="104">
        <v>232.221</v>
      </c>
      <c r="F548" s="104">
        <v>564431.26100000006</v>
      </c>
    </row>
    <row r="549" spans="1:6" x14ac:dyDescent="0.3">
      <c r="A549" s="48">
        <v>37955</v>
      </c>
      <c r="B549" t="s">
        <v>992</v>
      </c>
      <c r="C549" t="s">
        <v>995</v>
      </c>
      <c r="D549" s="104">
        <v>129951.219</v>
      </c>
      <c r="E549" s="104">
        <v>0</v>
      </c>
      <c r="F549" s="104">
        <v>129951.219</v>
      </c>
    </row>
    <row r="550" spans="1:6" x14ac:dyDescent="0.3">
      <c r="A550" s="48">
        <v>37955</v>
      </c>
      <c r="B550" t="s">
        <v>998</v>
      </c>
      <c r="C550" t="s">
        <v>999</v>
      </c>
      <c r="D550" s="104">
        <v>3562650.497</v>
      </c>
      <c r="E550" s="104">
        <v>309.57100000000003</v>
      </c>
      <c r="F550" s="104">
        <v>3562960.068</v>
      </c>
    </row>
    <row r="551" spans="1:6" x14ac:dyDescent="0.3">
      <c r="A551" s="48">
        <v>37955</v>
      </c>
      <c r="B551" t="s">
        <v>1000</v>
      </c>
      <c r="C551" t="s">
        <v>1011</v>
      </c>
      <c r="D551" s="104">
        <v>20662</v>
      </c>
      <c r="E551" s="104">
        <v>0</v>
      </c>
      <c r="F551" s="104">
        <v>20662</v>
      </c>
    </row>
    <row r="552" spans="1:6" x14ac:dyDescent="0.3">
      <c r="A552" s="48">
        <v>37955</v>
      </c>
      <c r="B552" t="s">
        <v>1000</v>
      </c>
      <c r="C552" t="s">
        <v>1001</v>
      </c>
      <c r="D552" s="104">
        <v>29995.18</v>
      </c>
      <c r="E552" s="104">
        <v>0</v>
      </c>
      <c r="F552" s="104">
        <v>29995.18</v>
      </c>
    </row>
    <row r="553" spans="1:6" x14ac:dyDescent="0.3">
      <c r="A553" s="48">
        <v>37955</v>
      </c>
      <c r="B553" t="s">
        <v>1000</v>
      </c>
      <c r="C553" t="s">
        <v>1002</v>
      </c>
      <c r="D553" s="104">
        <v>9856.9580000000005</v>
      </c>
      <c r="E553" s="104">
        <v>0</v>
      </c>
      <c r="F553" s="104">
        <v>9856.9580000000005</v>
      </c>
    </row>
    <row r="554" spans="1:6" x14ac:dyDescent="0.3">
      <c r="A554" s="48">
        <v>37955</v>
      </c>
      <c r="B554" t="s">
        <v>1000</v>
      </c>
      <c r="C554" t="s">
        <v>1003</v>
      </c>
      <c r="D554" s="104">
        <v>1.0529999999999999</v>
      </c>
      <c r="E554" s="104">
        <v>0</v>
      </c>
      <c r="F554" s="104">
        <v>1.0529999999999999</v>
      </c>
    </row>
    <row r="555" spans="1:6" x14ac:dyDescent="0.3">
      <c r="A555" s="48">
        <v>37955</v>
      </c>
      <c r="B555" t="s">
        <v>1000</v>
      </c>
      <c r="C555" t="s">
        <v>1004</v>
      </c>
      <c r="D555" s="104">
        <v>148345.94899999999</v>
      </c>
      <c r="E555" s="104">
        <v>0</v>
      </c>
      <c r="F555" s="104">
        <v>148345.94899999999</v>
      </c>
    </row>
    <row r="556" spans="1:6" x14ac:dyDescent="0.3">
      <c r="A556" s="48">
        <v>37986</v>
      </c>
      <c r="B556" t="s">
        <v>1000</v>
      </c>
      <c r="C556" t="s">
        <v>1001</v>
      </c>
      <c r="D556" s="104">
        <v>29995.18</v>
      </c>
      <c r="E556" s="104">
        <v>0</v>
      </c>
      <c r="F556" s="104">
        <v>29995.18</v>
      </c>
    </row>
    <row r="557" spans="1:6" x14ac:dyDescent="0.3">
      <c r="A557" s="48">
        <v>37986</v>
      </c>
      <c r="B557" t="s">
        <v>1000</v>
      </c>
      <c r="C557" t="s">
        <v>1003</v>
      </c>
      <c r="D557" s="104">
        <v>1.0529999999999999</v>
      </c>
      <c r="E557" s="104">
        <v>0</v>
      </c>
      <c r="F557" s="104">
        <v>1.0529999999999999</v>
      </c>
    </row>
    <row r="558" spans="1:6" x14ac:dyDescent="0.3">
      <c r="A558" s="48">
        <v>37986</v>
      </c>
      <c r="B558" t="s">
        <v>1000</v>
      </c>
      <c r="C558" t="s">
        <v>1004</v>
      </c>
      <c r="D558" s="104">
        <v>149188.81299999999</v>
      </c>
      <c r="E558" s="104">
        <v>0</v>
      </c>
      <c r="F558" s="104">
        <v>149188.81299999999</v>
      </c>
    </row>
    <row r="559" spans="1:6" x14ac:dyDescent="0.3">
      <c r="A559" s="48">
        <v>37986</v>
      </c>
      <c r="B559" t="s">
        <v>1000</v>
      </c>
      <c r="C559" t="s">
        <v>1005</v>
      </c>
      <c r="D559" s="104">
        <v>203861.622</v>
      </c>
      <c r="E559" s="104">
        <v>0</v>
      </c>
      <c r="F559" s="104">
        <v>203861.622</v>
      </c>
    </row>
    <row r="560" spans="1:6" x14ac:dyDescent="0.3">
      <c r="A560" s="48">
        <v>37986</v>
      </c>
      <c r="B560" t="s">
        <v>1000</v>
      </c>
      <c r="C560" t="s">
        <v>1006</v>
      </c>
      <c r="D560" s="104">
        <v>53568.902023670002</v>
      </c>
      <c r="E560" s="104">
        <v>2953410.9675786798</v>
      </c>
      <c r="F560" s="104">
        <v>3006979.8696023501</v>
      </c>
    </row>
    <row r="561" spans="1:6" x14ac:dyDescent="0.3">
      <c r="A561" s="48">
        <v>37986</v>
      </c>
      <c r="B561" t="s">
        <v>1000</v>
      </c>
      <c r="C561" t="s">
        <v>1007</v>
      </c>
      <c r="D561" s="104">
        <v>4241.1989999999996</v>
      </c>
      <c r="E561" s="104">
        <v>0</v>
      </c>
      <c r="F561" s="104">
        <v>4241.1989999999996</v>
      </c>
    </row>
    <row r="562" spans="1:6" x14ac:dyDescent="0.3">
      <c r="A562" s="48">
        <v>37986</v>
      </c>
      <c r="B562" t="s">
        <v>1008</v>
      </c>
      <c r="C562" t="s">
        <v>999</v>
      </c>
      <c r="D562" s="104">
        <v>469370.72702366998</v>
      </c>
      <c r="E562" s="104">
        <v>2953410.9675786798</v>
      </c>
      <c r="F562" s="104">
        <v>3422781.6946023498</v>
      </c>
    </row>
    <row r="563" spans="1:6" x14ac:dyDescent="0.3">
      <c r="A563" s="48">
        <v>37986</v>
      </c>
      <c r="B563" t="s">
        <v>1010</v>
      </c>
      <c r="C563" t="s">
        <v>999</v>
      </c>
      <c r="D563" s="104">
        <v>4044243.6470236699</v>
      </c>
      <c r="E563" s="104">
        <v>2953719.5385786798</v>
      </c>
      <c r="F563" s="104">
        <v>6997964.1856023502</v>
      </c>
    </row>
    <row r="564" spans="1:6" x14ac:dyDescent="0.3">
      <c r="A564" s="48">
        <v>37986</v>
      </c>
      <c r="B564" t="s">
        <v>992</v>
      </c>
      <c r="C564" t="s">
        <v>993</v>
      </c>
      <c r="D564" s="104">
        <v>928768.47400000005</v>
      </c>
      <c r="E564" s="104">
        <v>30.4</v>
      </c>
      <c r="F564" s="104">
        <v>928798.87399999995</v>
      </c>
    </row>
    <row r="565" spans="1:6" x14ac:dyDescent="0.3">
      <c r="A565" s="48">
        <v>37986</v>
      </c>
      <c r="B565" t="s">
        <v>992</v>
      </c>
      <c r="C565" t="s">
        <v>19</v>
      </c>
      <c r="D565" s="104">
        <v>1905725.4140000001</v>
      </c>
      <c r="E565" s="104">
        <v>46.95</v>
      </c>
      <c r="F565" s="104">
        <v>1905772.3640000001</v>
      </c>
    </row>
    <row r="566" spans="1:6" x14ac:dyDescent="0.3">
      <c r="A566" s="48">
        <v>37986</v>
      </c>
      <c r="B566" t="s">
        <v>992</v>
      </c>
      <c r="C566" t="s">
        <v>994</v>
      </c>
      <c r="D566" s="104">
        <v>564186.00300000003</v>
      </c>
      <c r="E566" s="104">
        <v>232.221</v>
      </c>
      <c r="F566" s="104">
        <v>564418.22400000005</v>
      </c>
    </row>
    <row r="567" spans="1:6" x14ac:dyDescent="0.3">
      <c r="A567" s="48">
        <v>37986</v>
      </c>
      <c r="B567" t="s">
        <v>992</v>
      </c>
      <c r="C567" t="s">
        <v>995</v>
      </c>
      <c r="D567" s="104">
        <v>129829.425</v>
      </c>
      <c r="E567" s="104">
        <v>0</v>
      </c>
      <c r="F567" s="104">
        <v>129829.425</v>
      </c>
    </row>
    <row r="568" spans="1:6" x14ac:dyDescent="0.3">
      <c r="A568" s="48">
        <v>37986</v>
      </c>
      <c r="B568" t="s">
        <v>992</v>
      </c>
      <c r="C568" t="s">
        <v>996</v>
      </c>
      <c r="D568" s="104">
        <v>46363.603999999999</v>
      </c>
      <c r="E568" s="104">
        <v>0</v>
      </c>
      <c r="F568" s="104">
        <v>46363.603999999999</v>
      </c>
    </row>
    <row r="569" spans="1:6" x14ac:dyDescent="0.3">
      <c r="A569" s="48">
        <v>37986</v>
      </c>
      <c r="B569" t="s">
        <v>998</v>
      </c>
      <c r="C569" t="s">
        <v>999</v>
      </c>
      <c r="D569" s="104">
        <v>3574872.92</v>
      </c>
      <c r="E569" s="104">
        <v>309.57100000000003</v>
      </c>
      <c r="F569" s="104">
        <v>3575182.4909999999</v>
      </c>
    </row>
    <row r="570" spans="1:6" x14ac:dyDescent="0.3">
      <c r="A570" s="48">
        <v>37986</v>
      </c>
      <c r="B570" t="s">
        <v>1000</v>
      </c>
      <c r="C570" t="s">
        <v>1011</v>
      </c>
      <c r="D570" s="104">
        <v>18812</v>
      </c>
      <c r="E570" s="104">
        <v>0</v>
      </c>
      <c r="F570" s="104">
        <v>18812</v>
      </c>
    </row>
    <row r="571" spans="1:6" x14ac:dyDescent="0.3">
      <c r="A571" s="48">
        <v>37986</v>
      </c>
      <c r="B571" t="s">
        <v>1000</v>
      </c>
      <c r="C571" t="s">
        <v>1002</v>
      </c>
      <c r="D571" s="104">
        <v>9701.9580000000005</v>
      </c>
      <c r="E571" s="104">
        <v>0</v>
      </c>
      <c r="F571" s="104">
        <v>9701.9580000000005</v>
      </c>
    </row>
    <row r="572" spans="1:6" x14ac:dyDescent="0.3">
      <c r="A572" s="48">
        <v>38017</v>
      </c>
      <c r="B572" t="s">
        <v>992</v>
      </c>
      <c r="C572" t="s">
        <v>993</v>
      </c>
      <c r="D572" s="104">
        <v>907840.97100000002</v>
      </c>
      <c r="E572" s="104">
        <v>30.4</v>
      </c>
      <c r="F572" s="104">
        <v>907871.37100000004</v>
      </c>
    </row>
    <row r="573" spans="1:6" x14ac:dyDescent="0.3">
      <c r="A573" s="48">
        <v>38017</v>
      </c>
      <c r="B573" t="s">
        <v>992</v>
      </c>
      <c r="C573" t="s">
        <v>19</v>
      </c>
      <c r="D573" s="104">
        <v>1921742.4365999999</v>
      </c>
      <c r="E573" s="104">
        <v>36.950000000000003</v>
      </c>
      <c r="F573" s="104">
        <v>1921779.3866000001</v>
      </c>
    </row>
    <row r="574" spans="1:6" x14ac:dyDescent="0.3">
      <c r="A574" s="48">
        <v>38017</v>
      </c>
      <c r="B574" t="s">
        <v>992</v>
      </c>
      <c r="C574" t="s">
        <v>994</v>
      </c>
      <c r="D574" s="104">
        <v>564179.90804999997</v>
      </c>
      <c r="E574" s="104">
        <v>232.221</v>
      </c>
      <c r="F574" s="104">
        <v>564412.12904999999</v>
      </c>
    </row>
    <row r="575" spans="1:6" x14ac:dyDescent="0.3">
      <c r="A575" s="48">
        <v>38017</v>
      </c>
      <c r="B575" t="s">
        <v>992</v>
      </c>
      <c r="C575" t="s">
        <v>995</v>
      </c>
      <c r="D575" s="104">
        <v>141485.57430683999</v>
      </c>
      <c r="E575" s="104">
        <v>0</v>
      </c>
      <c r="F575" s="104">
        <v>141485.57430683999</v>
      </c>
    </row>
    <row r="576" spans="1:6" x14ac:dyDescent="0.3">
      <c r="A576" s="48">
        <v>38017</v>
      </c>
      <c r="B576" t="s">
        <v>992</v>
      </c>
      <c r="C576" t="s">
        <v>996</v>
      </c>
      <c r="D576" s="104">
        <v>46240.816040149999</v>
      </c>
      <c r="E576" s="104">
        <v>0</v>
      </c>
      <c r="F576" s="104">
        <v>46240.816040149999</v>
      </c>
    </row>
    <row r="577" spans="1:6" x14ac:dyDescent="0.3">
      <c r="A577" s="48">
        <v>38017</v>
      </c>
      <c r="B577" t="s">
        <v>998</v>
      </c>
      <c r="C577" t="s">
        <v>999</v>
      </c>
      <c r="D577" s="104">
        <v>3581489.7059969902</v>
      </c>
      <c r="E577" s="104">
        <v>299.57100000000003</v>
      </c>
      <c r="F577" s="104">
        <v>3581789.2769969902</v>
      </c>
    </row>
    <row r="578" spans="1:6" x14ac:dyDescent="0.3">
      <c r="A578" s="48">
        <v>38017</v>
      </c>
      <c r="B578" t="s">
        <v>1000</v>
      </c>
      <c r="C578" t="s">
        <v>1002</v>
      </c>
      <c r="D578" s="104">
        <v>5881.3645900000001</v>
      </c>
      <c r="E578" s="104">
        <v>0</v>
      </c>
      <c r="F578" s="104">
        <v>5881.3645900000001</v>
      </c>
    </row>
    <row r="579" spans="1:6" x14ac:dyDescent="0.3">
      <c r="A579" s="48">
        <v>38017</v>
      </c>
      <c r="B579" t="s">
        <v>1000</v>
      </c>
      <c r="C579" t="s">
        <v>1003</v>
      </c>
      <c r="D579" s="104">
        <v>1.0529999999999999</v>
      </c>
      <c r="E579" s="104">
        <v>0</v>
      </c>
      <c r="F579" s="104">
        <v>1.0529999999999999</v>
      </c>
    </row>
    <row r="580" spans="1:6" x14ac:dyDescent="0.3">
      <c r="A580" s="48">
        <v>38017</v>
      </c>
      <c r="B580" t="s">
        <v>1000</v>
      </c>
      <c r="C580" t="s">
        <v>1011</v>
      </c>
      <c r="D580" s="104">
        <v>18812</v>
      </c>
      <c r="E580" s="104">
        <v>0</v>
      </c>
      <c r="F580" s="104">
        <v>18812</v>
      </c>
    </row>
    <row r="581" spans="1:6" x14ac:dyDescent="0.3">
      <c r="A581" s="48">
        <v>38017</v>
      </c>
      <c r="B581" t="s">
        <v>1000</v>
      </c>
      <c r="C581" t="s">
        <v>1001</v>
      </c>
      <c r="D581" s="104">
        <v>29995.18</v>
      </c>
      <c r="E581" s="104">
        <v>0</v>
      </c>
      <c r="F581" s="104">
        <v>29995.18</v>
      </c>
    </row>
    <row r="582" spans="1:6" x14ac:dyDescent="0.3">
      <c r="A582" s="48">
        <v>38017</v>
      </c>
      <c r="B582" t="s">
        <v>1000</v>
      </c>
      <c r="C582" t="s">
        <v>1004</v>
      </c>
      <c r="D582" s="104">
        <v>147438.49158899</v>
      </c>
      <c r="E582" s="104">
        <v>0</v>
      </c>
      <c r="F582" s="104">
        <v>147438.49158899</v>
      </c>
    </row>
    <row r="583" spans="1:6" x14ac:dyDescent="0.3">
      <c r="A583" s="48">
        <v>38017</v>
      </c>
      <c r="B583" t="s">
        <v>1000</v>
      </c>
      <c r="C583" t="s">
        <v>1005</v>
      </c>
      <c r="D583" s="104">
        <v>204253.84387178</v>
      </c>
      <c r="E583" s="104">
        <v>0</v>
      </c>
      <c r="F583" s="104">
        <v>204253.84387178</v>
      </c>
    </row>
    <row r="584" spans="1:6" x14ac:dyDescent="0.3">
      <c r="A584" s="48">
        <v>38017</v>
      </c>
      <c r="B584" t="s">
        <v>1000</v>
      </c>
      <c r="C584" t="s">
        <v>1006</v>
      </c>
      <c r="D584" s="104">
        <v>53088.421148889996</v>
      </c>
      <c r="E584" s="104">
        <v>2963734.18671337</v>
      </c>
      <c r="F584" s="104">
        <v>3016821.6078622602</v>
      </c>
    </row>
    <row r="585" spans="1:6" x14ac:dyDescent="0.3">
      <c r="A585" s="48">
        <v>38017</v>
      </c>
      <c r="B585" t="s">
        <v>1000</v>
      </c>
      <c r="C585" t="s">
        <v>1007</v>
      </c>
      <c r="D585" s="104">
        <v>4240.9189502400004</v>
      </c>
      <c r="E585" s="104">
        <v>0</v>
      </c>
      <c r="F585" s="104">
        <v>4240.9189502400004</v>
      </c>
    </row>
    <row r="586" spans="1:6" x14ac:dyDescent="0.3">
      <c r="A586" s="48">
        <v>38017</v>
      </c>
      <c r="B586" t="s">
        <v>1008</v>
      </c>
      <c r="C586" t="s">
        <v>999</v>
      </c>
      <c r="D586" s="104">
        <v>463711.27314990002</v>
      </c>
      <c r="E586" s="104">
        <v>2963734.18671337</v>
      </c>
      <c r="F586" s="104">
        <v>3427445.4598632702</v>
      </c>
    </row>
    <row r="587" spans="1:6" x14ac:dyDescent="0.3">
      <c r="A587" s="48">
        <v>38017</v>
      </c>
      <c r="B587" t="s">
        <v>1010</v>
      </c>
      <c r="C587" t="s">
        <v>999</v>
      </c>
      <c r="D587" s="104">
        <v>4045200.9791468899</v>
      </c>
      <c r="E587" s="104">
        <v>2964033.75771337</v>
      </c>
      <c r="F587" s="104">
        <v>7009234.7368602604</v>
      </c>
    </row>
    <row r="588" spans="1:6" x14ac:dyDescent="0.3">
      <c r="A588" s="48">
        <v>38046</v>
      </c>
      <c r="B588" t="s">
        <v>1000</v>
      </c>
      <c r="C588" t="s">
        <v>1001</v>
      </c>
      <c r="D588" s="104">
        <v>29995.18</v>
      </c>
      <c r="E588" s="104">
        <v>0</v>
      </c>
      <c r="F588" s="104">
        <v>29995.18</v>
      </c>
    </row>
    <row r="589" spans="1:6" x14ac:dyDescent="0.3">
      <c r="A589" s="48">
        <v>38046</v>
      </c>
      <c r="B589" t="s">
        <v>1000</v>
      </c>
      <c r="C589" t="s">
        <v>1002</v>
      </c>
      <c r="D589" s="104">
        <v>6731.3645900000001</v>
      </c>
      <c r="E589" s="104">
        <v>0</v>
      </c>
      <c r="F589" s="104">
        <v>6731.3645900000001</v>
      </c>
    </row>
    <row r="590" spans="1:6" x14ac:dyDescent="0.3">
      <c r="A590" s="48">
        <v>38046</v>
      </c>
      <c r="B590" t="s">
        <v>1000</v>
      </c>
      <c r="C590" t="s">
        <v>1004</v>
      </c>
      <c r="D590" s="104">
        <v>147602.9859</v>
      </c>
      <c r="E590" s="104">
        <v>0</v>
      </c>
      <c r="F590" s="104">
        <v>147602.9859</v>
      </c>
    </row>
    <row r="591" spans="1:6" x14ac:dyDescent="0.3">
      <c r="A591" s="48">
        <v>38046</v>
      </c>
      <c r="B591" t="s">
        <v>1000</v>
      </c>
      <c r="C591" t="s">
        <v>1005</v>
      </c>
      <c r="D591" s="104">
        <v>204518.32626440001</v>
      </c>
      <c r="E591" s="104">
        <v>0</v>
      </c>
      <c r="F591" s="104">
        <v>204518.32626440001</v>
      </c>
    </row>
    <row r="592" spans="1:6" x14ac:dyDescent="0.3">
      <c r="A592" s="48">
        <v>38046</v>
      </c>
      <c r="B592" t="s">
        <v>1000</v>
      </c>
      <c r="C592" t="s">
        <v>1006</v>
      </c>
      <c r="D592" s="104">
        <v>53611.54385391</v>
      </c>
      <c r="E592" s="104">
        <v>2966057.8967907098</v>
      </c>
      <c r="F592" s="104">
        <v>3019670.44064462</v>
      </c>
    </row>
    <row r="593" spans="1:6" x14ac:dyDescent="0.3">
      <c r="A593" s="48">
        <v>38046</v>
      </c>
      <c r="B593" t="s">
        <v>1000</v>
      </c>
      <c r="C593" t="s">
        <v>1007</v>
      </c>
      <c r="D593" s="104">
        <v>4223.165</v>
      </c>
      <c r="E593" s="104">
        <v>0</v>
      </c>
      <c r="F593" s="104">
        <v>4223.165</v>
      </c>
    </row>
    <row r="594" spans="1:6" x14ac:dyDescent="0.3">
      <c r="A594" s="48">
        <v>38046</v>
      </c>
      <c r="B594" t="s">
        <v>1008</v>
      </c>
      <c r="C594" t="s">
        <v>999</v>
      </c>
      <c r="D594" s="104">
        <v>463013.61860831</v>
      </c>
      <c r="E594" s="104">
        <v>2966057.8967907098</v>
      </c>
      <c r="F594" s="104">
        <v>3429071.5153990202</v>
      </c>
    </row>
    <row r="595" spans="1:6" x14ac:dyDescent="0.3">
      <c r="A595" s="48">
        <v>38046</v>
      </c>
      <c r="B595" t="s">
        <v>1010</v>
      </c>
      <c r="C595" t="s">
        <v>999</v>
      </c>
      <c r="D595" s="104">
        <v>4125593.32360831</v>
      </c>
      <c r="E595" s="104">
        <v>2966349.5177907101</v>
      </c>
      <c r="F595" s="104">
        <v>7091942.8413990196</v>
      </c>
    </row>
    <row r="596" spans="1:6" x14ac:dyDescent="0.3">
      <c r="A596" s="48">
        <v>38046</v>
      </c>
      <c r="B596" t="s">
        <v>992</v>
      </c>
      <c r="C596" t="s">
        <v>993</v>
      </c>
      <c r="D596" s="104">
        <v>958164.20799999998</v>
      </c>
      <c r="E596" s="104">
        <v>30.4</v>
      </c>
      <c r="F596" s="104">
        <v>958194.60800000001</v>
      </c>
    </row>
    <row r="597" spans="1:6" x14ac:dyDescent="0.3">
      <c r="A597" s="48">
        <v>38046</v>
      </c>
      <c r="B597" t="s">
        <v>992</v>
      </c>
      <c r="C597" t="s">
        <v>19</v>
      </c>
      <c r="D597" s="104">
        <v>1952714.1580000001</v>
      </c>
      <c r="E597" s="104">
        <v>29</v>
      </c>
      <c r="F597" s="104">
        <v>1952743.1580000001</v>
      </c>
    </row>
    <row r="598" spans="1:6" x14ac:dyDescent="0.3">
      <c r="A598" s="48">
        <v>38046</v>
      </c>
      <c r="B598" t="s">
        <v>992</v>
      </c>
      <c r="C598" t="s">
        <v>994</v>
      </c>
      <c r="D598" s="104">
        <v>564174.31400000001</v>
      </c>
      <c r="E598" s="104">
        <v>232.221</v>
      </c>
      <c r="F598" s="104">
        <v>564406.53500000003</v>
      </c>
    </row>
    <row r="599" spans="1:6" x14ac:dyDescent="0.3">
      <c r="A599" s="48">
        <v>38046</v>
      </c>
      <c r="B599" t="s">
        <v>992</v>
      </c>
      <c r="C599" t="s">
        <v>995</v>
      </c>
      <c r="D599" s="104">
        <v>141338.73000000001</v>
      </c>
      <c r="E599" s="104">
        <v>0</v>
      </c>
      <c r="F599" s="104">
        <v>141338.73000000001</v>
      </c>
    </row>
    <row r="600" spans="1:6" x14ac:dyDescent="0.3">
      <c r="A600" s="48">
        <v>38046</v>
      </c>
      <c r="B600" t="s">
        <v>992</v>
      </c>
      <c r="C600" t="s">
        <v>996</v>
      </c>
      <c r="D600" s="104">
        <v>46188.294999999998</v>
      </c>
      <c r="E600" s="104">
        <v>0</v>
      </c>
      <c r="F600" s="104">
        <v>46188.294999999998</v>
      </c>
    </row>
    <row r="601" spans="1:6" x14ac:dyDescent="0.3">
      <c r="A601" s="48">
        <v>38046</v>
      </c>
      <c r="B601" t="s">
        <v>998</v>
      </c>
      <c r="C601" t="s">
        <v>999</v>
      </c>
      <c r="D601" s="104">
        <v>3662579.7050000001</v>
      </c>
      <c r="E601" s="104">
        <v>291.62099999999998</v>
      </c>
      <c r="F601" s="104">
        <v>3662871.3259999999</v>
      </c>
    </row>
    <row r="602" spans="1:6" x14ac:dyDescent="0.3">
      <c r="A602" s="48">
        <v>38046</v>
      </c>
      <c r="B602" t="s">
        <v>1000</v>
      </c>
      <c r="C602" t="s">
        <v>1011</v>
      </c>
      <c r="D602" s="104">
        <v>16330</v>
      </c>
      <c r="E602" s="104">
        <v>0</v>
      </c>
      <c r="F602" s="104">
        <v>16330</v>
      </c>
    </row>
    <row r="603" spans="1:6" x14ac:dyDescent="0.3">
      <c r="A603" s="48">
        <v>38046</v>
      </c>
      <c r="B603" t="s">
        <v>1000</v>
      </c>
      <c r="C603" t="s">
        <v>1003</v>
      </c>
      <c r="D603" s="104">
        <v>1.0529999999999999</v>
      </c>
      <c r="E603" s="104">
        <v>0</v>
      </c>
      <c r="F603" s="104">
        <v>1.0529999999999999</v>
      </c>
    </row>
    <row r="604" spans="1:6" x14ac:dyDescent="0.3">
      <c r="A604" s="48">
        <v>38077</v>
      </c>
      <c r="B604" t="s">
        <v>1000</v>
      </c>
      <c r="C604" t="s">
        <v>1004</v>
      </c>
      <c r="D604" s="104">
        <v>155711.8119</v>
      </c>
      <c r="E604" s="104">
        <v>0</v>
      </c>
      <c r="F604" s="104">
        <v>155711.8119</v>
      </c>
    </row>
    <row r="605" spans="1:6" x14ac:dyDescent="0.3">
      <c r="A605" s="48">
        <v>38077</v>
      </c>
      <c r="B605" t="s">
        <v>1000</v>
      </c>
      <c r="C605" t="s">
        <v>1005</v>
      </c>
      <c r="D605" s="104">
        <v>204465.32610219999</v>
      </c>
      <c r="E605" s="104">
        <v>0</v>
      </c>
      <c r="F605" s="104">
        <v>204465.32610219999</v>
      </c>
    </row>
    <row r="606" spans="1:6" x14ac:dyDescent="0.3">
      <c r="A606" s="48">
        <v>38077</v>
      </c>
      <c r="B606" t="s">
        <v>1000</v>
      </c>
      <c r="C606" t="s">
        <v>1006</v>
      </c>
      <c r="D606" s="104">
        <v>54713.973139239999</v>
      </c>
      <c r="E606" s="104">
        <v>2953903.09953837</v>
      </c>
      <c r="F606" s="104">
        <v>3008617.07267761</v>
      </c>
    </row>
    <row r="607" spans="1:6" x14ac:dyDescent="0.3">
      <c r="A607" s="48">
        <v>38077</v>
      </c>
      <c r="B607" t="s">
        <v>1000</v>
      </c>
      <c r="C607" t="s">
        <v>1007</v>
      </c>
      <c r="D607" s="104">
        <v>4331.9831990000002</v>
      </c>
      <c r="E607" s="104">
        <v>0</v>
      </c>
      <c r="F607" s="104">
        <v>4331.9831990000002</v>
      </c>
    </row>
    <row r="608" spans="1:6" x14ac:dyDescent="0.3">
      <c r="A608" s="48">
        <v>38077</v>
      </c>
      <c r="B608" t="s">
        <v>1008</v>
      </c>
      <c r="C608" t="s">
        <v>999</v>
      </c>
      <c r="D608" s="104">
        <v>455950.69193044002</v>
      </c>
      <c r="E608" s="104">
        <v>2953903.09953837</v>
      </c>
      <c r="F608" s="104">
        <v>3409853.7914688098</v>
      </c>
    </row>
    <row r="609" spans="1:6" x14ac:dyDescent="0.3">
      <c r="A609" s="48">
        <v>38077</v>
      </c>
      <c r="B609" t="s">
        <v>1010</v>
      </c>
      <c r="C609" t="s">
        <v>999</v>
      </c>
      <c r="D609" s="104">
        <v>4176874.49993044</v>
      </c>
      <c r="E609" s="104">
        <v>2954193.7205383698</v>
      </c>
      <c r="F609" s="104">
        <v>7131068.2204688098</v>
      </c>
    </row>
    <row r="610" spans="1:6" x14ac:dyDescent="0.3">
      <c r="A610" s="48">
        <v>38077</v>
      </c>
      <c r="B610" t="s">
        <v>992</v>
      </c>
      <c r="C610" t="s">
        <v>993</v>
      </c>
      <c r="D610" s="104">
        <v>984940.15700000001</v>
      </c>
      <c r="E610" s="104">
        <v>30.4</v>
      </c>
      <c r="F610" s="104">
        <v>984970.55700000003</v>
      </c>
    </row>
    <row r="611" spans="1:6" x14ac:dyDescent="0.3">
      <c r="A611" s="48">
        <v>38077</v>
      </c>
      <c r="B611" t="s">
        <v>992</v>
      </c>
      <c r="C611" t="s">
        <v>19</v>
      </c>
      <c r="D611" s="104">
        <v>1983436.5209999999</v>
      </c>
      <c r="E611" s="104">
        <v>29</v>
      </c>
      <c r="F611" s="104">
        <v>1983465.5209999999</v>
      </c>
    </row>
    <row r="612" spans="1:6" x14ac:dyDescent="0.3">
      <c r="A612" s="48">
        <v>38077</v>
      </c>
      <c r="B612" t="s">
        <v>992</v>
      </c>
      <c r="C612" t="s">
        <v>994</v>
      </c>
      <c r="D612" s="104">
        <v>564170.52599999995</v>
      </c>
      <c r="E612" s="104">
        <v>232.221</v>
      </c>
      <c r="F612" s="104">
        <v>564402.74699999997</v>
      </c>
    </row>
    <row r="613" spans="1:6" x14ac:dyDescent="0.3">
      <c r="A613" s="48">
        <v>38077</v>
      </c>
      <c r="B613" t="s">
        <v>992</v>
      </c>
      <c r="C613" t="s">
        <v>995</v>
      </c>
      <c r="D613" s="104">
        <v>141970.72200000001</v>
      </c>
      <c r="E613" s="104">
        <v>0</v>
      </c>
      <c r="F613" s="104">
        <v>141970.72200000001</v>
      </c>
    </row>
    <row r="614" spans="1:6" x14ac:dyDescent="0.3">
      <c r="A614" s="48">
        <v>38077</v>
      </c>
      <c r="B614" t="s">
        <v>992</v>
      </c>
      <c r="C614" t="s">
        <v>996</v>
      </c>
      <c r="D614" s="104">
        <v>46404.881999999998</v>
      </c>
      <c r="E614" s="104">
        <v>0</v>
      </c>
      <c r="F614" s="104">
        <v>46404.881999999998</v>
      </c>
    </row>
    <row r="615" spans="1:6" x14ac:dyDescent="0.3">
      <c r="A615" s="48">
        <v>38077</v>
      </c>
      <c r="B615" t="s">
        <v>998</v>
      </c>
      <c r="C615" t="s">
        <v>999</v>
      </c>
      <c r="D615" s="104">
        <v>3720922.8080000002</v>
      </c>
      <c r="E615" s="104">
        <v>291.62099999999998</v>
      </c>
      <c r="F615" s="104">
        <v>3721214.429</v>
      </c>
    </row>
    <row r="616" spans="1:6" x14ac:dyDescent="0.3">
      <c r="A616" s="48">
        <v>38077</v>
      </c>
      <c r="B616" t="s">
        <v>1000</v>
      </c>
      <c r="C616" t="s">
        <v>1001</v>
      </c>
      <c r="D616" s="104">
        <v>29995.18</v>
      </c>
      <c r="E616" s="104">
        <v>0</v>
      </c>
      <c r="F616" s="104">
        <v>29995.18</v>
      </c>
    </row>
    <row r="617" spans="1:6" x14ac:dyDescent="0.3">
      <c r="A617" s="48">
        <v>38077</v>
      </c>
      <c r="B617" t="s">
        <v>1000</v>
      </c>
      <c r="C617" t="s">
        <v>1002</v>
      </c>
      <c r="D617" s="104">
        <v>6731.3645900000001</v>
      </c>
      <c r="E617" s="104">
        <v>0</v>
      </c>
      <c r="F617" s="104">
        <v>6731.3645900000001</v>
      </c>
    </row>
    <row r="618" spans="1:6" x14ac:dyDescent="0.3">
      <c r="A618" s="48">
        <v>38077</v>
      </c>
      <c r="B618" t="s">
        <v>1000</v>
      </c>
      <c r="C618" t="s">
        <v>1003</v>
      </c>
      <c r="D618" s="104">
        <v>1.0529999999999999</v>
      </c>
      <c r="E618" s="104">
        <v>0</v>
      </c>
      <c r="F618" s="104">
        <v>1.0529999999999999</v>
      </c>
    </row>
    <row r="619" spans="1:6" x14ac:dyDescent="0.3">
      <c r="A619" s="48">
        <v>38107</v>
      </c>
      <c r="B619" t="s">
        <v>1008</v>
      </c>
      <c r="C619" t="s">
        <v>999</v>
      </c>
      <c r="D619" s="104">
        <v>461841.62299919</v>
      </c>
      <c r="E619" s="104">
        <v>2974514.7146450798</v>
      </c>
      <c r="F619" s="104">
        <v>3436356.3376442702</v>
      </c>
    </row>
    <row r="620" spans="1:6" x14ac:dyDescent="0.3">
      <c r="A620" s="48">
        <v>38107</v>
      </c>
      <c r="B620" t="s">
        <v>1010</v>
      </c>
      <c r="C620" t="s">
        <v>999</v>
      </c>
      <c r="D620" s="104">
        <v>4158978.01497943</v>
      </c>
      <c r="E620" s="104">
        <v>2974811.3356450801</v>
      </c>
      <c r="F620" s="104">
        <v>7133789.3506245101</v>
      </c>
    </row>
    <row r="621" spans="1:6" x14ac:dyDescent="0.3">
      <c r="A621" s="48">
        <v>38107</v>
      </c>
      <c r="B621" t="s">
        <v>992</v>
      </c>
      <c r="C621" t="s">
        <v>993</v>
      </c>
      <c r="D621" s="104">
        <v>933395.87300000002</v>
      </c>
      <c r="E621" s="104">
        <v>30.4</v>
      </c>
      <c r="F621" s="104">
        <v>933426.27300000004</v>
      </c>
    </row>
    <row r="622" spans="1:6" x14ac:dyDescent="0.3">
      <c r="A622" s="48">
        <v>38107</v>
      </c>
      <c r="B622" t="s">
        <v>992</v>
      </c>
      <c r="C622" t="s">
        <v>19</v>
      </c>
      <c r="D622" s="104">
        <v>2001113.9306000001</v>
      </c>
      <c r="E622" s="104">
        <v>34</v>
      </c>
      <c r="F622" s="104">
        <v>2001147.9306000001</v>
      </c>
    </row>
    <row r="623" spans="1:6" x14ac:dyDescent="0.3">
      <c r="A623" s="48">
        <v>38107</v>
      </c>
      <c r="B623" t="s">
        <v>992</v>
      </c>
      <c r="C623" t="s">
        <v>994</v>
      </c>
      <c r="D623" s="104">
        <v>564168.80980000005</v>
      </c>
      <c r="E623" s="104">
        <v>232.221</v>
      </c>
      <c r="F623" s="104">
        <v>564401.03079999995</v>
      </c>
    </row>
    <row r="624" spans="1:6" x14ac:dyDescent="0.3">
      <c r="A624" s="48">
        <v>38107</v>
      </c>
      <c r="B624" t="s">
        <v>992</v>
      </c>
      <c r="C624" t="s">
        <v>995</v>
      </c>
      <c r="D624" s="104">
        <v>151803.40836283</v>
      </c>
      <c r="E624" s="104">
        <v>0</v>
      </c>
      <c r="F624" s="104">
        <v>151803.40836283</v>
      </c>
    </row>
    <row r="625" spans="1:6" x14ac:dyDescent="0.3">
      <c r="A625" s="48">
        <v>38107</v>
      </c>
      <c r="B625" t="s">
        <v>992</v>
      </c>
      <c r="C625" t="s">
        <v>996</v>
      </c>
      <c r="D625" s="104">
        <v>46654.370217410004</v>
      </c>
      <c r="E625" s="104">
        <v>0</v>
      </c>
      <c r="F625" s="104">
        <v>46654.370217410004</v>
      </c>
    </row>
    <row r="626" spans="1:6" x14ac:dyDescent="0.3">
      <c r="A626" s="48">
        <v>38107</v>
      </c>
      <c r="B626" t="s">
        <v>998</v>
      </c>
      <c r="C626" t="s">
        <v>999</v>
      </c>
      <c r="D626" s="104">
        <v>3697136.3919802401</v>
      </c>
      <c r="E626" s="104">
        <v>296.62099999999998</v>
      </c>
      <c r="F626" s="104">
        <v>3697433.0129802399</v>
      </c>
    </row>
    <row r="627" spans="1:6" x14ac:dyDescent="0.3">
      <c r="A627" s="48">
        <v>38107</v>
      </c>
      <c r="B627" t="s">
        <v>1000</v>
      </c>
      <c r="C627" t="s">
        <v>1001</v>
      </c>
      <c r="D627" s="104">
        <v>29995.18</v>
      </c>
      <c r="E627" s="104">
        <v>0</v>
      </c>
      <c r="F627" s="104">
        <v>29995.18</v>
      </c>
    </row>
    <row r="628" spans="1:6" x14ac:dyDescent="0.3">
      <c r="A628" s="48">
        <v>38107</v>
      </c>
      <c r="B628" t="s">
        <v>1000</v>
      </c>
      <c r="C628" t="s">
        <v>1002</v>
      </c>
      <c r="D628" s="104">
        <v>6731.3645900000001</v>
      </c>
      <c r="E628" s="104">
        <v>0</v>
      </c>
      <c r="F628" s="104">
        <v>6731.3645900000001</v>
      </c>
    </row>
    <row r="629" spans="1:6" x14ac:dyDescent="0.3">
      <c r="A629" s="48">
        <v>38107</v>
      </c>
      <c r="B629" t="s">
        <v>1000</v>
      </c>
      <c r="C629" t="s">
        <v>1003</v>
      </c>
      <c r="D629" s="104">
        <v>1.0529999999999999</v>
      </c>
      <c r="E629" s="104">
        <v>0</v>
      </c>
      <c r="F629" s="104">
        <v>1.0529999999999999</v>
      </c>
    </row>
    <row r="630" spans="1:6" x14ac:dyDescent="0.3">
      <c r="A630" s="48">
        <v>38107</v>
      </c>
      <c r="B630" t="s">
        <v>1000</v>
      </c>
      <c r="C630" t="s">
        <v>1004</v>
      </c>
      <c r="D630" s="104">
        <v>161633.72939724001</v>
      </c>
      <c r="E630" s="104">
        <v>0</v>
      </c>
      <c r="F630" s="104">
        <v>161633.72939724001</v>
      </c>
    </row>
    <row r="631" spans="1:6" x14ac:dyDescent="0.3">
      <c r="A631" s="48">
        <v>38107</v>
      </c>
      <c r="B631" t="s">
        <v>1000</v>
      </c>
      <c r="C631" t="s">
        <v>1005</v>
      </c>
      <c r="D631" s="104">
        <v>204538.97138032</v>
      </c>
      <c r="E631" s="104">
        <v>0</v>
      </c>
      <c r="F631" s="104">
        <v>204538.97138032</v>
      </c>
    </row>
    <row r="632" spans="1:6" x14ac:dyDescent="0.3">
      <c r="A632" s="48">
        <v>38107</v>
      </c>
      <c r="B632" t="s">
        <v>1000</v>
      </c>
      <c r="C632" t="s">
        <v>1006</v>
      </c>
      <c r="D632" s="104">
        <v>54521.048780589997</v>
      </c>
      <c r="E632" s="104">
        <v>2974514.7146450798</v>
      </c>
      <c r="F632" s="104">
        <v>3029035.7634256701</v>
      </c>
    </row>
    <row r="633" spans="1:6" x14ac:dyDescent="0.3">
      <c r="A633" s="48">
        <v>38107</v>
      </c>
      <c r="B633" t="s">
        <v>1000</v>
      </c>
      <c r="C633" t="s">
        <v>1007</v>
      </c>
      <c r="D633" s="104">
        <v>4420.2758510399999</v>
      </c>
      <c r="E633" s="104">
        <v>0</v>
      </c>
      <c r="F633" s="104">
        <v>4420.2758510399999</v>
      </c>
    </row>
    <row r="634" spans="1:6" x14ac:dyDescent="0.3">
      <c r="A634" s="48">
        <v>38138</v>
      </c>
      <c r="B634" t="s">
        <v>1000</v>
      </c>
      <c r="C634" t="s">
        <v>1007</v>
      </c>
      <c r="D634" s="104">
        <v>4416.0029541399999</v>
      </c>
      <c r="E634" s="104">
        <v>0</v>
      </c>
      <c r="F634" s="104">
        <v>4416.0029541399999</v>
      </c>
    </row>
    <row r="635" spans="1:6" x14ac:dyDescent="0.3">
      <c r="A635" s="48">
        <v>38138</v>
      </c>
      <c r="B635" t="s">
        <v>1008</v>
      </c>
      <c r="C635" t="s">
        <v>999</v>
      </c>
      <c r="D635" s="104">
        <v>462703.38893212</v>
      </c>
      <c r="E635" s="104">
        <v>2989089.9741545399</v>
      </c>
      <c r="F635" s="104">
        <v>3451793.3630866599</v>
      </c>
    </row>
    <row r="636" spans="1:6" x14ac:dyDescent="0.3">
      <c r="A636" s="48">
        <v>38138</v>
      </c>
      <c r="B636" t="s">
        <v>1010</v>
      </c>
      <c r="C636" t="s">
        <v>999</v>
      </c>
      <c r="D636" s="104">
        <v>4207088.1735617099</v>
      </c>
      <c r="E636" s="104">
        <v>2989295.0451545399</v>
      </c>
      <c r="F636" s="104">
        <v>7196383.2187162498</v>
      </c>
    </row>
    <row r="637" spans="1:6" x14ac:dyDescent="0.3">
      <c r="A637" s="48">
        <v>38138</v>
      </c>
      <c r="B637" t="s">
        <v>992</v>
      </c>
      <c r="C637" t="s">
        <v>993</v>
      </c>
      <c r="D637" s="104">
        <v>958051.14199999999</v>
      </c>
      <c r="E637" s="104">
        <v>30.4</v>
      </c>
      <c r="F637" s="104">
        <v>958081.54200000002</v>
      </c>
    </row>
    <row r="638" spans="1:6" x14ac:dyDescent="0.3">
      <c r="A638" s="48">
        <v>38138</v>
      </c>
      <c r="B638" t="s">
        <v>992</v>
      </c>
      <c r="C638" t="s">
        <v>19</v>
      </c>
      <c r="D638" s="104">
        <v>2030668.7866</v>
      </c>
      <c r="E638" s="104">
        <v>34</v>
      </c>
      <c r="F638" s="104">
        <v>2030702.7866</v>
      </c>
    </row>
    <row r="639" spans="1:6" x14ac:dyDescent="0.3">
      <c r="A639" s="48">
        <v>38138</v>
      </c>
      <c r="B639" t="s">
        <v>992</v>
      </c>
      <c r="C639" t="s">
        <v>994</v>
      </c>
      <c r="D639" s="104">
        <v>555933.77080000006</v>
      </c>
      <c r="E639" s="104">
        <v>140.67099999999999</v>
      </c>
      <c r="F639" s="104">
        <v>556074.44180000003</v>
      </c>
    </row>
    <row r="640" spans="1:6" x14ac:dyDescent="0.3">
      <c r="A640" s="48">
        <v>38138</v>
      </c>
      <c r="B640" t="s">
        <v>992</v>
      </c>
      <c r="C640" t="s">
        <v>995</v>
      </c>
      <c r="D640" s="104">
        <v>152777.40524517</v>
      </c>
      <c r="E640" s="104">
        <v>0</v>
      </c>
      <c r="F640" s="104">
        <v>152777.40524517</v>
      </c>
    </row>
    <row r="641" spans="1:6" x14ac:dyDescent="0.3">
      <c r="A641" s="48">
        <v>38138</v>
      </c>
      <c r="B641" t="s">
        <v>992</v>
      </c>
      <c r="C641" t="s">
        <v>996</v>
      </c>
      <c r="D641" s="104">
        <v>46953.67998442</v>
      </c>
      <c r="E641" s="104">
        <v>0</v>
      </c>
      <c r="F641" s="104">
        <v>46953.67998442</v>
      </c>
    </row>
    <row r="642" spans="1:6" x14ac:dyDescent="0.3">
      <c r="A642" s="48">
        <v>38138</v>
      </c>
      <c r="B642" t="s">
        <v>998</v>
      </c>
      <c r="C642" t="s">
        <v>999</v>
      </c>
      <c r="D642" s="104">
        <v>3744384.7846295899</v>
      </c>
      <c r="E642" s="104">
        <v>205.071</v>
      </c>
      <c r="F642" s="104">
        <v>3744589.8556295899</v>
      </c>
    </row>
    <row r="643" spans="1:6" x14ac:dyDescent="0.3">
      <c r="A643" s="48">
        <v>38138</v>
      </c>
      <c r="B643" t="s">
        <v>1000</v>
      </c>
      <c r="C643" t="s">
        <v>1001</v>
      </c>
      <c r="D643" s="104">
        <v>29995.18</v>
      </c>
      <c r="E643" s="104">
        <v>0</v>
      </c>
      <c r="F643" s="104">
        <v>29995.18</v>
      </c>
    </row>
    <row r="644" spans="1:6" x14ac:dyDescent="0.3">
      <c r="A644" s="48">
        <v>38138</v>
      </c>
      <c r="B644" t="s">
        <v>1000</v>
      </c>
      <c r="C644" t="s">
        <v>1002</v>
      </c>
      <c r="D644" s="104">
        <v>6431.3645900000001</v>
      </c>
      <c r="E644" s="104">
        <v>0</v>
      </c>
      <c r="F644" s="104">
        <v>6431.3645900000001</v>
      </c>
    </row>
    <row r="645" spans="1:6" x14ac:dyDescent="0.3">
      <c r="A645" s="48">
        <v>38138</v>
      </c>
      <c r="B645" t="s">
        <v>1000</v>
      </c>
      <c r="C645" t="s">
        <v>1003</v>
      </c>
      <c r="D645" s="104">
        <v>1.0529999999999999</v>
      </c>
      <c r="E645" s="104">
        <v>0</v>
      </c>
      <c r="F645" s="104">
        <v>1.0529999999999999</v>
      </c>
    </row>
    <row r="646" spans="1:6" x14ac:dyDescent="0.3">
      <c r="A646" s="48">
        <v>38138</v>
      </c>
      <c r="B646" t="s">
        <v>1000</v>
      </c>
      <c r="C646" t="s">
        <v>1004</v>
      </c>
      <c r="D646" s="104">
        <v>161058.4100601</v>
      </c>
      <c r="E646" s="104">
        <v>0</v>
      </c>
      <c r="F646" s="104">
        <v>161058.4100601</v>
      </c>
    </row>
    <row r="647" spans="1:6" x14ac:dyDescent="0.3">
      <c r="A647" s="48">
        <v>38138</v>
      </c>
      <c r="B647" t="s">
        <v>1000</v>
      </c>
      <c r="C647" t="s">
        <v>1005</v>
      </c>
      <c r="D647" s="104">
        <v>204665.91205161001</v>
      </c>
      <c r="E647" s="104">
        <v>0</v>
      </c>
      <c r="F647" s="104">
        <v>204665.91205161001</v>
      </c>
    </row>
    <row r="648" spans="1:6" x14ac:dyDescent="0.3">
      <c r="A648" s="48">
        <v>38138</v>
      </c>
      <c r="B648" t="s">
        <v>1000</v>
      </c>
      <c r="C648" t="s">
        <v>1006</v>
      </c>
      <c r="D648" s="104">
        <v>56135.466276270003</v>
      </c>
      <c r="E648" s="104">
        <v>2989089.9741545399</v>
      </c>
      <c r="F648" s="104">
        <v>3045225.4404308102</v>
      </c>
    </row>
    <row r="649" spans="1:6" x14ac:dyDescent="0.3">
      <c r="A649" s="48">
        <v>38168</v>
      </c>
      <c r="B649" t="s">
        <v>992</v>
      </c>
      <c r="C649" t="s">
        <v>993</v>
      </c>
      <c r="D649" s="104">
        <v>946758.91299999994</v>
      </c>
      <c r="E649" s="104">
        <v>30.4</v>
      </c>
      <c r="F649" s="104">
        <v>946789.31299999997</v>
      </c>
    </row>
    <row r="650" spans="1:6" x14ac:dyDescent="0.3">
      <c r="A650" s="48">
        <v>38168</v>
      </c>
      <c r="B650" t="s">
        <v>992</v>
      </c>
      <c r="C650" t="s">
        <v>19</v>
      </c>
      <c r="D650" s="104">
        <v>2052220.6765999999</v>
      </c>
      <c r="E650" s="104">
        <v>43.45</v>
      </c>
      <c r="F650" s="104">
        <v>2052264.1266000001</v>
      </c>
    </row>
    <row r="651" spans="1:6" x14ac:dyDescent="0.3">
      <c r="A651" s="48">
        <v>38168</v>
      </c>
      <c r="B651" t="s">
        <v>992</v>
      </c>
      <c r="C651" t="s">
        <v>994</v>
      </c>
      <c r="D651" s="104">
        <v>555923.06330000004</v>
      </c>
      <c r="E651" s="104">
        <v>140.67099999999999</v>
      </c>
      <c r="F651" s="104">
        <v>556063.73430000001</v>
      </c>
    </row>
    <row r="652" spans="1:6" x14ac:dyDescent="0.3">
      <c r="A652" s="48">
        <v>38168</v>
      </c>
      <c r="B652" t="s">
        <v>992</v>
      </c>
      <c r="C652" t="s">
        <v>1012</v>
      </c>
      <c r="D652" s="104">
        <v>200390.89972449001</v>
      </c>
      <c r="E652" s="104">
        <v>0</v>
      </c>
      <c r="F652" s="104">
        <v>200390.89972449001</v>
      </c>
    </row>
    <row r="653" spans="1:6" x14ac:dyDescent="0.3">
      <c r="A653" s="48">
        <v>38168</v>
      </c>
      <c r="B653" t="s">
        <v>998</v>
      </c>
      <c r="C653" t="s">
        <v>999</v>
      </c>
      <c r="D653" s="104">
        <v>3755293.5526244901</v>
      </c>
      <c r="E653" s="104">
        <v>214.52099999999999</v>
      </c>
      <c r="F653" s="104">
        <v>3755508.0736244898</v>
      </c>
    </row>
    <row r="654" spans="1:6" x14ac:dyDescent="0.3">
      <c r="A654" s="48">
        <v>38168</v>
      </c>
      <c r="B654" t="s">
        <v>1000</v>
      </c>
      <c r="C654" t="s">
        <v>1001</v>
      </c>
      <c r="D654" s="104">
        <v>29995.18</v>
      </c>
      <c r="E654" s="104">
        <v>0</v>
      </c>
      <c r="F654" s="104">
        <v>29995.18</v>
      </c>
    </row>
    <row r="655" spans="1:6" x14ac:dyDescent="0.3">
      <c r="A655" s="48">
        <v>38168</v>
      </c>
      <c r="B655" t="s">
        <v>1000</v>
      </c>
      <c r="C655" t="s">
        <v>1003</v>
      </c>
      <c r="D655" s="104">
        <v>1.0529999999999999</v>
      </c>
      <c r="E655" s="104">
        <v>0</v>
      </c>
      <c r="F655" s="104">
        <v>1.0529999999999999</v>
      </c>
    </row>
    <row r="656" spans="1:6" x14ac:dyDescent="0.3">
      <c r="A656" s="48">
        <v>38168</v>
      </c>
      <c r="B656" t="s">
        <v>1000</v>
      </c>
      <c r="C656" t="s">
        <v>1002</v>
      </c>
      <c r="D656" s="104">
        <v>6431.3645900000001</v>
      </c>
      <c r="E656" s="104">
        <v>0</v>
      </c>
      <c r="F656" s="104">
        <v>6431.3645900000001</v>
      </c>
    </row>
    <row r="657" spans="1:6" x14ac:dyDescent="0.3">
      <c r="A657" s="48">
        <v>38168</v>
      </c>
      <c r="B657" t="s">
        <v>1000</v>
      </c>
      <c r="C657" t="s">
        <v>1004</v>
      </c>
      <c r="D657" s="104">
        <v>161474.49351161</v>
      </c>
      <c r="E657" s="104">
        <v>0</v>
      </c>
      <c r="F657" s="104">
        <v>161474.49351161</v>
      </c>
    </row>
    <row r="658" spans="1:6" x14ac:dyDescent="0.3">
      <c r="A658" s="48">
        <v>38168</v>
      </c>
      <c r="B658" t="s">
        <v>1000</v>
      </c>
      <c r="C658" t="s">
        <v>1007</v>
      </c>
      <c r="D658" s="104">
        <v>4570.5123639900003</v>
      </c>
      <c r="E658" s="104">
        <v>0</v>
      </c>
      <c r="F658" s="104">
        <v>4570.5123639900003</v>
      </c>
    </row>
    <row r="659" spans="1:6" x14ac:dyDescent="0.3">
      <c r="A659" s="48">
        <v>38168</v>
      </c>
      <c r="B659" t="s">
        <v>1000</v>
      </c>
      <c r="C659" t="s">
        <v>1005</v>
      </c>
      <c r="D659" s="104">
        <v>204630.51366939</v>
      </c>
      <c r="E659" s="104">
        <v>0</v>
      </c>
      <c r="F659" s="104">
        <v>204630.51366939</v>
      </c>
    </row>
    <row r="660" spans="1:6" x14ac:dyDescent="0.3">
      <c r="A660" s="48">
        <v>38168</v>
      </c>
      <c r="B660" t="s">
        <v>1000</v>
      </c>
      <c r="C660" t="s">
        <v>1006</v>
      </c>
      <c r="D660" s="104">
        <v>56513.81833106</v>
      </c>
      <c r="E660" s="104">
        <v>3055209.8096422902</v>
      </c>
      <c r="F660" s="104">
        <v>3111724.1029733499</v>
      </c>
    </row>
    <row r="661" spans="1:6" x14ac:dyDescent="0.3">
      <c r="A661" s="48">
        <v>38168</v>
      </c>
      <c r="B661" t="s">
        <v>1008</v>
      </c>
      <c r="C661" t="s">
        <v>999</v>
      </c>
      <c r="D661" s="104">
        <v>463616.93546605</v>
      </c>
      <c r="E661" s="104">
        <v>3055209.8096422902</v>
      </c>
      <c r="F661" s="104">
        <v>3518827.22010834</v>
      </c>
    </row>
    <row r="662" spans="1:6" x14ac:dyDescent="0.3">
      <c r="A662" s="48">
        <v>38168</v>
      </c>
      <c r="B662" t="s">
        <v>1010</v>
      </c>
      <c r="C662" t="s">
        <v>999</v>
      </c>
      <c r="D662" s="104">
        <v>4218910.4880905403</v>
      </c>
      <c r="E662" s="104">
        <v>3055425.3306422899</v>
      </c>
      <c r="F662" s="104">
        <v>7274335.2937328303</v>
      </c>
    </row>
    <row r="663" spans="1:6" x14ac:dyDescent="0.3">
      <c r="A663" s="48">
        <v>38199</v>
      </c>
      <c r="B663" t="s">
        <v>992</v>
      </c>
      <c r="C663" t="s">
        <v>993</v>
      </c>
      <c r="D663" s="104">
        <v>962514.16500000004</v>
      </c>
      <c r="E663" s="104">
        <v>30.4</v>
      </c>
      <c r="F663" s="104">
        <v>962544.56499999994</v>
      </c>
    </row>
    <row r="664" spans="1:6" x14ac:dyDescent="0.3">
      <c r="A664" s="48">
        <v>38199</v>
      </c>
      <c r="B664" t="s">
        <v>992</v>
      </c>
      <c r="C664" t="s">
        <v>1012</v>
      </c>
      <c r="D664" s="104">
        <v>222608.84492147001</v>
      </c>
      <c r="E664" s="104">
        <v>0</v>
      </c>
      <c r="F664" s="104">
        <v>222608.84492147001</v>
      </c>
    </row>
    <row r="665" spans="1:6" x14ac:dyDescent="0.3">
      <c r="A665" s="48">
        <v>38199</v>
      </c>
      <c r="B665" t="s">
        <v>998</v>
      </c>
      <c r="C665" t="s">
        <v>999</v>
      </c>
      <c r="D665" s="104">
        <v>3808259.77503447</v>
      </c>
      <c r="E665" s="104">
        <v>215.74068700000001</v>
      </c>
      <c r="F665" s="104">
        <v>3808475.5157214701</v>
      </c>
    </row>
    <row r="666" spans="1:6" x14ac:dyDescent="0.3">
      <c r="A666" s="48">
        <v>38199</v>
      </c>
      <c r="B666" t="s">
        <v>1000</v>
      </c>
      <c r="C666" t="s">
        <v>1001</v>
      </c>
      <c r="D666" s="104">
        <v>29995.18</v>
      </c>
      <c r="E666" s="104">
        <v>0</v>
      </c>
      <c r="F666" s="104">
        <v>29995.18</v>
      </c>
    </row>
    <row r="667" spans="1:6" x14ac:dyDescent="0.3">
      <c r="A667" s="48">
        <v>38199</v>
      </c>
      <c r="B667" t="s">
        <v>1000</v>
      </c>
      <c r="C667" t="s">
        <v>1002</v>
      </c>
      <c r="D667" s="104">
        <v>6431.3645900000001</v>
      </c>
      <c r="E667" s="104">
        <v>0</v>
      </c>
      <c r="F667" s="104">
        <v>6431.3645900000001</v>
      </c>
    </row>
    <row r="668" spans="1:6" x14ac:dyDescent="0.3">
      <c r="A668" s="48">
        <v>38199</v>
      </c>
      <c r="B668" t="s">
        <v>1000</v>
      </c>
      <c r="C668" t="s">
        <v>1003</v>
      </c>
      <c r="D668" s="104">
        <v>1.0529999999999999</v>
      </c>
      <c r="E668" s="104">
        <v>0</v>
      </c>
      <c r="F668" s="104">
        <v>1.0529999999999999</v>
      </c>
    </row>
    <row r="669" spans="1:6" x14ac:dyDescent="0.3">
      <c r="A669" s="48">
        <v>38199</v>
      </c>
      <c r="B669" t="s">
        <v>1000</v>
      </c>
      <c r="C669" t="s">
        <v>1004</v>
      </c>
      <c r="D669" s="104">
        <v>156803.29789324</v>
      </c>
      <c r="E669" s="104">
        <v>0</v>
      </c>
      <c r="F669" s="104">
        <v>156803.29789324</v>
      </c>
    </row>
    <row r="670" spans="1:6" x14ac:dyDescent="0.3">
      <c r="A670" s="48">
        <v>38199</v>
      </c>
      <c r="B670" t="s">
        <v>1000</v>
      </c>
      <c r="C670" t="s">
        <v>1005</v>
      </c>
      <c r="D670" s="104">
        <v>204558.54306858001</v>
      </c>
      <c r="E670" s="104">
        <v>0</v>
      </c>
      <c r="F670" s="104">
        <v>204558.54306858001</v>
      </c>
    </row>
    <row r="671" spans="1:6" x14ac:dyDescent="0.3">
      <c r="A671" s="48">
        <v>38199</v>
      </c>
      <c r="B671" t="s">
        <v>1000</v>
      </c>
      <c r="C671" t="s">
        <v>1006</v>
      </c>
      <c r="D671" s="104">
        <v>57293.64049777</v>
      </c>
      <c r="E671" s="104">
        <v>3048437.5703068501</v>
      </c>
      <c r="F671" s="104">
        <v>3105732.2108046198</v>
      </c>
    </row>
    <row r="672" spans="1:6" x14ac:dyDescent="0.3">
      <c r="A672" s="48">
        <v>38199</v>
      </c>
      <c r="B672" t="s">
        <v>1000</v>
      </c>
      <c r="C672" t="s">
        <v>1007</v>
      </c>
      <c r="D672" s="104">
        <v>4570.2461953399998</v>
      </c>
      <c r="E672" s="104">
        <v>0</v>
      </c>
      <c r="F672" s="104">
        <v>4570.2461953399998</v>
      </c>
    </row>
    <row r="673" spans="1:6" x14ac:dyDescent="0.3">
      <c r="A673" s="48">
        <v>38199</v>
      </c>
      <c r="B673" t="s">
        <v>1008</v>
      </c>
      <c r="C673" t="s">
        <v>999</v>
      </c>
      <c r="D673" s="104">
        <v>459654.32524492999</v>
      </c>
      <c r="E673" s="104">
        <v>3048437.5703068501</v>
      </c>
      <c r="F673" s="104">
        <v>3508091.8955517798</v>
      </c>
    </row>
    <row r="674" spans="1:6" x14ac:dyDescent="0.3">
      <c r="A674" s="48">
        <v>38199</v>
      </c>
      <c r="B674" t="s">
        <v>1010</v>
      </c>
      <c r="C674" t="s">
        <v>999</v>
      </c>
      <c r="D674" s="104">
        <v>4267913.1002794001</v>
      </c>
      <c r="E674" s="104">
        <v>3048654.3109938502</v>
      </c>
      <c r="F674" s="104">
        <v>7316568.4112732504</v>
      </c>
    </row>
    <row r="675" spans="1:6" x14ac:dyDescent="0.3">
      <c r="A675" s="48">
        <v>38199</v>
      </c>
      <c r="B675" t="s">
        <v>992</v>
      </c>
      <c r="C675" t="s">
        <v>19</v>
      </c>
      <c r="D675" s="104">
        <v>2067221.0499130001</v>
      </c>
      <c r="E675" s="104">
        <v>44.669687000000003</v>
      </c>
      <c r="F675" s="104">
        <v>2067265.7196</v>
      </c>
    </row>
    <row r="676" spans="1:6" x14ac:dyDescent="0.3">
      <c r="A676" s="48">
        <v>38199</v>
      </c>
      <c r="B676" t="s">
        <v>992</v>
      </c>
      <c r="C676" t="s">
        <v>994</v>
      </c>
      <c r="D676" s="104">
        <v>555915.71519999998</v>
      </c>
      <c r="E676" s="104">
        <v>140.67099999999999</v>
      </c>
      <c r="F676" s="104">
        <v>556056.38619999995</v>
      </c>
    </row>
    <row r="677" spans="1:6" x14ac:dyDescent="0.3">
      <c r="A677" s="48">
        <v>38230</v>
      </c>
      <c r="B677" t="s">
        <v>1008</v>
      </c>
      <c r="C677" t="s">
        <v>999</v>
      </c>
      <c r="D677" s="104">
        <v>458003.88029112999</v>
      </c>
      <c r="E677" s="104">
        <v>3052243.2961057299</v>
      </c>
      <c r="F677" s="104">
        <v>3510247.32239686</v>
      </c>
    </row>
    <row r="678" spans="1:6" x14ac:dyDescent="0.3">
      <c r="A678" s="48">
        <v>38230</v>
      </c>
      <c r="B678" t="s">
        <v>1010</v>
      </c>
      <c r="C678" t="s">
        <v>999</v>
      </c>
      <c r="D678" s="104">
        <v>4298491.5959143499</v>
      </c>
      <c r="E678" s="104">
        <v>3052458.0963662299</v>
      </c>
      <c r="F678" s="104">
        <v>7350949.83828058</v>
      </c>
    </row>
    <row r="679" spans="1:6" x14ac:dyDescent="0.3">
      <c r="A679" s="48">
        <v>38230</v>
      </c>
      <c r="B679" t="s">
        <v>992</v>
      </c>
      <c r="C679" t="s">
        <v>19</v>
      </c>
      <c r="D679" s="104">
        <v>2088509.0333395</v>
      </c>
      <c r="E679" s="104">
        <v>44.729260500000002</v>
      </c>
      <c r="F679" s="104">
        <v>2088553.7626</v>
      </c>
    </row>
    <row r="680" spans="1:6" x14ac:dyDescent="0.3">
      <c r="A680" s="48">
        <v>38230</v>
      </c>
      <c r="B680" t="s">
        <v>992</v>
      </c>
      <c r="C680" t="s">
        <v>994</v>
      </c>
      <c r="D680" s="104">
        <v>551909.58600000001</v>
      </c>
      <c r="E680" s="104">
        <v>140.67099999999999</v>
      </c>
      <c r="F680" s="104">
        <v>552050.25699999998</v>
      </c>
    </row>
    <row r="681" spans="1:6" x14ac:dyDescent="0.3">
      <c r="A681" s="48">
        <v>38230</v>
      </c>
      <c r="B681" t="s">
        <v>992</v>
      </c>
      <c r="C681" t="s">
        <v>993</v>
      </c>
      <c r="D681" s="104">
        <v>976732.26599999995</v>
      </c>
      <c r="E681" s="104">
        <v>30.4</v>
      </c>
      <c r="F681" s="104">
        <v>976762.66599999997</v>
      </c>
    </row>
    <row r="682" spans="1:6" x14ac:dyDescent="0.3">
      <c r="A682" s="48">
        <v>38230</v>
      </c>
      <c r="B682" t="s">
        <v>992</v>
      </c>
      <c r="C682" t="s">
        <v>1012</v>
      </c>
      <c r="D682" s="104">
        <v>223336.83028371999</v>
      </c>
      <c r="E682" s="104">
        <v>0</v>
      </c>
      <c r="F682" s="104">
        <v>223336.83028371999</v>
      </c>
    </row>
    <row r="683" spans="1:6" x14ac:dyDescent="0.3">
      <c r="A683" s="48">
        <v>38230</v>
      </c>
      <c r="B683" t="s">
        <v>998</v>
      </c>
      <c r="C683" t="s">
        <v>999</v>
      </c>
      <c r="D683" s="104">
        <v>3840487.71562322</v>
      </c>
      <c r="E683" s="104">
        <v>215.80026050000001</v>
      </c>
      <c r="F683" s="104">
        <v>3840703.51588372</v>
      </c>
    </row>
    <row r="684" spans="1:6" x14ac:dyDescent="0.3">
      <c r="A684" s="48">
        <v>38230</v>
      </c>
      <c r="B684" t="s">
        <v>1000</v>
      </c>
      <c r="C684" t="s">
        <v>1001</v>
      </c>
      <c r="D684" s="104">
        <v>29995.18</v>
      </c>
      <c r="E684" s="104">
        <v>0</v>
      </c>
      <c r="F684" s="104">
        <v>29995.18</v>
      </c>
    </row>
    <row r="685" spans="1:6" x14ac:dyDescent="0.3">
      <c r="A685" s="48">
        <v>38230</v>
      </c>
      <c r="B685" t="s">
        <v>1000</v>
      </c>
      <c r="C685" t="s">
        <v>1002</v>
      </c>
      <c r="D685" s="104">
        <v>5881.3645900000001</v>
      </c>
      <c r="E685" s="104">
        <v>0</v>
      </c>
      <c r="F685" s="104">
        <v>5881.3645900000001</v>
      </c>
    </row>
    <row r="686" spans="1:6" x14ac:dyDescent="0.3">
      <c r="A686" s="48">
        <v>38230</v>
      </c>
      <c r="B686" t="s">
        <v>1000</v>
      </c>
      <c r="C686" t="s">
        <v>1003</v>
      </c>
      <c r="D686" s="104">
        <v>1.0529999999999999</v>
      </c>
      <c r="E686" s="104">
        <v>0</v>
      </c>
      <c r="F686" s="104">
        <v>1.0529999999999999</v>
      </c>
    </row>
    <row r="687" spans="1:6" x14ac:dyDescent="0.3">
      <c r="A687" s="48">
        <v>38230</v>
      </c>
      <c r="B687" t="s">
        <v>1000</v>
      </c>
      <c r="C687" t="s">
        <v>1004</v>
      </c>
      <c r="D687" s="104">
        <v>154922.74088816001</v>
      </c>
      <c r="E687" s="104">
        <v>0</v>
      </c>
      <c r="F687" s="104">
        <v>154922.74088816001</v>
      </c>
    </row>
    <row r="688" spans="1:6" x14ac:dyDescent="0.3">
      <c r="A688" s="48">
        <v>38230</v>
      </c>
      <c r="B688" t="s">
        <v>1000</v>
      </c>
      <c r="C688" t="s">
        <v>1007</v>
      </c>
      <c r="D688" s="104">
        <v>4584.3470473899997</v>
      </c>
      <c r="E688" s="104">
        <v>0</v>
      </c>
      <c r="F688" s="104">
        <v>4584.3470473899997</v>
      </c>
    </row>
    <row r="689" spans="1:6" x14ac:dyDescent="0.3">
      <c r="A689" s="48">
        <v>38230</v>
      </c>
      <c r="B689" t="s">
        <v>1000</v>
      </c>
      <c r="C689" t="s">
        <v>1005</v>
      </c>
      <c r="D689" s="104">
        <v>204232.35768004</v>
      </c>
      <c r="E689" s="104">
        <v>0</v>
      </c>
      <c r="F689" s="104">
        <v>204232.35768004</v>
      </c>
    </row>
    <row r="690" spans="1:6" x14ac:dyDescent="0.3">
      <c r="A690" s="48">
        <v>38230</v>
      </c>
      <c r="B690" t="s">
        <v>1000</v>
      </c>
      <c r="C690" t="s">
        <v>1006</v>
      </c>
      <c r="D690" s="104">
        <v>58386.837085539999</v>
      </c>
      <c r="E690" s="104">
        <v>3052243.2961057299</v>
      </c>
      <c r="F690" s="104">
        <v>3110630.27919127</v>
      </c>
    </row>
    <row r="691" spans="1:6" x14ac:dyDescent="0.3">
      <c r="A691" s="48">
        <v>38260</v>
      </c>
      <c r="B691" t="s">
        <v>1000</v>
      </c>
      <c r="C691" t="s">
        <v>1007</v>
      </c>
      <c r="D691" s="104">
        <v>4669.1226288899998</v>
      </c>
      <c r="E691" s="104">
        <v>0</v>
      </c>
      <c r="F691" s="104">
        <v>4669.1226288899998</v>
      </c>
    </row>
    <row r="692" spans="1:6" x14ac:dyDescent="0.3">
      <c r="A692" s="48">
        <v>38260</v>
      </c>
      <c r="B692" t="s">
        <v>1008</v>
      </c>
      <c r="C692" t="s">
        <v>999</v>
      </c>
      <c r="D692" s="104">
        <v>461490.23990088003</v>
      </c>
      <c r="E692" s="104">
        <v>3071462.4201834002</v>
      </c>
      <c r="F692" s="104">
        <v>3532951.8060842799</v>
      </c>
    </row>
    <row r="693" spans="1:6" x14ac:dyDescent="0.3">
      <c r="A693" s="48">
        <v>38260</v>
      </c>
      <c r="B693" t="s">
        <v>1010</v>
      </c>
      <c r="C693" t="s">
        <v>999</v>
      </c>
      <c r="D693" s="104">
        <v>4307345.32259514</v>
      </c>
      <c r="E693" s="104">
        <v>3071708.2574213999</v>
      </c>
      <c r="F693" s="104">
        <v>7379052.7260165401</v>
      </c>
    </row>
    <row r="694" spans="1:6" x14ac:dyDescent="0.3">
      <c r="A694" s="48">
        <v>38260</v>
      </c>
      <c r="B694" t="s">
        <v>992</v>
      </c>
      <c r="C694" t="s">
        <v>993</v>
      </c>
      <c r="D694" s="104">
        <v>961449.20200000005</v>
      </c>
      <c r="E694" s="104">
        <v>30.4</v>
      </c>
      <c r="F694" s="104">
        <v>961479.60199999996</v>
      </c>
    </row>
    <row r="695" spans="1:6" x14ac:dyDescent="0.3">
      <c r="A695" s="48">
        <v>38260</v>
      </c>
      <c r="B695" t="s">
        <v>992</v>
      </c>
      <c r="C695" t="s">
        <v>19</v>
      </c>
      <c r="D695" s="104">
        <v>2109494.1716</v>
      </c>
      <c r="E695" s="104">
        <v>64</v>
      </c>
      <c r="F695" s="104">
        <v>2109558.1716</v>
      </c>
    </row>
    <row r="696" spans="1:6" x14ac:dyDescent="0.3">
      <c r="A696" s="48">
        <v>38260</v>
      </c>
      <c r="B696" t="s">
        <v>992</v>
      </c>
      <c r="C696" t="s">
        <v>994</v>
      </c>
      <c r="D696" s="104">
        <v>551904.14540000004</v>
      </c>
      <c r="E696" s="104">
        <v>140.67099999999999</v>
      </c>
      <c r="F696" s="104">
        <v>552044.81640000001</v>
      </c>
    </row>
    <row r="697" spans="1:6" x14ac:dyDescent="0.3">
      <c r="A697" s="48">
        <v>38260</v>
      </c>
      <c r="B697" t="s">
        <v>992</v>
      </c>
      <c r="C697" t="s">
        <v>1012</v>
      </c>
      <c r="D697" s="104">
        <v>223007.56369426</v>
      </c>
      <c r="E697" s="104">
        <v>10.766238</v>
      </c>
      <c r="F697" s="104">
        <v>223018.32993226001</v>
      </c>
    </row>
    <row r="698" spans="1:6" x14ac:dyDescent="0.3">
      <c r="A698" s="48">
        <v>38260</v>
      </c>
      <c r="B698" t="s">
        <v>998</v>
      </c>
      <c r="C698" t="s">
        <v>999</v>
      </c>
      <c r="D698" s="104">
        <v>3845855.0826942599</v>
      </c>
      <c r="E698" s="104">
        <v>245.83723800000001</v>
      </c>
      <c r="F698" s="104">
        <v>3846100.9199322602</v>
      </c>
    </row>
    <row r="699" spans="1:6" x14ac:dyDescent="0.3">
      <c r="A699" s="48">
        <v>38260</v>
      </c>
      <c r="B699" t="s">
        <v>1000</v>
      </c>
      <c r="C699" t="s">
        <v>1001</v>
      </c>
      <c r="D699" s="104">
        <v>29995.18</v>
      </c>
      <c r="E699" s="104">
        <v>0</v>
      </c>
      <c r="F699" s="104">
        <v>29995.18</v>
      </c>
    </row>
    <row r="700" spans="1:6" x14ac:dyDescent="0.3">
      <c r="A700" s="48">
        <v>38260</v>
      </c>
      <c r="B700" t="s">
        <v>1000</v>
      </c>
      <c r="C700" t="s">
        <v>1002</v>
      </c>
      <c r="D700" s="104">
        <v>5881.3645900000001</v>
      </c>
      <c r="E700" s="104">
        <v>0</v>
      </c>
      <c r="F700" s="104">
        <v>5881.3645900000001</v>
      </c>
    </row>
    <row r="701" spans="1:6" x14ac:dyDescent="0.3">
      <c r="A701" s="48">
        <v>38260</v>
      </c>
      <c r="B701" t="s">
        <v>1000</v>
      </c>
      <c r="C701" t="s">
        <v>1003</v>
      </c>
      <c r="D701" s="104">
        <v>1.0529999999999999</v>
      </c>
      <c r="E701" s="104">
        <v>0</v>
      </c>
      <c r="F701" s="104">
        <v>1.0529999999999999</v>
      </c>
    </row>
    <row r="702" spans="1:6" x14ac:dyDescent="0.3">
      <c r="A702" s="48">
        <v>38260</v>
      </c>
      <c r="B702" t="s">
        <v>1000</v>
      </c>
      <c r="C702" t="s">
        <v>1004</v>
      </c>
      <c r="D702" s="104">
        <v>158214.08216163001</v>
      </c>
      <c r="E702" s="104">
        <v>0</v>
      </c>
      <c r="F702" s="104">
        <v>158214.08216163001</v>
      </c>
    </row>
    <row r="703" spans="1:6" x14ac:dyDescent="0.3">
      <c r="A703" s="48">
        <v>38260</v>
      </c>
      <c r="B703" t="s">
        <v>1000</v>
      </c>
      <c r="C703" t="s">
        <v>1005</v>
      </c>
      <c r="D703" s="104">
        <v>204200.73550179001</v>
      </c>
      <c r="E703" s="104">
        <v>0</v>
      </c>
      <c r="F703" s="104">
        <v>204200.73550179001</v>
      </c>
    </row>
    <row r="704" spans="1:6" x14ac:dyDescent="0.3">
      <c r="A704" s="48">
        <v>38260</v>
      </c>
      <c r="B704" t="s">
        <v>1000</v>
      </c>
      <c r="C704" t="s">
        <v>1006</v>
      </c>
      <c r="D704" s="104">
        <v>58527.702018570002</v>
      </c>
      <c r="E704" s="104">
        <v>3071462.4201834002</v>
      </c>
      <c r="F704" s="104">
        <v>3129990.26820197</v>
      </c>
    </row>
    <row r="705" spans="1:6" x14ac:dyDescent="0.3">
      <c r="A705" s="48">
        <v>38291</v>
      </c>
      <c r="B705" t="s">
        <v>1010</v>
      </c>
      <c r="C705" t="s">
        <v>999</v>
      </c>
      <c r="D705" s="104">
        <v>4318485.0404194295</v>
      </c>
      <c r="E705" s="104">
        <v>3111191.5252526598</v>
      </c>
      <c r="F705" s="104">
        <v>7429677.0236720899</v>
      </c>
    </row>
    <row r="706" spans="1:6" x14ac:dyDescent="0.3">
      <c r="A706" s="48">
        <v>38291</v>
      </c>
      <c r="B706" t="s">
        <v>992</v>
      </c>
      <c r="C706" t="s">
        <v>993</v>
      </c>
      <c r="D706" s="104">
        <v>979561.80799999996</v>
      </c>
      <c r="E706" s="104">
        <v>2386.15</v>
      </c>
      <c r="F706" s="104">
        <v>981947.95799999998</v>
      </c>
    </row>
    <row r="707" spans="1:6" x14ac:dyDescent="0.3">
      <c r="A707" s="48">
        <v>38291</v>
      </c>
      <c r="B707" t="s">
        <v>992</v>
      </c>
      <c r="C707" t="s">
        <v>19</v>
      </c>
      <c r="D707" s="104">
        <v>2124509.5830000001</v>
      </c>
      <c r="E707" s="104">
        <v>54</v>
      </c>
      <c r="F707" s="104">
        <v>2124563.5830000001</v>
      </c>
    </row>
    <row r="708" spans="1:6" x14ac:dyDescent="0.3">
      <c r="A708" s="48">
        <v>38291</v>
      </c>
      <c r="B708" t="s">
        <v>992</v>
      </c>
      <c r="C708" t="s">
        <v>994</v>
      </c>
      <c r="D708" s="104">
        <v>551902.10699999996</v>
      </c>
      <c r="E708" s="104">
        <v>140.67099999999999</v>
      </c>
      <c r="F708" s="104">
        <v>552042.77800000005</v>
      </c>
    </row>
    <row r="709" spans="1:6" x14ac:dyDescent="0.3">
      <c r="A709" s="48">
        <v>38291</v>
      </c>
      <c r="B709" t="s">
        <v>992</v>
      </c>
      <c r="C709" t="s">
        <v>1012</v>
      </c>
      <c r="D709" s="104">
        <v>244163.79</v>
      </c>
      <c r="E709" s="104">
        <v>10.750999999999999</v>
      </c>
      <c r="F709" s="104">
        <v>244174.541</v>
      </c>
    </row>
    <row r="710" spans="1:6" x14ac:dyDescent="0.3">
      <c r="A710" s="48">
        <v>38291</v>
      </c>
      <c r="B710" t="s">
        <v>998</v>
      </c>
      <c r="C710" t="s">
        <v>999</v>
      </c>
      <c r="D710" s="104">
        <v>3900137.2880000002</v>
      </c>
      <c r="E710" s="104">
        <v>2591.5720000000001</v>
      </c>
      <c r="F710" s="104">
        <v>3902728.86</v>
      </c>
    </row>
    <row r="711" spans="1:6" x14ac:dyDescent="0.3">
      <c r="A711" s="48">
        <v>38291</v>
      </c>
      <c r="B711" t="s">
        <v>1000</v>
      </c>
      <c r="C711" t="s">
        <v>1001</v>
      </c>
      <c r="D711" s="104">
        <v>29995.18</v>
      </c>
      <c r="E711" s="104">
        <v>0</v>
      </c>
      <c r="F711" s="104">
        <v>29995.18</v>
      </c>
    </row>
    <row r="712" spans="1:6" x14ac:dyDescent="0.3">
      <c r="A712" s="48">
        <v>38291</v>
      </c>
      <c r="B712" t="s">
        <v>1000</v>
      </c>
      <c r="C712" t="s">
        <v>1002</v>
      </c>
      <c r="D712" s="104">
        <v>5881.3649999999998</v>
      </c>
      <c r="E712" s="104">
        <v>0</v>
      </c>
      <c r="F712" s="104">
        <v>5881.3649999999998</v>
      </c>
    </row>
    <row r="713" spans="1:6" x14ac:dyDescent="0.3">
      <c r="A713" s="48">
        <v>38291</v>
      </c>
      <c r="B713" t="s">
        <v>1000</v>
      </c>
      <c r="C713" t="s">
        <v>1007</v>
      </c>
      <c r="D713" s="104">
        <v>4680.12158</v>
      </c>
      <c r="E713" s="104">
        <v>0</v>
      </c>
      <c r="F713" s="104">
        <v>4680.12158</v>
      </c>
    </row>
    <row r="714" spans="1:6" x14ac:dyDescent="0.3">
      <c r="A714" s="48">
        <v>38291</v>
      </c>
      <c r="B714" t="s">
        <v>1000</v>
      </c>
      <c r="C714" t="s">
        <v>1005</v>
      </c>
      <c r="D714" s="104">
        <v>204298.8860572</v>
      </c>
      <c r="E714" s="104">
        <v>0</v>
      </c>
      <c r="F714" s="104">
        <v>204298.8860572</v>
      </c>
    </row>
    <row r="715" spans="1:6" x14ac:dyDescent="0.3">
      <c r="A715" s="48">
        <v>38291</v>
      </c>
      <c r="B715" t="s">
        <v>1000</v>
      </c>
      <c r="C715" t="s">
        <v>1006</v>
      </c>
      <c r="D715" s="104">
        <v>12967.61278223</v>
      </c>
      <c r="E715" s="104">
        <v>3108600.9532526601</v>
      </c>
      <c r="F715" s="104">
        <v>3121569.0240348899</v>
      </c>
    </row>
    <row r="716" spans="1:6" x14ac:dyDescent="0.3">
      <c r="A716" s="48">
        <v>38291</v>
      </c>
      <c r="B716" t="s">
        <v>1000</v>
      </c>
      <c r="C716" t="s">
        <v>1003</v>
      </c>
      <c r="D716" s="104">
        <v>1.0529999999999999</v>
      </c>
      <c r="E716" s="104">
        <v>0</v>
      </c>
      <c r="F716" s="104">
        <v>1.0529999999999999</v>
      </c>
    </row>
    <row r="717" spans="1:6" x14ac:dyDescent="0.3">
      <c r="A717" s="48">
        <v>38291</v>
      </c>
      <c r="B717" t="s">
        <v>1000</v>
      </c>
      <c r="C717" t="s">
        <v>1004</v>
      </c>
      <c r="D717" s="104">
        <v>160522.53400000001</v>
      </c>
      <c r="E717" s="104">
        <v>0</v>
      </c>
      <c r="F717" s="104">
        <v>160522.53400000001</v>
      </c>
    </row>
    <row r="718" spans="1:6" x14ac:dyDescent="0.3">
      <c r="A718" s="48">
        <v>38291</v>
      </c>
      <c r="B718" t="s">
        <v>1008</v>
      </c>
      <c r="C718" t="s">
        <v>999</v>
      </c>
      <c r="D718" s="104">
        <v>418347.75241943001</v>
      </c>
      <c r="E718" s="104">
        <v>3108600.9532526601</v>
      </c>
      <c r="F718" s="104">
        <v>3526949.16367209</v>
      </c>
    </row>
    <row r="719" spans="1:6" x14ac:dyDescent="0.3">
      <c r="A719" s="48">
        <v>38321</v>
      </c>
      <c r="B719" t="s">
        <v>1008</v>
      </c>
      <c r="C719" t="s">
        <v>999</v>
      </c>
      <c r="D719" s="104">
        <v>461205.34459861001</v>
      </c>
      <c r="E719" s="104">
        <v>3100394.8315477902</v>
      </c>
      <c r="F719" s="104">
        <v>3561599.3221463999</v>
      </c>
    </row>
    <row r="720" spans="1:6" x14ac:dyDescent="0.3">
      <c r="A720" s="48">
        <v>38321</v>
      </c>
      <c r="B720" t="s">
        <v>1010</v>
      </c>
      <c r="C720" t="s">
        <v>999</v>
      </c>
      <c r="D720" s="104">
        <v>4407906.5847976096</v>
      </c>
      <c r="E720" s="104">
        <v>3117302.7733487901</v>
      </c>
      <c r="F720" s="104">
        <v>7525210.2331464002</v>
      </c>
    </row>
    <row r="721" spans="1:6" x14ac:dyDescent="0.3">
      <c r="A721" s="48">
        <v>38321</v>
      </c>
      <c r="B721" t="s">
        <v>992</v>
      </c>
      <c r="C721" t="s">
        <v>993</v>
      </c>
      <c r="D721" s="104">
        <v>1028303.679</v>
      </c>
      <c r="E721" s="104">
        <v>2456.2710000000002</v>
      </c>
      <c r="F721" s="104">
        <v>1030759.95</v>
      </c>
    </row>
    <row r="722" spans="1:6" x14ac:dyDescent="0.3">
      <c r="A722" s="48">
        <v>38321</v>
      </c>
      <c r="B722" t="s">
        <v>992</v>
      </c>
      <c r="C722" t="s">
        <v>19</v>
      </c>
      <c r="D722" s="104">
        <v>2134317.5649999999</v>
      </c>
      <c r="E722" s="104">
        <v>54</v>
      </c>
      <c r="F722" s="104">
        <v>2134371.5649999999</v>
      </c>
    </row>
    <row r="723" spans="1:6" x14ac:dyDescent="0.3">
      <c r="A723" s="48">
        <v>38321</v>
      </c>
      <c r="B723" t="s">
        <v>992</v>
      </c>
      <c r="C723" t="s">
        <v>994</v>
      </c>
      <c r="D723" s="104">
        <v>539414.58799999999</v>
      </c>
      <c r="E723" s="104">
        <v>140.64400000000001</v>
      </c>
      <c r="F723" s="104">
        <v>539555.23199999996</v>
      </c>
    </row>
    <row r="724" spans="1:6" x14ac:dyDescent="0.3">
      <c r="A724" s="48">
        <v>38321</v>
      </c>
      <c r="B724" t="s">
        <v>992</v>
      </c>
      <c r="C724" t="s">
        <v>1012</v>
      </c>
      <c r="D724" s="104">
        <v>244666.408199</v>
      </c>
      <c r="E724" s="104">
        <v>10.755801</v>
      </c>
      <c r="F724" s="104">
        <v>244677.16399999999</v>
      </c>
    </row>
    <row r="725" spans="1:6" x14ac:dyDescent="0.3">
      <c r="A725" s="48">
        <v>38321</v>
      </c>
      <c r="B725" t="s">
        <v>992</v>
      </c>
      <c r="C725" t="s">
        <v>997</v>
      </c>
      <c r="D725" s="104">
        <v>0</v>
      </c>
      <c r="E725" s="104">
        <v>14246.271000000001</v>
      </c>
      <c r="F725" s="104">
        <v>14246</v>
      </c>
    </row>
    <row r="726" spans="1:6" x14ac:dyDescent="0.3">
      <c r="A726" s="48">
        <v>38321</v>
      </c>
      <c r="B726" t="s">
        <v>998</v>
      </c>
      <c r="C726" t="s">
        <v>999</v>
      </c>
      <c r="D726" s="104">
        <v>3946702.2401990001</v>
      </c>
      <c r="E726" s="104">
        <v>16907.941801000001</v>
      </c>
      <c r="F726" s="104">
        <v>3963609.9109999998</v>
      </c>
    </row>
    <row r="727" spans="1:6" x14ac:dyDescent="0.3">
      <c r="A727" s="48">
        <v>38321</v>
      </c>
      <c r="B727" t="s">
        <v>1000</v>
      </c>
      <c r="C727" t="s">
        <v>1001</v>
      </c>
      <c r="D727" s="104">
        <v>29995.18</v>
      </c>
      <c r="E727" s="104">
        <v>0</v>
      </c>
      <c r="F727" s="104">
        <v>29995.18</v>
      </c>
    </row>
    <row r="728" spans="1:6" x14ac:dyDescent="0.3">
      <c r="A728" s="48">
        <v>38321</v>
      </c>
      <c r="B728" t="s">
        <v>1000</v>
      </c>
      <c r="C728" t="s">
        <v>1004</v>
      </c>
      <c r="D728" s="104">
        <v>157753.51500000001</v>
      </c>
      <c r="E728" s="104">
        <v>0</v>
      </c>
      <c r="F728" s="104">
        <v>157753.51500000001</v>
      </c>
    </row>
    <row r="729" spans="1:6" x14ac:dyDescent="0.3">
      <c r="A729" s="48">
        <v>38321</v>
      </c>
      <c r="B729" t="s">
        <v>1000</v>
      </c>
      <c r="C729" t="s">
        <v>1005</v>
      </c>
      <c r="D729" s="104">
        <v>204425.2281022</v>
      </c>
      <c r="E729" s="104">
        <v>0</v>
      </c>
      <c r="F729" s="104">
        <v>204425.2281022</v>
      </c>
    </row>
    <row r="730" spans="1:6" x14ac:dyDescent="0.3">
      <c r="A730" s="48">
        <v>38321</v>
      </c>
      <c r="B730" t="s">
        <v>1000</v>
      </c>
      <c r="C730" t="s">
        <v>1002</v>
      </c>
      <c r="D730" s="104">
        <v>5881.3649999999998</v>
      </c>
      <c r="E730" s="104">
        <v>0</v>
      </c>
      <c r="F730" s="104">
        <v>5881.3649999999998</v>
      </c>
    </row>
    <row r="731" spans="1:6" x14ac:dyDescent="0.3">
      <c r="A731" s="48">
        <v>38321</v>
      </c>
      <c r="B731" t="s">
        <v>1000</v>
      </c>
      <c r="C731" t="s">
        <v>1003</v>
      </c>
      <c r="D731" s="104">
        <v>1.0529999999999999</v>
      </c>
      <c r="E731" s="104">
        <v>0</v>
      </c>
      <c r="F731" s="104">
        <v>1.0529999999999999</v>
      </c>
    </row>
    <row r="732" spans="1:6" x14ac:dyDescent="0.3">
      <c r="A732" s="48">
        <v>38321</v>
      </c>
      <c r="B732" t="s">
        <v>1000</v>
      </c>
      <c r="C732" t="s">
        <v>1006</v>
      </c>
      <c r="D732" s="104">
        <v>58468.145496409998</v>
      </c>
      <c r="E732" s="104">
        <v>3100394.8315477902</v>
      </c>
      <c r="F732" s="104">
        <v>3158863.1230441998</v>
      </c>
    </row>
    <row r="733" spans="1:6" x14ac:dyDescent="0.3">
      <c r="A733" s="48">
        <v>38321</v>
      </c>
      <c r="B733" t="s">
        <v>1000</v>
      </c>
      <c r="C733" t="s">
        <v>1007</v>
      </c>
      <c r="D733" s="104">
        <v>4679.8580000000002</v>
      </c>
      <c r="E733" s="104">
        <v>0</v>
      </c>
      <c r="F733" s="104">
        <v>4679.8580000000002</v>
      </c>
    </row>
    <row r="734" spans="1:6" x14ac:dyDescent="0.3">
      <c r="A734" s="48">
        <v>38352</v>
      </c>
      <c r="B734" t="s">
        <v>992</v>
      </c>
      <c r="C734" t="s">
        <v>19</v>
      </c>
      <c r="D734" s="104">
        <v>2157067.051</v>
      </c>
      <c r="E734" s="104">
        <v>54</v>
      </c>
      <c r="F734" s="104">
        <v>2157121.051</v>
      </c>
    </row>
    <row r="735" spans="1:6" x14ac:dyDescent="0.3">
      <c r="A735" s="48">
        <v>38352</v>
      </c>
      <c r="B735" t="s">
        <v>992</v>
      </c>
      <c r="C735" t="s">
        <v>994</v>
      </c>
      <c r="D735" s="104">
        <v>539406.49899999995</v>
      </c>
      <c r="E735" s="104">
        <v>140.64400000000001</v>
      </c>
      <c r="F735" s="104">
        <v>539547.14300000004</v>
      </c>
    </row>
    <row r="736" spans="1:6" x14ac:dyDescent="0.3">
      <c r="A736" s="48">
        <v>38352</v>
      </c>
      <c r="B736" t="s">
        <v>992</v>
      </c>
      <c r="C736" t="s">
        <v>1012</v>
      </c>
      <c r="D736" s="104">
        <v>245930.16019900001</v>
      </c>
      <c r="E736" s="104">
        <v>10.755801</v>
      </c>
      <c r="F736" s="104">
        <v>245940.916</v>
      </c>
    </row>
    <row r="737" spans="1:6" x14ac:dyDescent="0.3">
      <c r="A737" s="48">
        <v>38352</v>
      </c>
      <c r="B737" t="s">
        <v>992</v>
      </c>
      <c r="C737" t="s">
        <v>997</v>
      </c>
      <c r="D737" s="104">
        <v>0</v>
      </c>
      <c r="E737" s="104">
        <v>14000</v>
      </c>
      <c r="F737" s="104">
        <v>14000.01</v>
      </c>
    </row>
    <row r="738" spans="1:6" x14ac:dyDescent="0.3">
      <c r="A738" s="48">
        <v>38352</v>
      </c>
      <c r="B738" t="s">
        <v>998</v>
      </c>
      <c r="C738" t="s">
        <v>999</v>
      </c>
      <c r="D738" s="104">
        <v>3943592.9651990002</v>
      </c>
      <c r="E738" s="104">
        <v>16188.313801</v>
      </c>
      <c r="F738" s="104">
        <v>3959781.2889999999</v>
      </c>
    </row>
    <row r="739" spans="1:6" x14ac:dyDescent="0.3">
      <c r="A739" s="48">
        <v>38352</v>
      </c>
      <c r="B739" t="s">
        <v>1000</v>
      </c>
      <c r="C739" t="s">
        <v>1005</v>
      </c>
      <c r="D739" s="104">
        <v>204454.46130384001</v>
      </c>
      <c r="E739" s="104">
        <v>0</v>
      </c>
      <c r="F739" s="104">
        <v>204454.46130384001</v>
      </c>
    </row>
    <row r="740" spans="1:6" x14ac:dyDescent="0.3">
      <c r="A740" s="48">
        <v>38352</v>
      </c>
      <c r="B740" t="s">
        <v>1000</v>
      </c>
      <c r="C740" t="s">
        <v>1006</v>
      </c>
      <c r="D740" s="104">
        <v>58985.914489130002</v>
      </c>
      <c r="E740" s="104">
        <v>3171565.13583219</v>
      </c>
      <c r="F740" s="104">
        <v>3230551.0503213201</v>
      </c>
    </row>
    <row r="741" spans="1:6" x14ac:dyDescent="0.3">
      <c r="A741" s="48">
        <v>38352</v>
      </c>
      <c r="B741" t="s">
        <v>1000</v>
      </c>
      <c r="C741" t="s">
        <v>1007</v>
      </c>
      <c r="D741" s="104">
        <v>4795.835</v>
      </c>
      <c r="E741" s="104">
        <v>0</v>
      </c>
      <c r="F741" s="104">
        <v>4795.835</v>
      </c>
    </row>
    <row r="742" spans="1:6" x14ac:dyDescent="0.3">
      <c r="A742" s="48">
        <v>38352</v>
      </c>
      <c r="B742" t="s">
        <v>1000</v>
      </c>
      <c r="C742" t="s">
        <v>1001</v>
      </c>
      <c r="D742" s="104">
        <v>29995.18</v>
      </c>
      <c r="E742" s="104">
        <v>0</v>
      </c>
      <c r="F742" s="104">
        <v>29995.18</v>
      </c>
    </row>
    <row r="743" spans="1:6" x14ac:dyDescent="0.3">
      <c r="A743" s="48">
        <v>38352</v>
      </c>
      <c r="B743" t="s">
        <v>1000</v>
      </c>
      <c r="C743" t="s">
        <v>1002</v>
      </c>
      <c r="D743" s="104">
        <v>5881.3649999999998</v>
      </c>
      <c r="E743" s="104">
        <v>0</v>
      </c>
      <c r="F743" s="104">
        <v>5881.3649999999998</v>
      </c>
    </row>
    <row r="744" spans="1:6" x14ac:dyDescent="0.3">
      <c r="A744" s="48">
        <v>38352</v>
      </c>
      <c r="B744" t="s">
        <v>1000</v>
      </c>
      <c r="C744" t="s">
        <v>1003</v>
      </c>
      <c r="D744" s="104">
        <v>1.0529999999999999</v>
      </c>
      <c r="E744" s="104">
        <v>0</v>
      </c>
      <c r="F744" s="104">
        <v>1.0529999999999999</v>
      </c>
    </row>
    <row r="745" spans="1:6" x14ac:dyDescent="0.3">
      <c r="A745" s="48">
        <v>38352</v>
      </c>
      <c r="B745" t="s">
        <v>1000</v>
      </c>
      <c r="C745" t="s">
        <v>1004</v>
      </c>
      <c r="D745" s="104">
        <v>160682.33799999999</v>
      </c>
      <c r="E745" s="104">
        <v>0</v>
      </c>
      <c r="F745" s="104">
        <v>160682.33799999999</v>
      </c>
    </row>
    <row r="746" spans="1:6" x14ac:dyDescent="0.3">
      <c r="A746" s="48">
        <v>38352</v>
      </c>
      <c r="B746" t="s">
        <v>1008</v>
      </c>
      <c r="C746" t="s">
        <v>999</v>
      </c>
      <c r="D746" s="104">
        <v>464796.14679297002</v>
      </c>
      <c r="E746" s="104">
        <v>3171565.13583219</v>
      </c>
      <c r="F746" s="104">
        <v>3636362.2826251602</v>
      </c>
    </row>
    <row r="747" spans="1:6" x14ac:dyDescent="0.3">
      <c r="A747" s="48">
        <v>38352</v>
      </c>
      <c r="B747" t="s">
        <v>1010</v>
      </c>
      <c r="C747" t="s">
        <v>999</v>
      </c>
      <c r="D747" s="104">
        <v>4408389.1119919699</v>
      </c>
      <c r="E747" s="104">
        <v>3187753.4496331899</v>
      </c>
      <c r="F747" s="104">
        <v>7596143.5716251601</v>
      </c>
    </row>
    <row r="748" spans="1:6" x14ac:dyDescent="0.3">
      <c r="A748" s="48">
        <v>38352</v>
      </c>
      <c r="B748" t="s">
        <v>992</v>
      </c>
      <c r="C748" t="s">
        <v>993</v>
      </c>
      <c r="D748" s="104">
        <v>1001189.255</v>
      </c>
      <c r="E748" s="104">
        <v>1982.914</v>
      </c>
      <c r="F748" s="104">
        <v>1003172.169</v>
      </c>
    </row>
    <row r="749" spans="1:6" x14ac:dyDescent="0.3">
      <c r="A749" s="48">
        <v>38383</v>
      </c>
      <c r="B749" t="s">
        <v>1010</v>
      </c>
      <c r="C749" t="s">
        <v>999</v>
      </c>
      <c r="D749" s="104">
        <v>4428221.3753734697</v>
      </c>
      <c r="E749" s="104">
        <v>3199522.4761138302</v>
      </c>
      <c r="F749" s="104">
        <v>7627743.0534872999</v>
      </c>
    </row>
    <row r="750" spans="1:6" x14ac:dyDescent="0.3">
      <c r="A750" s="48">
        <v>38383</v>
      </c>
      <c r="B750" t="s">
        <v>992</v>
      </c>
      <c r="C750" t="s">
        <v>993</v>
      </c>
      <c r="D750" s="104">
        <v>984816.62199999997</v>
      </c>
      <c r="E750" s="104">
        <v>2022</v>
      </c>
      <c r="F750" s="104">
        <v>986838.62199999997</v>
      </c>
    </row>
    <row r="751" spans="1:6" x14ac:dyDescent="0.3">
      <c r="A751" s="48">
        <v>38383</v>
      </c>
      <c r="B751" t="s">
        <v>992</v>
      </c>
      <c r="C751" t="s">
        <v>19</v>
      </c>
      <c r="D751" s="104">
        <v>2167268.1329999999</v>
      </c>
      <c r="E751" s="104">
        <v>49</v>
      </c>
      <c r="F751" s="104">
        <v>2167317.1329999999</v>
      </c>
    </row>
    <row r="752" spans="1:6" x14ac:dyDescent="0.3">
      <c r="A752" s="48">
        <v>38383</v>
      </c>
      <c r="B752" t="s">
        <v>992</v>
      </c>
      <c r="C752" t="s">
        <v>994</v>
      </c>
      <c r="D752" s="104">
        <v>539401.72199999995</v>
      </c>
      <c r="E752" s="104">
        <v>141</v>
      </c>
      <c r="F752" s="104">
        <v>539542.72199999995</v>
      </c>
    </row>
    <row r="753" spans="1:6" x14ac:dyDescent="0.3">
      <c r="A753" s="48">
        <v>38383</v>
      </c>
      <c r="B753" t="s">
        <v>992</v>
      </c>
      <c r="C753" t="s">
        <v>1012</v>
      </c>
      <c r="D753" s="104">
        <v>267255.72919899999</v>
      </c>
      <c r="E753" s="104">
        <v>10.755801</v>
      </c>
      <c r="F753" s="104">
        <v>267266.48499999999</v>
      </c>
    </row>
    <row r="754" spans="1:6" x14ac:dyDescent="0.3">
      <c r="A754" s="48">
        <v>38383</v>
      </c>
      <c r="B754" t="s">
        <v>992</v>
      </c>
      <c r="C754" t="s">
        <v>997</v>
      </c>
      <c r="D754" s="104">
        <v>0</v>
      </c>
      <c r="E754" s="104">
        <v>14000</v>
      </c>
      <c r="F754" s="104">
        <v>14000.01</v>
      </c>
    </row>
    <row r="755" spans="1:6" x14ac:dyDescent="0.3">
      <c r="A755" s="48">
        <v>38383</v>
      </c>
      <c r="B755" t="s">
        <v>998</v>
      </c>
      <c r="C755" t="s">
        <v>999</v>
      </c>
      <c r="D755" s="104">
        <v>3958742.2061990001</v>
      </c>
      <c r="E755" s="104">
        <v>16222.755800999999</v>
      </c>
      <c r="F755" s="104">
        <v>3974964.9720000001</v>
      </c>
    </row>
    <row r="756" spans="1:6" x14ac:dyDescent="0.3">
      <c r="A756" s="48">
        <v>38383</v>
      </c>
      <c r="B756" t="s">
        <v>1000</v>
      </c>
      <c r="C756" t="s">
        <v>1001</v>
      </c>
      <c r="D756" s="104">
        <v>29995.18</v>
      </c>
      <c r="E756" s="104">
        <v>0</v>
      </c>
      <c r="F756" s="104">
        <v>29995.18</v>
      </c>
    </row>
    <row r="757" spans="1:6" x14ac:dyDescent="0.3">
      <c r="A757" s="48">
        <v>38383</v>
      </c>
      <c r="B757" t="s">
        <v>1000</v>
      </c>
      <c r="C757" t="s">
        <v>1002</v>
      </c>
      <c r="D757" s="104">
        <v>6181.3649999999998</v>
      </c>
      <c r="E757" s="104">
        <v>0</v>
      </c>
      <c r="F757" s="104">
        <v>6181.3649999999998</v>
      </c>
    </row>
    <row r="758" spans="1:6" x14ac:dyDescent="0.3">
      <c r="A758" s="48">
        <v>38383</v>
      </c>
      <c r="B758" t="s">
        <v>1000</v>
      </c>
      <c r="C758" t="s">
        <v>1005</v>
      </c>
      <c r="D758" s="104">
        <v>204446.37021647999</v>
      </c>
      <c r="E758" s="104">
        <v>0</v>
      </c>
      <c r="F758" s="104">
        <v>204446.37021647999</v>
      </c>
    </row>
    <row r="759" spans="1:6" x14ac:dyDescent="0.3">
      <c r="A759" s="48">
        <v>38383</v>
      </c>
      <c r="B759" t="s">
        <v>1000</v>
      </c>
      <c r="C759" t="s">
        <v>1006</v>
      </c>
      <c r="D759" s="104">
        <v>60319.851957990002</v>
      </c>
      <c r="E759" s="104">
        <v>3183298.7203128301</v>
      </c>
      <c r="F759" s="104">
        <v>3243618.7642708202</v>
      </c>
    </row>
    <row r="760" spans="1:6" x14ac:dyDescent="0.3">
      <c r="A760" s="48">
        <v>38383</v>
      </c>
      <c r="B760" t="s">
        <v>1000</v>
      </c>
      <c r="C760" t="s">
        <v>1003</v>
      </c>
      <c r="D760" s="104">
        <v>1.0529999999999999</v>
      </c>
      <c r="E760" s="104">
        <v>0</v>
      </c>
      <c r="F760" s="104">
        <v>1.0529999999999999</v>
      </c>
    </row>
    <row r="761" spans="1:6" x14ac:dyDescent="0.3">
      <c r="A761" s="48">
        <v>38383</v>
      </c>
      <c r="B761" t="s">
        <v>1000</v>
      </c>
      <c r="C761" t="s">
        <v>1004</v>
      </c>
      <c r="D761" s="104">
        <v>163753.55300000001</v>
      </c>
      <c r="E761" s="104">
        <v>0</v>
      </c>
      <c r="F761" s="104">
        <v>163753.55300000001</v>
      </c>
    </row>
    <row r="762" spans="1:6" x14ac:dyDescent="0.3">
      <c r="A762" s="48">
        <v>38383</v>
      </c>
      <c r="B762" t="s">
        <v>1000</v>
      </c>
      <c r="C762" t="s">
        <v>1007</v>
      </c>
      <c r="D762" s="104">
        <v>4780.7960000000003</v>
      </c>
      <c r="E762" s="104">
        <v>0</v>
      </c>
      <c r="F762" s="104">
        <v>4780.7960000000003</v>
      </c>
    </row>
    <row r="763" spans="1:6" x14ac:dyDescent="0.3">
      <c r="A763" s="48">
        <v>38383</v>
      </c>
      <c r="B763" t="s">
        <v>1008</v>
      </c>
      <c r="C763" t="s">
        <v>999</v>
      </c>
      <c r="D763" s="104">
        <v>469479.16917447001</v>
      </c>
      <c r="E763" s="104">
        <v>3183298.7203128301</v>
      </c>
      <c r="F763" s="104">
        <v>3652779.0814872999</v>
      </c>
    </row>
    <row r="764" spans="1:6" x14ac:dyDescent="0.3">
      <c r="A764" s="48">
        <v>38411</v>
      </c>
      <c r="B764" t="s">
        <v>1010</v>
      </c>
      <c r="C764" t="s">
        <v>999</v>
      </c>
      <c r="D764" s="104">
        <v>4508287.78561759</v>
      </c>
      <c r="E764" s="104">
        <v>3204849.91797376</v>
      </c>
      <c r="F764" s="104">
        <v>7713138.2505913498</v>
      </c>
    </row>
    <row r="765" spans="1:6" x14ac:dyDescent="0.3">
      <c r="A765" s="48">
        <v>38411</v>
      </c>
      <c r="B765" t="s">
        <v>992</v>
      </c>
      <c r="C765" t="s">
        <v>993</v>
      </c>
      <c r="D765" s="104">
        <v>1028386.9080000001</v>
      </c>
      <c r="E765" s="104">
        <v>2472</v>
      </c>
      <c r="F765" s="104">
        <v>1030858.9080000001</v>
      </c>
    </row>
    <row r="766" spans="1:6" x14ac:dyDescent="0.3">
      <c r="A766" s="48">
        <v>38411</v>
      </c>
      <c r="B766" t="s">
        <v>992</v>
      </c>
      <c r="C766" t="s">
        <v>19</v>
      </c>
      <c r="D766" s="104">
        <v>2205828.6579999998</v>
      </c>
      <c r="E766" s="104">
        <v>44</v>
      </c>
      <c r="F766" s="104">
        <v>2205872.6579999998</v>
      </c>
    </row>
    <row r="767" spans="1:6" x14ac:dyDescent="0.3">
      <c r="A767" s="48">
        <v>38411</v>
      </c>
      <c r="B767" t="s">
        <v>992</v>
      </c>
      <c r="C767" t="s">
        <v>994</v>
      </c>
      <c r="D767" s="104">
        <v>537234.02300000004</v>
      </c>
      <c r="E767" s="104">
        <v>0</v>
      </c>
      <c r="F767" s="104">
        <v>537234.02300000004</v>
      </c>
    </row>
    <row r="768" spans="1:6" x14ac:dyDescent="0.3">
      <c r="A768" s="48">
        <v>38411</v>
      </c>
      <c r="B768" t="s">
        <v>992</v>
      </c>
      <c r="C768" t="s">
        <v>1012</v>
      </c>
      <c r="D768" s="104">
        <v>266338.38809999998</v>
      </c>
      <c r="E768" s="104">
        <v>10.8409</v>
      </c>
      <c r="F768" s="104">
        <v>266349.22899999999</v>
      </c>
    </row>
    <row r="769" spans="1:6" x14ac:dyDescent="0.3">
      <c r="A769" s="48">
        <v>38411</v>
      </c>
      <c r="B769" t="s">
        <v>992</v>
      </c>
      <c r="C769" t="s">
        <v>997</v>
      </c>
      <c r="D769" s="104">
        <v>0</v>
      </c>
      <c r="E769" s="104">
        <v>14000</v>
      </c>
      <c r="F769" s="104">
        <v>14000.01</v>
      </c>
    </row>
    <row r="770" spans="1:6" x14ac:dyDescent="0.3">
      <c r="A770" s="48">
        <v>38411</v>
      </c>
      <c r="B770" t="s">
        <v>998</v>
      </c>
      <c r="C770" t="s">
        <v>999</v>
      </c>
      <c r="D770" s="104">
        <v>4037787.9770999998</v>
      </c>
      <c r="E770" s="104">
        <v>16526.840899999999</v>
      </c>
      <c r="F770" s="104">
        <v>4054314.8280000002</v>
      </c>
    </row>
    <row r="771" spans="1:6" x14ac:dyDescent="0.3">
      <c r="A771" s="48">
        <v>38411</v>
      </c>
      <c r="B771" t="s">
        <v>1000</v>
      </c>
      <c r="C771" t="s">
        <v>1001</v>
      </c>
      <c r="D771" s="104">
        <v>29995.18</v>
      </c>
      <c r="E771" s="104">
        <v>0</v>
      </c>
      <c r="F771" s="104">
        <v>29995.18</v>
      </c>
    </row>
    <row r="772" spans="1:6" x14ac:dyDescent="0.3">
      <c r="A772" s="48">
        <v>38411</v>
      </c>
      <c r="B772" t="s">
        <v>1000</v>
      </c>
      <c r="C772" t="s">
        <v>1002</v>
      </c>
      <c r="D772" s="104">
        <v>6181.3649999999998</v>
      </c>
      <c r="E772" s="104">
        <v>0</v>
      </c>
      <c r="F772" s="104">
        <v>6181.3649999999998</v>
      </c>
    </row>
    <row r="773" spans="1:6" x14ac:dyDescent="0.3">
      <c r="A773" s="48">
        <v>38411</v>
      </c>
      <c r="B773" t="s">
        <v>1000</v>
      </c>
      <c r="C773" t="s">
        <v>1003</v>
      </c>
      <c r="D773" s="104">
        <v>1.0529999999999999</v>
      </c>
      <c r="E773" s="104">
        <v>0</v>
      </c>
      <c r="F773" s="104">
        <v>1.0529999999999999</v>
      </c>
    </row>
    <row r="774" spans="1:6" x14ac:dyDescent="0.3">
      <c r="A774" s="48">
        <v>38411</v>
      </c>
      <c r="B774" t="s">
        <v>1000</v>
      </c>
      <c r="C774" t="s">
        <v>1004</v>
      </c>
      <c r="D774" s="104">
        <v>164007.85699999999</v>
      </c>
      <c r="E774" s="104">
        <v>0</v>
      </c>
      <c r="F774" s="104">
        <v>164007.85699999999</v>
      </c>
    </row>
    <row r="775" spans="1:6" x14ac:dyDescent="0.3">
      <c r="A775" s="48">
        <v>38411</v>
      </c>
      <c r="B775" t="s">
        <v>1000</v>
      </c>
      <c r="C775" t="s">
        <v>1005</v>
      </c>
      <c r="D775" s="104">
        <v>204471.36710219999</v>
      </c>
      <c r="E775" s="104">
        <v>0</v>
      </c>
      <c r="F775" s="104">
        <v>204471.36710219999</v>
      </c>
    </row>
    <row r="776" spans="1:6" x14ac:dyDescent="0.3">
      <c r="A776" s="48">
        <v>38411</v>
      </c>
      <c r="B776" t="s">
        <v>1000</v>
      </c>
      <c r="C776" t="s">
        <v>1006</v>
      </c>
      <c r="D776" s="104">
        <v>61061.21241539</v>
      </c>
      <c r="E776" s="104">
        <v>3188323.0770737599</v>
      </c>
      <c r="F776" s="104">
        <v>3249384.8264891501</v>
      </c>
    </row>
    <row r="777" spans="1:6" x14ac:dyDescent="0.3">
      <c r="A777" s="48">
        <v>38411</v>
      </c>
      <c r="B777" t="s">
        <v>1000</v>
      </c>
      <c r="C777" t="s">
        <v>1007</v>
      </c>
      <c r="D777" s="104">
        <v>4780.7740000000003</v>
      </c>
      <c r="E777" s="104">
        <v>0</v>
      </c>
      <c r="F777" s="104">
        <v>4780.7740000000003</v>
      </c>
    </row>
    <row r="778" spans="1:6" x14ac:dyDescent="0.3">
      <c r="A778" s="48">
        <v>38411</v>
      </c>
      <c r="B778" t="s">
        <v>1008</v>
      </c>
      <c r="C778" t="s">
        <v>999</v>
      </c>
      <c r="D778" s="104">
        <v>470498.80851758999</v>
      </c>
      <c r="E778" s="104">
        <v>3188323.0770737599</v>
      </c>
      <c r="F778" s="104">
        <v>3658823.42259135</v>
      </c>
    </row>
    <row r="779" spans="1:6" x14ac:dyDescent="0.3">
      <c r="A779" s="48">
        <v>38442</v>
      </c>
      <c r="B779" t="s">
        <v>1000</v>
      </c>
      <c r="C779" t="s">
        <v>1003</v>
      </c>
      <c r="D779" s="104">
        <v>1.0529999999999999</v>
      </c>
      <c r="E779" s="104">
        <v>0</v>
      </c>
      <c r="F779" s="104">
        <v>1.0529999999999999</v>
      </c>
    </row>
    <row r="780" spans="1:6" x14ac:dyDescent="0.3">
      <c r="A780" s="48">
        <v>38442</v>
      </c>
      <c r="B780" t="s">
        <v>1000</v>
      </c>
      <c r="C780" t="s">
        <v>1007</v>
      </c>
      <c r="D780" s="104">
        <v>4878.578485</v>
      </c>
      <c r="E780" s="104">
        <v>0</v>
      </c>
      <c r="F780" s="104">
        <v>4878.578485</v>
      </c>
    </row>
    <row r="781" spans="1:6" x14ac:dyDescent="0.3">
      <c r="A781" s="48">
        <v>38442</v>
      </c>
      <c r="B781" t="s">
        <v>1000</v>
      </c>
      <c r="C781" t="s">
        <v>1005</v>
      </c>
      <c r="D781" s="104">
        <v>204248.07071219999</v>
      </c>
      <c r="E781" s="104">
        <v>0</v>
      </c>
      <c r="F781" s="104">
        <v>204248.07071219999</v>
      </c>
    </row>
    <row r="782" spans="1:6" x14ac:dyDescent="0.3">
      <c r="A782" s="48">
        <v>38442</v>
      </c>
      <c r="B782" t="s">
        <v>1000</v>
      </c>
      <c r="C782" t="s">
        <v>1006</v>
      </c>
      <c r="D782" s="104">
        <v>62682.685371749998</v>
      </c>
      <c r="E782" s="104">
        <v>3186209.89598794</v>
      </c>
      <c r="F782" s="104">
        <v>3248892.6223596898</v>
      </c>
    </row>
    <row r="783" spans="1:6" x14ac:dyDescent="0.3">
      <c r="A783" s="48">
        <v>38442</v>
      </c>
      <c r="B783" t="s">
        <v>1000</v>
      </c>
      <c r="C783" t="s">
        <v>1001</v>
      </c>
      <c r="D783" s="104">
        <v>29995.18</v>
      </c>
      <c r="E783" s="104">
        <v>0</v>
      </c>
      <c r="F783" s="104">
        <v>29995.18</v>
      </c>
    </row>
    <row r="784" spans="1:6" x14ac:dyDescent="0.3">
      <c r="A784" s="48">
        <v>38442</v>
      </c>
      <c r="B784" t="s">
        <v>1000</v>
      </c>
      <c r="C784" t="s">
        <v>1004</v>
      </c>
      <c r="D784" s="104">
        <v>179004.80174699999</v>
      </c>
      <c r="E784" s="104">
        <v>0</v>
      </c>
      <c r="F784" s="104">
        <v>179004.80174699999</v>
      </c>
    </row>
    <row r="785" spans="1:6" x14ac:dyDescent="0.3">
      <c r="A785" s="48">
        <v>38442</v>
      </c>
      <c r="B785" t="s">
        <v>1008</v>
      </c>
      <c r="C785" t="s">
        <v>999</v>
      </c>
      <c r="D785" s="104">
        <v>486891.73431595002</v>
      </c>
      <c r="E785" s="104">
        <v>3186209.89598794</v>
      </c>
      <c r="F785" s="104">
        <v>3673101.6713038902</v>
      </c>
    </row>
    <row r="786" spans="1:6" x14ac:dyDescent="0.3">
      <c r="A786" s="48">
        <v>38442</v>
      </c>
      <c r="B786" t="s">
        <v>1010</v>
      </c>
      <c r="C786" t="s">
        <v>999</v>
      </c>
      <c r="D786" s="104">
        <v>4572715.5105529502</v>
      </c>
      <c r="E786" s="104">
        <v>3204223.3795509399</v>
      </c>
      <c r="F786" s="104">
        <v>7776938.9411038896</v>
      </c>
    </row>
    <row r="787" spans="1:6" x14ac:dyDescent="0.3">
      <c r="A787" s="48">
        <v>38442</v>
      </c>
      <c r="B787" t="s">
        <v>992</v>
      </c>
      <c r="C787" t="s">
        <v>993</v>
      </c>
      <c r="D787" s="104">
        <v>1055765.058</v>
      </c>
      <c r="E787" s="104">
        <v>3335.94</v>
      </c>
      <c r="F787" s="104">
        <v>1059100.9979999999</v>
      </c>
    </row>
    <row r="788" spans="1:6" x14ac:dyDescent="0.3">
      <c r="A788" s="48">
        <v>38442</v>
      </c>
      <c r="B788" t="s">
        <v>992</v>
      </c>
      <c r="C788" t="s">
        <v>994</v>
      </c>
      <c r="D788" s="104">
        <v>537057.60479999997</v>
      </c>
      <c r="E788" s="104">
        <v>171.035</v>
      </c>
      <c r="F788" s="104">
        <v>537228.6398</v>
      </c>
    </row>
    <row r="789" spans="1:6" x14ac:dyDescent="0.3">
      <c r="A789" s="48">
        <v>38442</v>
      </c>
      <c r="B789" t="s">
        <v>992</v>
      </c>
      <c r="C789" t="s">
        <v>1012</v>
      </c>
      <c r="D789" s="104">
        <v>266821.169437</v>
      </c>
      <c r="E789" s="104">
        <v>15.786562999999999</v>
      </c>
      <c r="F789" s="104">
        <v>266836.95600000001</v>
      </c>
    </row>
    <row r="790" spans="1:6" x14ac:dyDescent="0.3">
      <c r="A790" s="48">
        <v>38442</v>
      </c>
      <c r="B790" t="s">
        <v>992</v>
      </c>
      <c r="C790" t="s">
        <v>19</v>
      </c>
      <c r="D790" s="104">
        <v>2226179.9440000001</v>
      </c>
      <c r="E790" s="104">
        <v>490.72199999999998</v>
      </c>
      <c r="F790" s="104">
        <v>2226670.6660000002</v>
      </c>
    </row>
    <row r="791" spans="1:6" x14ac:dyDescent="0.3">
      <c r="A791" s="48">
        <v>38442</v>
      </c>
      <c r="B791" t="s">
        <v>992</v>
      </c>
      <c r="C791" t="s">
        <v>997</v>
      </c>
      <c r="D791" s="104">
        <v>0</v>
      </c>
      <c r="E791" s="104">
        <v>14000</v>
      </c>
      <c r="F791" s="104">
        <v>14000.01</v>
      </c>
    </row>
    <row r="792" spans="1:6" x14ac:dyDescent="0.3">
      <c r="A792" s="48">
        <v>38442</v>
      </c>
      <c r="B792" t="s">
        <v>998</v>
      </c>
      <c r="C792" t="s">
        <v>999</v>
      </c>
      <c r="D792" s="104">
        <v>4085823.7762369998</v>
      </c>
      <c r="E792" s="104">
        <v>18013.483563000002</v>
      </c>
      <c r="F792" s="104">
        <v>4103837.2697999999</v>
      </c>
    </row>
    <row r="793" spans="1:6" x14ac:dyDescent="0.3">
      <c r="A793" s="48">
        <v>38442</v>
      </c>
      <c r="B793" t="s">
        <v>1000</v>
      </c>
      <c r="C793" t="s">
        <v>1002</v>
      </c>
      <c r="D793" s="104">
        <v>6081.3649999999998</v>
      </c>
      <c r="E793" s="104">
        <v>0</v>
      </c>
      <c r="F793" s="104">
        <v>6081.3649999999998</v>
      </c>
    </row>
    <row r="794" spans="1:6" x14ac:dyDescent="0.3">
      <c r="A794" s="48">
        <v>38472</v>
      </c>
      <c r="B794" t="s">
        <v>1000</v>
      </c>
      <c r="C794" t="s">
        <v>1001</v>
      </c>
      <c r="D794" s="104">
        <v>29995.18</v>
      </c>
      <c r="E794" s="104">
        <v>0</v>
      </c>
      <c r="F794" s="104">
        <v>29995.18</v>
      </c>
    </row>
    <row r="795" spans="1:6" x14ac:dyDescent="0.3">
      <c r="A795" s="48">
        <v>38472</v>
      </c>
      <c r="B795" t="s">
        <v>1000</v>
      </c>
      <c r="C795" t="s">
        <v>1007</v>
      </c>
      <c r="D795" s="104">
        <v>5015.1891850000002</v>
      </c>
      <c r="E795" s="104">
        <v>0</v>
      </c>
      <c r="F795" s="104">
        <v>5015.1891850000002</v>
      </c>
    </row>
    <row r="796" spans="1:6" x14ac:dyDescent="0.3">
      <c r="A796" s="48">
        <v>38472</v>
      </c>
      <c r="B796" t="s">
        <v>1000</v>
      </c>
      <c r="C796" t="s">
        <v>1005</v>
      </c>
      <c r="D796" s="104">
        <v>204206.3898562</v>
      </c>
      <c r="E796" s="104">
        <v>0</v>
      </c>
      <c r="F796" s="104">
        <v>204206.3898562</v>
      </c>
    </row>
    <row r="797" spans="1:6" x14ac:dyDescent="0.3">
      <c r="A797" s="48">
        <v>38472</v>
      </c>
      <c r="B797" t="s">
        <v>1000</v>
      </c>
      <c r="C797" t="s">
        <v>1006</v>
      </c>
      <c r="D797" s="104">
        <v>64348.780767830001</v>
      </c>
      <c r="E797" s="104">
        <v>3195269.8562265802</v>
      </c>
      <c r="F797" s="104">
        <v>3259618.6999944099</v>
      </c>
    </row>
    <row r="798" spans="1:6" x14ac:dyDescent="0.3">
      <c r="A798" s="48">
        <v>38472</v>
      </c>
      <c r="B798" t="s">
        <v>1000</v>
      </c>
      <c r="C798" t="s">
        <v>1002</v>
      </c>
      <c r="D798" s="104">
        <v>5981.3649999999998</v>
      </c>
      <c r="E798" s="104">
        <v>0</v>
      </c>
      <c r="F798" s="104">
        <v>5981.3649999999998</v>
      </c>
    </row>
    <row r="799" spans="1:6" x14ac:dyDescent="0.3">
      <c r="A799" s="48">
        <v>38472</v>
      </c>
      <c r="B799" t="s">
        <v>1000</v>
      </c>
      <c r="C799" t="s">
        <v>1003</v>
      </c>
      <c r="D799" s="104">
        <v>1.0529999999999999</v>
      </c>
      <c r="E799" s="104">
        <v>0</v>
      </c>
      <c r="F799" s="104">
        <v>1.0529999999999999</v>
      </c>
    </row>
    <row r="800" spans="1:6" x14ac:dyDescent="0.3">
      <c r="A800" s="48">
        <v>38472</v>
      </c>
      <c r="B800" t="s">
        <v>1008</v>
      </c>
      <c r="C800" t="s">
        <v>999</v>
      </c>
      <c r="D800" s="104">
        <v>498580.54180902999</v>
      </c>
      <c r="E800" s="104">
        <v>3195269.8562265802</v>
      </c>
      <c r="F800" s="104">
        <v>3693851.4610356102</v>
      </c>
    </row>
    <row r="801" spans="1:6" x14ac:dyDescent="0.3">
      <c r="A801" s="48">
        <v>38472</v>
      </c>
      <c r="B801" t="s">
        <v>1010</v>
      </c>
      <c r="C801" t="s">
        <v>999</v>
      </c>
      <c r="D801" s="104">
        <v>4551064.6038090298</v>
      </c>
      <c r="E801" s="104">
        <v>3213472.28122658</v>
      </c>
      <c r="F801" s="104">
        <v>7764536.9580356097</v>
      </c>
    </row>
    <row r="802" spans="1:6" x14ac:dyDescent="0.3">
      <c r="A802" s="48">
        <v>38472</v>
      </c>
      <c r="B802" t="s">
        <v>992</v>
      </c>
      <c r="C802" t="s">
        <v>993</v>
      </c>
      <c r="D802" s="104">
        <v>987773.54200000002</v>
      </c>
      <c r="E802" s="104">
        <v>3542.7860000000001</v>
      </c>
      <c r="F802" s="104">
        <v>991316.32799999998</v>
      </c>
    </row>
    <row r="803" spans="1:6" x14ac:dyDescent="0.3">
      <c r="A803" s="48">
        <v>38472</v>
      </c>
      <c r="B803" t="s">
        <v>992</v>
      </c>
      <c r="C803" t="s">
        <v>19</v>
      </c>
      <c r="D803" s="104">
        <v>2241205.1910000001</v>
      </c>
      <c r="E803" s="104">
        <v>464.41300000000001</v>
      </c>
      <c r="F803" s="104">
        <v>2241669.6039999998</v>
      </c>
    </row>
    <row r="804" spans="1:6" x14ac:dyDescent="0.3">
      <c r="A804" s="48">
        <v>38472</v>
      </c>
      <c r="B804" t="s">
        <v>992</v>
      </c>
      <c r="C804" t="s">
        <v>994</v>
      </c>
      <c r="D804" s="104">
        <v>537069.76599999995</v>
      </c>
      <c r="E804" s="104">
        <v>155.435</v>
      </c>
      <c r="F804" s="104">
        <v>537225.201</v>
      </c>
    </row>
    <row r="805" spans="1:6" x14ac:dyDescent="0.3">
      <c r="A805" s="48">
        <v>38472</v>
      </c>
      <c r="B805" t="s">
        <v>992</v>
      </c>
      <c r="C805" t="s">
        <v>1012</v>
      </c>
      <c r="D805" s="104">
        <v>286435.56300000002</v>
      </c>
      <c r="E805" s="104">
        <v>39.790999999999997</v>
      </c>
      <c r="F805" s="104">
        <v>286475.35399999999</v>
      </c>
    </row>
    <row r="806" spans="1:6" x14ac:dyDescent="0.3">
      <c r="A806" s="48">
        <v>38472</v>
      </c>
      <c r="B806" t="s">
        <v>992</v>
      </c>
      <c r="C806" t="s">
        <v>997</v>
      </c>
      <c r="D806" s="104">
        <v>0</v>
      </c>
      <c r="E806" s="104">
        <v>14000</v>
      </c>
      <c r="F806" s="104">
        <v>14000.01</v>
      </c>
    </row>
    <row r="807" spans="1:6" x14ac:dyDescent="0.3">
      <c r="A807" s="48">
        <v>38472</v>
      </c>
      <c r="B807" t="s">
        <v>998</v>
      </c>
      <c r="C807" t="s">
        <v>999</v>
      </c>
      <c r="D807" s="104">
        <v>4052484.0619999999</v>
      </c>
      <c r="E807" s="104">
        <v>18202.424999999999</v>
      </c>
      <c r="F807" s="104">
        <v>4070686.497</v>
      </c>
    </row>
    <row r="808" spans="1:6" x14ac:dyDescent="0.3">
      <c r="A808" s="48">
        <v>38472</v>
      </c>
      <c r="B808" t="s">
        <v>1000</v>
      </c>
      <c r="C808" t="s">
        <v>1004</v>
      </c>
      <c r="D808" s="104">
        <v>189032.584</v>
      </c>
      <c r="E808" s="104">
        <v>0</v>
      </c>
      <c r="F808" s="104">
        <v>189032.584</v>
      </c>
    </row>
    <row r="809" spans="1:6" x14ac:dyDescent="0.3">
      <c r="A809" s="48">
        <v>38503</v>
      </c>
      <c r="B809" t="s">
        <v>1000</v>
      </c>
      <c r="C809" t="s">
        <v>1002</v>
      </c>
      <c r="D809" s="104">
        <v>5881.3649999999998</v>
      </c>
      <c r="E809" s="104">
        <v>0</v>
      </c>
      <c r="F809" s="104">
        <v>5881.3649999999998</v>
      </c>
    </row>
    <row r="810" spans="1:6" x14ac:dyDescent="0.3">
      <c r="A810" s="48">
        <v>38503</v>
      </c>
      <c r="B810" t="s">
        <v>1000</v>
      </c>
      <c r="C810" t="s">
        <v>1003</v>
      </c>
      <c r="D810" s="104">
        <v>1.0529999999999999</v>
      </c>
      <c r="E810" s="104">
        <v>0</v>
      </c>
      <c r="F810" s="104">
        <v>1.0529999999999999</v>
      </c>
    </row>
    <row r="811" spans="1:6" x14ac:dyDescent="0.3">
      <c r="A811" s="48">
        <v>38503</v>
      </c>
      <c r="B811" t="s">
        <v>1000</v>
      </c>
      <c r="C811" t="s">
        <v>1004</v>
      </c>
      <c r="D811" s="104">
        <v>200361.76800000001</v>
      </c>
      <c r="E811" s="104">
        <v>0</v>
      </c>
      <c r="F811" s="104">
        <v>200361.76800000001</v>
      </c>
    </row>
    <row r="812" spans="1:6" x14ac:dyDescent="0.3">
      <c r="A812" s="48">
        <v>38503</v>
      </c>
      <c r="B812" t="s">
        <v>1000</v>
      </c>
      <c r="C812" t="s">
        <v>1005</v>
      </c>
      <c r="D812" s="104">
        <v>204306.9531022</v>
      </c>
      <c r="E812" s="104">
        <v>0</v>
      </c>
      <c r="F812" s="104">
        <v>204306.9531022</v>
      </c>
    </row>
    <row r="813" spans="1:6" x14ac:dyDescent="0.3">
      <c r="A813" s="48">
        <v>38503</v>
      </c>
      <c r="B813" t="s">
        <v>1000</v>
      </c>
      <c r="C813" t="s">
        <v>1006</v>
      </c>
      <c r="D813" s="104">
        <v>65049.605733910001</v>
      </c>
      <c r="E813" s="104">
        <v>3217106.3807449001</v>
      </c>
      <c r="F813" s="104">
        <v>3282155.9864788102</v>
      </c>
    </row>
    <row r="814" spans="1:6" x14ac:dyDescent="0.3">
      <c r="A814" s="48">
        <v>38503</v>
      </c>
      <c r="B814" t="s">
        <v>1000</v>
      </c>
      <c r="C814" t="s">
        <v>1007</v>
      </c>
      <c r="D814" s="104">
        <v>5014.9139999999998</v>
      </c>
      <c r="E814" s="104">
        <v>0</v>
      </c>
      <c r="F814" s="104">
        <v>5014.9139999999998</v>
      </c>
    </row>
    <row r="815" spans="1:6" x14ac:dyDescent="0.3">
      <c r="A815" s="48">
        <v>38503</v>
      </c>
      <c r="B815" t="s">
        <v>1008</v>
      </c>
      <c r="C815" t="s">
        <v>999</v>
      </c>
      <c r="D815" s="104">
        <v>510610.83883611002</v>
      </c>
      <c r="E815" s="104">
        <v>3217106.3807449001</v>
      </c>
      <c r="F815" s="104">
        <v>3727716.2195810098</v>
      </c>
    </row>
    <row r="816" spans="1:6" x14ac:dyDescent="0.3">
      <c r="A816" s="48">
        <v>38503</v>
      </c>
      <c r="B816" t="s">
        <v>1010</v>
      </c>
      <c r="C816" t="s">
        <v>999</v>
      </c>
      <c r="D816" s="104">
        <v>4542377.6798361102</v>
      </c>
      <c r="E816" s="104">
        <v>3235501.6537449001</v>
      </c>
      <c r="F816" s="104">
        <v>7777880.3435810097</v>
      </c>
    </row>
    <row r="817" spans="1:6" x14ac:dyDescent="0.3">
      <c r="A817" s="48">
        <v>38503</v>
      </c>
      <c r="B817" t="s">
        <v>992</v>
      </c>
      <c r="C817" t="s">
        <v>993</v>
      </c>
      <c r="D817" s="104">
        <v>957659.8</v>
      </c>
      <c r="E817" s="104">
        <v>3636.6320000000001</v>
      </c>
      <c r="F817" s="104">
        <v>961296.43200000003</v>
      </c>
    </row>
    <row r="818" spans="1:6" x14ac:dyDescent="0.3">
      <c r="A818" s="48">
        <v>38503</v>
      </c>
      <c r="B818" t="s">
        <v>992</v>
      </c>
      <c r="C818" t="s">
        <v>19</v>
      </c>
      <c r="D818" s="104">
        <v>2255535.0249999999</v>
      </c>
      <c r="E818" s="104">
        <v>561.87199999999996</v>
      </c>
      <c r="F818" s="104">
        <v>2256096.8969999999</v>
      </c>
    </row>
    <row r="819" spans="1:6" x14ac:dyDescent="0.3">
      <c r="A819" s="48">
        <v>38503</v>
      </c>
      <c r="B819" t="s">
        <v>992</v>
      </c>
      <c r="C819" t="s">
        <v>994</v>
      </c>
      <c r="D819" s="104">
        <v>529909.95700000005</v>
      </c>
      <c r="E819" s="104">
        <v>158.922</v>
      </c>
      <c r="F819" s="104">
        <v>530068.87899999996</v>
      </c>
    </row>
    <row r="820" spans="1:6" x14ac:dyDescent="0.3">
      <c r="A820" s="48">
        <v>38503</v>
      </c>
      <c r="B820" t="s">
        <v>992</v>
      </c>
      <c r="C820" t="s">
        <v>1012</v>
      </c>
      <c r="D820" s="104">
        <v>288662.05900000001</v>
      </c>
      <c r="E820" s="104">
        <v>38.847000000000001</v>
      </c>
      <c r="F820" s="104">
        <v>288700.90600000002</v>
      </c>
    </row>
    <row r="821" spans="1:6" x14ac:dyDescent="0.3">
      <c r="A821" s="48">
        <v>38503</v>
      </c>
      <c r="B821" t="s">
        <v>992</v>
      </c>
      <c r="C821" t="s">
        <v>997</v>
      </c>
      <c r="D821" s="104">
        <v>0</v>
      </c>
      <c r="E821" s="104">
        <v>14000</v>
      </c>
      <c r="F821" s="104">
        <v>14000.01</v>
      </c>
    </row>
    <row r="822" spans="1:6" x14ac:dyDescent="0.3">
      <c r="A822" s="48">
        <v>38503</v>
      </c>
      <c r="B822" t="s">
        <v>998</v>
      </c>
      <c r="C822" t="s">
        <v>999</v>
      </c>
      <c r="D822" s="104">
        <v>4031766.841</v>
      </c>
      <c r="E822" s="104">
        <v>18396.273000000001</v>
      </c>
      <c r="F822" s="104">
        <v>4050163.1239999998</v>
      </c>
    </row>
    <row r="823" spans="1:6" x14ac:dyDescent="0.3">
      <c r="A823" s="48">
        <v>38503</v>
      </c>
      <c r="B823" t="s">
        <v>1000</v>
      </c>
      <c r="C823" t="s">
        <v>1001</v>
      </c>
      <c r="D823" s="104">
        <v>29995.18</v>
      </c>
      <c r="E823" s="104">
        <v>0</v>
      </c>
      <c r="F823" s="104">
        <v>29995.18</v>
      </c>
    </row>
    <row r="824" spans="1:6" x14ac:dyDescent="0.3">
      <c r="A824" s="48">
        <v>38533</v>
      </c>
      <c r="B824" t="s">
        <v>1010</v>
      </c>
      <c r="C824" t="s">
        <v>999</v>
      </c>
      <c r="D824" s="104">
        <v>4527696.7196530197</v>
      </c>
      <c r="E824" s="104">
        <v>3308799.1323282202</v>
      </c>
      <c r="F824" s="104">
        <v>7836496.3289812403</v>
      </c>
    </row>
    <row r="825" spans="1:6" x14ac:dyDescent="0.3">
      <c r="A825" s="48">
        <v>38533</v>
      </c>
      <c r="B825" t="s">
        <v>992</v>
      </c>
      <c r="C825" t="s">
        <v>993</v>
      </c>
      <c r="D825" s="104">
        <v>920023.20799999998</v>
      </c>
      <c r="E825" s="104">
        <v>3379.8980000000001</v>
      </c>
      <c r="F825" s="104">
        <v>923403.10600000003</v>
      </c>
    </row>
    <row r="826" spans="1:6" x14ac:dyDescent="0.3">
      <c r="A826" s="48">
        <v>38533</v>
      </c>
      <c r="B826" t="s">
        <v>992</v>
      </c>
      <c r="C826" t="s">
        <v>19</v>
      </c>
      <c r="D826" s="104">
        <v>2272340.4449999998</v>
      </c>
      <c r="E826" s="104">
        <v>720.77800000000002</v>
      </c>
      <c r="F826" s="104">
        <v>2273061.2230000002</v>
      </c>
    </row>
    <row r="827" spans="1:6" x14ac:dyDescent="0.3">
      <c r="A827" s="48">
        <v>38533</v>
      </c>
      <c r="B827" t="s">
        <v>992</v>
      </c>
      <c r="C827" t="s">
        <v>994</v>
      </c>
      <c r="D827" s="104">
        <v>529746.38434999995</v>
      </c>
      <c r="E827" s="104">
        <v>235.48500000000001</v>
      </c>
      <c r="F827" s="104">
        <v>529981.86935000005</v>
      </c>
    </row>
    <row r="828" spans="1:6" x14ac:dyDescent="0.3">
      <c r="A828" s="48">
        <v>38533</v>
      </c>
      <c r="B828" t="s">
        <v>992</v>
      </c>
      <c r="C828" t="s">
        <v>1012</v>
      </c>
      <c r="D828" s="104">
        <v>290532.75251447997</v>
      </c>
      <c r="E828" s="104">
        <v>117.64943967000001</v>
      </c>
      <c r="F828" s="104">
        <v>290650.40195415</v>
      </c>
    </row>
    <row r="829" spans="1:6" x14ac:dyDescent="0.3">
      <c r="A829" s="48">
        <v>38533</v>
      </c>
      <c r="B829" t="s">
        <v>992</v>
      </c>
      <c r="C829" t="s">
        <v>997</v>
      </c>
      <c r="D829" s="104">
        <v>0</v>
      </c>
      <c r="E829" s="104">
        <v>14000</v>
      </c>
      <c r="F829" s="104">
        <v>14000.01</v>
      </c>
    </row>
    <row r="830" spans="1:6" x14ac:dyDescent="0.3">
      <c r="A830" s="48">
        <v>38533</v>
      </c>
      <c r="B830" t="s">
        <v>998</v>
      </c>
      <c r="C830" t="s">
        <v>999</v>
      </c>
      <c r="D830" s="104">
        <v>4012641.78986448</v>
      </c>
      <c r="E830" s="104">
        <v>18453.81043967</v>
      </c>
      <c r="F830" s="104">
        <v>4031095.6103041498</v>
      </c>
    </row>
    <row r="831" spans="1:6" x14ac:dyDescent="0.3">
      <c r="A831" s="48">
        <v>38533</v>
      </c>
      <c r="B831" t="s">
        <v>1000</v>
      </c>
      <c r="C831" t="s">
        <v>1001</v>
      </c>
      <c r="D831" s="104">
        <v>29995.18</v>
      </c>
      <c r="E831" s="104">
        <v>0</v>
      </c>
      <c r="F831" s="104">
        <v>29995.18</v>
      </c>
    </row>
    <row r="832" spans="1:6" x14ac:dyDescent="0.3">
      <c r="A832" s="48">
        <v>38533</v>
      </c>
      <c r="B832" t="s">
        <v>1000</v>
      </c>
      <c r="C832" t="s">
        <v>1002</v>
      </c>
      <c r="D832" s="104">
        <v>2985.6489999999999</v>
      </c>
      <c r="E832" s="104">
        <v>0</v>
      </c>
      <c r="F832" s="104">
        <v>2985.6489999999999</v>
      </c>
    </row>
    <row r="833" spans="1:6" x14ac:dyDescent="0.3">
      <c r="A833" s="48">
        <v>38533</v>
      </c>
      <c r="B833" t="s">
        <v>1000</v>
      </c>
      <c r="C833" t="s">
        <v>1003</v>
      </c>
      <c r="D833" s="104">
        <v>1.0529999999999999</v>
      </c>
      <c r="E833" s="104">
        <v>0</v>
      </c>
      <c r="F833" s="104">
        <v>1.0529999999999999</v>
      </c>
    </row>
    <row r="834" spans="1:6" x14ac:dyDescent="0.3">
      <c r="A834" s="48">
        <v>38533</v>
      </c>
      <c r="B834" t="s">
        <v>1000</v>
      </c>
      <c r="C834" t="s">
        <v>1005</v>
      </c>
      <c r="D834" s="104">
        <v>204217.38671803</v>
      </c>
      <c r="E834" s="104">
        <v>0</v>
      </c>
      <c r="F834" s="104">
        <v>204217.38671803</v>
      </c>
    </row>
    <row r="835" spans="1:6" x14ac:dyDescent="0.3">
      <c r="A835" s="48">
        <v>38533</v>
      </c>
      <c r="B835" t="s">
        <v>1000</v>
      </c>
      <c r="C835" t="s">
        <v>1006</v>
      </c>
      <c r="D835" s="104">
        <v>65998.727146980003</v>
      </c>
      <c r="E835" s="104">
        <v>3290345.3218885502</v>
      </c>
      <c r="F835" s="104">
        <v>3356343.5160355298</v>
      </c>
    </row>
    <row r="836" spans="1:6" x14ac:dyDescent="0.3">
      <c r="A836" s="48">
        <v>38533</v>
      </c>
      <c r="B836" t="s">
        <v>1000</v>
      </c>
      <c r="C836" t="s">
        <v>1007</v>
      </c>
      <c r="D836" s="104">
        <v>5113.3080357099998</v>
      </c>
      <c r="E836" s="104">
        <v>0</v>
      </c>
      <c r="F836" s="104">
        <v>5113.3080357099998</v>
      </c>
    </row>
    <row r="837" spans="1:6" x14ac:dyDescent="0.3">
      <c r="A837" s="48">
        <v>38533</v>
      </c>
      <c r="B837" t="s">
        <v>1000</v>
      </c>
      <c r="C837" t="s">
        <v>1004</v>
      </c>
      <c r="D837" s="104">
        <v>206743.62588782</v>
      </c>
      <c r="E837" s="104">
        <v>0</v>
      </c>
      <c r="F837" s="104">
        <v>206743.62588782</v>
      </c>
    </row>
    <row r="838" spans="1:6" x14ac:dyDescent="0.3">
      <c r="A838" s="48">
        <v>38533</v>
      </c>
      <c r="B838" t="s">
        <v>1008</v>
      </c>
      <c r="C838" t="s">
        <v>999</v>
      </c>
      <c r="D838" s="104">
        <v>515054.92978854</v>
      </c>
      <c r="E838" s="104">
        <v>3290345.3218885502</v>
      </c>
      <c r="F838" s="104">
        <v>3805399.71867709</v>
      </c>
    </row>
    <row r="839" spans="1:6" x14ac:dyDescent="0.3">
      <c r="A839" s="48">
        <v>38564</v>
      </c>
      <c r="B839" t="s">
        <v>1010</v>
      </c>
      <c r="C839" t="s">
        <v>999</v>
      </c>
      <c r="D839" s="104">
        <v>4580784.3695997205</v>
      </c>
      <c r="E839" s="104">
        <v>3306833.7319006301</v>
      </c>
      <c r="F839" s="104">
        <v>7887618.1115003498</v>
      </c>
    </row>
    <row r="840" spans="1:6" x14ac:dyDescent="0.3">
      <c r="A840" s="48">
        <v>38564</v>
      </c>
      <c r="B840" t="s">
        <v>992</v>
      </c>
      <c r="C840" t="s">
        <v>993</v>
      </c>
      <c r="D840" s="104">
        <v>938407.495</v>
      </c>
      <c r="E840" s="104">
        <v>3835.634</v>
      </c>
      <c r="F840" s="104">
        <v>942243.12899999996</v>
      </c>
    </row>
    <row r="841" spans="1:6" x14ac:dyDescent="0.3">
      <c r="A841" s="48">
        <v>38564</v>
      </c>
      <c r="B841" t="s">
        <v>992</v>
      </c>
      <c r="C841" t="s">
        <v>994</v>
      </c>
      <c r="D841" s="104">
        <v>529767.63199999998</v>
      </c>
      <c r="E841" s="104">
        <v>208.55600000000001</v>
      </c>
      <c r="F841" s="104">
        <v>529976.18799999997</v>
      </c>
    </row>
    <row r="842" spans="1:6" x14ac:dyDescent="0.3">
      <c r="A842" s="48">
        <v>38564</v>
      </c>
      <c r="B842" t="s">
        <v>992</v>
      </c>
      <c r="C842" t="s">
        <v>1012</v>
      </c>
      <c r="D842" s="104">
        <v>305518.88500000001</v>
      </c>
      <c r="E842" s="104">
        <v>105.503</v>
      </c>
      <c r="F842" s="104">
        <v>305624.38799999998</v>
      </c>
    </row>
    <row r="843" spans="1:6" x14ac:dyDescent="0.3">
      <c r="A843" s="48">
        <v>38564</v>
      </c>
      <c r="B843" t="s">
        <v>992</v>
      </c>
      <c r="C843" t="s">
        <v>19</v>
      </c>
      <c r="D843" s="104">
        <v>2285419.7999999998</v>
      </c>
      <c r="E843" s="104">
        <v>640.65300000000002</v>
      </c>
      <c r="F843" s="104">
        <v>2286060.4530000002</v>
      </c>
    </row>
    <row r="844" spans="1:6" x14ac:dyDescent="0.3">
      <c r="A844" s="48">
        <v>38564</v>
      </c>
      <c r="B844" t="s">
        <v>992</v>
      </c>
      <c r="C844" t="s">
        <v>997</v>
      </c>
      <c r="D844" s="104">
        <v>0</v>
      </c>
      <c r="E844" s="104">
        <v>14000</v>
      </c>
      <c r="F844" s="104">
        <v>14000.01</v>
      </c>
    </row>
    <row r="845" spans="1:6" x14ac:dyDescent="0.3">
      <c r="A845" s="48">
        <v>38564</v>
      </c>
      <c r="B845" t="s">
        <v>998</v>
      </c>
      <c r="C845" t="s">
        <v>999</v>
      </c>
      <c r="D845" s="104">
        <v>4059113.8119999999</v>
      </c>
      <c r="E845" s="104">
        <v>18790.346000000001</v>
      </c>
      <c r="F845" s="104">
        <v>4077904.1680000001</v>
      </c>
    </row>
    <row r="846" spans="1:6" x14ac:dyDescent="0.3">
      <c r="A846" s="48">
        <v>38564</v>
      </c>
      <c r="B846" t="s">
        <v>1000</v>
      </c>
      <c r="C846" t="s">
        <v>1001</v>
      </c>
      <c r="D846" s="104">
        <v>29995.18</v>
      </c>
      <c r="E846" s="104">
        <v>0</v>
      </c>
      <c r="F846" s="104">
        <v>29995.18</v>
      </c>
    </row>
    <row r="847" spans="1:6" x14ac:dyDescent="0.3">
      <c r="A847" s="48">
        <v>38564</v>
      </c>
      <c r="B847" t="s">
        <v>1000</v>
      </c>
      <c r="C847" t="s">
        <v>1002</v>
      </c>
      <c r="D847" s="104">
        <v>2985.6489999999999</v>
      </c>
      <c r="E847" s="104">
        <v>0</v>
      </c>
      <c r="F847" s="104">
        <v>2985.6489999999999</v>
      </c>
    </row>
    <row r="848" spans="1:6" x14ac:dyDescent="0.3">
      <c r="A848" s="48">
        <v>38564</v>
      </c>
      <c r="B848" t="s">
        <v>1000</v>
      </c>
      <c r="C848" t="s">
        <v>1003</v>
      </c>
      <c r="D848" s="104">
        <v>1.0529999999999999</v>
      </c>
      <c r="E848" s="104">
        <v>0</v>
      </c>
      <c r="F848" s="104">
        <v>1.0529999999999999</v>
      </c>
    </row>
    <row r="849" spans="1:6" x14ac:dyDescent="0.3">
      <c r="A849" s="48">
        <v>38564</v>
      </c>
      <c r="B849" t="s">
        <v>1000</v>
      </c>
      <c r="C849" t="s">
        <v>1004</v>
      </c>
      <c r="D849" s="104">
        <v>213050.87599999999</v>
      </c>
      <c r="E849" s="104">
        <v>0</v>
      </c>
      <c r="F849" s="104">
        <v>213050.87599999999</v>
      </c>
    </row>
    <row r="850" spans="1:6" x14ac:dyDescent="0.3">
      <c r="A850" s="48">
        <v>38564</v>
      </c>
      <c r="B850" t="s">
        <v>1000</v>
      </c>
      <c r="C850" t="s">
        <v>1005</v>
      </c>
      <c r="D850" s="104">
        <v>204143.8508282</v>
      </c>
      <c r="E850" s="104">
        <v>0</v>
      </c>
      <c r="F850" s="104">
        <v>204143.8508282</v>
      </c>
    </row>
    <row r="851" spans="1:6" x14ac:dyDescent="0.3">
      <c r="A851" s="48">
        <v>38564</v>
      </c>
      <c r="B851" t="s">
        <v>1000</v>
      </c>
      <c r="C851" t="s">
        <v>1006</v>
      </c>
      <c r="D851" s="104">
        <v>66379.886303520005</v>
      </c>
      <c r="E851" s="104">
        <v>3288043.3859006301</v>
      </c>
      <c r="F851" s="104">
        <v>3354424.27220415</v>
      </c>
    </row>
    <row r="852" spans="1:6" x14ac:dyDescent="0.3">
      <c r="A852" s="48">
        <v>38564</v>
      </c>
      <c r="B852" t="s">
        <v>1000</v>
      </c>
      <c r="C852" t="s">
        <v>1007</v>
      </c>
      <c r="D852" s="104">
        <v>5113.0624680000001</v>
      </c>
      <c r="E852" s="104">
        <v>0</v>
      </c>
      <c r="F852" s="104">
        <v>5113.0624680000001</v>
      </c>
    </row>
    <row r="853" spans="1:6" x14ac:dyDescent="0.3">
      <c r="A853" s="48">
        <v>38564</v>
      </c>
      <c r="B853" t="s">
        <v>1008</v>
      </c>
      <c r="C853" t="s">
        <v>999</v>
      </c>
      <c r="D853" s="104">
        <v>521669.55759972002</v>
      </c>
      <c r="E853" s="104">
        <v>3288043.3859006301</v>
      </c>
      <c r="F853" s="104">
        <v>3809712.9435003502</v>
      </c>
    </row>
    <row r="854" spans="1:6" x14ac:dyDescent="0.3">
      <c r="A854" s="48">
        <v>38595</v>
      </c>
      <c r="B854" t="s">
        <v>1008</v>
      </c>
      <c r="C854" t="s">
        <v>999</v>
      </c>
      <c r="D854" s="104">
        <v>526669.30875295005</v>
      </c>
      <c r="E854" s="104">
        <v>3293812.59761051</v>
      </c>
      <c r="F854" s="104">
        <v>3820482.30536346</v>
      </c>
    </row>
    <row r="855" spans="1:6" x14ac:dyDescent="0.3">
      <c r="A855" s="48">
        <v>38595</v>
      </c>
      <c r="B855" t="s">
        <v>1010</v>
      </c>
      <c r="C855" t="s">
        <v>999</v>
      </c>
      <c r="D855" s="104">
        <v>4614278.8117529498</v>
      </c>
      <c r="E855" s="104">
        <v>3312654.2986105098</v>
      </c>
      <c r="F855" s="104">
        <v>7926932.5193634601</v>
      </c>
    </row>
    <row r="856" spans="1:6" x14ac:dyDescent="0.3">
      <c r="A856" s="48">
        <v>38595</v>
      </c>
      <c r="B856" t="s">
        <v>992</v>
      </c>
      <c r="C856" t="s">
        <v>993</v>
      </c>
      <c r="D856" s="104">
        <v>949431.42</v>
      </c>
      <c r="E856" s="104">
        <v>3820.3679999999999</v>
      </c>
      <c r="F856" s="104">
        <v>953251.78799999994</v>
      </c>
    </row>
    <row r="857" spans="1:6" x14ac:dyDescent="0.3">
      <c r="A857" s="48">
        <v>38595</v>
      </c>
      <c r="B857" t="s">
        <v>992</v>
      </c>
      <c r="C857" t="s">
        <v>997</v>
      </c>
      <c r="D857" s="104">
        <v>0</v>
      </c>
      <c r="E857" s="104">
        <v>14000</v>
      </c>
      <c r="F857" s="104">
        <v>14000.01</v>
      </c>
    </row>
    <row r="858" spans="1:6" x14ac:dyDescent="0.3">
      <c r="A858" s="48">
        <v>38595</v>
      </c>
      <c r="B858" t="s">
        <v>992</v>
      </c>
      <c r="C858" t="s">
        <v>19</v>
      </c>
      <c r="D858" s="104">
        <v>2312054.8390000002</v>
      </c>
      <c r="E858" s="104">
        <v>683.53499999999997</v>
      </c>
      <c r="F858" s="104">
        <v>2312738.3739999998</v>
      </c>
    </row>
    <row r="859" spans="1:6" x14ac:dyDescent="0.3">
      <c r="A859" s="48">
        <v>38595</v>
      </c>
      <c r="B859" t="s">
        <v>992</v>
      </c>
      <c r="C859" t="s">
        <v>994</v>
      </c>
      <c r="D859" s="104">
        <v>520501.99200000003</v>
      </c>
      <c r="E859" s="104">
        <v>205.88200000000001</v>
      </c>
      <c r="F859" s="104">
        <v>520707.87400000001</v>
      </c>
    </row>
    <row r="860" spans="1:6" x14ac:dyDescent="0.3">
      <c r="A860" s="48">
        <v>38595</v>
      </c>
      <c r="B860" t="s">
        <v>992</v>
      </c>
      <c r="C860" t="s">
        <v>1012</v>
      </c>
      <c r="D860" s="104">
        <v>305622.25199999998</v>
      </c>
      <c r="E860" s="104">
        <v>130.916</v>
      </c>
      <c r="F860" s="104">
        <v>305753.16800000001</v>
      </c>
    </row>
    <row r="861" spans="1:6" x14ac:dyDescent="0.3">
      <c r="A861" s="48">
        <v>38595</v>
      </c>
      <c r="B861" t="s">
        <v>998</v>
      </c>
      <c r="C861" t="s">
        <v>999</v>
      </c>
      <c r="D861" s="104">
        <v>4087610.503</v>
      </c>
      <c r="E861" s="104">
        <v>18840.701000000001</v>
      </c>
      <c r="F861" s="104">
        <v>4106451.2140000002</v>
      </c>
    </row>
    <row r="862" spans="1:6" x14ac:dyDescent="0.3">
      <c r="A862" s="48">
        <v>38595</v>
      </c>
      <c r="B862" t="s">
        <v>1000</v>
      </c>
      <c r="C862" t="s">
        <v>1001</v>
      </c>
      <c r="D862" s="104">
        <v>29995.18</v>
      </c>
      <c r="E862" s="104">
        <v>0</v>
      </c>
      <c r="F862" s="104">
        <v>29995.18</v>
      </c>
    </row>
    <row r="863" spans="1:6" x14ac:dyDescent="0.3">
      <c r="A863" s="48">
        <v>38595</v>
      </c>
      <c r="B863" t="s">
        <v>1000</v>
      </c>
      <c r="C863" t="s">
        <v>1002</v>
      </c>
      <c r="D863" s="104">
        <v>2985.6489999999999</v>
      </c>
      <c r="E863" s="104">
        <v>0</v>
      </c>
      <c r="F863" s="104">
        <v>2985.6489999999999</v>
      </c>
    </row>
    <row r="864" spans="1:6" x14ac:dyDescent="0.3">
      <c r="A864" s="48">
        <v>38595</v>
      </c>
      <c r="B864" t="s">
        <v>1000</v>
      </c>
      <c r="C864" t="s">
        <v>1003</v>
      </c>
      <c r="D864" s="104">
        <v>1.0529999999999999</v>
      </c>
      <c r="E864" s="104">
        <v>0</v>
      </c>
      <c r="F864" s="104">
        <v>1.0529999999999999</v>
      </c>
    </row>
    <row r="865" spans="1:6" x14ac:dyDescent="0.3">
      <c r="A865" s="48">
        <v>38595</v>
      </c>
      <c r="B865" t="s">
        <v>1000</v>
      </c>
      <c r="C865" t="s">
        <v>1004</v>
      </c>
      <c r="D865" s="104">
        <v>217723.54199999999</v>
      </c>
      <c r="E865" s="104">
        <v>0</v>
      </c>
      <c r="F865" s="104">
        <v>217723.54199999999</v>
      </c>
    </row>
    <row r="866" spans="1:6" x14ac:dyDescent="0.3">
      <c r="A866" s="48">
        <v>38595</v>
      </c>
      <c r="B866" t="s">
        <v>1000</v>
      </c>
      <c r="C866" t="s">
        <v>1005</v>
      </c>
      <c r="D866" s="104">
        <v>203808.12791919999</v>
      </c>
      <c r="E866" s="104">
        <v>0</v>
      </c>
      <c r="F866" s="104">
        <v>203808.12791919999</v>
      </c>
    </row>
    <row r="867" spans="1:6" x14ac:dyDescent="0.3">
      <c r="A867" s="48">
        <v>38595</v>
      </c>
      <c r="B867" t="s">
        <v>1000</v>
      </c>
      <c r="C867" t="s">
        <v>1006</v>
      </c>
      <c r="D867" s="104">
        <v>67041.928914749995</v>
      </c>
      <c r="E867" s="104">
        <v>3293812.59761051</v>
      </c>
      <c r="F867" s="104">
        <v>3360855.9255252602</v>
      </c>
    </row>
    <row r="868" spans="1:6" x14ac:dyDescent="0.3">
      <c r="A868" s="48">
        <v>38595</v>
      </c>
      <c r="B868" t="s">
        <v>1000</v>
      </c>
      <c r="C868" t="s">
        <v>1007</v>
      </c>
      <c r="D868" s="104">
        <v>5112.8279190000003</v>
      </c>
      <c r="E868" s="104">
        <v>0</v>
      </c>
      <c r="F868" s="104">
        <v>5112.8279190000003</v>
      </c>
    </row>
    <row r="869" spans="1:6" x14ac:dyDescent="0.3">
      <c r="A869" s="48">
        <v>38625</v>
      </c>
      <c r="B869" t="s">
        <v>1010</v>
      </c>
      <c r="C869" t="s">
        <v>999</v>
      </c>
      <c r="D869" s="104">
        <v>4601239.25179304</v>
      </c>
      <c r="E869" s="104">
        <v>3331471.3430737201</v>
      </c>
      <c r="F869" s="104">
        <v>7932709.7088667601</v>
      </c>
    </row>
    <row r="870" spans="1:6" x14ac:dyDescent="0.3">
      <c r="A870" s="48">
        <v>38625</v>
      </c>
      <c r="B870" t="s">
        <v>992</v>
      </c>
      <c r="C870" t="s">
        <v>993</v>
      </c>
      <c r="D870" s="104">
        <v>910322.53399999999</v>
      </c>
      <c r="E870" s="104">
        <v>3942.03</v>
      </c>
      <c r="F870" s="104">
        <v>914264.56400000001</v>
      </c>
    </row>
    <row r="871" spans="1:6" x14ac:dyDescent="0.3">
      <c r="A871" s="48">
        <v>38625</v>
      </c>
      <c r="B871" t="s">
        <v>992</v>
      </c>
      <c r="C871" t="s">
        <v>19</v>
      </c>
      <c r="D871" s="104">
        <v>2328212.656</v>
      </c>
      <c r="E871" s="104">
        <v>574.81500000000005</v>
      </c>
      <c r="F871" s="104">
        <v>2328787.4709999999</v>
      </c>
    </row>
    <row r="872" spans="1:6" x14ac:dyDescent="0.3">
      <c r="A872" s="48">
        <v>38625</v>
      </c>
      <c r="B872" t="s">
        <v>992</v>
      </c>
      <c r="C872" t="s">
        <v>994</v>
      </c>
      <c r="D872" s="104">
        <v>520506.90899999999</v>
      </c>
      <c r="E872" s="104">
        <v>196.55500000000001</v>
      </c>
      <c r="F872" s="104">
        <v>520703.46399999998</v>
      </c>
    </row>
    <row r="873" spans="1:6" x14ac:dyDescent="0.3">
      <c r="A873" s="48">
        <v>38625</v>
      </c>
      <c r="B873" t="s">
        <v>992</v>
      </c>
      <c r="C873" t="s">
        <v>1012</v>
      </c>
      <c r="D873" s="104">
        <v>307011.13</v>
      </c>
      <c r="E873" s="104">
        <v>113.35899999999999</v>
      </c>
      <c r="F873" s="104">
        <v>307124.489</v>
      </c>
    </row>
    <row r="874" spans="1:6" x14ac:dyDescent="0.3">
      <c r="A874" s="48">
        <v>38625</v>
      </c>
      <c r="B874" t="s">
        <v>992</v>
      </c>
      <c r="C874" t="s">
        <v>997</v>
      </c>
      <c r="D874" s="104">
        <v>0</v>
      </c>
      <c r="E874" s="104">
        <v>14000</v>
      </c>
      <c r="F874" s="104">
        <v>14000.01</v>
      </c>
    </row>
    <row r="875" spans="1:6" x14ac:dyDescent="0.3">
      <c r="A875" s="48">
        <v>38625</v>
      </c>
      <c r="B875" t="s">
        <v>998</v>
      </c>
      <c r="C875" t="s">
        <v>999</v>
      </c>
      <c r="D875" s="104">
        <v>4066053.2289999998</v>
      </c>
      <c r="E875" s="104">
        <v>18826.758999999998</v>
      </c>
      <c r="F875" s="104">
        <v>4084879.9980000001</v>
      </c>
    </row>
    <row r="876" spans="1:6" x14ac:dyDescent="0.3">
      <c r="A876" s="48">
        <v>38625</v>
      </c>
      <c r="B876" t="s">
        <v>1000</v>
      </c>
      <c r="C876" t="s">
        <v>1002</v>
      </c>
      <c r="D876" s="104">
        <v>3085.6489999999999</v>
      </c>
      <c r="E876" s="104">
        <v>0</v>
      </c>
      <c r="F876" s="104">
        <v>3085.6489999999999</v>
      </c>
    </row>
    <row r="877" spans="1:6" x14ac:dyDescent="0.3">
      <c r="A877" s="48">
        <v>38625</v>
      </c>
      <c r="B877" t="s">
        <v>1000</v>
      </c>
      <c r="C877" t="s">
        <v>1001</v>
      </c>
      <c r="D877" s="104">
        <v>29995.18</v>
      </c>
      <c r="E877" s="104">
        <v>0</v>
      </c>
      <c r="F877" s="104">
        <v>29995.18</v>
      </c>
    </row>
    <row r="878" spans="1:6" x14ac:dyDescent="0.3">
      <c r="A878" s="48">
        <v>38625</v>
      </c>
      <c r="B878" t="s">
        <v>1000</v>
      </c>
      <c r="C878" t="s">
        <v>1003</v>
      </c>
      <c r="D878" s="104">
        <v>1.0529999999999999</v>
      </c>
      <c r="E878" s="104">
        <v>0</v>
      </c>
      <c r="F878" s="104">
        <v>1.0529999999999999</v>
      </c>
    </row>
    <row r="879" spans="1:6" x14ac:dyDescent="0.3">
      <c r="A879" s="48">
        <v>38625</v>
      </c>
      <c r="B879" t="s">
        <v>1000</v>
      </c>
      <c r="C879" t="s">
        <v>1007</v>
      </c>
      <c r="D879" s="104">
        <v>5214.3529070000004</v>
      </c>
      <c r="E879" s="104">
        <v>0</v>
      </c>
      <c r="F879" s="104">
        <v>5214.3529070000004</v>
      </c>
    </row>
    <row r="880" spans="1:6" x14ac:dyDescent="0.3">
      <c r="A880" s="48">
        <v>38625</v>
      </c>
      <c r="B880" t="s">
        <v>1000</v>
      </c>
      <c r="C880" t="s">
        <v>1004</v>
      </c>
      <c r="D880" s="104">
        <v>225283.07399999999</v>
      </c>
      <c r="E880" s="104">
        <v>0</v>
      </c>
      <c r="F880" s="104">
        <v>225283.07399999999</v>
      </c>
    </row>
    <row r="881" spans="1:6" x14ac:dyDescent="0.3">
      <c r="A881" s="48">
        <v>38625</v>
      </c>
      <c r="B881" t="s">
        <v>1000</v>
      </c>
      <c r="C881" t="s">
        <v>1005</v>
      </c>
      <c r="D881" s="104">
        <v>203644.93800220001</v>
      </c>
      <c r="E881" s="104">
        <v>0</v>
      </c>
      <c r="F881" s="104">
        <v>203644.93800220001</v>
      </c>
    </row>
    <row r="882" spans="1:6" x14ac:dyDescent="0.3">
      <c r="A882" s="48">
        <v>38625</v>
      </c>
      <c r="B882" t="s">
        <v>1000</v>
      </c>
      <c r="C882" t="s">
        <v>1006</v>
      </c>
      <c r="D882" s="104">
        <v>67960.775883840004</v>
      </c>
      <c r="E882" s="104">
        <v>3312643.58407372</v>
      </c>
      <c r="F882" s="104">
        <v>3380605.4639575598</v>
      </c>
    </row>
    <row r="883" spans="1:6" x14ac:dyDescent="0.3">
      <c r="A883" s="48">
        <v>38625</v>
      </c>
      <c r="B883" t="s">
        <v>1008</v>
      </c>
      <c r="C883" t="s">
        <v>999</v>
      </c>
      <c r="D883" s="104">
        <v>535186.02279304003</v>
      </c>
      <c r="E883" s="104">
        <v>3312643.58407372</v>
      </c>
      <c r="F883" s="104">
        <v>3847829.71086676</v>
      </c>
    </row>
    <row r="884" spans="1:6" x14ac:dyDescent="0.3">
      <c r="A884" s="48">
        <v>38656</v>
      </c>
      <c r="B884" t="s">
        <v>1010</v>
      </c>
      <c r="C884" t="s">
        <v>999</v>
      </c>
      <c r="D884" s="104">
        <v>4650515.77659046</v>
      </c>
      <c r="E884" s="104">
        <v>3376607.0589751899</v>
      </c>
      <c r="F884" s="104">
        <v>8027122.94956565</v>
      </c>
    </row>
    <row r="885" spans="1:6" x14ac:dyDescent="0.3">
      <c r="A885" s="48">
        <v>38656</v>
      </c>
      <c r="B885" t="s">
        <v>992</v>
      </c>
      <c r="C885" t="s">
        <v>993</v>
      </c>
      <c r="D885" s="104">
        <v>932553.62899999996</v>
      </c>
      <c r="E885" s="104">
        <v>4042.335</v>
      </c>
      <c r="F885" s="104">
        <v>936595.96400000004</v>
      </c>
    </row>
    <row r="886" spans="1:6" x14ac:dyDescent="0.3">
      <c r="A886" s="48">
        <v>38656</v>
      </c>
      <c r="B886" t="s">
        <v>992</v>
      </c>
      <c r="C886" t="s">
        <v>994</v>
      </c>
      <c r="D886" s="104">
        <v>520490.67570000002</v>
      </c>
      <c r="E886" s="104">
        <v>211.08699999999999</v>
      </c>
      <c r="F886" s="104">
        <v>520701.76270000002</v>
      </c>
    </row>
    <row r="887" spans="1:6" x14ac:dyDescent="0.3">
      <c r="A887" s="48">
        <v>38656</v>
      </c>
      <c r="B887" t="s">
        <v>992</v>
      </c>
      <c r="C887" t="s">
        <v>1012</v>
      </c>
      <c r="D887" s="104">
        <v>323917.89899999998</v>
      </c>
      <c r="E887" s="104">
        <v>108.55500000000001</v>
      </c>
      <c r="F887" s="104">
        <v>324026.45400000003</v>
      </c>
    </row>
    <row r="888" spans="1:6" x14ac:dyDescent="0.3">
      <c r="A888" s="48">
        <v>38656</v>
      </c>
      <c r="B888" t="s">
        <v>992</v>
      </c>
      <c r="C888" t="s">
        <v>19</v>
      </c>
      <c r="D888" s="104">
        <v>2335502.835</v>
      </c>
      <c r="E888" s="104">
        <v>468.77199999999999</v>
      </c>
      <c r="F888" s="104">
        <v>2335971.6069999998</v>
      </c>
    </row>
    <row r="889" spans="1:6" x14ac:dyDescent="0.3">
      <c r="A889" s="48">
        <v>38656</v>
      </c>
      <c r="B889" t="s">
        <v>992</v>
      </c>
      <c r="C889" t="s">
        <v>997</v>
      </c>
      <c r="D889" s="104">
        <v>0</v>
      </c>
      <c r="E889" s="104">
        <v>14000</v>
      </c>
      <c r="F889" s="104">
        <v>14000.01</v>
      </c>
    </row>
    <row r="890" spans="1:6" x14ac:dyDescent="0.3">
      <c r="A890" s="48">
        <v>38656</v>
      </c>
      <c r="B890" t="s">
        <v>998</v>
      </c>
      <c r="C890" t="s">
        <v>999</v>
      </c>
      <c r="D890" s="104">
        <v>4112465.0386999999</v>
      </c>
      <c r="E890" s="104">
        <v>18830.749</v>
      </c>
      <c r="F890" s="104">
        <v>4131295.7977</v>
      </c>
    </row>
    <row r="891" spans="1:6" x14ac:dyDescent="0.3">
      <c r="A891" s="48">
        <v>38656</v>
      </c>
      <c r="B891" t="s">
        <v>1000</v>
      </c>
      <c r="C891" t="s">
        <v>1001</v>
      </c>
      <c r="D891" s="104">
        <v>29995.18</v>
      </c>
      <c r="E891" s="104">
        <v>0</v>
      </c>
      <c r="F891" s="104">
        <v>29995.18</v>
      </c>
    </row>
    <row r="892" spans="1:6" x14ac:dyDescent="0.3">
      <c r="A892" s="48">
        <v>38656</v>
      </c>
      <c r="B892" t="s">
        <v>1000</v>
      </c>
      <c r="C892" t="s">
        <v>1004</v>
      </c>
      <c r="D892" s="104">
        <v>226929.11796999999</v>
      </c>
      <c r="E892" s="104">
        <v>0</v>
      </c>
      <c r="F892" s="104">
        <v>226929.11796999999</v>
      </c>
    </row>
    <row r="893" spans="1:6" x14ac:dyDescent="0.3">
      <c r="A893" s="48">
        <v>38656</v>
      </c>
      <c r="B893" t="s">
        <v>1000</v>
      </c>
      <c r="C893" t="s">
        <v>1005</v>
      </c>
      <c r="D893" s="104">
        <v>203889.98673020001</v>
      </c>
      <c r="E893" s="104">
        <v>0</v>
      </c>
      <c r="F893" s="104">
        <v>203889.98673020001</v>
      </c>
    </row>
    <row r="894" spans="1:6" x14ac:dyDescent="0.3">
      <c r="A894" s="48">
        <v>38656</v>
      </c>
      <c r="B894" t="s">
        <v>1000</v>
      </c>
      <c r="C894" t="s">
        <v>1006</v>
      </c>
      <c r="D894" s="104">
        <v>68939.014105259994</v>
      </c>
      <c r="E894" s="104">
        <v>3357776.3099751901</v>
      </c>
      <c r="F894" s="104">
        <v>3426716.4280804498</v>
      </c>
    </row>
    <row r="895" spans="1:6" x14ac:dyDescent="0.3">
      <c r="A895" s="48">
        <v>38656</v>
      </c>
      <c r="B895" t="s">
        <v>1000</v>
      </c>
      <c r="C895" t="s">
        <v>1002</v>
      </c>
      <c r="D895" s="104">
        <v>3085.6489999999999</v>
      </c>
      <c r="E895" s="104">
        <v>0</v>
      </c>
      <c r="F895" s="104">
        <v>3085.6489999999999</v>
      </c>
    </row>
    <row r="896" spans="1:6" x14ac:dyDescent="0.3">
      <c r="A896" s="48">
        <v>38656</v>
      </c>
      <c r="B896" t="s">
        <v>1000</v>
      </c>
      <c r="C896" t="s">
        <v>1003</v>
      </c>
      <c r="D896" s="104">
        <v>1.0529999999999999</v>
      </c>
      <c r="E896" s="104">
        <v>0</v>
      </c>
      <c r="F896" s="104">
        <v>1.0529999999999999</v>
      </c>
    </row>
    <row r="897" spans="1:6" x14ac:dyDescent="0.3">
      <c r="A897" s="48">
        <v>38656</v>
      </c>
      <c r="B897" t="s">
        <v>1000</v>
      </c>
      <c r="C897" t="s">
        <v>1007</v>
      </c>
      <c r="D897" s="104">
        <v>5210.7370849999998</v>
      </c>
      <c r="E897" s="104">
        <v>0</v>
      </c>
      <c r="F897" s="104">
        <v>5210.7370849999998</v>
      </c>
    </row>
    <row r="898" spans="1:6" x14ac:dyDescent="0.3">
      <c r="A898" s="48">
        <v>38656</v>
      </c>
      <c r="B898" t="s">
        <v>1008</v>
      </c>
      <c r="C898" t="s">
        <v>999</v>
      </c>
      <c r="D898" s="104">
        <v>538050.73789045995</v>
      </c>
      <c r="E898" s="104">
        <v>3357776.3099751901</v>
      </c>
      <c r="F898" s="104">
        <v>3895828.15186565</v>
      </c>
    </row>
    <row r="899" spans="1:6" x14ac:dyDescent="0.3">
      <c r="A899" s="48">
        <v>38686</v>
      </c>
      <c r="B899" t="s">
        <v>1008</v>
      </c>
      <c r="C899" t="s">
        <v>999</v>
      </c>
      <c r="D899" s="104">
        <v>542920.48707193998</v>
      </c>
      <c r="E899" s="104">
        <v>3364137.4720944702</v>
      </c>
      <c r="F899" s="104">
        <v>3907058.0631664102</v>
      </c>
    </row>
    <row r="900" spans="1:6" x14ac:dyDescent="0.3">
      <c r="A900" s="48">
        <v>38686</v>
      </c>
      <c r="B900" t="s">
        <v>1010</v>
      </c>
      <c r="C900" t="s">
        <v>999</v>
      </c>
      <c r="D900" s="104">
        <v>4709402.9856719403</v>
      </c>
      <c r="E900" s="104">
        <v>3382919.4470944698</v>
      </c>
      <c r="F900" s="104">
        <v>8092321.5467664097</v>
      </c>
    </row>
    <row r="901" spans="1:6" x14ac:dyDescent="0.3">
      <c r="A901" s="48">
        <v>38686</v>
      </c>
      <c r="B901" t="s">
        <v>992</v>
      </c>
      <c r="C901" t="s">
        <v>993</v>
      </c>
      <c r="D901" s="104">
        <v>982959.90099999995</v>
      </c>
      <c r="E901" s="104">
        <v>3974.2179999999998</v>
      </c>
      <c r="F901" s="104">
        <v>986934.11899999995</v>
      </c>
    </row>
    <row r="902" spans="1:6" x14ac:dyDescent="0.3">
      <c r="A902" s="48">
        <v>38686</v>
      </c>
      <c r="B902" t="s">
        <v>992</v>
      </c>
      <c r="C902" t="s">
        <v>19</v>
      </c>
      <c r="D902" s="104">
        <v>2339284.3766000001</v>
      </c>
      <c r="E902" s="104">
        <v>510.64800000000002</v>
      </c>
      <c r="F902" s="104">
        <v>2339795.0246000001</v>
      </c>
    </row>
    <row r="903" spans="1:6" x14ac:dyDescent="0.3">
      <c r="A903" s="48">
        <v>38686</v>
      </c>
      <c r="B903" t="s">
        <v>992</v>
      </c>
      <c r="C903" t="s">
        <v>997</v>
      </c>
      <c r="D903" s="104">
        <v>0</v>
      </c>
      <c r="E903" s="104">
        <v>14000</v>
      </c>
      <c r="F903" s="104">
        <v>14000.01</v>
      </c>
    </row>
    <row r="904" spans="1:6" x14ac:dyDescent="0.3">
      <c r="A904" s="48">
        <v>38686</v>
      </c>
      <c r="B904" t="s">
        <v>992</v>
      </c>
      <c r="C904" t="s">
        <v>994</v>
      </c>
      <c r="D904" s="104">
        <v>516430.31199999998</v>
      </c>
      <c r="E904" s="104">
        <v>196.68899999999999</v>
      </c>
      <c r="F904" s="104">
        <v>516627.00099999999</v>
      </c>
    </row>
    <row r="905" spans="1:6" x14ac:dyDescent="0.3">
      <c r="A905" s="48">
        <v>38686</v>
      </c>
      <c r="B905" t="s">
        <v>992</v>
      </c>
      <c r="C905" t="s">
        <v>1012</v>
      </c>
      <c r="D905" s="104">
        <v>327806.90899999999</v>
      </c>
      <c r="E905" s="104">
        <v>100.42</v>
      </c>
      <c r="F905" s="104">
        <v>327907.32900000003</v>
      </c>
    </row>
    <row r="906" spans="1:6" x14ac:dyDescent="0.3">
      <c r="A906" s="48">
        <v>38686</v>
      </c>
      <c r="B906" t="s">
        <v>998</v>
      </c>
      <c r="C906" t="s">
        <v>999</v>
      </c>
      <c r="D906" s="104">
        <v>4166481.4986</v>
      </c>
      <c r="E906" s="104">
        <v>18781.974999999999</v>
      </c>
      <c r="F906" s="104">
        <v>4185263.4835999999</v>
      </c>
    </row>
    <row r="907" spans="1:6" x14ac:dyDescent="0.3">
      <c r="A907" s="48">
        <v>38686</v>
      </c>
      <c r="B907" t="s">
        <v>1000</v>
      </c>
      <c r="C907" t="s">
        <v>1001</v>
      </c>
      <c r="D907" s="104">
        <v>29995.18</v>
      </c>
      <c r="E907" s="104">
        <v>0</v>
      </c>
      <c r="F907" s="104">
        <v>29995.18</v>
      </c>
    </row>
    <row r="908" spans="1:6" x14ac:dyDescent="0.3">
      <c r="A908" s="48">
        <v>38686</v>
      </c>
      <c r="B908" t="s">
        <v>1000</v>
      </c>
      <c r="C908" t="s">
        <v>1002</v>
      </c>
      <c r="D908" s="104">
        <v>2985.6489999999999</v>
      </c>
      <c r="E908" s="104">
        <v>0</v>
      </c>
      <c r="F908" s="104">
        <v>2985.6489999999999</v>
      </c>
    </row>
    <row r="909" spans="1:6" x14ac:dyDescent="0.3">
      <c r="A909" s="48">
        <v>38686</v>
      </c>
      <c r="B909" t="s">
        <v>1000</v>
      </c>
      <c r="C909" t="s">
        <v>1003</v>
      </c>
      <c r="D909" s="104">
        <v>1.0529999999999999</v>
      </c>
      <c r="E909" s="104">
        <v>0</v>
      </c>
      <c r="F909" s="104">
        <v>1.0529999999999999</v>
      </c>
    </row>
    <row r="910" spans="1:6" x14ac:dyDescent="0.3">
      <c r="A910" s="48">
        <v>38686</v>
      </c>
      <c r="B910" t="s">
        <v>1000</v>
      </c>
      <c r="C910" t="s">
        <v>1004</v>
      </c>
      <c r="D910" s="104">
        <v>231466.51</v>
      </c>
      <c r="E910" s="104">
        <v>0</v>
      </c>
      <c r="F910" s="104">
        <v>231466.51</v>
      </c>
    </row>
    <row r="911" spans="1:6" x14ac:dyDescent="0.3">
      <c r="A911" s="48">
        <v>38686</v>
      </c>
      <c r="B911" t="s">
        <v>1000</v>
      </c>
      <c r="C911" t="s">
        <v>1005</v>
      </c>
      <c r="D911" s="104">
        <v>204578.79620320001</v>
      </c>
      <c r="E911" s="104">
        <v>0</v>
      </c>
      <c r="F911" s="104">
        <v>204578.79620320001</v>
      </c>
    </row>
    <row r="912" spans="1:6" x14ac:dyDescent="0.3">
      <c r="A912" s="48">
        <v>38686</v>
      </c>
      <c r="B912" t="s">
        <v>1000</v>
      </c>
      <c r="C912" t="s">
        <v>1006</v>
      </c>
      <c r="D912" s="104">
        <v>68681.303868739997</v>
      </c>
      <c r="E912" s="104">
        <v>3364137.4720944702</v>
      </c>
      <c r="F912" s="104">
        <v>3432817.8799632099</v>
      </c>
    </row>
    <row r="913" spans="1:6" x14ac:dyDescent="0.3">
      <c r="A913" s="48">
        <v>38686</v>
      </c>
      <c r="B913" t="s">
        <v>1000</v>
      </c>
      <c r="C913" t="s">
        <v>1007</v>
      </c>
      <c r="D913" s="104">
        <v>5212.9949999999999</v>
      </c>
      <c r="E913" s="104">
        <v>0</v>
      </c>
      <c r="F913" s="104">
        <v>5212.9949999999999</v>
      </c>
    </row>
    <row r="914" spans="1:6" x14ac:dyDescent="0.3">
      <c r="A914" s="48">
        <v>38717</v>
      </c>
      <c r="B914" t="s">
        <v>992</v>
      </c>
      <c r="C914" t="s">
        <v>993</v>
      </c>
      <c r="D914" s="104">
        <v>960700.55500000005</v>
      </c>
      <c r="E914" s="104">
        <v>3166.26</v>
      </c>
      <c r="F914" s="104">
        <v>963866.81499999994</v>
      </c>
    </row>
    <row r="915" spans="1:6" x14ac:dyDescent="0.3">
      <c r="A915" s="48">
        <v>38717</v>
      </c>
      <c r="B915" t="s">
        <v>992</v>
      </c>
      <c r="C915" t="s">
        <v>19</v>
      </c>
      <c r="D915" s="104">
        <v>2360155.0306000002</v>
      </c>
      <c r="E915" s="104">
        <v>638.44000000000005</v>
      </c>
      <c r="F915" s="104">
        <v>2360793.4706000001</v>
      </c>
    </row>
    <row r="916" spans="1:6" x14ac:dyDescent="0.3">
      <c r="A916" s="48">
        <v>38717</v>
      </c>
      <c r="B916" t="s">
        <v>992</v>
      </c>
      <c r="C916" t="s">
        <v>994</v>
      </c>
      <c r="D916" s="104">
        <v>516424.57069999998</v>
      </c>
      <c r="E916" s="104">
        <v>196.428</v>
      </c>
      <c r="F916" s="104">
        <v>516620.9987</v>
      </c>
    </row>
    <row r="917" spans="1:6" x14ac:dyDescent="0.3">
      <c r="A917" s="48">
        <v>38717</v>
      </c>
      <c r="B917" t="s">
        <v>992</v>
      </c>
      <c r="C917" t="s">
        <v>1012</v>
      </c>
      <c r="D917" s="104">
        <v>328566.53970000002</v>
      </c>
      <c r="E917" s="104">
        <v>111.241</v>
      </c>
      <c r="F917" s="104">
        <v>328677.7807</v>
      </c>
    </row>
    <row r="918" spans="1:6" x14ac:dyDescent="0.3">
      <c r="A918" s="48">
        <v>38717</v>
      </c>
      <c r="B918" t="s">
        <v>992</v>
      </c>
      <c r="C918" t="s">
        <v>997</v>
      </c>
      <c r="D918" s="104">
        <v>0</v>
      </c>
      <c r="E918" s="104">
        <v>14000</v>
      </c>
      <c r="F918" s="104">
        <v>14000.01</v>
      </c>
    </row>
    <row r="919" spans="1:6" x14ac:dyDescent="0.3">
      <c r="A919" s="48">
        <v>38717</v>
      </c>
      <c r="B919" t="s">
        <v>998</v>
      </c>
      <c r="C919" t="s">
        <v>999</v>
      </c>
      <c r="D919" s="104">
        <v>4165846.696</v>
      </c>
      <c r="E919" s="104">
        <v>18112.368999999999</v>
      </c>
      <c r="F919" s="104">
        <v>4183959.0750000002</v>
      </c>
    </row>
    <row r="920" spans="1:6" x14ac:dyDescent="0.3">
      <c r="A920" s="48">
        <v>38717</v>
      </c>
      <c r="B920" t="s">
        <v>1000</v>
      </c>
      <c r="C920" t="s">
        <v>1001</v>
      </c>
      <c r="D920" s="104">
        <v>29995.18</v>
      </c>
      <c r="E920" s="104">
        <v>0</v>
      </c>
      <c r="F920" s="104">
        <v>29995.18</v>
      </c>
    </row>
    <row r="921" spans="1:6" x14ac:dyDescent="0.3">
      <c r="A921" s="48">
        <v>38717</v>
      </c>
      <c r="B921" t="s">
        <v>1000</v>
      </c>
      <c r="C921" t="s">
        <v>1002</v>
      </c>
      <c r="D921" s="104">
        <v>3785.6489999999999</v>
      </c>
      <c r="E921" s="104">
        <v>0</v>
      </c>
      <c r="F921" s="104">
        <v>3785.6489999999999</v>
      </c>
    </row>
    <row r="922" spans="1:6" x14ac:dyDescent="0.3">
      <c r="A922" s="48">
        <v>38717</v>
      </c>
      <c r="B922" t="s">
        <v>1000</v>
      </c>
      <c r="C922" t="s">
        <v>1003</v>
      </c>
      <c r="D922" s="104">
        <v>1.0529999999999999</v>
      </c>
      <c r="E922" s="104">
        <v>0</v>
      </c>
      <c r="F922" s="104">
        <v>1.0529999999999999</v>
      </c>
    </row>
    <row r="923" spans="1:6" x14ac:dyDescent="0.3">
      <c r="A923" s="48">
        <v>38717</v>
      </c>
      <c r="B923" t="s">
        <v>1000</v>
      </c>
      <c r="C923" t="s">
        <v>1004</v>
      </c>
      <c r="D923" s="104">
        <v>235566.44626500001</v>
      </c>
      <c r="E923" s="104">
        <v>0</v>
      </c>
      <c r="F923" s="104">
        <v>235566.44626500001</v>
      </c>
    </row>
    <row r="924" spans="1:6" x14ac:dyDescent="0.3">
      <c r="A924" s="48">
        <v>38717</v>
      </c>
      <c r="B924" t="s">
        <v>1000</v>
      </c>
      <c r="C924" t="s">
        <v>1005</v>
      </c>
      <c r="D924" s="104">
        <v>205162.42110219999</v>
      </c>
      <c r="E924" s="104">
        <v>0</v>
      </c>
      <c r="F924" s="104">
        <v>205162.42110219999</v>
      </c>
    </row>
    <row r="925" spans="1:6" x14ac:dyDescent="0.3">
      <c r="A925" s="48">
        <v>38717</v>
      </c>
      <c r="B925" t="s">
        <v>1000</v>
      </c>
      <c r="C925" t="s">
        <v>1006</v>
      </c>
      <c r="D925" s="104">
        <v>69096.588137250001</v>
      </c>
      <c r="E925" s="104">
        <v>3437480.0768818599</v>
      </c>
      <c r="F925" s="104">
        <v>3506576.9450191101</v>
      </c>
    </row>
    <row r="926" spans="1:6" x14ac:dyDescent="0.3">
      <c r="A926" s="48">
        <v>38717</v>
      </c>
      <c r="B926" t="s">
        <v>1000</v>
      </c>
      <c r="C926" t="s">
        <v>1007</v>
      </c>
      <c r="D926" s="104">
        <v>5367.5630000000001</v>
      </c>
      <c r="E926" s="104">
        <v>0</v>
      </c>
      <c r="F926" s="104">
        <v>5367.5630000000001</v>
      </c>
    </row>
    <row r="927" spans="1:6" x14ac:dyDescent="0.3">
      <c r="A927" s="48">
        <v>38717</v>
      </c>
      <c r="B927" t="s">
        <v>1008</v>
      </c>
      <c r="C927" t="s">
        <v>999</v>
      </c>
      <c r="D927" s="104">
        <v>548974.90050444996</v>
      </c>
      <c r="E927" s="104">
        <v>3437480.0768818599</v>
      </c>
      <c r="F927" s="104">
        <v>3986454.25738631</v>
      </c>
    </row>
    <row r="928" spans="1:6" x14ac:dyDescent="0.3">
      <c r="A928" s="48">
        <v>38717</v>
      </c>
      <c r="B928" t="s">
        <v>1010</v>
      </c>
      <c r="C928" t="s">
        <v>999</v>
      </c>
      <c r="D928" s="104">
        <v>4714820.5965044498</v>
      </c>
      <c r="E928" s="104">
        <v>3455592.4458818599</v>
      </c>
      <c r="F928" s="104">
        <v>8170414.3323863102</v>
      </c>
    </row>
    <row r="929" spans="1:6" x14ac:dyDescent="0.3">
      <c r="A929" s="48">
        <v>38748</v>
      </c>
      <c r="B929" t="s">
        <v>992</v>
      </c>
      <c r="C929" t="s">
        <v>993</v>
      </c>
      <c r="D929" s="104">
        <v>952799.60800000001</v>
      </c>
      <c r="E929" s="104">
        <v>3450.2139999999999</v>
      </c>
      <c r="F929" s="104">
        <v>956249.82200000004</v>
      </c>
    </row>
    <row r="930" spans="1:6" x14ac:dyDescent="0.3">
      <c r="A930" s="48">
        <v>38748</v>
      </c>
      <c r="B930" t="s">
        <v>992</v>
      </c>
      <c r="C930" t="s">
        <v>19</v>
      </c>
      <c r="D930" s="104">
        <v>2360363.4175999998</v>
      </c>
      <c r="E930" s="104">
        <v>739.01300000000003</v>
      </c>
      <c r="F930" s="104">
        <v>2361102.4306000001</v>
      </c>
    </row>
    <row r="931" spans="1:6" x14ac:dyDescent="0.3">
      <c r="A931" s="48">
        <v>38748</v>
      </c>
      <c r="B931" t="s">
        <v>992</v>
      </c>
      <c r="C931" t="s">
        <v>994</v>
      </c>
      <c r="D931" s="104">
        <v>516418.00719999999</v>
      </c>
      <c r="E931" s="104">
        <v>200.797</v>
      </c>
      <c r="F931" s="104">
        <v>516618.80420000001</v>
      </c>
    </row>
    <row r="932" spans="1:6" x14ac:dyDescent="0.3">
      <c r="A932" s="48">
        <v>38748</v>
      </c>
      <c r="B932" t="s">
        <v>992</v>
      </c>
      <c r="C932" t="s">
        <v>1012</v>
      </c>
      <c r="D932" s="104">
        <v>346750.74632861</v>
      </c>
      <c r="E932" s="104">
        <v>109.839</v>
      </c>
      <c r="F932" s="104">
        <v>346860.58532860997</v>
      </c>
    </row>
    <row r="933" spans="1:6" x14ac:dyDescent="0.3">
      <c r="A933" s="48">
        <v>38748</v>
      </c>
      <c r="B933" t="s">
        <v>992</v>
      </c>
      <c r="C933" t="s">
        <v>997</v>
      </c>
      <c r="D933" s="104">
        <v>0</v>
      </c>
      <c r="E933" s="104">
        <v>14000</v>
      </c>
      <c r="F933" s="104">
        <v>14000</v>
      </c>
    </row>
    <row r="934" spans="1:6" x14ac:dyDescent="0.3">
      <c r="A934" s="48">
        <v>38748</v>
      </c>
      <c r="B934" t="s">
        <v>998</v>
      </c>
      <c r="C934" t="s">
        <v>999</v>
      </c>
      <c r="D934" s="104">
        <v>4176331.7791286102</v>
      </c>
      <c r="E934" s="104">
        <v>18499.863000000001</v>
      </c>
      <c r="F934" s="104">
        <v>4194831.6421286101</v>
      </c>
    </row>
    <row r="935" spans="1:6" x14ac:dyDescent="0.3">
      <c r="A935" s="48">
        <v>38748</v>
      </c>
      <c r="B935" t="s">
        <v>1000</v>
      </c>
      <c r="C935" t="s">
        <v>1004</v>
      </c>
      <c r="D935" s="104">
        <v>233441.29062722001</v>
      </c>
      <c r="E935" s="104">
        <v>0</v>
      </c>
      <c r="F935" s="104">
        <v>233441.29062722001</v>
      </c>
    </row>
    <row r="936" spans="1:6" x14ac:dyDescent="0.3">
      <c r="A936" s="48">
        <v>38748</v>
      </c>
      <c r="B936" t="s">
        <v>1000</v>
      </c>
      <c r="C936" t="s">
        <v>1002</v>
      </c>
      <c r="D936" s="104">
        <v>3785.6485899999998</v>
      </c>
      <c r="E936" s="104">
        <v>0</v>
      </c>
      <c r="F936" s="104">
        <v>3785.6485899999998</v>
      </c>
    </row>
    <row r="937" spans="1:6" x14ac:dyDescent="0.3">
      <c r="A937" s="48">
        <v>38748</v>
      </c>
      <c r="B937" t="s">
        <v>1000</v>
      </c>
      <c r="C937" t="s">
        <v>1003</v>
      </c>
      <c r="D937" s="104">
        <v>1.0529999999999999</v>
      </c>
      <c r="E937" s="104">
        <v>0</v>
      </c>
      <c r="F937" s="104">
        <v>1.0529999999999999</v>
      </c>
    </row>
    <row r="938" spans="1:6" x14ac:dyDescent="0.3">
      <c r="A938" s="48">
        <v>38748</v>
      </c>
      <c r="B938" t="s">
        <v>1000</v>
      </c>
      <c r="C938" t="s">
        <v>1001</v>
      </c>
      <c r="D938" s="104">
        <v>29995.18</v>
      </c>
      <c r="E938" s="104">
        <v>0</v>
      </c>
      <c r="F938" s="104">
        <v>29995.18</v>
      </c>
    </row>
    <row r="939" spans="1:6" x14ac:dyDescent="0.3">
      <c r="A939" s="48">
        <v>38748</v>
      </c>
      <c r="B939" t="s">
        <v>1000</v>
      </c>
      <c r="C939" t="s">
        <v>1007</v>
      </c>
      <c r="D939" s="104">
        <v>5201.17286117</v>
      </c>
      <c r="E939" s="104">
        <v>0</v>
      </c>
      <c r="F939" s="104">
        <v>5201.17286117</v>
      </c>
    </row>
    <row r="940" spans="1:6" x14ac:dyDescent="0.3">
      <c r="A940" s="48">
        <v>38748</v>
      </c>
      <c r="B940" t="s">
        <v>1000</v>
      </c>
      <c r="C940" t="s">
        <v>1005</v>
      </c>
      <c r="D940" s="104">
        <v>205604.74249141</v>
      </c>
      <c r="E940" s="104">
        <v>0</v>
      </c>
      <c r="F940" s="104">
        <v>205604.74249141</v>
      </c>
    </row>
    <row r="941" spans="1:6" x14ac:dyDescent="0.3">
      <c r="A941" s="48">
        <v>38748</v>
      </c>
      <c r="B941" t="s">
        <v>1000</v>
      </c>
      <c r="C941" t="s">
        <v>1006</v>
      </c>
      <c r="D941" s="104">
        <v>70277.080886130003</v>
      </c>
      <c r="E941" s="104">
        <v>3452932.93650296</v>
      </c>
      <c r="F941" s="104">
        <v>3523210.0683890898</v>
      </c>
    </row>
    <row r="942" spans="1:6" x14ac:dyDescent="0.3">
      <c r="A942" s="48">
        <v>38748</v>
      </c>
      <c r="B942" t="s">
        <v>1008</v>
      </c>
      <c r="C942" t="s">
        <v>999</v>
      </c>
      <c r="D942" s="104">
        <v>548306.16845592996</v>
      </c>
      <c r="E942" s="104">
        <v>3452932.93650296</v>
      </c>
      <c r="F942" s="104">
        <v>4001239.15595889</v>
      </c>
    </row>
    <row r="943" spans="1:6" x14ac:dyDescent="0.3">
      <c r="A943" s="48">
        <v>38748</v>
      </c>
      <c r="B943" t="s">
        <v>1010</v>
      </c>
      <c r="C943" t="s">
        <v>999</v>
      </c>
      <c r="D943" s="104">
        <v>4724636.9475845397</v>
      </c>
      <c r="E943" s="104">
        <v>3471432.7995029599</v>
      </c>
      <c r="F943" s="104">
        <v>8196069.7980875</v>
      </c>
    </row>
    <row r="944" spans="1:6" x14ac:dyDescent="0.3">
      <c r="A944" s="48">
        <v>38776</v>
      </c>
      <c r="B944" t="s">
        <v>1000</v>
      </c>
      <c r="C944" t="s">
        <v>1002</v>
      </c>
      <c r="D944" s="104">
        <v>3585.6485899999998</v>
      </c>
      <c r="E944" s="104">
        <v>0</v>
      </c>
      <c r="F944" s="104">
        <v>3585.6485899999998</v>
      </c>
    </row>
    <row r="945" spans="1:6" x14ac:dyDescent="0.3">
      <c r="A945" s="48">
        <v>38776</v>
      </c>
      <c r="B945" t="s">
        <v>1000</v>
      </c>
      <c r="C945" t="s">
        <v>1001</v>
      </c>
      <c r="D945" s="104">
        <v>29995.18</v>
      </c>
      <c r="E945" s="104">
        <v>0</v>
      </c>
      <c r="F945" s="104">
        <v>29995.18</v>
      </c>
    </row>
    <row r="946" spans="1:6" x14ac:dyDescent="0.3">
      <c r="A946" s="48">
        <v>38776</v>
      </c>
      <c r="B946" t="s">
        <v>1000</v>
      </c>
      <c r="C946" t="s">
        <v>1004</v>
      </c>
      <c r="D946" s="104">
        <v>234544.86740561001</v>
      </c>
      <c r="E946" s="104">
        <v>0</v>
      </c>
      <c r="F946" s="104">
        <v>234544.86740561001</v>
      </c>
    </row>
    <row r="947" spans="1:6" x14ac:dyDescent="0.3">
      <c r="A947" s="48">
        <v>38776</v>
      </c>
      <c r="B947" t="s">
        <v>1000</v>
      </c>
      <c r="C947" t="s">
        <v>1005</v>
      </c>
      <c r="D947" s="104">
        <v>205900.70434160001</v>
      </c>
      <c r="E947" s="104">
        <v>0</v>
      </c>
      <c r="F947" s="104">
        <v>205900.70434160001</v>
      </c>
    </row>
    <row r="948" spans="1:6" x14ac:dyDescent="0.3">
      <c r="A948" s="48">
        <v>38776</v>
      </c>
      <c r="B948" t="s">
        <v>1000</v>
      </c>
      <c r="C948" t="s">
        <v>1006</v>
      </c>
      <c r="D948" s="104">
        <v>32413.539395939999</v>
      </c>
      <c r="E948" s="104">
        <v>3480671.4340657801</v>
      </c>
      <c r="F948" s="104">
        <v>3513085.0244617201</v>
      </c>
    </row>
    <row r="949" spans="1:6" x14ac:dyDescent="0.3">
      <c r="A949" s="48">
        <v>38776</v>
      </c>
      <c r="B949" t="s">
        <v>1000</v>
      </c>
      <c r="C949" t="s">
        <v>1007</v>
      </c>
      <c r="D949" s="104">
        <v>5202.5320918699999</v>
      </c>
      <c r="E949" s="104">
        <v>0</v>
      </c>
      <c r="F949" s="104">
        <v>5202.5320918699999</v>
      </c>
    </row>
    <row r="950" spans="1:6" x14ac:dyDescent="0.3">
      <c r="A950" s="48">
        <v>38776</v>
      </c>
      <c r="B950" t="s">
        <v>1008</v>
      </c>
      <c r="C950" t="s">
        <v>999</v>
      </c>
      <c r="D950" s="104">
        <v>511643.52482501999</v>
      </c>
      <c r="E950" s="104">
        <v>3480671.4340657801</v>
      </c>
      <c r="F950" s="104">
        <v>3992315.0098907999</v>
      </c>
    </row>
    <row r="951" spans="1:6" x14ac:dyDescent="0.3">
      <c r="A951" s="48">
        <v>38776</v>
      </c>
      <c r="B951" t="s">
        <v>1010</v>
      </c>
      <c r="C951" t="s">
        <v>999</v>
      </c>
      <c r="D951" s="104">
        <v>4771117.3411884103</v>
      </c>
      <c r="E951" s="104">
        <v>3498768.9480657801</v>
      </c>
      <c r="F951" s="104">
        <v>8269886.3402541904</v>
      </c>
    </row>
    <row r="952" spans="1:6" x14ac:dyDescent="0.3">
      <c r="A952" s="48">
        <v>38776</v>
      </c>
      <c r="B952" t="s">
        <v>992</v>
      </c>
      <c r="C952" t="s">
        <v>993</v>
      </c>
      <c r="D952" s="104">
        <v>997283.92</v>
      </c>
      <c r="E952" s="104">
        <v>2277.2080000000001</v>
      </c>
      <c r="F952" s="104">
        <v>999561.12800000003</v>
      </c>
    </row>
    <row r="953" spans="1:6" x14ac:dyDescent="0.3">
      <c r="A953" s="48">
        <v>38776</v>
      </c>
      <c r="B953" t="s">
        <v>992</v>
      </c>
      <c r="C953" t="s">
        <v>994</v>
      </c>
      <c r="D953" s="104">
        <v>526498.32169999997</v>
      </c>
      <c r="E953" s="104">
        <v>218.161</v>
      </c>
      <c r="F953" s="104">
        <v>526716.48270000005</v>
      </c>
    </row>
    <row r="954" spans="1:6" x14ac:dyDescent="0.3">
      <c r="A954" s="48">
        <v>38776</v>
      </c>
      <c r="B954" t="s">
        <v>992</v>
      </c>
      <c r="C954" t="s">
        <v>1012</v>
      </c>
      <c r="D954" s="104">
        <v>345430.81806338998</v>
      </c>
      <c r="E954" s="104">
        <v>119.919</v>
      </c>
      <c r="F954" s="104">
        <v>345550.73706339003</v>
      </c>
    </row>
    <row r="955" spans="1:6" x14ac:dyDescent="0.3">
      <c r="A955" s="48">
        <v>38776</v>
      </c>
      <c r="B955" t="s">
        <v>992</v>
      </c>
      <c r="C955" t="s">
        <v>19</v>
      </c>
      <c r="D955" s="104">
        <v>2390259.7566</v>
      </c>
      <c r="E955" s="104">
        <v>1482.2260000000001</v>
      </c>
      <c r="F955" s="104">
        <v>2391741.9826000002</v>
      </c>
    </row>
    <row r="956" spans="1:6" x14ac:dyDescent="0.3">
      <c r="A956" s="48">
        <v>38776</v>
      </c>
      <c r="B956" t="s">
        <v>992</v>
      </c>
      <c r="C956" t="s">
        <v>997</v>
      </c>
      <c r="D956" s="104">
        <v>0</v>
      </c>
      <c r="E956" s="104">
        <v>14000</v>
      </c>
      <c r="F956" s="104">
        <v>14000</v>
      </c>
    </row>
    <row r="957" spans="1:6" x14ac:dyDescent="0.3">
      <c r="A957" s="48">
        <v>38776</v>
      </c>
      <c r="B957" t="s">
        <v>998</v>
      </c>
      <c r="C957" t="s">
        <v>999</v>
      </c>
      <c r="D957" s="104">
        <v>4259472.8163633896</v>
      </c>
      <c r="E957" s="104">
        <v>18097.513999999999</v>
      </c>
      <c r="F957" s="104">
        <v>4277570.33036339</v>
      </c>
    </row>
    <row r="958" spans="1:6" x14ac:dyDescent="0.3">
      <c r="A958" s="48">
        <v>38776</v>
      </c>
      <c r="B958" t="s">
        <v>1000</v>
      </c>
      <c r="C958" t="s">
        <v>1003</v>
      </c>
      <c r="D958" s="104">
        <v>1.0529999999999999</v>
      </c>
      <c r="E958" s="104">
        <v>0</v>
      </c>
      <c r="F958" s="104">
        <v>1.0529999999999999</v>
      </c>
    </row>
    <row r="959" spans="1:6" x14ac:dyDescent="0.3">
      <c r="A959" s="48">
        <v>38807</v>
      </c>
      <c r="B959" t="s">
        <v>992</v>
      </c>
      <c r="C959" t="s">
        <v>993</v>
      </c>
      <c r="D959" s="104">
        <v>1039036.093</v>
      </c>
      <c r="E959" s="104">
        <v>3013.8890000000001</v>
      </c>
      <c r="F959" s="104">
        <v>1042049.982</v>
      </c>
    </row>
    <row r="960" spans="1:6" x14ac:dyDescent="0.3">
      <c r="A960" s="48">
        <v>38807</v>
      </c>
      <c r="B960" t="s">
        <v>992</v>
      </c>
      <c r="C960" t="s">
        <v>19</v>
      </c>
      <c r="D960" s="104">
        <v>2408301.7836000002</v>
      </c>
      <c r="E960" s="104">
        <v>1445.021</v>
      </c>
      <c r="F960" s="104">
        <v>2409746.8045999999</v>
      </c>
    </row>
    <row r="961" spans="1:6" x14ac:dyDescent="0.3">
      <c r="A961" s="48">
        <v>38807</v>
      </c>
      <c r="B961" t="s">
        <v>992</v>
      </c>
      <c r="C961" t="s">
        <v>994</v>
      </c>
      <c r="D961" s="104">
        <v>526501.38359999994</v>
      </c>
      <c r="E961" s="104">
        <v>202.27600000000001</v>
      </c>
      <c r="F961" s="104">
        <v>526703.65960000001</v>
      </c>
    </row>
    <row r="962" spans="1:6" x14ac:dyDescent="0.3">
      <c r="A962" s="48">
        <v>38807</v>
      </c>
      <c r="B962" t="s">
        <v>992</v>
      </c>
      <c r="C962" t="s">
        <v>1012</v>
      </c>
      <c r="D962" s="104">
        <v>347815.23598742002</v>
      </c>
      <c r="E962" s="104">
        <v>83.921835999999999</v>
      </c>
      <c r="F962" s="104">
        <v>347899.15782342001</v>
      </c>
    </row>
    <row r="963" spans="1:6" x14ac:dyDescent="0.3">
      <c r="A963" s="48">
        <v>38807</v>
      </c>
      <c r="B963" t="s">
        <v>992</v>
      </c>
      <c r="C963" t="s">
        <v>997</v>
      </c>
      <c r="D963" s="104">
        <v>0</v>
      </c>
      <c r="E963" s="104">
        <v>14000</v>
      </c>
      <c r="F963" s="104">
        <v>14000</v>
      </c>
    </row>
    <row r="964" spans="1:6" x14ac:dyDescent="0.3">
      <c r="A964" s="48">
        <v>38807</v>
      </c>
      <c r="B964" t="s">
        <v>998</v>
      </c>
      <c r="C964" t="s">
        <v>999</v>
      </c>
      <c r="D964" s="104">
        <v>4321654.4961874196</v>
      </c>
      <c r="E964" s="104">
        <v>18745.107835999999</v>
      </c>
      <c r="F964" s="104">
        <v>4340399.6040234203</v>
      </c>
    </row>
    <row r="965" spans="1:6" x14ac:dyDescent="0.3">
      <c r="A965" s="48">
        <v>38807</v>
      </c>
      <c r="B965" t="s">
        <v>1000</v>
      </c>
      <c r="C965" t="s">
        <v>1001</v>
      </c>
      <c r="D965" s="104">
        <v>29995.18</v>
      </c>
      <c r="E965" s="104">
        <v>0</v>
      </c>
      <c r="F965" s="104">
        <v>29995.18</v>
      </c>
    </row>
    <row r="966" spans="1:6" x14ac:dyDescent="0.3">
      <c r="A966" s="48">
        <v>38807</v>
      </c>
      <c r="B966" t="s">
        <v>1000</v>
      </c>
      <c r="C966" t="s">
        <v>1002</v>
      </c>
      <c r="D966" s="104">
        <v>3385.6485899999998</v>
      </c>
      <c r="E966" s="104">
        <v>0</v>
      </c>
      <c r="F966" s="104">
        <v>3385.6485899999998</v>
      </c>
    </row>
    <row r="967" spans="1:6" x14ac:dyDescent="0.3">
      <c r="A967" s="48">
        <v>38807</v>
      </c>
      <c r="B967" t="s">
        <v>1000</v>
      </c>
      <c r="C967" t="s">
        <v>1003</v>
      </c>
      <c r="D967" s="104">
        <v>1.0529999999999999</v>
      </c>
      <c r="E967" s="104">
        <v>0</v>
      </c>
      <c r="F967" s="104">
        <v>1.0529999999999999</v>
      </c>
    </row>
    <row r="968" spans="1:6" x14ac:dyDescent="0.3">
      <c r="A968" s="48">
        <v>38807</v>
      </c>
      <c r="B968" t="s">
        <v>1000</v>
      </c>
      <c r="C968" t="s">
        <v>1004</v>
      </c>
      <c r="D968" s="104">
        <v>234844.18151485</v>
      </c>
      <c r="E968" s="104">
        <v>0</v>
      </c>
      <c r="F968" s="104">
        <v>234844.18151485</v>
      </c>
    </row>
    <row r="969" spans="1:6" x14ac:dyDescent="0.3">
      <c r="A969" s="48">
        <v>38807</v>
      </c>
      <c r="B969" t="s">
        <v>1000</v>
      </c>
      <c r="C969" t="s">
        <v>1005</v>
      </c>
      <c r="D969" s="104">
        <v>205975.6350144</v>
      </c>
      <c r="E969" s="104">
        <v>0</v>
      </c>
      <c r="F969" s="104">
        <v>205975.6350144</v>
      </c>
    </row>
    <row r="970" spans="1:6" x14ac:dyDescent="0.3">
      <c r="A970" s="48">
        <v>38807</v>
      </c>
      <c r="B970" t="s">
        <v>1000</v>
      </c>
      <c r="C970" t="s">
        <v>1006</v>
      </c>
      <c r="D970" s="104">
        <v>71258.093160300006</v>
      </c>
      <c r="E970" s="104">
        <v>3479925.8903156701</v>
      </c>
      <c r="F970" s="104">
        <v>3551185.0344759701</v>
      </c>
    </row>
    <row r="971" spans="1:6" x14ac:dyDescent="0.3">
      <c r="A971" s="48">
        <v>38807</v>
      </c>
      <c r="B971" t="s">
        <v>1000</v>
      </c>
      <c r="C971" t="s">
        <v>1007</v>
      </c>
      <c r="D971" s="104">
        <v>5370.3296275800003</v>
      </c>
      <c r="E971" s="104">
        <v>0</v>
      </c>
      <c r="F971" s="104">
        <v>5370.3296275800003</v>
      </c>
    </row>
    <row r="972" spans="1:6" x14ac:dyDescent="0.3">
      <c r="A972" s="48">
        <v>38807</v>
      </c>
      <c r="B972" t="s">
        <v>1008</v>
      </c>
      <c r="C972" t="s">
        <v>999</v>
      </c>
      <c r="D972" s="104">
        <v>550830.12090712995</v>
      </c>
      <c r="E972" s="104">
        <v>3479925.8903156701</v>
      </c>
      <c r="F972" s="104">
        <v>4030757.0622228002</v>
      </c>
    </row>
    <row r="973" spans="1:6" x14ac:dyDescent="0.3">
      <c r="A973" s="48">
        <v>38807</v>
      </c>
      <c r="B973" t="s">
        <v>1010</v>
      </c>
      <c r="C973" t="s">
        <v>999</v>
      </c>
      <c r="D973" s="104">
        <v>4872484.6170945503</v>
      </c>
      <c r="E973" s="104">
        <v>3498671.9981516702</v>
      </c>
      <c r="F973" s="104">
        <v>8371155.6662462195</v>
      </c>
    </row>
    <row r="974" spans="1:6" x14ac:dyDescent="0.3">
      <c r="A974" s="48">
        <v>38837</v>
      </c>
      <c r="B974" t="s">
        <v>992</v>
      </c>
      <c r="C974" t="s">
        <v>993</v>
      </c>
      <c r="D974" s="104">
        <v>962168.48199999996</v>
      </c>
      <c r="E974" s="104">
        <v>2938.7660000000001</v>
      </c>
      <c r="F974" s="104">
        <v>965107.24800000002</v>
      </c>
    </row>
    <row r="975" spans="1:6" x14ac:dyDescent="0.3">
      <c r="A975" s="48">
        <v>38837</v>
      </c>
      <c r="B975" t="s">
        <v>992</v>
      </c>
      <c r="C975" t="s">
        <v>19</v>
      </c>
      <c r="D975" s="104">
        <v>2408207.8876</v>
      </c>
      <c r="E975" s="104">
        <v>1531.971</v>
      </c>
      <c r="F975" s="104">
        <v>2409739.8585999999</v>
      </c>
    </row>
    <row r="976" spans="1:6" x14ac:dyDescent="0.3">
      <c r="A976" s="48">
        <v>38837</v>
      </c>
      <c r="B976" t="s">
        <v>992</v>
      </c>
      <c r="C976" t="s">
        <v>994</v>
      </c>
      <c r="D976" s="104">
        <v>526510.18039999995</v>
      </c>
      <c r="E976" s="104">
        <v>191.57599999999999</v>
      </c>
      <c r="F976" s="104">
        <v>526701.75639999995</v>
      </c>
    </row>
    <row r="977" spans="1:6" x14ac:dyDescent="0.3">
      <c r="A977" s="48">
        <v>38837</v>
      </c>
      <c r="B977" t="s">
        <v>992</v>
      </c>
      <c r="C977" t="s">
        <v>1012</v>
      </c>
      <c r="D977" s="104">
        <v>367573.20462878997</v>
      </c>
      <c r="E977" s="104">
        <v>83.178202999999996</v>
      </c>
      <c r="F977" s="104">
        <v>367656.38283179002</v>
      </c>
    </row>
    <row r="978" spans="1:6" x14ac:dyDescent="0.3">
      <c r="A978" s="48">
        <v>38837</v>
      </c>
      <c r="B978" t="s">
        <v>992</v>
      </c>
      <c r="C978" t="s">
        <v>997</v>
      </c>
      <c r="D978" s="104">
        <v>0</v>
      </c>
      <c r="E978" s="104">
        <v>14000</v>
      </c>
      <c r="F978" s="104">
        <v>14000</v>
      </c>
    </row>
    <row r="979" spans="1:6" x14ac:dyDescent="0.3">
      <c r="A979" s="48">
        <v>38837</v>
      </c>
      <c r="B979" t="s">
        <v>998</v>
      </c>
      <c r="C979" t="s">
        <v>999</v>
      </c>
      <c r="D979" s="104">
        <v>4264459.7546287896</v>
      </c>
      <c r="E979" s="104">
        <v>18745.491203000001</v>
      </c>
      <c r="F979" s="104">
        <v>4283205.2458317904</v>
      </c>
    </row>
    <row r="980" spans="1:6" x14ac:dyDescent="0.3">
      <c r="A980" s="48">
        <v>38837</v>
      </c>
      <c r="B980" t="s">
        <v>1000</v>
      </c>
      <c r="C980" t="s">
        <v>1001</v>
      </c>
      <c r="D980" s="104">
        <v>29995.18</v>
      </c>
      <c r="E980" s="104">
        <v>0</v>
      </c>
      <c r="F980" s="104">
        <v>29995.18</v>
      </c>
    </row>
    <row r="981" spans="1:6" x14ac:dyDescent="0.3">
      <c r="A981" s="48">
        <v>38837</v>
      </c>
      <c r="B981" t="s">
        <v>1000</v>
      </c>
      <c r="C981" t="s">
        <v>1002</v>
      </c>
      <c r="D981" s="104">
        <v>3185.6485899999998</v>
      </c>
      <c r="E981" s="104">
        <v>0</v>
      </c>
      <c r="F981" s="104">
        <v>3185.6485899999998</v>
      </c>
    </row>
    <row r="982" spans="1:6" x14ac:dyDescent="0.3">
      <c r="A982" s="48">
        <v>38837</v>
      </c>
      <c r="B982" t="s">
        <v>1000</v>
      </c>
      <c r="C982" t="s">
        <v>1003</v>
      </c>
      <c r="D982" s="104">
        <v>1.0529999999999999</v>
      </c>
      <c r="E982" s="104">
        <v>0</v>
      </c>
      <c r="F982" s="104">
        <v>1.0529999999999999</v>
      </c>
    </row>
    <row r="983" spans="1:6" x14ac:dyDescent="0.3">
      <c r="A983" s="48">
        <v>38837</v>
      </c>
      <c r="B983" t="s">
        <v>1000</v>
      </c>
      <c r="C983" t="s">
        <v>1007</v>
      </c>
      <c r="D983" s="104">
        <v>5494.33128321</v>
      </c>
      <c r="E983" s="104">
        <v>0</v>
      </c>
      <c r="F983" s="104">
        <v>5494.33128321</v>
      </c>
    </row>
    <row r="984" spans="1:6" x14ac:dyDescent="0.3">
      <c r="A984" s="48">
        <v>38837</v>
      </c>
      <c r="B984" t="s">
        <v>1000</v>
      </c>
      <c r="C984" t="s">
        <v>1005</v>
      </c>
      <c r="D984" s="104">
        <v>206067.21298198</v>
      </c>
      <c r="E984" s="104">
        <v>0</v>
      </c>
      <c r="F984" s="104">
        <v>206067.21298198</v>
      </c>
    </row>
    <row r="985" spans="1:6" x14ac:dyDescent="0.3">
      <c r="A985" s="48">
        <v>38837</v>
      </c>
      <c r="B985" t="s">
        <v>1000</v>
      </c>
      <c r="C985" t="s">
        <v>1006</v>
      </c>
      <c r="D985" s="104">
        <v>72082.110701989994</v>
      </c>
      <c r="E985" s="104">
        <v>3517023.72947483</v>
      </c>
      <c r="F985" s="104">
        <v>3589105.8911768198</v>
      </c>
    </row>
    <row r="986" spans="1:6" x14ac:dyDescent="0.3">
      <c r="A986" s="48">
        <v>38837</v>
      </c>
      <c r="B986" t="s">
        <v>1000</v>
      </c>
      <c r="C986" t="s">
        <v>1004</v>
      </c>
      <c r="D986" s="104">
        <v>238663.30587052999</v>
      </c>
      <c r="E986" s="104">
        <v>0</v>
      </c>
      <c r="F986" s="104">
        <v>238663.30587052999</v>
      </c>
    </row>
    <row r="987" spans="1:6" x14ac:dyDescent="0.3">
      <c r="A987" s="48">
        <v>38837</v>
      </c>
      <c r="B987" t="s">
        <v>1008</v>
      </c>
      <c r="C987" t="s">
        <v>999</v>
      </c>
      <c r="D987" s="104">
        <v>555488.84242770995</v>
      </c>
      <c r="E987" s="104">
        <v>3517023.72947483</v>
      </c>
      <c r="F987" s="104">
        <v>4072512.62290254</v>
      </c>
    </row>
    <row r="988" spans="1:6" x14ac:dyDescent="0.3">
      <c r="A988" s="48">
        <v>38837</v>
      </c>
      <c r="B988" t="s">
        <v>1010</v>
      </c>
      <c r="C988" t="s">
        <v>999</v>
      </c>
      <c r="D988" s="104">
        <v>4819948.5970564997</v>
      </c>
      <c r="E988" s="104">
        <v>3535769.2206778298</v>
      </c>
      <c r="F988" s="104">
        <v>8355717.8687343299</v>
      </c>
    </row>
    <row r="989" spans="1:6" x14ac:dyDescent="0.3">
      <c r="A989" s="48">
        <v>38868</v>
      </c>
      <c r="B989" t="s">
        <v>992</v>
      </c>
      <c r="C989" t="s">
        <v>993</v>
      </c>
      <c r="D989" s="104">
        <v>951623.48199999996</v>
      </c>
      <c r="E989" s="104">
        <v>2817.64</v>
      </c>
      <c r="F989" s="104">
        <v>954441.12199999997</v>
      </c>
    </row>
    <row r="990" spans="1:6" x14ac:dyDescent="0.3">
      <c r="A990" s="48">
        <v>38868</v>
      </c>
      <c r="B990" t="s">
        <v>992</v>
      </c>
      <c r="C990" t="s">
        <v>994</v>
      </c>
      <c r="D990" s="104">
        <v>522965.42940000002</v>
      </c>
      <c r="E990" s="104">
        <v>200.48</v>
      </c>
      <c r="F990" s="104">
        <v>523165.9094</v>
      </c>
    </row>
    <row r="991" spans="1:6" x14ac:dyDescent="0.3">
      <c r="A991" s="48">
        <v>38868</v>
      </c>
      <c r="B991" t="s">
        <v>992</v>
      </c>
      <c r="C991" t="s">
        <v>1012</v>
      </c>
      <c r="D991" s="104">
        <v>369572.57400505</v>
      </c>
      <c r="E991" s="104">
        <v>78.372945000000001</v>
      </c>
      <c r="F991" s="104">
        <v>369650.94695005001</v>
      </c>
    </row>
    <row r="992" spans="1:6" x14ac:dyDescent="0.3">
      <c r="A992" s="48">
        <v>38868</v>
      </c>
      <c r="B992" t="s">
        <v>992</v>
      </c>
      <c r="C992" t="s">
        <v>997</v>
      </c>
      <c r="D992" s="104">
        <v>0</v>
      </c>
      <c r="E992" s="104">
        <v>14000</v>
      </c>
      <c r="F992" s="104">
        <v>14000</v>
      </c>
    </row>
    <row r="993" spans="1:6" x14ac:dyDescent="0.3">
      <c r="A993" s="48">
        <v>38868</v>
      </c>
      <c r="B993" t="s">
        <v>992</v>
      </c>
      <c r="C993" t="s">
        <v>19</v>
      </c>
      <c r="D993" s="104">
        <v>2406354.3886000002</v>
      </c>
      <c r="E993" s="104">
        <v>1631.2080000000001</v>
      </c>
      <c r="F993" s="104">
        <v>2407985.5965999998</v>
      </c>
    </row>
    <row r="994" spans="1:6" x14ac:dyDescent="0.3">
      <c r="A994" s="48">
        <v>38868</v>
      </c>
      <c r="B994" t="s">
        <v>998</v>
      </c>
      <c r="C994" t="s">
        <v>999</v>
      </c>
      <c r="D994" s="104">
        <v>4250515.8740050504</v>
      </c>
      <c r="E994" s="104">
        <v>18727.700945000001</v>
      </c>
      <c r="F994" s="104">
        <v>4269243.5749500496</v>
      </c>
    </row>
    <row r="995" spans="1:6" x14ac:dyDescent="0.3">
      <c r="A995" s="48">
        <v>38868</v>
      </c>
      <c r="B995" t="s">
        <v>1000</v>
      </c>
      <c r="C995" t="s">
        <v>1007</v>
      </c>
      <c r="D995" s="104">
        <v>5477.6630708800003</v>
      </c>
      <c r="E995" s="104">
        <v>0</v>
      </c>
      <c r="F995" s="104">
        <v>5477.6630708800003</v>
      </c>
    </row>
    <row r="996" spans="1:6" x14ac:dyDescent="0.3">
      <c r="A996" s="48">
        <v>38868</v>
      </c>
      <c r="B996" t="s">
        <v>1000</v>
      </c>
      <c r="C996" t="s">
        <v>1002</v>
      </c>
      <c r="D996" s="104">
        <v>2985.6485899999998</v>
      </c>
      <c r="E996" s="104">
        <v>0</v>
      </c>
      <c r="F996" s="104">
        <v>2985.6485899999998</v>
      </c>
    </row>
    <row r="997" spans="1:6" x14ac:dyDescent="0.3">
      <c r="A997" s="48">
        <v>38868</v>
      </c>
      <c r="B997" t="s">
        <v>1000</v>
      </c>
      <c r="C997" t="s">
        <v>1003</v>
      </c>
      <c r="D997" s="104">
        <v>1.0529999999999999</v>
      </c>
      <c r="E997" s="104">
        <v>0</v>
      </c>
      <c r="F997" s="104">
        <v>1.0529999999999999</v>
      </c>
    </row>
    <row r="998" spans="1:6" x14ac:dyDescent="0.3">
      <c r="A998" s="48">
        <v>38868</v>
      </c>
      <c r="B998" t="s">
        <v>1000</v>
      </c>
      <c r="C998" t="s">
        <v>1005</v>
      </c>
      <c r="D998" s="104">
        <v>205669.43910069001</v>
      </c>
      <c r="E998" s="104">
        <v>0</v>
      </c>
      <c r="F998" s="104">
        <v>205669.43910069001</v>
      </c>
    </row>
    <row r="999" spans="1:6" x14ac:dyDescent="0.3">
      <c r="A999" s="48">
        <v>38868</v>
      </c>
      <c r="B999" t="s">
        <v>1000</v>
      </c>
      <c r="C999" t="s">
        <v>1006</v>
      </c>
      <c r="D999" s="104">
        <v>73697.783719130006</v>
      </c>
      <c r="E999" s="104">
        <v>3530531.9911989402</v>
      </c>
      <c r="F999" s="104">
        <v>3604229.7939180699</v>
      </c>
    </row>
    <row r="1000" spans="1:6" x14ac:dyDescent="0.3">
      <c r="A1000" s="48">
        <v>38868</v>
      </c>
      <c r="B1000" t="s">
        <v>1000</v>
      </c>
      <c r="C1000" t="s">
        <v>1004</v>
      </c>
      <c r="D1000" s="104">
        <v>239173.62185242001</v>
      </c>
      <c r="E1000" s="104">
        <v>0</v>
      </c>
      <c r="F1000" s="104">
        <v>239173.62185242001</v>
      </c>
    </row>
    <row r="1001" spans="1:6" x14ac:dyDescent="0.3">
      <c r="A1001" s="48">
        <v>38868</v>
      </c>
      <c r="B1001" t="s">
        <v>1000</v>
      </c>
      <c r="C1001" t="s">
        <v>1001</v>
      </c>
      <c r="D1001" s="104">
        <v>29995.18</v>
      </c>
      <c r="E1001" s="104">
        <v>0</v>
      </c>
      <c r="F1001" s="104">
        <v>29995.18</v>
      </c>
    </row>
    <row r="1002" spans="1:6" x14ac:dyDescent="0.3">
      <c r="A1002" s="48">
        <v>38868</v>
      </c>
      <c r="B1002" t="s">
        <v>1008</v>
      </c>
      <c r="C1002" t="s">
        <v>999</v>
      </c>
      <c r="D1002" s="104">
        <v>557001.38933311997</v>
      </c>
      <c r="E1002" s="104">
        <v>3530531.9911989402</v>
      </c>
      <c r="F1002" s="104">
        <v>4087533.3995320601</v>
      </c>
    </row>
    <row r="1003" spans="1:6" x14ac:dyDescent="0.3">
      <c r="A1003" s="48">
        <v>38868</v>
      </c>
      <c r="B1003" t="s">
        <v>1010</v>
      </c>
      <c r="C1003" t="s">
        <v>999</v>
      </c>
      <c r="D1003" s="104">
        <v>4807517.26333817</v>
      </c>
      <c r="E1003" s="104">
        <v>3549259.6921439399</v>
      </c>
      <c r="F1003" s="104">
        <v>8356776.9744821098</v>
      </c>
    </row>
    <row r="1004" spans="1:6" x14ac:dyDescent="0.3">
      <c r="A1004" s="48">
        <v>38898</v>
      </c>
      <c r="B1004" t="s">
        <v>992</v>
      </c>
      <c r="C1004" t="s">
        <v>19</v>
      </c>
      <c r="D1004" s="104">
        <v>2425710.0926000001</v>
      </c>
      <c r="E1004" s="104">
        <v>1687.1559999999999</v>
      </c>
      <c r="F1004" s="104">
        <v>2427397.2486</v>
      </c>
    </row>
    <row r="1005" spans="1:6" x14ac:dyDescent="0.3">
      <c r="A1005" s="48">
        <v>38898</v>
      </c>
      <c r="B1005" t="s">
        <v>992</v>
      </c>
      <c r="C1005" t="s">
        <v>994</v>
      </c>
      <c r="D1005" s="104">
        <v>522923.70740000001</v>
      </c>
      <c r="E1005" s="104">
        <v>233.32499999999999</v>
      </c>
      <c r="F1005" s="104">
        <v>523157.03240000003</v>
      </c>
    </row>
    <row r="1006" spans="1:6" x14ac:dyDescent="0.3">
      <c r="A1006" s="48">
        <v>38898</v>
      </c>
      <c r="B1006" t="s">
        <v>992</v>
      </c>
      <c r="C1006" t="s">
        <v>1012</v>
      </c>
      <c r="D1006" s="104">
        <v>372688.60309449001</v>
      </c>
      <c r="E1006" s="104">
        <v>68.076885000000004</v>
      </c>
      <c r="F1006" s="104">
        <v>372756.67997949</v>
      </c>
    </row>
    <row r="1007" spans="1:6" x14ac:dyDescent="0.3">
      <c r="A1007" s="48">
        <v>38898</v>
      </c>
      <c r="B1007" t="s">
        <v>992</v>
      </c>
      <c r="C1007" t="s">
        <v>997</v>
      </c>
      <c r="D1007" s="104">
        <v>0</v>
      </c>
      <c r="E1007" s="104">
        <v>14000</v>
      </c>
      <c r="F1007" s="104">
        <v>14000</v>
      </c>
    </row>
    <row r="1008" spans="1:6" x14ac:dyDescent="0.3">
      <c r="A1008" s="48">
        <v>38898</v>
      </c>
      <c r="B1008" t="s">
        <v>998</v>
      </c>
      <c r="C1008" t="s">
        <v>999</v>
      </c>
      <c r="D1008" s="104">
        <v>4235125.6060944898</v>
      </c>
      <c r="E1008" s="104">
        <v>18891.877885000002</v>
      </c>
      <c r="F1008" s="104">
        <v>4254017.4839794897</v>
      </c>
    </row>
    <row r="1009" spans="1:6" x14ac:dyDescent="0.3">
      <c r="A1009" s="48">
        <v>38898</v>
      </c>
      <c r="B1009" t="s">
        <v>1000</v>
      </c>
      <c r="C1009" t="s">
        <v>1001</v>
      </c>
      <c r="D1009" s="104">
        <v>29995.18</v>
      </c>
      <c r="E1009" s="104">
        <v>0</v>
      </c>
      <c r="F1009" s="104">
        <v>29995.18</v>
      </c>
    </row>
    <row r="1010" spans="1:6" x14ac:dyDescent="0.3">
      <c r="A1010" s="48">
        <v>38898</v>
      </c>
      <c r="B1010" t="s">
        <v>1000</v>
      </c>
      <c r="C1010" t="s">
        <v>1002</v>
      </c>
      <c r="D1010" s="104">
        <v>2985.6485899999998</v>
      </c>
      <c r="E1010" s="104">
        <v>0</v>
      </c>
      <c r="F1010" s="104">
        <v>2985.6485899999998</v>
      </c>
    </row>
    <row r="1011" spans="1:6" x14ac:dyDescent="0.3">
      <c r="A1011" s="48">
        <v>38898</v>
      </c>
      <c r="B1011" t="s">
        <v>1000</v>
      </c>
      <c r="C1011" t="s">
        <v>1003</v>
      </c>
      <c r="D1011" s="104">
        <v>1.0529999999999999</v>
      </c>
      <c r="E1011" s="104">
        <v>0</v>
      </c>
      <c r="F1011" s="104">
        <v>1.0529999999999999</v>
      </c>
    </row>
    <row r="1012" spans="1:6" x14ac:dyDescent="0.3">
      <c r="A1012" s="48">
        <v>38898</v>
      </c>
      <c r="B1012" t="s">
        <v>1000</v>
      </c>
      <c r="C1012" t="s">
        <v>1004</v>
      </c>
      <c r="D1012" s="104">
        <v>242021.82107974999</v>
      </c>
      <c r="E1012" s="104">
        <v>0</v>
      </c>
      <c r="F1012" s="104">
        <v>242021.82107974999</v>
      </c>
    </row>
    <row r="1013" spans="1:6" x14ac:dyDescent="0.3">
      <c r="A1013" s="48">
        <v>38898</v>
      </c>
      <c r="B1013" t="s">
        <v>1000</v>
      </c>
      <c r="C1013" t="s">
        <v>1005</v>
      </c>
      <c r="D1013" s="104">
        <v>205227.22267600999</v>
      </c>
      <c r="E1013" s="104">
        <v>0</v>
      </c>
      <c r="F1013" s="104">
        <v>205227.22267600999</v>
      </c>
    </row>
    <row r="1014" spans="1:6" x14ac:dyDescent="0.3">
      <c r="A1014" s="48">
        <v>38898</v>
      </c>
      <c r="B1014" t="s">
        <v>1000</v>
      </c>
      <c r="C1014" t="s">
        <v>1006</v>
      </c>
      <c r="D1014" s="104">
        <v>76288.56532034</v>
      </c>
      <c r="E1014" s="104">
        <v>3603947.3378790198</v>
      </c>
      <c r="F1014" s="104">
        <v>3680234.9221993601</v>
      </c>
    </row>
    <row r="1015" spans="1:6" x14ac:dyDescent="0.3">
      <c r="A1015" s="48">
        <v>38898</v>
      </c>
      <c r="B1015" t="s">
        <v>1000</v>
      </c>
      <c r="C1015" t="s">
        <v>1007</v>
      </c>
      <c r="D1015" s="104">
        <v>5558.1973787099996</v>
      </c>
      <c r="E1015" s="104">
        <v>0</v>
      </c>
      <c r="F1015" s="104">
        <v>5558.1973787099996</v>
      </c>
    </row>
    <row r="1016" spans="1:6" x14ac:dyDescent="0.3">
      <c r="A1016" s="48">
        <v>38898</v>
      </c>
      <c r="B1016" t="s">
        <v>1008</v>
      </c>
      <c r="C1016" t="s">
        <v>999</v>
      </c>
      <c r="D1016" s="104">
        <v>562077.68804480997</v>
      </c>
      <c r="E1016" s="104">
        <v>3603947.3378790198</v>
      </c>
      <c r="F1016" s="104">
        <v>4166024.0449238298</v>
      </c>
    </row>
    <row r="1017" spans="1:6" x14ac:dyDescent="0.3">
      <c r="A1017" s="48">
        <v>38898</v>
      </c>
      <c r="B1017" t="s">
        <v>1010</v>
      </c>
      <c r="C1017" t="s">
        <v>999</v>
      </c>
      <c r="D1017" s="104">
        <v>4797204.2941392995</v>
      </c>
      <c r="E1017" s="104">
        <v>3622838.2157640201</v>
      </c>
      <c r="F1017" s="104">
        <v>8420041.5289033204</v>
      </c>
    </row>
    <row r="1018" spans="1:6" x14ac:dyDescent="0.3">
      <c r="A1018" s="48">
        <v>38898</v>
      </c>
      <c r="B1018" t="s">
        <v>992</v>
      </c>
      <c r="C1018" t="s">
        <v>993</v>
      </c>
      <c r="D1018" s="104">
        <v>913803.20299999998</v>
      </c>
      <c r="E1018" s="104">
        <v>2903.32</v>
      </c>
      <c r="F1018" s="104">
        <v>916706.52300000004</v>
      </c>
    </row>
    <row r="1019" spans="1:6" x14ac:dyDescent="0.3">
      <c r="A1019" s="48">
        <v>38929</v>
      </c>
      <c r="B1019" t="s">
        <v>1000</v>
      </c>
      <c r="C1019" t="s">
        <v>1007</v>
      </c>
      <c r="D1019" s="104">
        <v>5532.8057788699998</v>
      </c>
      <c r="E1019" s="104">
        <v>0</v>
      </c>
      <c r="F1019" s="104">
        <v>5532.8057788699998</v>
      </c>
    </row>
    <row r="1020" spans="1:6" x14ac:dyDescent="0.3">
      <c r="A1020" s="48">
        <v>38929</v>
      </c>
      <c r="B1020" t="s">
        <v>1008</v>
      </c>
      <c r="C1020" t="s">
        <v>999</v>
      </c>
      <c r="D1020" s="104">
        <v>558396.05345422996</v>
      </c>
      <c r="E1020" s="104">
        <v>3605540.3090899899</v>
      </c>
      <c r="F1020" s="104">
        <v>4163936.5155442199</v>
      </c>
    </row>
    <row r="1021" spans="1:6" x14ac:dyDescent="0.3">
      <c r="A1021" s="48">
        <v>38929</v>
      </c>
      <c r="B1021" t="s">
        <v>1010</v>
      </c>
      <c r="C1021" t="s">
        <v>999</v>
      </c>
      <c r="D1021" s="104">
        <v>4819732.1498851096</v>
      </c>
      <c r="E1021" s="104">
        <v>3624614.4565891102</v>
      </c>
      <c r="F1021" s="104">
        <v>8444346.7594742198</v>
      </c>
    </row>
    <row r="1022" spans="1:6" x14ac:dyDescent="0.3">
      <c r="A1022" s="48">
        <v>38929</v>
      </c>
      <c r="B1022" t="s">
        <v>992</v>
      </c>
      <c r="C1022" t="s">
        <v>993</v>
      </c>
      <c r="D1022" s="104">
        <v>929925.74399999995</v>
      </c>
      <c r="E1022" s="104">
        <v>2768.0079999999998</v>
      </c>
      <c r="F1022" s="104">
        <v>932693.75199999998</v>
      </c>
    </row>
    <row r="1023" spans="1:6" x14ac:dyDescent="0.3">
      <c r="A1023" s="48">
        <v>38929</v>
      </c>
      <c r="B1023" t="s">
        <v>992</v>
      </c>
      <c r="C1023" t="s">
        <v>19</v>
      </c>
      <c r="D1023" s="104">
        <v>2414905.4315999998</v>
      </c>
      <c r="E1023" s="104">
        <v>1997.953</v>
      </c>
      <c r="F1023" s="104">
        <v>2416903.3846</v>
      </c>
    </row>
    <row r="1024" spans="1:6" x14ac:dyDescent="0.3">
      <c r="A1024" s="48">
        <v>38929</v>
      </c>
      <c r="B1024" t="s">
        <v>992</v>
      </c>
      <c r="C1024" t="s">
        <v>997</v>
      </c>
      <c r="D1024" s="104">
        <v>0</v>
      </c>
      <c r="E1024" s="104">
        <v>14000</v>
      </c>
      <c r="F1024" s="104">
        <v>14000</v>
      </c>
    </row>
    <row r="1025" spans="1:6" x14ac:dyDescent="0.3">
      <c r="A1025" s="48">
        <v>38929</v>
      </c>
      <c r="B1025" t="s">
        <v>992</v>
      </c>
      <c r="C1025" t="s">
        <v>994</v>
      </c>
      <c r="D1025" s="104">
        <v>522918.27889999998</v>
      </c>
      <c r="E1025" s="104">
        <v>237.357</v>
      </c>
      <c r="F1025" s="104">
        <v>523155.63589999999</v>
      </c>
    </row>
    <row r="1026" spans="1:6" x14ac:dyDescent="0.3">
      <c r="A1026" s="48">
        <v>38929</v>
      </c>
      <c r="B1026" t="s">
        <v>992</v>
      </c>
      <c r="C1026" t="s">
        <v>1012</v>
      </c>
      <c r="D1026" s="104">
        <v>393586.64193088003</v>
      </c>
      <c r="E1026" s="104">
        <v>70.829499119999994</v>
      </c>
      <c r="F1026" s="104">
        <v>393657.47142999998</v>
      </c>
    </row>
    <row r="1027" spans="1:6" x14ac:dyDescent="0.3">
      <c r="A1027" s="48">
        <v>38929</v>
      </c>
      <c r="B1027" t="s">
        <v>998</v>
      </c>
      <c r="C1027" t="s">
        <v>999</v>
      </c>
      <c r="D1027" s="104">
        <v>4261336.09643088</v>
      </c>
      <c r="E1027" s="104">
        <v>19074.147499120001</v>
      </c>
      <c r="F1027" s="104">
        <v>4280410.2439299999</v>
      </c>
    </row>
    <row r="1028" spans="1:6" x14ac:dyDescent="0.3">
      <c r="A1028" s="48">
        <v>38929</v>
      </c>
      <c r="B1028" t="s">
        <v>1000</v>
      </c>
      <c r="C1028" t="s">
        <v>1001</v>
      </c>
      <c r="D1028" s="104">
        <v>29995.18</v>
      </c>
      <c r="E1028" s="104">
        <v>0</v>
      </c>
      <c r="F1028" s="104">
        <v>29995.18</v>
      </c>
    </row>
    <row r="1029" spans="1:6" x14ac:dyDescent="0.3">
      <c r="A1029" s="48">
        <v>38929</v>
      </c>
      <c r="B1029" t="s">
        <v>1000</v>
      </c>
      <c r="C1029" t="s">
        <v>1002</v>
      </c>
      <c r="D1029" s="104">
        <v>2985.6485899999998</v>
      </c>
      <c r="E1029" s="104">
        <v>0</v>
      </c>
      <c r="F1029" s="104">
        <v>2985.6485899999998</v>
      </c>
    </row>
    <row r="1030" spans="1:6" x14ac:dyDescent="0.3">
      <c r="A1030" s="48">
        <v>38929</v>
      </c>
      <c r="B1030" t="s">
        <v>1000</v>
      </c>
      <c r="C1030" t="s">
        <v>1003</v>
      </c>
      <c r="D1030" s="104">
        <v>1.0529999999999999</v>
      </c>
      <c r="E1030" s="104">
        <v>0</v>
      </c>
      <c r="F1030" s="104">
        <v>1.0529999999999999</v>
      </c>
    </row>
    <row r="1031" spans="1:6" x14ac:dyDescent="0.3">
      <c r="A1031" s="48">
        <v>38929</v>
      </c>
      <c r="B1031" t="s">
        <v>1000</v>
      </c>
      <c r="C1031" t="s">
        <v>1004</v>
      </c>
      <c r="D1031" s="104">
        <v>237425.25440413001</v>
      </c>
      <c r="E1031" s="104">
        <v>0</v>
      </c>
      <c r="F1031" s="104">
        <v>237425.25440413001</v>
      </c>
    </row>
    <row r="1032" spans="1:6" x14ac:dyDescent="0.3">
      <c r="A1032" s="48">
        <v>38929</v>
      </c>
      <c r="B1032" t="s">
        <v>1000</v>
      </c>
      <c r="C1032" t="s">
        <v>1005</v>
      </c>
      <c r="D1032" s="104">
        <v>204825.44169703999</v>
      </c>
      <c r="E1032" s="104">
        <v>0</v>
      </c>
      <c r="F1032" s="104">
        <v>204825.44169703999</v>
      </c>
    </row>
    <row r="1033" spans="1:6" x14ac:dyDescent="0.3">
      <c r="A1033" s="48">
        <v>38929</v>
      </c>
      <c r="B1033" t="s">
        <v>1000</v>
      </c>
      <c r="C1033" t="s">
        <v>1006</v>
      </c>
      <c r="D1033" s="104">
        <v>77630.669984189997</v>
      </c>
      <c r="E1033" s="104">
        <v>3605540.3090899899</v>
      </c>
      <c r="F1033" s="104">
        <v>3683171.1320741801</v>
      </c>
    </row>
    <row r="1034" spans="1:6" x14ac:dyDescent="0.3">
      <c r="A1034" s="48">
        <v>38960</v>
      </c>
      <c r="B1034" t="s">
        <v>1008</v>
      </c>
      <c r="C1034" t="s">
        <v>999</v>
      </c>
      <c r="D1034" s="104">
        <v>559374.21925144002</v>
      </c>
      <c r="E1034" s="104">
        <v>3610986.5551807499</v>
      </c>
      <c r="F1034" s="104">
        <v>4170361.90943219</v>
      </c>
    </row>
    <row r="1035" spans="1:6" x14ac:dyDescent="0.3">
      <c r="A1035" s="48">
        <v>38960</v>
      </c>
      <c r="B1035" t="s">
        <v>1010</v>
      </c>
      <c r="C1035" t="s">
        <v>999</v>
      </c>
      <c r="D1035" s="104">
        <v>4884685.1830192199</v>
      </c>
      <c r="E1035" s="104">
        <v>3630348.4540763302</v>
      </c>
      <c r="F1035" s="104">
        <v>8515033.7720955499</v>
      </c>
    </row>
    <row r="1036" spans="1:6" x14ac:dyDescent="0.3">
      <c r="A1036" s="48">
        <v>38960</v>
      </c>
      <c r="B1036" t="s">
        <v>992</v>
      </c>
      <c r="C1036" t="s">
        <v>993</v>
      </c>
      <c r="D1036" s="104">
        <v>959323.28899999999</v>
      </c>
      <c r="E1036" s="104">
        <v>2989.6289999999999</v>
      </c>
      <c r="F1036" s="104">
        <v>962312.91799999995</v>
      </c>
    </row>
    <row r="1037" spans="1:6" x14ac:dyDescent="0.3">
      <c r="A1037" s="48">
        <v>38960</v>
      </c>
      <c r="B1037" t="s">
        <v>992</v>
      </c>
      <c r="C1037" t="s">
        <v>997</v>
      </c>
      <c r="D1037" s="104">
        <v>0</v>
      </c>
      <c r="E1037" s="104">
        <v>14000</v>
      </c>
      <c r="F1037" s="104">
        <v>14000</v>
      </c>
    </row>
    <row r="1038" spans="1:6" x14ac:dyDescent="0.3">
      <c r="A1038" s="48">
        <v>38960</v>
      </c>
      <c r="B1038" t="s">
        <v>992</v>
      </c>
      <c r="C1038" t="s">
        <v>19</v>
      </c>
      <c r="D1038" s="104">
        <v>2437098.1486</v>
      </c>
      <c r="E1038" s="104">
        <v>2064.64</v>
      </c>
      <c r="F1038" s="104">
        <v>2439162.7886000001</v>
      </c>
    </row>
    <row r="1039" spans="1:6" x14ac:dyDescent="0.3">
      <c r="A1039" s="48">
        <v>38960</v>
      </c>
      <c r="B1039" t="s">
        <v>992</v>
      </c>
      <c r="C1039" t="s">
        <v>994</v>
      </c>
      <c r="D1039" s="104">
        <v>534472.86580000003</v>
      </c>
      <c r="E1039" s="104">
        <v>237.92</v>
      </c>
      <c r="F1039" s="104">
        <v>534710.78579999995</v>
      </c>
    </row>
    <row r="1040" spans="1:6" x14ac:dyDescent="0.3">
      <c r="A1040" s="48">
        <v>38960</v>
      </c>
      <c r="B1040" t="s">
        <v>992</v>
      </c>
      <c r="C1040" t="s">
        <v>1012</v>
      </c>
      <c r="D1040" s="104">
        <v>394416.66036778002</v>
      </c>
      <c r="E1040" s="104">
        <v>68.709895579999994</v>
      </c>
      <c r="F1040" s="104">
        <v>394485.37026335998</v>
      </c>
    </row>
    <row r="1041" spans="1:6" x14ac:dyDescent="0.3">
      <c r="A1041" s="48">
        <v>38960</v>
      </c>
      <c r="B1041" t="s">
        <v>998</v>
      </c>
      <c r="C1041" t="s">
        <v>999</v>
      </c>
      <c r="D1041" s="104">
        <v>4325310.96376778</v>
      </c>
      <c r="E1041" s="104">
        <v>19360.898895580001</v>
      </c>
      <c r="F1041" s="104">
        <v>4344671.8626633603</v>
      </c>
    </row>
    <row r="1042" spans="1:6" x14ac:dyDescent="0.3">
      <c r="A1042" s="48">
        <v>38960</v>
      </c>
      <c r="B1042" t="s">
        <v>1000</v>
      </c>
      <c r="C1042" t="s">
        <v>1001</v>
      </c>
      <c r="D1042" s="104">
        <v>29995.18</v>
      </c>
      <c r="E1042" s="104">
        <v>0</v>
      </c>
      <c r="F1042" s="104">
        <v>29995.18</v>
      </c>
    </row>
    <row r="1043" spans="1:6" x14ac:dyDescent="0.3">
      <c r="A1043" s="48">
        <v>38960</v>
      </c>
      <c r="B1043" t="s">
        <v>1000</v>
      </c>
      <c r="C1043" t="s">
        <v>1002</v>
      </c>
      <c r="D1043" s="104">
        <v>2985.6485899999998</v>
      </c>
      <c r="E1043" s="104">
        <v>0</v>
      </c>
      <c r="F1043" s="104">
        <v>2985.6485899999998</v>
      </c>
    </row>
    <row r="1044" spans="1:6" x14ac:dyDescent="0.3">
      <c r="A1044" s="48">
        <v>38960</v>
      </c>
      <c r="B1044" t="s">
        <v>1000</v>
      </c>
      <c r="C1044" t="s">
        <v>1003</v>
      </c>
      <c r="D1044" s="104">
        <v>1.0529999999999999</v>
      </c>
      <c r="E1044" s="104">
        <v>0</v>
      </c>
      <c r="F1044" s="104">
        <v>1.0529999999999999</v>
      </c>
    </row>
    <row r="1045" spans="1:6" x14ac:dyDescent="0.3">
      <c r="A1045" s="48">
        <v>38960</v>
      </c>
      <c r="B1045" t="s">
        <v>1000</v>
      </c>
      <c r="C1045" t="s">
        <v>1007</v>
      </c>
      <c r="D1045" s="104">
        <v>5541.1675025900004</v>
      </c>
      <c r="E1045" s="104">
        <v>0</v>
      </c>
      <c r="F1045" s="104">
        <v>5541.1675025900004</v>
      </c>
    </row>
    <row r="1046" spans="1:6" x14ac:dyDescent="0.3">
      <c r="A1046" s="48">
        <v>38960</v>
      </c>
      <c r="B1046" t="s">
        <v>1000</v>
      </c>
      <c r="C1046" t="s">
        <v>1004</v>
      </c>
      <c r="D1046" s="104">
        <v>238602.57233135999</v>
      </c>
      <c r="E1046" s="104">
        <v>0</v>
      </c>
      <c r="F1046" s="104">
        <v>238602.57233135999</v>
      </c>
    </row>
    <row r="1047" spans="1:6" x14ac:dyDescent="0.3">
      <c r="A1047" s="48">
        <v>38960</v>
      </c>
      <c r="B1047" t="s">
        <v>1000</v>
      </c>
      <c r="C1047" t="s">
        <v>1005</v>
      </c>
      <c r="D1047" s="104">
        <v>204024.74497986</v>
      </c>
      <c r="E1047" s="104">
        <v>0</v>
      </c>
      <c r="F1047" s="104">
        <v>204024.74497986</v>
      </c>
    </row>
    <row r="1048" spans="1:6" x14ac:dyDescent="0.3">
      <c r="A1048" s="48">
        <v>38960</v>
      </c>
      <c r="B1048" t="s">
        <v>1000</v>
      </c>
      <c r="C1048" t="s">
        <v>1006</v>
      </c>
      <c r="D1048" s="104">
        <v>78223.852847629998</v>
      </c>
      <c r="E1048" s="104">
        <v>3610986.5551807499</v>
      </c>
      <c r="F1048" s="104">
        <v>3689210.5430283798</v>
      </c>
    </row>
    <row r="1049" spans="1:6" x14ac:dyDescent="0.3">
      <c r="A1049" s="48">
        <v>38990</v>
      </c>
      <c r="B1049" t="s">
        <v>1010</v>
      </c>
      <c r="C1049" t="s">
        <v>999</v>
      </c>
      <c r="D1049" s="104">
        <v>4843120.5941919796</v>
      </c>
      <c r="E1049" s="104">
        <v>3663853.3430395299</v>
      </c>
      <c r="F1049" s="104">
        <v>8506974.1692315098</v>
      </c>
    </row>
    <row r="1050" spans="1:6" x14ac:dyDescent="0.3">
      <c r="A1050" s="48">
        <v>38990</v>
      </c>
      <c r="B1050" t="s">
        <v>992</v>
      </c>
      <c r="C1050" t="s">
        <v>993</v>
      </c>
      <c r="D1050" s="104">
        <v>908473.60699999996</v>
      </c>
      <c r="E1050" s="104">
        <v>3056.9659999999999</v>
      </c>
      <c r="F1050" s="104">
        <v>911530.57299999997</v>
      </c>
    </row>
    <row r="1051" spans="1:6" x14ac:dyDescent="0.3">
      <c r="A1051" s="48">
        <v>38990</v>
      </c>
      <c r="B1051" t="s">
        <v>992</v>
      </c>
      <c r="C1051" t="s">
        <v>19</v>
      </c>
      <c r="D1051" s="104">
        <v>2445307.0616000001</v>
      </c>
      <c r="E1051" s="104">
        <v>1853.0989999999999</v>
      </c>
      <c r="F1051" s="104">
        <v>2447160.1606000001</v>
      </c>
    </row>
    <row r="1052" spans="1:6" x14ac:dyDescent="0.3">
      <c r="A1052" s="48">
        <v>38990</v>
      </c>
      <c r="B1052" t="s">
        <v>992</v>
      </c>
      <c r="C1052" t="s">
        <v>997</v>
      </c>
      <c r="D1052" s="104">
        <v>0</v>
      </c>
      <c r="E1052" s="104">
        <v>14000</v>
      </c>
      <c r="F1052" s="104">
        <v>14000</v>
      </c>
    </row>
    <row r="1053" spans="1:6" x14ac:dyDescent="0.3">
      <c r="A1053" s="48">
        <v>38990</v>
      </c>
      <c r="B1053" t="s">
        <v>992</v>
      </c>
      <c r="C1053" t="s">
        <v>994</v>
      </c>
      <c r="D1053" s="104">
        <v>534473.31330000004</v>
      </c>
      <c r="E1053" s="104">
        <v>236.571</v>
      </c>
      <c r="F1053" s="104">
        <v>534709.88430000003</v>
      </c>
    </row>
    <row r="1054" spans="1:6" x14ac:dyDescent="0.3">
      <c r="A1054" s="48">
        <v>38990</v>
      </c>
      <c r="B1054" t="s">
        <v>992</v>
      </c>
      <c r="C1054" t="s">
        <v>1012</v>
      </c>
      <c r="D1054" s="104">
        <v>395549.62543329003</v>
      </c>
      <c r="E1054" s="104">
        <v>88.655716859999998</v>
      </c>
      <c r="F1054" s="104">
        <v>395638.28115015</v>
      </c>
    </row>
    <row r="1055" spans="1:6" x14ac:dyDescent="0.3">
      <c r="A1055" s="48">
        <v>38990</v>
      </c>
      <c r="B1055" t="s">
        <v>998</v>
      </c>
      <c r="C1055" t="s">
        <v>999</v>
      </c>
      <c r="D1055" s="104">
        <v>4283803.6073332904</v>
      </c>
      <c r="E1055" s="104">
        <v>19235.29171686</v>
      </c>
      <c r="F1055" s="104">
        <v>4303038.8990501501</v>
      </c>
    </row>
    <row r="1056" spans="1:6" x14ac:dyDescent="0.3">
      <c r="A1056" s="48">
        <v>38990</v>
      </c>
      <c r="B1056" t="s">
        <v>1000</v>
      </c>
      <c r="C1056" t="s">
        <v>1002</v>
      </c>
      <c r="D1056" s="104">
        <v>2985.6485899999998</v>
      </c>
      <c r="E1056" s="104">
        <v>0</v>
      </c>
      <c r="F1056" s="104">
        <v>2985.6485899999998</v>
      </c>
    </row>
    <row r="1057" spans="1:6" x14ac:dyDescent="0.3">
      <c r="A1057" s="48">
        <v>38990</v>
      </c>
      <c r="B1057" t="s">
        <v>1000</v>
      </c>
      <c r="C1057" t="s">
        <v>1001</v>
      </c>
      <c r="D1057" s="104">
        <v>29995.18</v>
      </c>
      <c r="E1057" s="104">
        <v>0</v>
      </c>
      <c r="F1057" s="104">
        <v>29995.18</v>
      </c>
    </row>
    <row r="1058" spans="1:6" x14ac:dyDescent="0.3">
      <c r="A1058" s="48">
        <v>38990</v>
      </c>
      <c r="B1058" t="s">
        <v>1000</v>
      </c>
      <c r="C1058" t="s">
        <v>1003</v>
      </c>
      <c r="D1058" s="104">
        <v>1.0529999999999999</v>
      </c>
      <c r="E1058" s="104">
        <v>0</v>
      </c>
      <c r="F1058" s="104">
        <v>1.0529999999999999</v>
      </c>
    </row>
    <row r="1059" spans="1:6" x14ac:dyDescent="0.3">
      <c r="A1059" s="48">
        <v>38990</v>
      </c>
      <c r="B1059" t="s">
        <v>1000</v>
      </c>
      <c r="C1059" t="s">
        <v>1004</v>
      </c>
      <c r="D1059" s="104">
        <v>238834.86325560001</v>
      </c>
      <c r="E1059" s="104">
        <v>0</v>
      </c>
      <c r="F1059" s="104">
        <v>238834.86325560001</v>
      </c>
    </row>
    <row r="1060" spans="1:6" x14ac:dyDescent="0.3">
      <c r="A1060" s="48">
        <v>38990</v>
      </c>
      <c r="B1060" t="s">
        <v>1000</v>
      </c>
      <c r="C1060" t="s">
        <v>1007</v>
      </c>
      <c r="D1060" s="104">
        <v>5714.6165519400001</v>
      </c>
      <c r="E1060" s="104">
        <v>0</v>
      </c>
      <c r="F1060" s="104">
        <v>5714.6165519400001</v>
      </c>
    </row>
    <row r="1061" spans="1:6" x14ac:dyDescent="0.3">
      <c r="A1061" s="48">
        <v>38990</v>
      </c>
      <c r="B1061" t="s">
        <v>1000</v>
      </c>
      <c r="C1061" t="s">
        <v>1006</v>
      </c>
      <c r="D1061" s="104">
        <v>78129.303736810005</v>
      </c>
      <c r="E1061" s="104">
        <v>3644618.0513226702</v>
      </c>
      <c r="F1061" s="104">
        <v>3722746.5870594801</v>
      </c>
    </row>
    <row r="1062" spans="1:6" x14ac:dyDescent="0.3">
      <c r="A1062" s="48">
        <v>38990</v>
      </c>
      <c r="B1062" t="s">
        <v>1000</v>
      </c>
      <c r="C1062" t="s">
        <v>1005</v>
      </c>
      <c r="D1062" s="104">
        <v>203656.32172434</v>
      </c>
      <c r="E1062" s="104">
        <v>0</v>
      </c>
      <c r="F1062" s="104">
        <v>203656.32172434</v>
      </c>
    </row>
    <row r="1063" spans="1:6" x14ac:dyDescent="0.3">
      <c r="A1063" s="48">
        <v>38990</v>
      </c>
      <c r="B1063" t="s">
        <v>1008</v>
      </c>
      <c r="C1063" t="s">
        <v>999</v>
      </c>
      <c r="D1063" s="104">
        <v>559316.98685869004</v>
      </c>
      <c r="E1063" s="104">
        <v>3644618.0513226702</v>
      </c>
      <c r="F1063" s="104">
        <v>4203935.2701813597</v>
      </c>
    </row>
    <row r="1064" spans="1:6" x14ac:dyDescent="0.3">
      <c r="A1064" s="48">
        <v>39021</v>
      </c>
      <c r="B1064" t="s">
        <v>1000</v>
      </c>
      <c r="C1064" t="s">
        <v>1003</v>
      </c>
      <c r="D1064" s="104">
        <v>1.0529999999999999</v>
      </c>
      <c r="E1064" s="104">
        <v>0</v>
      </c>
      <c r="F1064" s="104">
        <v>1.0529999999999999</v>
      </c>
    </row>
    <row r="1065" spans="1:6" x14ac:dyDescent="0.3">
      <c r="A1065" s="48">
        <v>39021</v>
      </c>
      <c r="B1065" t="s">
        <v>1000</v>
      </c>
      <c r="C1065" t="s">
        <v>1004</v>
      </c>
      <c r="D1065" s="104">
        <v>241727.72391930001</v>
      </c>
      <c r="E1065" s="104">
        <v>0</v>
      </c>
      <c r="F1065" s="104">
        <v>241727.72391930001</v>
      </c>
    </row>
    <row r="1066" spans="1:6" x14ac:dyDescent="0.3">
      <c r="A1066" s="48">
        <v>39021</v>
      </c>
      <c r="B1066" t="s">
        <v>1000</v>
      </c>
      <c r="C1066" t="s">
        <v>1005</v>
      </c>
      <c r="D1066" s="104">
        <v>203210.43703613</v>
      </c>
      <c r="E1066" s="104">
        <v>0</v>
      </c>
      <c r="F1066" s="104">
        <v>203210.43703613</v>
      </c>
    </row>
    <row r="1067" spans="1:6" x14ac:dyDescent="0.3">
      <c r="A1067" s="48">
        <v>39021</v>
      </c>
      <c r="B1067" t="s">
        <v>1000</v>
      </c>
      <c r="C1067" t="s">
        <v>1007</v>
      </c>
      <c r="D1067" s="104">
        <v>5694.7183771800001</v>
      </c>
      <c r="E1067" s="104">
        <v>0</v>
      </c>
      <c r="F1067" s="104">
        <v>5694.7183771800001</v>
      </c>
    </row>
    <row r="1068" spans="1:6" x14ac:dyDescent="0.3">
      <c r="A1068" s="48">
        <v>39021</v>
      </c>
      <c r="B1068" t="s">
        <v>1008</v>
      </c>
      <c r="C1068" t="s">
        <v>999</v>
      </c>
      <c r="D1068" s="104">
        <v>562048.86672089004</v>
      </c>
      <c r="E1068" s="104">
        <v>3684311.0961772199</v>
      </c>
      <c r="F1068" s="104">
        <v>4246359.96289811</v>
      </c>
    </row>
    <row r="1069" spans="1:6" x14ac:dyDescent="0.3">
      <c r="A1069" s="48">
        <v>39021</v>
      </c>
      <c r="B1069" t="s">
        <v>1010</v>
      </c>
      <c r="C1069" t="s">
        <v>999</v>
      </c>
      <c r="D1069" s="104">
        <v>4880611.2871827697</v>
      </c>
      <c r="E1069" s="104">
        <v>3703718.1728992201</v>
      </c>
      <c r="F1069" s="104">
        <v>8584329.4600819908</v>
      </c>
    </row>
    <row r="1070" spans="1:6" x14ac:dyDescent="0.3">
      <c r="A1070" s="48">
        <v>39021</v>
      </c>
      <c r="B1070" t="s">
        <v>992</v>
      </c>
      <c r="C1070" t="s">
        <v>993</v>
      </c>
      <c r="D1070" s="104">
        <v>926025.34699999995</v>
      </c>
      <c r="E1070" s="104">
        <v>3491.223</v>
      </c>
      <c r="F1070" s="104">
        <v>929516.57</v>
      </c>
    </row>
    <row r="1071" spans="1:6" x14ac:dyDescent="0.3">
      <c r="A1071" s="48">
        <v>39021</v>
      </c>
      <c r="B1071" t="s">
        <v>992</v>
      </c>
      <c r="C1071" t="s">
        <v>19</v>
      </c>
      <c r="D1071" s="104">
        <v>2442788.6346</v>
      </c>
      <c r="E1071" s="104">
        <v>1596.472</v>
      </c>
      <c r="F1071" s="104">
        <v>2444385.1066000001</v>
      </c>
    </row>
    <row r="1072" spans="1:6" x14ac:dyDescent="0.3">
      <c r="A1072" s="48">
        <v>39021</v>
      </c>
      <c r="B1072" t="s">
        <v>992</v>
      </c>
      <c r="C1072" t="s">
        <v>994</v>
      </c>
      <c r="D1072" s="104">
        <v>534471.66024999996</v>
      </c>
      <c r="E1072" s="104">
        <v>237.45099999999999</v>
      </c>
      <c r="F1072" s="104">
        <v>534709.11124999996</v>
      </c>
    </row>
    <row r="1073" spans="1:6" x14ac:dyDescent="0.3">
      <c r="A1073" s="48">
        <v>39021</v>
      </c>
      <c r="B1073" t="s">
        <v>992</v>
      </c>
      <c r="C1073" t="s">
        <v>1012</v>
      </c>
      <c r="D1073" s="104">
        <v>415276.77861188003</v>
      </c>
      <c r="E1073" s="104">
        <v>81.930722000000003</v>
      </c>
      <c r="F1073" s="104">
        <v>415358.70933387999</v>
      </c>
    </row>
    <row r="1074" spans="1:6" x14ac:dyDescent="0.3">
      <c r="A1074" s="48">
        <v>39021</v>
      </c>
      <c r="B1074" t="s">
        <v>992</v>
      </c>
      <c r="C1074" t="s">
        <v>997</v>
      </c>
      <c r="D1074" s="104">
        <v>0</v>
      </c>
      <c r="E1074" s="104">
        <v>14000</v>
      </c>
      <c r="F1074" s="104">
        <v>14000</v>
      </c>
    </row>
    <row r="1075" spans="1:6" x14ac:dyDescent="0.3">
      <c r="A1075" s="48">
        <v>39021</v>
      </c>
      <c r="B1075" t="s">
        <v>998</v>
      </c>
      <c r="C1075" t="s">
        <v>999</v>
      </c>
      <c r="D1075" s="104">
        <v>4318562.42046188</v>
      </c>
      <c r="E1075" s="104">
        <v>19407.076722000002</v>
      </c>
      <c r="F1075" s="104">
        <v>4337969.4971838798</v>
      </c>
    </row>
    <row r="1076" spans="1:6" x14ac:dyDescent="0.3">
      <c r="A1076" s="48">
        <v>39021</v>
      </c>
      <c r="B1076" t="s">
        <v>1000</v>
      </c>
      <c r="C1076" t="s">
        <v>1001</v>
      </c>
      <c r="D1076" s="104">
        <v>29995.18</v>
      </c>
      <c r="E1076" s="104">
        <v>0</v>
      </c>
      <c r="F1076" s="104">
        <v>29995.18</v>
      </c>
    </row>
    <row r="1077" spans="1:6" x14ac:dyDescent="0.3">
      <c r="A1077" s="48">
        <v>39021</v>
      </c>
      <c r="B1077" t="s">
        <v>1000</v>
      </c>
      <c r="C1077" t="s">
        <v>1002</v>
      </c>
      <c r="D1077" s="104">
        <v>2985.6485899999998</v>
      </c>
      <c r="E1077" s="104">
        <v>0</v>
      </c>
      <c r="F1077" s="104">
        <v>2985.6485899999998</v>
      </c>
    </row>
    <row r="1078" spans="1:6" x14ac:dyDescent="0.3">
      <c r="A1078" s="48">
        <v>39021</v>
      </c>
      <c r="B1078" t="s">
        <v>1000</v>
      </c>
      <c r="C1078" t="s">
        <v>1006</v>
      </c>
      <c r="D1078" s="104">
        <v>78434.105798279998</v>
      </c>
      <c r="E1078" s="104">
        <v>3684311.0961772199</v>
      </c>
      <c r="F1078" s="104">
        <v>3762745.2019755002</v>
      </c>
    </row>
    <row r="1079" spans="1:6" x14ac:dyDescent="0.3">
      <c r="A1079" s="48">
        <v>39051</v>
      </c>
      <c r="B1079" t="s">
        <v>1000</v>
      </c>
      <c r="C1079" t="s">
        <v>1003</v>
      </c>
      <c r="D1079" s="104">
        <v>1.0529999999999999</v>
      </c>
      <c r="E1079" s="104">
        <v>0</v>
      </c>
      <c r="F1079" s="104">
        <v>1.0529999999999999</v>
      </c>
    </row>
    <row r="1080" spans="1:6" x14ac:dyDescent="0.3">
      <c r="A1080" s="48">
        <v>39051</v>
      </c>
      <c r="B1080" t="s">
        <v>1000</v>
      </c>
      <c r="C1080" t="s">
        <v>1004</v>
      </c>
      <c r="D1080" s="104">
        <v>247793.97786786</v>
      </c>
      <c r="E1080" s="104">
        <v>0</v>
      </c>
      <c r="F1080" s="104">
        <v>247793.97786786</v>
      </c>
    </row>
    <row r="1081" spans="1:6" x14ac:dyDescent="0.3">
      <c r="A1081" s="48">
        <v>39051</v>
      </c>
      <c r="B1081" t="s">
        <v>1008</v>
      </c>
      <c r="C1081" t="s">
        <v>999</v>
      </c>
      <c r="D1081" s="104">
        <v>568212.66709988005</v>
      </c>
      <c r="E1081" s="104">
        <v>3684021.7115086201</v>
      </c>
      <c r="F1081" s="104">
        <v>4252234.3786084997</v>
      </c>
    </row>
    <row r="1082" spans="1:6" x14ac:dyDescent="0.3">
      <c r="A1082" s="48">
        <v>39051</v>
      </c>
      <c r="B1082" t="s">
        <v>1010</v>
      </c>
      <c r="C1082" t="s">
        <v>999</v>
      </c>
      <c r="D1082" s="104">
        <v>4929567.0380306002</v>
      </c>
      <c r="E1082" s="104">
        <v>3703678.4573304201</v>
      </c>
      <c r="F1082" s="104">
        <v>8633246.4953610208</v>
      </c>
    </row>
    <row r="1083" spans="1:6" x14ac:dyDescent="0.3">
      <c r="A1083" s="48">
        <v>39051</v>
      </c>
      <c r="B1083" t="s">
        <v>992</v>
      </c>
      <c r="C1083" t="s">
        <v>993</v>
      </c>
      <c r="D1083" s="104">
        <v>985399.31299999997</v>
      </c>
      <c r="E1083" s="104">
        <v>3636.9090000000001</v>
      </c>
      <c r="F1083" s="104">
        <v>989036.22199999995</v>
      </c>
    </row>
    <row r="1084" spans="1:6" x14ac:dyDescent="0.3">
      <c r="A1084" s="48">
        <v>39051</v>
      </c>
      <c r="B1084" t="s">
        <v>992</v>
      </c>
      <c r="C1084" t="s">
        <v>19</v>
      </c>
      <c r="D1084" s="104">
        <v>2432207.0476000002</v>
      </c>
      <c r="E1084" s="104">
        <v>1655.127</v>
      </c>
      <c r="F1084" s="104">
        <v>2433862.1746</v>
      </c>
    </row>
    <row r="1085" spans="1:6" x14ac:dyDescent="0.3">
      <c r="A1085" s="48">
        <v>39051</v>
      </c>
      <c r="B1085" t="s">
        <v>992</v>
      </c>
      <c r="C1085" t="s">
        <v>994</v>
      </c>
      <c r="D1085" s="104">
        <v>530439.17414999998</v>
      </c>
      <c r="E1085" s="104">
        <v>255.196</v>
      </c>
      <c r="F1085" s="104">
        <v>530694.37014999997</v>
      </c>
    </row>
    <row r="1086" spans="1:6" x14ac:dyDescent="0.3">
      <c r="A1086" s="48">
        <v>39051</v>
      </c>
      <c r="B1086" t="s">
        <v>992</v>
      </c>
      <c r="C1086" t="s">
        <v>1012</v>
      </c>
      <c r="D1086" s="104">
        <v>413308.83618072001</v>
      </c>
      <c r="E1086" s="104">
        <v>109.5138218</v>
      </c>
      <c r="F1086" s="104">
        <v>413418.35000252002</v>
      </c>
    </row>
    <row r="1087" spans="1:6" x14ac:dyDescent="0.3">
      <c r="A1087" s="48">
        <v>39051</v>
      </c>
      <c r="B1087" t="s">
        <v>992</v>
      </c>
      <c r="C1087" t="s">
        <v>997</v>
      </c>
      <c r="D1087" s="104">
        <v>0</v>
      </c>
      <c r="E1087" s="104">
        <v>14000</v>
      </c>
      <c r="F1087" s="104">
        <v>14000</v>
      </c>
    </row>
    <row r="1088" spans="1:6" x14ac:dyDescent="0.3">
      <c r="A1088" s="48">
        <v>39051</v>
      </c>
      <c r="B1088" t="s">
        <v>998</v>
      </c>
      <c r="C1088" t="s">
        <v>999</v>
      </c>
      <c r="D1088" s="104">
        <v>4361354.3709307201</v>
      </c>
      <c r="E1088" s="104">
        <v>19656.745821799999</v>
      </c>
      <c r="F1088" s="104">
        <v>4381011.1167525202</v>
      </c>
    </row>
    <row r="1089" spans="1:6" x14ac:dyDescent="0.3">
      <c r="A1089" s="48">
        <v>39051</v>
      </c>
      <c r="B1089" t="s">
        <v>1000</v>
      </c>
      <c r="C1089" t="s">
        <v>1002</v>
      </c>
      <c r="D1089" s="104">
        <v>2985.6485899999998</v>
      </c>
      <c r="E1089" s="104">
        <v>0</v>
      </c>
      <c r="F1089" s="104">
        <v>2985.6485899999998</v>
      </c>
    </row>
    <row r="1090" spans="1:6" x14ac:dyDescent="0.3">
      <c r="A1090" s="48">
        <v>39051</v>
      </c>
      <c r="B1090" t="s">
        <v>1000</v>
      </c>
      <c r="C1090" t="s">
        <v>1005</v>
      </c>
      <c r="D1090" s="104">
        <v>202800.08906917999</v>
      </c>
      <c r="E1090" s="104">
        <v>0</v>
      </c>
      <c r="F1090" s="104">
        <v>202800.08906917999</v>
      </c>
    </row>
    <row r="1091" spans="1:6" x14ac:dyDescent="0.3">
      <c r="A1091" s="48">
        <v>39051</v>
      </c>
      <c r="B1091" t="s">
        <v>1000</v>
      </c>
      <c r="C1091" t="s">
        <v>1006</v>
      </c>
      <c r="D1091" s="104">
        <v>78939.835962049998</v>
      </c>
      <c r="E1091" s="104">
        <v>3684021.7115086201</v>
      </c>
      <c r="F1091" s="104">
        <v>3762961.5474706702</v>
      </c>
    </row>
    <row r="1092" spans="1:6" x14ac:dyDescent="0.3">
      <c r="A1092" s="48">
        <v>39051</v>
      </c>
      <c r="B1092" t="s">
        <v>1000</v>
      </c>
      <c r="C1092" t="s">
        <v>1001</v>
      </c>
      <c r="D1092" s="104">
        <v>29995.18</v>
      </c>
      <c r="E1092" s="104">
        <v>0</v>
      </c>
      <c r="F1092" s="104">
        <v>29995.18</v>
      </c>
    </row>
    <row r="1093" spans="1:6" x14ac:dyDescent="0.3">
      <c r="A1093" s="48">
        <v>39051</v>
      </c>
      <c r="B1093" t="s">
        <v>1000</v>
      </c>
      <c r="C1093" t="s">
        <v>1007</v>
      </c>
      <c r="D1093" s="104">
        <v>5696.8826107900004</v>
      </c>
      <c r="E1093" s="104">
        <v>0</v>
      </c>
      <c r="F1093" s="104">
        <v>5696.8826107900004</v>
      </c>
    </row>
    <row r="1094" spans="1:6" x14ac:dyDescent="0.3">
      <c r="A1094" s="48">
        <v>39082</v>
      </c>
      <c r="B1094" t="s">
        <v>992</v>
      </c>
      <c r="C1094" t="s">
        <v>1012</v>
      </c>
      <c r="D1094" s="104">
        <v>411075.40920112003</v>
      </c>
      <c r="E1094" s="104">
        <v>117.453</v>
      </c>
      <c r="F1094" s="104">
        <v>411192.86220112001</v>
      </c>
    </row>
    <row r="1095" spans="1:6" x14ac:dyDescent="0.3">
      <c r="A1095" s="48">
        <v>39082</v>
      </c>
      <c r="B1095" t="s">
        <v>998</v>
      </c>
      <c r="C1095" t="s">
        <v>999</v>
      </c>
      <c r="D1095" s="104">
        <v>4322860.4619511198</v>
      </c>
      <c r="E1095" s="104">
        <v>19097.939999999999</v>
      </c>
      <c r="F1095" s="104">
        <v>4341958.4019511202</v>
      </c>
    </row>
    <row r="1096" spans="1:6" x14ac:dyDescent="0.3">
      <c r="A1096" s="48">
        <v>39082</v>
      </c>
      <c r="B1096" t="s">
        <v>1000</v>
      </c>
      <c r="C1096" t="s">
        <v>1001</v>
      </c>
      <c r="D1096" s="104">
        <v>29995.18</v>
      </c>
      <c r="E1096" s="104">
        <v>0</v>
      </c>
      <c r="F1096" s="104">
        <v>29995.18</v>
      </c>
    </row>
    <row r="1097" spans="1:6" x14ac:dyDescent="0.3">
      <c r="A1097" s="48">
        <v>39082</v>
      </c>
      <c r="B1097" t="s">
        <v>1000</v>
      </c>
      <c r="C1097" t="s">
        <v>1002</v>
      </c>
      <c r="D1097" s="104">
        <v>2985.6485899999998</v>
      </c>
      <c r="E1097" s="104">
        <v>0</v>
      </c>
      <c r="F1097" s="104">
        <v>2985.6485899999998</v>
      </c>
    </row>
    <row r="1098" spans="1:6" x14ac:dyDescent="0.3">
      <c r="A1098" s="48">
        <v>39082</v>
      </c>
      <c r="B1098" t="s">
        <v>1000</v>
      </c>
      <c r="C1098" t="s">
        <v>1007</v>
      </c>
      <c r="D1098" s="104">
        <v>5868.7095501200001</v>
      </c>
      <c r="E1098" s="104">
        <v>0</v>
      </c>
      <c r="F1098" s="104">
        <v>5868.7095501200001</v>
      </c>
    </row>
    <row r="1099" spans="1:6" x14ac:dyDescent="0.3">
      <c r="A1099" s="48">
        <v>39082</v>
      </c>
      <c r="B1099" t="s">
        <v>1000</v>
      </c>
      <c r="C1099" t="s">
        <v>1003</v>
      </c>
      <c r="D1099" s="104">
        <v>1.0529999999999999</v>
      </c>
      <c r="E1099" s="104">
        <v>0</v>
      </c>
      <c r="F1099" s="104">
        <v>1.0529999999999999</v>
      </c>
    </row>
    <row r="1100" spans="1:6" x14ac:dyDescent="0.3">
      <c r="A1100" s="48">
        <v>39082</v>
      </c>
      <c r="B1100" t="s">
        <v>1000</v>
      </c>
      <c r="C1100" t="s">
        <v>1004</v>
      </c>
      <c r="D1100" s="104">
        <v>257633.58596999999</v>
      </c>
      <c r="E1100" s="104">
        <v>0</v>
      </c>
      <c r="F1100" s="104">
        <v>257633.58596999999</v>
      </c>
    </row>
    <row r="1101" spans="1:6" x14ac:dyDescent="0.3">
      <c r="A1101" s="48">
        <v>39082</v>
      </c>
      <c r="B1101" t="s">
        <v>1000</v>
      </c>
      <c r="C1101" t="s">
        <v>1005</v>
      </c>
      <c r="D1101" s="104">
        <v>202433.30566593001</v>
      </c>
      <c r="E1101" s="104">
        <v>0</v>
      </c>
      <c r="F1101" s="104">
        <v>202433.30566593001</v>
      </c>
    </row>
    <row r="1102" spans="1:6" x14ac:dyDescent="0.3">
      <c r="A1102" s="48">
        <v>39082</v>
      </c>
      <c r="B1102" t="s">
        <v>1000</v>
      </c>
      <c r="C1102" t="s">
        <v>1006</v>
      </c>
      <c r="D1102" s="104">
        <v>79269.428455090005</v>
      </c>
      <c r="E1102" s="104">
        <v>3760079.55492057</v>
      </c>
      <c r="F1102" s="104">
        <v>3839347.9833756601</v>
      </c>
    </row>
    <row r="1103" spans="1:6" x14ac:dyDescent="0.3">
      <c r="A1103" s="48">
        <v>39082</v>
      </c>
      <c r="B1103" t="s">
        <v>1008</v>
      </c>
      <c r="C1103" t="s">
        <v>999</v>
      </c>
      <c r="D1103" s="104">
        <v>578185.91123114002</v>
      </c>
      <c r="E1103" s="104">
        <v>3760079.55492057</v>
      </c>
      <c r="F1103" s="104">
        <v>4338266.4661517097</v>
      </c>
    </row>
    <row r="1104" spans="1:6" x14ac:dyDescent="0.3">
      <c r="A1104" s="48">
        <v>39082</v>
      </c>
      <c r="B1104" t="s">
        <v>1010</v>
      </c>
      <c r="C1104" t="s">
        <v>999</v>
      </c>
      <c r="D1104" s="104">
        <v>4901047.3731822604</v>
      </c>
      <c r="E1104" s="104">
        <v>3779178.4949205699</v>
      </c>
      <c r="F1104" s="104">
        <v>8680223.8681028299</v>
      </c>
    </row>
    <row r="1105" spans="1:6" x14ac:dyDescent="0.3">
      <c r="A1105" s="48">
        <v>39082</v>
      </c>
      <c r="B1105" t="s">
        <v>992</v>
      </c>
      <c r="C1105" t="s">
        <v>993</v>
      </c>
      <c r="D1105" s="104">
        <v>940771.75100000005</v>
      </c>
      <c r="E1105" s="104">
        <v>3451.7779999999998</v>
      </c>
      <c r="F1105" s="104">
        <v>944223.52899999998</v>
      </c>
    </row>
    <row r="1106" spans="1:6" x14ac:dyDescent="0.3">
      <c r="A1106" s="48">
        <v>39082</v>
      </c>
      <c r="B1106" t="s">
        <v>992</v>
      </c>
      <c r="C1106" t="s">
        <v>19</v>
      </c>
      <c r="D1106" s="104">
        <v>2440465.6716</v>
      </c>
      <c r="E1106" s="104">
        <v>1394.306</v>
      </c>
      <c r="F1106" s="104">
        <v>2441859.9775999999</v>
      </c>
    </row>
    <row r="1107" spans="1:6" x14ac:dyDescent="0.3">
      <c r="A1107" s="48">
        <v>39082</v>
      </c>
      <c r="B1107" t="s">
        <v>992</v>
      </c>
      <c r="C1107" t="s">
        <v>994</v>
      </c>
      <c r="D1107" s="104">
        <v>530547.63014999998</v>
      </c>
      <c r="E1107" s="104">
        <v>134.40299999999999</v>
      </c>
      <c r="F1107" s="104">
        <v>530682.03315000003</v>
      </c>
    </row>
    <row r="1108" spans="1:6" x14ac:dyDescent="0.3">
      <c r="A1108" s="48">
        <v>39082</v>
      </c>
      <c r="B1108" t="s">
        <v>992</v>
      </c>
      <c r="C1108" t="s">
        <v>997</v>
      </c>
      <c r="D1108" s="104">
        <v>0</v>
      </c>
      <c r="E1108" s="104">
        <v>14000</v>
      </c>
      <c r="F1108" s="104">
        <v>14000</v>
      </c>
    </row>
    <row r="1109" spans="1:6" x14ac:dyDescent="0.3">
      <c r="A1109" s="48">
        <v>39113</v>
      </c>
      <c r="B1109" t="s">
        <v>1008</v>
      </c>
      <c r="C1109" t="s">
        <v>999</v>
      </c>
      <c r="D1109" s="104">
        <v>585808.58537046995</v>
      </c>
      <c r="E1109" s="104">
        <v>3774310.7287779301</v>
      </c>
      <c r="F1109" s="104">
        <v>4360119.3141484</v>
      </c>
    </row>
    <row r="1110" spans="1:6" x14ac:dyDescent="0.3">
      <c r="A1110" s="48">
        <v>39113</v>
      </c>
      <c r="B1110" t="s">
        <v>1010</v>
      </c>
      <c r="C1110" t="s">
        <v>999</v>
      </c>
      <c r="D1110" s="104">
        <v>4913960.9017721396</v>
      </c>
      <c r="E1110" s="104">
        <v>3793600.3147779298</v>
      </c>
      <c r="F1110" s="104">
        <v>8707561.2165500708</v>
      </c>
    </row>
    <row r="1111" spans="1:6" x14ac:dyDescent="0.3">
      <c r="A1111" s="48">
        <v>39113</v>
      </c>
      <c r="B1111" t="s">
        <v>992</v>
      </c>
      <c r="C1111" t="s">
        <v>993</v>
      </c>
      <c r="D1111" s="104">
        <v>928216.93</v>
      </c>
      <c r="E1111" s="104">
        <v>3858.44</v>
      </c>
      <c r="F1111" s="104">
        <v>932075.37</v>
      </c>
    </row>
    <row r="1112" spans="1:6" x14ac:dyDescent="0.3">
      <c r="A1112" s="48">
        <v>39113</v>
      </c>
      <c r="B1112" t="s">
        <v>992</v>
      </c>
      <c r="C1112" t="s">
        <v>997</v>
      </c>
      <c r="D1112" s="104">
        <v>0</v>
      </c>
      <c r="E1112" s="104">
        <v>14000</v>
      </c>
      <c r="F1112" s="104">
        <v>14000</v>
      </c>
    </row>
    <row r="1113" spans="1:6" x14ac:dyDescent="0.3">
      <c r="A1113" s="48">
        <v>39113</v>
      </c>
      <c r="B1113" t="s">
        <v>992</v>
      </c>
      <c r="C1113" t="s">
        <v>19</v>
      </c>
      <c r="D1113" s="104">
        <v>2458553.4656000002</v>
      </c>
      <c r="E1113" s="104">
        <v>1186.6199999999999</v>
      </c>
      <c r="F1113" s="104">
        <v>2459740.0855999999</v>
      </c>
    </row>
    <row r="1114" spans="1:6" x14ac:dyDescent="0.3">
      <c r="A1114" s="48">
        <v>39113</v>
      </c>
      <c r="B1114" t="s">
        <v>992</v>
      </c>
      <c r="C1114" t="s">
        <v>994</v>
      </c>
      <c r="D1114" s="104">
        <v>530550.09065000003</v>
      </c>
      <c r="E1114" s="104">
        <v>125.73</v>
      </c>
      <c r="F1114" s="104">
        <v>530675.82065000001</v>
      </c>
    </row>
    <row r="1115" spans="1:6" x14ac:dyDescent="0.3">
      <c r="A1115" s="48">
        <v>39113</v>
      </c>
      <c r="B1115" t="s">
        <v>992</v>
      </c>
      <c r="C1115" t="s">
        <v>1012</v>
      </c>
      <c r="D1115" s="104">
        <v>410831.83015166997</v>
      </c>
      <c r="E1115" s="104">
        <v>118.79600000000001</v>
      </c>
      <c r="F1115" s="104">
        <v>410950.62615167</v>
      </c>
    </row>
    <row r="1116" spans="1:6" x14ac:dyDescent="0.3">
      <c r="A1116" s="48">
        <v>39113</v>
      </c>
      <c r="B1116" t="s">
        <v>998</v>
      </c>
      <c r="C1116" t="s">
        <v>999</v>
      </c>
      <c r="D1116" s="104">
        <v>4328152.3164016698</v>
      </c>
      <c r="E1116" s="104">
        <v>19289.585999999999</v>
      </c>
      <c r="F1116" s="104">
        <v>4347441.9024016699</v>
      </c>
    </row>
    <row r="1117" spans="1:6" x14ac:dyDescent="0.3">
      <c r="A1117" s="48">
        <v>39113</v>
      </c>
      <c r="B1117" t="s">
        <v>1000</v>
      </c>
      <c r="C1117" t="s">
        <v>1002</v>
      </c>
      <c r="D1117" s="104">
        <v>2985.6485899999998</v>
      </c>
      <c r="E1117" s="104">
        <v>0</v>
      </c>
      <c r="F1117" s="104">
        <v>2985.6485899999998</v>
      </c>
    </row>
    <row r="1118" spans="1:6" x14ac:dyDescent="0.3">
      <c r="A1118" s="48">
        <v>39113</v>
      </c>
      <c r="B1118" t="s">
        <v>1000</v>
      </c>
      <c r="C1118" t="s">
        <v>1003</v>
      </c>
      <c r="D1118" s="104">
        <v>1.0529999999999999</v>
      </c>
      <c r="E1118" s="104">
        <v>0</v>
      </c>
      <c r="F1118" s="104">
        <v>1.0529999999999999</v>
      </c>
    </row>
    <row r="1119" spans="1:6" x14ac:dyDescent="0.3">
      <c r="A1119" s="48">
        <v>39113</v>
      </c>
      <c r="B1119" t="s">
        <v>1000</v>
      </c>
      <c r="C1119" t="s">
        <v>1005</v>
      </c>
      <c r="D1119" s="104">
        <v>201358.30814512001</v>
      </c>
      <c r="E1119" s="104">
        <v>0</v>
      </c>
      <c r="F1119" s="104">
        <v>201358.30814512001</v>
      </c>
    </row>
    <row r="1120" spans="1:6" x14ac:dyDescent="0.3">
      <c r="A1120" s="48">
        <v>39113</v>
      </c>
      <c r="B1120" t="s">
        <v>1000</v>
      </c>
      <c r="C1120" t="s">
        <v>1004</v>
      </c>
      <c r="D1120" s="104">
        <v>266119.39926128997</v>
      </c>
      <c r="E1120" s="104">
        <v>0</v>
      </c>
      <c r="F1120" s="104">
        <v>266119.39926128997</v>
      </c>
    </row>
    <row r="1121" spans="1:6" x14ac:dyDescent="0.3">
      <c r="A1121" s="48">
        <v>39113</v>
      </c>
      <c r="B1121" t="s">
        <v>1000</v>
      </c>
      <c r="C1121" t="s">
        <v>1001</v>
      </c>
      <c r="D1121" s="104">
        <v>29995.18</v>
      </c>
      <c r="E1121" s="104">
        <v>0</v>
      </c>
      <c r="F1121" s="104">
        <v>29995.18</v>
      </c>
    </row>
    <row r="1122" spans="1:6" x14ac:dyDescent="0.3">
      <c r="A1122" s="48">
        <v>39113</v>
      </c>
      <c r="B1122" t="s">
        <v>1000</v>
      </c>
      <c r="C1122" t="s">
        <v>1006</v>
      </c>
      <c r="D1122" s="104">
        <v>79490.832338310007</v>
      </c>
      <c r="E1122" s="104">
        <v>3774310.7287779301</v>
      </c>
      <c r="F1122" s="104">
        <v>3853801.56111624</v>
      </c>
    </row>
    <row r="1123" spans="1:6" x14ac:dyDescent="0.3">
      <c r="A1123" s="48">
        <v>39113</v>
      </c>
      <c r="B1123" t="s">
        <v>1000</v>
      </c>
      <c r="C1123" t="s">
        <v>1007</v>
      </c>
      <c r="D1123" s="104">
        <v>5858.16403575</v>
      </c>
      <c r="E1123" s="104">
        <v>0</v>
      </c>
      <c r="F1123" s="104">
        <v>5858.16403575</v>
      </c>
    </row>
    <row r="1124" spans="1:6" x14ac:dyDescent="0.3">
      <c r="A1124" s="48">
        <v>39141</v>
      </c>
      <c r="B1124" t="s">
        <v>992</v>
      </c>
      <c r="C1124" t="s">
        <v>993</v>
      </c>
      <c r="D1124" s="104">
        <v>977622.75899999996</v>
      </c>
      <c r="E1124" s="104">
        <v>4466.03</v>
      </c>
      <c r="F1124" s="104">
        <v>982088.78899999999</v>
      </c>
    </row>
    <row r="1125" spans="1:6" x14ac:dyDescent="0.3">
      <c r="A1125" s="48">
        <v>39141</v>
      </c>
      <c r="B1125" t="s">
        <v>992</v>
      </c>
      <c r="C1125" t="s">
        <v>19</v>
      </c>
      <c r="D1125" s="104">
        <v>2459427.7436000002</v>
      </c>
      <c r="E1125" s="104">
        <v>1063</v>
      </c>
      <c r="F1125" s="104">
        <v>2460490.7436000002</v>
      </c>
    </row>
    <row r="1126" spans="1:6" x14ac:dyDescent="0.3">
      <c r="A1126" s="48">
        <v>39141</v>
      </c>
      <c r="B1126" t="s">
        <v>992</v>
      </c>
      <c r="C1126" t="s">
        <v>994</v>
      </c>
      <c r="D1126" s="104">
        <v>540363.10415000003</v>
      </c>
      <c r="E1126" s="104">
        <v>133.845</v>
      </c>
      <c r="F1126" s="104">
        <v>540496.94915</v>
      </c>
    </row>
    <row r="1127" spans="1:6" x14ac:dyDescent="0.3">
      <c r="A1127" s="48">
        <v>39141</v>
      </c>
      <c r="B1127" t="s">
        <v>992</v>
      </c>
      <c r="C1127" t="s">
        <v>1012</v>
      </c>
      <c r="D1127" s="104">
        <v>411342.83966596</v>
      </c>
      <c r="E1127" s="104">
        <v>142</v>
      </c>
      <c r="F1127" s="104">
        <v>411484.83966596</v>
      </c>
    </row>
    <row r="1128" spans="1:6" x14ac:dyDescent="0.3">
      <c r="A1128" s="48">
        <v>39141</v>
      </c>
      <c r="B1128" t="s">
        <v>992</v>
      </c>
      <c r="C1128" t="s">
        <v>997</v>
      </c>
      <c r="D1128" s="104">
        <v>0</v>
      </c>
      <c r="E1128" s="104">
        <v>14000</v>
      </c>
      <c r="F1128" s="104">
        <v>14000</v>
      </c>
    </row>
    <row r="1129" spans="1:6" x14ac:dyDescent="0.3">
      <c r="A1129" s="48">
        <v>39141</v>
      </c>
      <c r="B1129" t="s">
        <v>998</v>
      </c>
      <c r="C1129" t="s">
        <v>999</v>
      </c>
      <c r="D1129" s="104">
        <v>4388757.4464159599</v>
      </c>
      <c r="E1129" s="104">
        <v>19803.875</v>
      </c>
      <c r="F1129" s="104">
        <v>4408561.3214159599</v>
      </c>
    </row>
    <row r="1130" spans="1:6" x14ac:dyDescent="0.3">
      <c r="A1130" s="48">
        <v>39141</v>
      </c>
      <c r="B1130" t="s">
        <v>1000</v>
      </c>
      <c r="C1130" t="s">
        <v>1001</v>
      </c>
      <c r="D1130" s="104">
        <v>29995.18</v>
      </c>
      <c r="E1130" s="104">
        <v>0</v>
      </c>
      <c r="F1130" s="104">
        <v>29995.18</v>
      </c>
    </row>
    <row r="1131" spans="1:6" x14ac:dyDescent="0.3">
      <c r="A1131" s="48">
        <v>39141</v>
      </c>
      <c r="B1131" t="s">
        <v>1000</v>
      </c>
      <c r="C1131" t="s">
        <v>1002</v>
      </c>
      <c r="D1131" s="104">
        <v>2985.6485899999998</v>
      </c>
      <c r="E1131" s="104">
        <v>0</v>
      </c>
      <c r="F1131" s="104">
        <v>2985.6485899999998</v>
      </c>
    </row>
    <row r="1132" spans="1:6" x14ac:dyDescent="0.3">
      <c r="A1132" s="48">
        <v>39141</v>
      </c>
      <c r="B1132" t="s">
        <v>1000</v>
      </c>
      <c r="C1132" t="s">
        <v>1003</v>
      </c>
      <c r="D1132" s="104">
        <v>1.0529999999999999</v>
      </c>
      <c r="E1132" s="104">
        <v>0</v>
      </c>
      <c r="F1132" s="104">
        <v>1.0529999999999999</v>
      </c>
    </row>
    <row r="1133" spans="1:6" x14ac:dyDescent="0.3">
      <c r="A1133" s="48">
        <v>39141</v>
      </c>
      <c r="B1133" t="s">
        <v>1000</v>
      </c>
      <c r="C1133" t="s">
        <v>1004</v>
      </c>
      <c r="D1133" s="104">
        <v>270455.59907582001</v>
      </c>
      <c r="E1133" s="104">
        <v>0</v>
      </c>
      <c r="F1133" s="104">
        <v>270455.59907582001</v>
      </c>
    </row>
    <row r="1134" spans="1:6" x14ac:dyDescent="0.3">
      <c r="A1134" s="48">
        <v>39141</v>
      </c>
      <c r="B1134" t="s">
        <v>1000</v>
      </c>
      <c r="C1134" t="s">
        <v>1005</v>
      </c>
      <c r="D1134" s="104">
        <v>200890.8475727</v>
      </c>
      <c r="E1134" s="104">
        <v>0</v>
      </c>
      <c r="F1134" s="104">
        <v>200890.8475727</v>
      </c>
    </row>
    <row r="1135" spans="1:6" x14ac:dyDescent="0.3">
      <c r="A1135" s="48">
        <v>39141</v>
      </c>
      <c r="B1135" t="s">
        <v>1000</v>
      </c>
      <c r="C1135" t="s">
        <v>1006</v>
      </c>
      <c r="D1135" s="104">
        <v>80160.632611719993</v>
      </c>
      <c r="E1135" s="104">
        <v>3779195.7002406698</v>
      </c>
      <c r="F1135" s="104">
        <v>3859356.3328523901</v>
      </c>
    </row>
    <row r="1136" spans="1:6" x14ac:dyDescent="0.3">
      <c r="A1136" s="48">
        <v>39141</v>
      </c>
      <c r="B1136" t="s">
        <v>1000</v>
      </c>
      <c r="C1136" t="s">
        <v>1007</v>
      </c>
      <c r="D1136" s="104">
        <v>5864.9251083500003</v>
      </c>
      <c r="E1136" s="104">
        <v>0</v>
      </c>
      <c r="F1136" s="104">
        <v>5864.9251083500003</v>
      </c>
    </row>
    <row r="1137" spans="1:6" x14ac:dyDescent="0.3">
      <c r="A1137" s="48">
        <v>39141</v>
      </c>
      <c r="B1137" t="s">
        <v>1008</v>
      </c>
      <c r="C1137" t="s">
        <v>999</v>
      </c>
      <c r="D1137" s="104">
        <v>590353.88595858996</v>
      </c>
      <c r="E1137" s="104">
        <v>3779195.7002406698</v>
      </c>
      <c r="F1137" s="104">
        <v>4369549.5861992603</v>
      </c>
    </row>
    <row r="1138" spans="1:6" x14ac:dyDescent="0.3">
      <c r="A1138" s="48">
        <v>39141</v>
      </c>
      <c r="B1138" t="s">
        <v>1010</v>
      </c>
      <c r="C1138" t="s">
        <v>999</v>
      </c>
      <c r="D1138" s="104">
        <v>4979111.3323745504</v>
      </c>
      <c r="E1138" s="104">
        <v>3798999.5752406698</v>
      </c>
      <c r="F1138" s="104">
        <v>8778110.9076152202</v>
      </c>
    </row>
    <row r="1139" spans="1:6" x14ac:dyDescent="0.3">
      <c r="A1139" s="48">
        <v>39172</v>
      </c>
      <c r="B1139" t="s">
        <v>1008</v>
      </c>
      <c r="C1139" t="s">
        <v>999</v>
      </c>
      <c r="D1139" s="104">
        <v>604550.27730972995</v>
      </c>
      <c r="E1139" s="104">
        <v>3776328.13024347</v>
      </c>
      <c r="F1139" s="104">
        <v>4380878.4355531996</v>
      </c>
    </row>
    <row r="1140" spans="1:6" x14ac:dyDescent="0.3">
      <c r="A1140" s="48">
        <v>39172</v>
      </c>
      <c r="B1140" t="s">
        <v>1010</v>
      </c>
      <c r="C1140" t="s">
        <v>999</v>
      </c>
      <c r="D1140" s="104">
        <v>5053939.8912334796</v>
      </c>
      <c r="E1140" s="104">
        <v>3795725.3278784701</v>
      </c>
      <c r="F1140" s="104">
        <v>8849665.2471119501</v>
      </c>
    </row>
    <row r="1141" spans="1:6" x14ac:dyDescent="0.3">
      <c r="A1141" s="48">
        <v>39172</v>
      </c>
      <c r="B1141" t="s">
        <v>992</v>
      </c>
      <c r="C1141" t="s">
        <v>994</v>
      </c>
      <c r="D1141" s="104">
        <v>540372.12815</v>
      </c>
      <c r="E1141" s="104">
        <v>122.929</v>
      </c>
      <c r="F1141" s="104">
        <v>540495.05715000001</v>
      </c>
    </row>
    <row r="1142" spans="1:6" x14ac:dyDescent="0.3">
      <c r="A1142" s="48">
        <v>39172</v>
      </c>
      <c r="B1142" t="s">
        <v>992</v>
      </c>
      <c r="C1142" t="s">
        <v>1012</v>
      </c>
      <c r="D1142" s="104">
        <v>412515.21017375001</v>
      </c>
      <c r="E1142" s="104">
        <v>190.323635</v>
      </c>
      <c r="F1142" s="104">
        <v>412705.53380874998</v>
      </c>
    </row>
    <row r="1143" spans="1:6" x14ac:dyDescent="0.3">
      <c r="A1143" s="48">
        <v>39172</v>
      </c>
      <c r="B1143" t="s">
        <v>992</v>
      </c>
      <c r="C1143" t="s">
        <v>997</v>
      </c>
      <c r="D1143" s="104">
        <v>0</v>
      </c>
      <c r="E1143" s="104">
        <v>14000</v>
      </c>
      <c r="F1143" s="104">
        <v>14000</v>
      </c>
    </row>
    <row r="1144" spans="1:6" x14ac:dyDescent="0.3">
      <c r="A1144" s="48">
        <v>39172</v>
      </c>
      <c r="B1144" t="s">
        <v>998</v>
      </c>
      <c r="C1144" t="s">
        <v>999</v>
      </c>
      <c r="D1144" s="104">
        <v>4449389.6139237499</v>
      </c>
      <c r="E1144" s="104">
        <v>19397.197635</v>
      </c>
      <c r="F1144" s="104">
        <v>4468786.8115587505</v>
      </c>
    </row>
    <row r="1145" spans="1:6" x14ac:dyDescent="0.3">
      <c r="A1145" s="48">
        <v>39172</v>
      </c>
      <c r="B1145" t="s">
        <v>1000</v>
      </c>
      <c r="C1145" t="s">
        <v>1002</v>
      </c>
      <c r="D1145" s="104">
        <v>3485.6485899999998</v>
      </c>
      <c r="E1145" s="104">
        <v>0</v>
      </c>
      <c r="F1145" s="104">
        <v>3485.6485899999998</v>
      </c>
    </row>
    <row r="1146" spans="1:6" x14ac:dyDescent="0.3">
      <c r="A1146" s="48">
        <v>39172</v>
      </c>
      <c r="B1146" t="s">
        <v>1000</v>
      </c>
      <c r="C1146" t="s">
        <v>1001</v>
      </c>
      <c r="D1146" s="104">
        <v>29995.18</v>
      </c>
      <c r="E1146" s="104">
        <v>0</v>
      </c>
      <c r="F1146" s="104">
        <v>29995.18</v>
      </c>
    </row>
    <row r="1147" spans="1:6" x14ac:dyDescent="0.3">
      <c r="A1147" s="48">
        <v>39172</v>
      </c>
      <c r="B1147" t="s">
        <v>1000</v>
      </c>
      <c r="C1147" t="s">
        <v>1003</v>
      </c>
      <c r="D1147" s="104">
        <v>1.0529999999999999</v>
      </c>
      <c r="E1147" s="104">
        <v>0</v>
      </c>
      <c r="F1147" s="104">
        <v>1.0529999999999999</v>
      </c>
    </row>
    <row r="1148" spans="1:6" x14ac:dyDescent="0.3">
      <c r="A1148" s="48">
        <v>39172</v>
      </c>
      <c r="B1148" t="s">
        <v>1000</v>
      </c>
      <c r="C1148" t="s">
        <v>1005</v>
      </c>
      <c r="D1148" s="104">
        <v>200334.5905311</v>
      </c>
      <c r="E1148" s="104">
        <v>0</v>
      </c>
      <c r="F1148" s="104">
        <v>200334.5905311</v>
      </c>
    </row>
    <row r="1149" spans="1:6" x14ac:dyDescent="0.3">
      <c r="A1149" s="48">
        <v>39172</v>
      </c>
      <c r="B1149" t="s">
        <v>1000</v>
      </c>
      <c r="C1149" t="s">
        <v>1006</v>
      </c>
      <c r="D1149" s="104">
        <v>82919.787283619997</v>
      </c>
      <c r="E1149" s="104">
        <v>3776328.13024347</v>
      </c>
      <c r="F1149" s="104">
        <v>3859247.9455270902</v>
      </c>
    </row>
    <row r="1150" spans="1:6" x14ac:dyDescent="0.3">
      <c r="A1150" s="48">
        <v>39172</v>
      </c>
      <c r="B1150" t="s">
        <v>1000</v>
      </c>
      <c r="C1150" t="s">
        <v>1004</v>
      </c>
      <c r="D1150" s="104">
        <v>281927.88509186998</v>
      </c>
      <c r="E1150" s="104">
        <v>0</v>
      </c>
      <c r="F1150" s="104">
        <v>281927.88509186998</v>
      </c>
    </row>
    <row r="1151" spans="1:6" x14ac:dyDescent="0.3">
      <c r="A1151" s="48">
        <v>39172</v>
      </c>
      <c r="B1151" t="s">
        <v>1000</v>
      </c>
      <c r="C1151" t="s">
        <v>1007</v>
      </c>
      <c r="D1151" s="104">
        <v>5886.1328131399996</v>
      </c>
      <c r="E1151" s="104">
        <v>0</v>
      </c>
      <c r="F1151" s="104">
        <v>5886.1328131399996</v>
      </c>
    </row>
    <row r="1152" spans="1:6" x14ac:dyDescent="0.3">
      <c r="A1152" s="48">
        <v>39172</v>
      </c>
      <c r="B1152" t="s">
        <v>992</v>
      </c>
      <c r="C1152" t="s">
        <v>993</v>
      </c>
      <c r="D1152" s="104">
        <v>1029109.405</v>
      </c>
      <c r="E1152" s="104">
        <v>3986.634</v>
      </c>
      <c r="F1152" s="104">
        <v>1033096.039</v>
      </c>
    </row>
    <row r="1153" spans="1:6" x14ac:dyDescent="0.3">
      <c r="A1153" s="48">
        <v>39172</v>
      </c>
      <c r="B1153" t="s">
        <v>992</v>
      </c>
      <c r="C1153" t="s">
        <v>19</v>
      </c>
      <c r="D1153" s="104">
        <v>2467392.8706</v>
      </c>
      <c r="E1153" s="104">
        <v>1097.3109999999999</v>
      </c>
      <c r="F1153" s="104">
        <v>2468490.1815999998</v>
      </c>
    </row>
    <row r="1154" spans="1:6" x14ac:dyDescent="0.3">
      <c r="A1154" s="48">
        <v>39202</v>
      </c>
      <c r="B1154" t="s">
        <v>1000</v>
      </c>
      <c r="C1154" t="s">
        <v>1005</v>
      </c>
      <c r="D1154" s="104">
        <v>199784.44101685</v>
      </c>
      <c r="E1154" s="104">
        <v>0</v>
      </c>
      <c r="F1154" s="104">
        <v>199784.44101685</v>
      </c>
    </row>
    <row r="1155" spans="1:6" x14ac:dyDescent="0.3">
      <c r="A1155" s="48">
        <v>39202</v>
      </c>
      <c r="B1155" t="s">
        <v>1000</v>
      </c>
      <c r="C1155" t="s">
        <v>1006</v>
      </c>
      <c r="D1155" s="104">
        <v>82624.105462020001</v>
      </c>
      <c r="E1155" s="104">
        <v>3814673.1975531601</v>
      </c>
      <c r="F1155" s="104">
        <v>3897297.3030151799</v>
      </c>
    </row>
    <row r="1156" spans="1:6" x14ac:dyDescent="0.3">
      <c r="A1156" s="48">
        <v>39202</v>
      </c>
      <c r="B1156" t="s">
        <v>1008</v>
      </c>
      <c r="C1156" t="s">
        <v>999</v>
      </c>
      <c r="D1156" s="104">
        <v>613110.15959351999</v>
      </c>
      <c r="E1156" s="104">
        <v>3814673.1975531601</v>
      </c>
      <c r="F1156" s="104">
        <v>4427783.3571466804</v>
      </c>
    </row>
    <row r="1157" spans="1:6" x14ac:dyDescent="0.3">
      <c r="A1157" s="48">
        <v>39202</v>
      </c>
      <c r="B1157" t="s">
        <v>1010</v>
      </c>
      <c r="C1157" t="s">
        <v>999</v>
      </c>
      <c r="D1157" s="104">
        <v>5007058.1823659204</v>
      </c>
      <c r="E1157" s="104">
        <v>3833109.59446092</v>
      </c>
      <c r="F1157" s="104">
        <v>8840167.7768268399</v>
      </c>
    </row>
    <row r="1158" spans="1:6" x14ac:dyDescent="0.3">
      <c r="A1158" s="48">
        <v>39202</v>
      </c>
      <c r="B1158" t="s">
        <v>992</v>
      </c>
      <c r="C1158" t="s">
        <v>993</v>
      </c>
      <c r="D1158" s="104">
        <v>940888.47900000005</v>
      </c>
      <c r="E1158" s="104">
        <v>3198.3910000000001</v>
      </c>
      <c r="F1158" s="104">
        <v>944086.87</v>
      </c>
    </row>
    <row r="1159" spans="1:6" x14ac:dyDescent="0.3">
      <c r="A1159" s="48">
        <v>39202</v>
      </c>
      <c r="B1159" t="s">
        <v>992</v>
      </c>
      <c r="C1159" t="s">
        <v>19</v>
      </c>
      <c r="D1159" s="104">
        <v>2481730.3185999999</v>
      </c>
      <c r="E1159" s="104">
        <v>989.54600000000005</v>
      </c>
      <c r="F1159" s="104">
        <v>2482719.8646</v>
      </c>
    </row>
    <row r="1160" spans="1:6" x14ac:dyDescent="0.3">
      <c r="A1160" s="48">
        <v>39202</v>
      </c>
      <c r="B1160" t="s">
        <v>992</v>
      </c>
      <c r="C1160" t="s">
        <v>994</v>
      </c>
      <c r="D1160" s="104">
        <v>540398.12915000005</v>
      </c>
      <c r="E1160" s="104">
        <v>96.018000000000001</v>
      </c>
      <c r="F1160" s="104">
        <v>540494.14714999998</v>
      </c>
    </row>
    <row r="1161" spans="1:6" x14ac:dyDescent="0.3">
      <c r="A1161" s="48">
        <v>39202</v>
      </c>
      <c r="B1161" t="s">
        <v>992</v>
      </c>
      <c r="C1161" t="s">
        <v>1012</v>
      </c>
      <c r="D1161" s="104">
        <v>430931.09602240002</v>
      </c>
      <c r="E1161" s="104">
        <v>153.44190775999999</v>
      </c>
      <c r="F1161" s="104">
        <v>431083.53793016</v>
      </c>
    </row>
    <row r="1162" spans="1:6" x14ac:dyDescent="0.3">
      <c r="A1162" s="48">
        <v>39202</v>
      </c>
      <c r="B1162" t="s">
        <v>992</v>
      </c>
      <c r="C1162" t="s">
        <v>997</v>
      </c>
      <c r="D1162" s="104">
        <v>0</v>
      </c>
      <c r="E1162" s="104">
        <v>14000</v>
      </c>
      <c r="F1162" s="104">
        <v>14000</v>
      </c>
    </row>
    <row r="1163" spans="1:6" x14ac:dyDescent="0.3">
      <c r="A1163" s="48">
        <v>39202</v>
      </c>
      <c r="B1163" t="s">
        <v>998</v>
      </c>
      <c r="C1163" t="s">
        <v>999</v>
      </c>
      <c r="D1163" s="104">
        <v>4393948.0227723997</v>
      </c>
      <c r="E1163" s="104">
        <v>18437.396907760001</v>
      </c>
      <c r="F1163" s="104">
        <v>4412385.4196801595</v>
      </c>
    </row>
    <row r="1164" spans="1:6" x14ac:dyDescent="0.3">
      <c r="A1164" s="48">
        <v>39202</v>
      </c>
      <c r="B1164" t="s">
        <v>1000</v>
      </c>
      <c r="C1164" t="s">
        <v>1002</v>
      </c>
      <c r="D1164" s="104">
        <v>3485.6485899999998</v>
      </c>
      <c r="E1164" s="104">
        <v>0</v>
      </c>
      <c r="F1164" s="104">
        <v>3485.6485899999998</v>
      </c>
    </row>
    <row r="1165" spans="1:6" x14ac:dyDescent="0.3">
      <c r="A1165" s="48">
        <v>39202</v>
      </c>
      <c r="B1165" t="s">
        <v>1000</v>
      </c>
      <c r="C1165" t="s">
        <v>1003</v>
      </c>
      <c r="D1165" s="104">
        <v>1.0529999999999999</v>
      </c>
      <c r="E1165" s="104">
        <v>0</v>
      </c>
      <c r="F1165" s="104">
        <v>1.0529999999999999</v>
      </c>
    </row>
    <row r="1166" spans="1:6" x14ac:dyDescent="0.3">
      <c r="A1166" s="48">
        <v>39202</v>
      </c>
      <c r="B1166" t="s">
        <v>1000</v>
      </c>
      <c r="C1166" t="s">
        <v>1001</v>
      </c>
      <c r="D1166" s="104">
        <v>29995.18</v>
      </c>
      <c r="E1166" s="104">
        <v>0</v>
      </c>
      <c r="F1166" s="104">
        <v>29995.18</v>
      </c>
    </row>
    <row r="1167" spans="1:6" x14ac:dyDescent="0.3">
      <c r="A1167" s="48">
        <v>39202</v>
      </c>
      <c r="B1167" t="s">
        <v>1000</v>
      </c>
      <c r="C1167" t="s">
        <v>1007</v>
      </c>
      <c r="D1167" s="104">
        <v>5970.20555375</v>
      </c>
      <c r="E1167" s="104">
        <v>0</v>
      </c>
      <c r="F1167" s="104">
        <v>5970.20555375</v>
      </c>
    </row>
    <row r="1168" spans="1:6" x14ac:dyDescent="0.3">
      <c r="A1168" s="48">
        <v>39202</v>
      </c>
      <c r="B1168" t="s">
        <v>1000</v>
      </c>
      <c r="C1168" t="s">
        <v>1004</v>
      </c>
      <c r="D1168" s="104">
        <v>291249.52597090002</v>
      </c>
      <c r="E1168" s="104">
        <v>0</v>
      </c>
      <c r="F1168" s="104">
        <v>291249.52597090002</v>
      </c>
    </row>
    <row r="1169" spans="1:6" x14ac:dyDescent="0.3">
      <c r="A1169" s="48">
        <v>39233</v>
      </c>
      <c r="B1169" t="s">
        <v>1000</v>
      </c>
      <c r="C1169" t="s">
        <v>1002</v>
      </c>
      <c r="D1169" s="104">
        <v>2985.6485899999998</v>
      </c>
      <c r="E1169" s="104">
        <v>0</v>
      </c>
      <c r="F1169" s="104">
        <v>2985.6485899999998</v>
      </c>
    </row>
    <row r="1170" spans="1:6" x14ac:dyDescent="0.3">
      <c r="A1170" s="48">
        <v>39233</v>
      </c>
      <c r="B1170" t="s">
        <v>1000</v>
      </c>
      <c r="C1170" t="s">
        <v>1006</v>
      </c>
      <c r="D1170" s="104">
        <v>83801.69894961</v>
      </c>
      <c r="E1170" s="104">
        <v>3828488.6540369899</v>
      </c>
      <c r="F1170" s="104">
        <v>3912291.4429866001</v>
      </c>
    </row>
    <row r="1171" spans="1:6" x14ac:dyDescent="0.3">
      <c r="A1171" s="48">
        <v>39233</v>
      </c>
      <c r="B1171" t="s">
        <v>1008</v>
      </c>
      <c r="C1171" t="s">
        <v>999</v>
      </c>
      <c r="D1171" s="104">
        <v>622229.82744946994</v>
      </c>
      <c r="E1171" s="104">
        <v>3828488.6540369899</v>
      </c>
      <c r="F1171" s="104">
        <v>4450719.57148646</v>
      </c>
    </row>
    <row r="1172" spans="1:6" x14ac:dyDescent="0.3">
      <c r="A1172" s="48">
        <v>39233</v>
      </c>
      <c r="B1172" t="s">
        <v>1010</v>
      </c>
      <c r="C1172" t="s">
        <v>999</v>
      </c>
      <c r="D1172" s="104">
        <v>4980871.1580024501</v>
      </c>
      <c r="E1172" s="104">
        <v>3848121.2718756399</v>
      </c>
      <c r="F1172" s="104">
        <v>8828991.5198780894</v>
      </c>
    </row>
    <row r="1173" spans="1:6" x14ac:dyDescent="0.3">
      <c r="A1173" s="48">
        <v>39233</v>
      </c>
      <c r="B1173" t="s">
        <v>992</v>
      </c>
      <c r="C1173" t="s">
        <v>993</v>
      </c>
      <c r="D1173" s="104">
        <v>915489.62100000004</v>
      </c>
      <c r="E1173" s="104">
        <v>3589.3209999999999</v>
      </c>
      <c r="F1173" s="104">
        <v>919078.94200000004</v>
      </c>
    </row>
    <row r="1174" spans="1:6" x14ac:dyDescent="0.3">
      <c r="A1174" s="48">
        <v>39233</v>
      </c>
      <c r="B1174" t="s">
        <v>992</v>
      </c>
      <c r="C1174" t="s">
        <v>19</v>
      </c>
      <c r="D1174" s="104">
        <v>2461180.4205999998</v>
      </c>
      <c r="E1174" s="104">
        <v>1796.98</v>
      </c>
      <c r="F1174" s="104">
        <v>2462977.4005999998</v>
      </c>
    </row>
    <row r="1175" spans="1:6" x14ac:dyDescent="0.3">
      <c r="A1175" s="48">
        <v>39233</v>
      </c>
      <c r="B1175" t="s">
        <v>992</v>
      </c>
      <c r="C1175" t="s">
        <v>994</v>
      </c>
      <c r="D1175" s="104">
        <v>547151.22505000001</v>
      </c>
      <c r="E1175" s="104">
        <v>105.4</v>
      </c>
      <c r="F1175" s="104">
        <v>547256.62505000003</v>
      </c>
    </row>
    <row r="1176" spans="1:6" x14ac:dyDescent="0.3">
      <c r="A1176" s="48">
        <v>39233</v>
      </c>
      <c r="B1176" t="s">
        <v>992</v>
      </c>
      <c r="C1176" t="s">
        <v>1012</v>
      </c>
      <c r="D1176" s="104">
        <v>434820.06390298001</v>
      </c>
      <c r="E1176" s="104">
        <v>139.91683864999999</v>
      </c>
      <c r="F1176" s="104">
        <v>434959.98074163002</v>
      </c>
    </row>
    <row r="1177" spans="1:6" x14ac:dyDescent="0.3">
      <c r="A1177" s="48">
        <v>39233</v>
      </c>
      <c r="B1177" t="s">
        <v>992</v>
      </c>
      <c r="C1177" t="s">
        <v>997</v>
      </c>
      <c r="D1177" s="104">
        <v>0</v>
      </c>
      <c r="E1177" s="104">
        <v>14000</v>
      </c>
      <c r="F1177" s="104">
        <v>14000</v>
      </c>
    </row>
    <row r="1178" spans="1:6" x14ac:dyDescent="0.3">
      <c r="A1178" s="48">
        <v>39233</v>
      </c>
      <c r="B1178" t="s">
        <v>998</v>
      </c>
      <c r="C1178" t="s">
        <v>999</v>
      </c>
      <c r="D1178" s="104">
        <v>4358641.3305529803</v>
      </c>
      <c r="E1178" s="104">
        <v>19631.61783865</v>
      </c>
      <c r="F1178" s="104">
        <v>4378272.9483916303</v>
      </c>
    </row>
    <row r="1179" spans="1:6" x14ac:dyDescent="0.3">
      <c r="A1179" s="48">
        <v>39233</v>
      </c>
      <c r="B1179" t="s">
        <v>1000</v>
      </c>
      <c r="C1179" t="s">
        <v>1007</v>
      </c>
      <c r="D1179" s="104">
        <v>5975.16042982</v>
      </c>
      <c r="E1179" s="104">
        <v>0</v>
      </c>
      <c r="F1179" s="104">
        <v>5975.16042982</v>
      </c>
    </row>
    <row r="1180" spans="1:6" x14ac:dyDescent="0.3">
      <c r="A1180" s="48">
        <v>39233</v>
      </c>
      <c r="B1180" t="s">
        <v>1000</v>
      </c>
      <c r="C1180" t="s">
        <v>1004</v>
      </c>
      <c r="D1180" s="104">
        <v>300302.63663366</v>
      </c>
      <c r="E1180" s="104">
        <v>0</v>
      </c>
      <c r="F1180" s="104">
        <v>300302.63663366</v>
      </c>
    </row>
    <row r="1181" spans="1:6" x14ac:dyDescent="0.3">
      <c r="A1181" s="48">
        <v>39233</v>
      </c>
      <c r="B1181" t="s">
        <v>1000</v>
      </c>
      <c r="C1181" t="s">
        <v>1001</v>
      </c>
      <c r="D1181" s="104">
        <v>29995.18</v>
      </c>
      <c r="E1181" s="104">
        <v>0</v>
      </c>
      <c r="F1181" s="104">
        <v>29995.18</v>
      </c>
    </row>
    <row r="1182" spans="1:6" x14ac:dyDescent="0.3">
      <c r="A1182" s="48">
        <v>39233</v>
      </c>
      <c r="B1182" t="s">
        <v>1000</v>
      </c>
      <c r="C1182" t="s">
        <v>1005</v>
      </c>
      <c r="D1182" s="104">
        <v>199168.44984638001</v>
      </c>
      <c r="E1182" s="104">
        <v>0</v>
      </c>
      <c r="F1182" s="104">
        <v>199168.44984638001</v>
      </c>
    </row>
    <row r="1183" spans="1:6" x14ac:dyDescent="0.3">
      <c r="A1183" s="48">
        <v>39233</v>
      </c>
      <c r="B1183" t="s">
        <v>1000</v>
      </c>
      <c r="C1183" t="s">
        <v>1003</v>
      </c>
      <c r="D1183" s="104">
        <v>1.0529999999999999</v>
      </c>
      <c r="E1183" s="104">
        <v>0</v>
      </c>
      <c r="F1183" s="104">
        <v>1.0529999999999999</v>
      </c>
    </row>
    <row r="1184" spans="1:6" x14ac:dyDescent="0.3">
      <c r="A1184" s="48">
        <v>39263</v>
      </c>
      <c r="B1184" t="s">
        <v>992</v>
      </c>
      <c r="C1184" t="s">
        <v>997</v>
      </c>
      <c r="D1184" s="104">
        <v>0</v>
      </c>
      <c r="E1184" s="104">
        <v>14000</v>
      </c>
      <c r="F1184" s="104">
        <v>14000</v>
      </c>
    </row>
    <row r="1185" spans="1:6" x14ac:dyDescent="0.3">
      <c r="A1185" s="48">
        <v>39263</v>
      </c>
      <c r="B1185" t="s">
        <v>992</v>
      </c>
      <c r="C1185" t="s">
        <v>994</v>
      </c>
      <c r="D1185" s="104">
        <v>547131.36895000003</v>
      </c>
      <c r="E1185" s="104">
        <v>123.893</v>
      </c>
      <c r="F1185" s="104">
        <v>547255.26194999996</v>
      </c>
    </row>
    <row r="1186" spans="1:6" x14ac:dyDescent="0.3">
      <c r="A1186" s="48">
        <v>39263</v>
      </c>
      <c r="B1186" t="s">
        <v>992</v>
      </c>
      <c r="C1186" t="s">
        <v>1012</v>
      </c>
      <c r="D1186" s="104">
        <v>437687.67989758</v>
      </c>
      <c r="E1186" s="104">
        <v>130.91399999999999</v>
      </c>
      <c r="F1186" s="104">
        <v>437818.59389757999</v>
      </c>
    </row>
    <row r="1187" spans="1:6" x14ac:dyDescent="0.3">
      <c r="A1187" s="48">
        <v>39263</v>
      </c>
      <c r="B1187" t="s">
        <v>998</v>
      </c>
      <c r="C1187" t="s">
        <v>999</v>
      </c>
      <c r="D1187" s="104">
        <v>4319570.00244758</v>
      </c>
      <c r="E1187" s="104">
        <v>19531.21</v>
      </c>
      <c r="F1187" s="104">
        <v>4339101.21244758</v>
      </c>
    </row>
    <row r="1188" spans="1:6" x14ac:dyDescent="0.3">
      <c r="A1188" s="48">
        <v>39263</v>
      </c>
      <c r="B1188" t="s">
        <v>1000</v>
      </c>
      <c r="C1188" t="s">
        <v>1001</v>
      </c>
      <c r="D1188" s="104">
        <v>29995.18</v>
      </c>
      <c r="E1188" s="104">
        <v>0</v>
      </c>
      <c r="F1188" s="104">
        <v>29995.18</v>
      </c>
    </row>
    <row r="1189" spans="1:6" x14ac:dyDescent="0.3">
      <c r="A1189" s="48">
        <v>39263</v>
      </c>
      <c r="B1189" t="s">
        <v>1000</v>
      </c>
      <c r="C1189" t="s">
        <v>1002</v>
      </c>
      <c r="D1189" s="104">
        <v>2985.6485899999998</v>
      </c>
      <c r="E1189" s="104">
        <v>0</v>
      </c>
      <c r="F1189" s="104">
        <v>2985.6485899999998</v>
      </c>
    </row>
    <row r="1190" spans="1:6" x14ac:dyDescent="0.3">
      <c r="A1190" s="48">
        <v>39263</v>
      </c>
      <c r="B1190" t="s">
        <v>1000</v>
      </c>
      <c r="C1190" t="s">
        <v>1003</v>
      </c>
      <c r="D1190" s="104">
        <v>1.0529999999999999</v>
      </c>
      <c r="E1190" s="104">
        <v>0</v>
      </c>
      <c r="F1190" s="104">
        <v>1.0529999999999999</v>
      </c>
    </row>
    <row r="1191" spans="1:6" x14ac:dyDescent="0.3">
      <c r="A1191" s="48">
        <v>39263</v>
      </c>
      <c r="B1191" t="s">
        <v>1000</v>
      </c>
      <c r="C1191" t="s">
        <v>1004</v>
      </c>
      <c r="D1191" s="104">
        <v>301623.51264639001</v>
      </c>
      <c r="E1191" s="104">
        <v>0</v>
      </c>
      <c r="F1191" s="104">
        <v>301623.51264639001</v>
      </c>
    </row>
    <row r="1192" spans="1:6" x14ac:dyDescent="0.3">
      <c r="A1192" s="48">
        <v>39263</v>
      </c>
      <c r="B1192" t="s">
        <v>1000</v>
      </c>
      <c r="C1192" t="s">
        <v>1005</v>
      </c>
      <c r="D1192" s="104">
        <v>198647.79683797</v>
      </c>
      <c r="E1192" s="104">
        <v>0</v>
      </c>
      <c r="F1192" s="104">
        <v>198647.79683797</v>
      </c>
    </row>
    <row r="1193" spans="1:6" x14ac:dyDescent="0.3">
      <c r="A1193" s="48">
        <v>39263</v>
      </c>
      <c r="B1193" t="s">
        <v>1000</v>
      </c>
      <c r="C1193" t="s">
        <v>1006</v>
      </c>
      <c r="D1193" s="104">
        <v>84216.506991319999</v>
      </c>
      <c r="E1193" s="104">
        <v>3905054.4944682699</v>
      </c>
      <c r="F1193" s="104">
        <v>3989271.09145959</v>
      </c>
    </row>
    <row r="1194" spans="1:6" x14ac:dyDescent="0.3">
      <c r="A1194" s="48">
        <v>39263</v>
      </c>
      <c r="B1194" t="s">
        <v>1000</v>
      </c>
      <c r="C1194" t="s">
        <v>1007</v>
      </c>
      <c r="D1194" s="104">
        <v>6049.7097871400001</v>
      </c>
      <c r="E1194" s="104">
        <v>0</v>
      </c>
      <c r="F1194" s="104">
        <v>6049.7097871400001</v>
      </c>
    </row>
    <row r="1195" spans="1:6" x14ac:dyDescent="0.3">
      <c r="A1195" s="48">
        <v>39263</v>
      </c>
      <c r="B1195" t="s">
        <v>1008</v>
      </c>
      <c r="C1195" t="s">
        <v>999</v>
      </c>
      <c r="D1195" s="104">
        <v>623520.40785282</v>
      </c>
      <c r="E1195" s="104">
        <v>3905054.4944682699</v>
      </c>
      <c r="F1195" s="104">
        <v>4528573.9923210898</v>
      </c>
    </row>
    <row r="1196" spans="1:6" x14ac:dyDescent="0.3">
      <c r="A1196" s="48">
        <v>39263</v>
      </c>
      <c r="B1196" t="s">
        <v>1010</v>
      </c>
      <c r="C1196" t="s">
        <v>999</v>
      </c>
      <c r="D1196" s="104">
        <v>4943090.4103004001</v>
      </c>
      <c r="E1196" s="104">
        <v>3924584.7044682698</v>
      </c>
      <c r="F1196" s="104">
        <v>8867675.2047686707</v>
      </c>
    </row>
    <row r="1197" spans="1:6" x14ac:dyDescent="0.3">
      <c r="A1197" s="48">
        <v>39263</v>
      </c>
      <c r="B1197" t="s">
        <v>992</v>
      </c>
      <c r="C1197" t="s">
        <v>993</v>
      </c>
      <c r="D1197" s="104">
        <v>865667.58400000003</v>
      </c>
      <c r="E1197" s="104">
        <v>3384.0160000000001</v>
      </c>
      <c r="F1197" s="104">
        <v>869051.6</v>
      </c>
    </row>
    <row r="1198" spans="1:6" x14ac:dyDescent="0.3">
      <c r="A1198" s="48">
        <v>39263</v>
      </c>
      <c r="B1198" t="s">
        <v>992</v>
      </c>
      <c r="C1198" t="s">
        <v>19</v>
      </c>
      <c r="D1198" s="104">
        <v>2469083.3695999999</v>
      </c>
      <c r="E1198" s="104">
        <v>1892.3869999999999</v>
      </c>
      <c r="F1198" s="104">
        <v>2470975.7566</v>
      </c>
    </row>
    <row r="1199" spans="1:6" x14ac:dyDescent="0.3">
      <c r="A1199" s="48">
        <v>39294</v>
      </c>
      <c r="B1199" t="s">
        <v>1000</v>
      </c>
      <c r="C1199" t="s">
        <v>1007</v>
      </c>
      <c r="D1199" s="104">
        <v>6015.5082626399999</v>
      </c>
      <c r="E1199" s="104">
        <v>0</v>
      </c>
      <c r="F1199" s="104">
        <v>6015.5082626399999</v>
      </c>
    </row>
    <row r="1200" spans="1:6" x14ac:dyDescent="0.3">
      <c r="A1200" s="48">
        <v>39294</v>
      </c>
      <c r="B1200" t="s">
        <v>1008</v>
      </c>
      <c r="C1200" t="s">
        <v>999</v>
      </c>
      <c r="D1200" s="104">
        <v>620053.99174921005</v>
      </c>
      <c r="E1200" s="104">
        <v>3908962.7950385199</v>
      </c>
      <c r="F1200" s="104">
        <v>4529016.8767877296</v>
      </c>
    </row>
    <row r="1201" spans="1:6" x14ac:dyDescent="0.3">
      <c r="A1201" s="48">
        <v>39294</v>
      </c>
      <c r="B1201" t="s">
        <v>1010</v>
      </c>
      <c r="C1201" t="s">
        <v>999</v>
      </c>
      <c r="D1201" s="104">
        <v>5003717.2801474603</v>
      </c>
      <c r="E1201" s="104">
        <v>3928721.8118678099</v>
      </c>
      <c r="F1201" s="104">
        <v>8932438.18201527</v>
      </c>
    </row>
    <row r="1202" spans="1:6" x14ac:dyDescent="0.3">
      <c r="A1202" s="48">
        <v>39294</v>
      </c>
      <c r="B1202" t="s">
        <v>1000</v>
      </c>
      <c r="C1202" t="s">
        <v>1001</v>
      </c>
      <c r="D1202" s="104">
        <v>29995.18</v>
      </c>
      <c r="E1202" s="104">
        <v>0</v>
      </c>
      <c r="F1202" s="104">
        <v>29995.18</v>
      </c>
    </row>
    <row r="1203" spans="1:6" x14ac:dyDescent="0.3">
      <c r="A1203" s="48">
        <v>39294</v>
      </c>
      <c r="B1203" t="s">
        <v>1000</v>
      </c>
      <c r="C1203" t="s">
        <v>1004</v>
      </c>
      <c r="D1203" s="104">
        <v>297698.78286378999</v>
      </c>
      <c r="E1203" s="104">
        <v>0</v>
      </c>
      <c r="F1203" s="104">
        <v>297698.78286378999</v>
      </c>
    </row>
    <row r="1204" spans="1:6" x14ac:dyDescent="0.3">
      <c r="A1204" s="48">
        <v>39294</v>
      </c>
      <c r="B1204" t="s">
        <v>1000</v>
      </c>
      <c r="C1204" t="s">
        <v>1006</v>
      </c>
      <c r="D1204" s="104">
        <v>85263.782996399998</v>
      </c>
      <c r="E1204" s="104">
        <v>3908962.7950385199</v>
      </c>
      <c r="F1204" s="104">
        <v>3994226.66803492</v>
      </c>
    </row>
    <row r="1205" spans="1:6" x14ac:dyDescent="0.3">
      <c r="A1205" s="48">
        <v>39294</v>
      </c>
      <c r="B1205" t="s">
        <v>992</v>
      </c>
      <c r="C1205" t="s">
        <v>993</v>
      </c>
      <c r="D1205" s="104">
        <v>888746.66</v>
      </c>
      <c r="E1205" s="104">
        <v>3321.625</v>
      </c>
      <c r="F1205" s="104">
        <v>892068.28500000003</v>
      </c>
    </row>
    <row r="1206" spans="1:6" x14ac:dyDescent="0.3">
      <c r="A1206" s="48">
        <v>39294</v>
      </c>
      <c r="B1206" t="s">
        <v>992</v>
      </c>
      <c r="C1206" t="s">
        <v>19</v>
      </c>
      <c r="D1206" s="104">
        <v>2491975.4745999998</v>
      </c>
      <c r="E1206" s="104">
        <v>2084.0990000000002</v>
      </c>
      <c r="F1206" s="104">
        <v>2494059.5735999998</v>
      </c>
    </row>
    <row r="1207" spans="1:6" x14ac:dyDescent="0.3">
      <c r="A1207" s="48">
        <v>39294</v>
      </c>
      <c r="B1207" t="s">
        <v>992</v>
      </c>
      <c r="C1207" t="s">
        <v>997</v>
      </c>
      <c r="D1207" s="104">
        <v>0</v>
      </c>
      <c r="E1207" s="104">
        <v>14000</v>
      </c>
      <c r="F1207" s="104">
        <v>14000</v>
      </c>
    </row>
    <row r="1208" spans="1:6" x14ac:dyDescent="0.3">
      <c r="A1208" s="48">
        <v>39294</v>
      </c>
      <c r="B1208" t="s">
        <v>992</v>
      </c>
      <c r="C1208" t="s">
        <v>994</v>
      </c>
      <c r="D1208" s="104">
        <v>547033.02194999997</v>
      </c>
      <c r="E1208" s="104">
        <v>220.55500000000001</v>
      </c>
      <c r="F1208" s="104">
        <v>547253.57695000002</v>
      </c>
    </row>
    <row r="1209" spans="1:6" x14ac:dyDescent="0.3">
      <c r="A1209" s="48">
        <v>39294</v>
      </c>
      <c r="B1209" t="s">
        <v>992</v>
      </c>
      <c r="C1209" t="s">
        <v>1012</v>
      </c>
      <c r="D1209" s="104">
        <v>455907.13184824999</v>
      </c>
      <c r="E1209" s="104">
        <v>132.73782929000001</v>
      </c>
      <c r="F1209" s="104">
        <v>456039.86967753997</v>
      </c>
    </row>
    <row r="1210" spans="1:6" x14ac:dyDescent="0.3">
      <c r="A1210" s="48">
        <v>39294</v>
      </c>
      <c r="B1210" t="s">
        <v>998</v>
      </c>
      <c r="C1210" t="s">
        <v>999</v>
      </c>
      <c r="D1210" s="104">
        <v>4383662.28839825</v>
      </c>
      <c r="E1210" s="104">
        <v>19759.016829290002</v>
      </c>
      <c r="F1210" s="104">
        <v>4403421.3052275404</v>
      </c>
    </row>
    <row r="1211" spans="1:6" x14ac:dyDescent="0.3">
      <c r="A1211" s="48">
        <v>39294</v>
      </c>
      <c r="B1211" t="s">
        <v>1000</v>
      </c>
      <c r="C1211" t="s">
        <v>1002</v>
      </c>
      <c r="D1211" s="104">
        <v>2985.6485899999998</v>
      </c>
      <c r="E1211" s="104">
        <v>0</v>
      </c>
      <c r="F1211" s="104">
        <v>2985.6485899999998</v>
      </c>
    </row>
    <row r="1212" spans="1:6" x14ac:dyDescent="0.3">
      <c r="A1212" s="48">
        <v>39294</v>
      </c>
      <c r="B1212" t="s">
        <v>1000</v>
      </c>
      <c r="C1212" t="s">
        <v>1003</v>
      </c>
      <c r="D1212" s="104">
        <v>1.0529999999999999</v>
      </c>
      <c r="E1212" s="104">
        <v>0</v>
      </c>
      <c r="F1212" s="104">
        <v>1.0529999999999999</v>
      </c>
    </row>
    <row r="1213" spans="1:6" x14ac:dyDescent="0.3">
      <c r="A1213" s="48">
        <v>39294</v>
      </c>
      <c r="B1213" t="s">
        <v>1000</v>
      </c>
      <c r="C1213" t="s">
        <v>1005</v>
      </c>
      <c r="D1213" s="104">
        <v>198094.03603638001</v>
      </c>
      <c r="E1213" s="104">
        <v>0</v>
      </c>
      <c r="F1213" s="104">
        <v>198094.03603638001</v>
      </c>
    </row>
    <row r="1214" spans="1:6" x14ac:dyDescent="0.3">
      <c r="A1214" s="48">
        <v>39325</v>
      </c>
      <c r="B1214" t="s">
        <v>992</v>
      </c>
      <c r="C1214" t="s">
        <v>1012</v>
      </c>
      <c r="D1214" s="104">
        <v>456857.58729298</v>
      </c>
      <c r="E1214" s="104">
        <v>135.02174686999999</v>
      </c>
      <c r="F1214" s="104">
        <v>456992.60903985001</v>
      </c>
    </row>
    <row r="1215" spans="1:6" x14ac:dyDescent="0.3">
      <c r="A1215" s="48">
        <v>39325</v>
      </c>
      <c r="B1215" t="s">
        <v>998</v>
      </c>
      <c r="C1215" t="s">
        <v>999</v>
      </c>
      <c r="D1215" s="104">
        <v>4476345.6613429803</v>
      </c>
      <c r="E1215" s="104">
        <v>19853.567746870001</v>
      </c>
      <c r="F1215" s="104">
        <v>4496199.2290898496</v>
      </c>
    </row>
    <row r="1216" spans="1:6" x14ac:dyDescent="0.3">
      <c r="A1216" s="48">
        <v>39325</v>
      </c>
      <c r="B1216" t="s">
        <v>1000</v>
      </c>
      <c r="C1216" t="s">
        <v>1005</v>
      </c>
      <c r="D1216" s="104">
        <v>197426.15012507999</v>
      </c>
      <c r="E1216" s="104">
        <v>0</v>
      </c>
      <c r="F1216" s="104">
        <v>197426.15012507999</v>
      </c>
    </row>
    <row r="1217" spans="1:6" x14ac:dyDescent="0.3">
      <c r="A1217" s="48">
        <v>39325</v>
      </c>
      <c r="B1217" t="s">
        <v>1000</v>
      </c>
      <c r="C1217" t="s">
        <v>1006</v>
      </c>
      <c r="D1217" s="104">
        <v>87584.631140309997</v>
      </c>
      <c r="E1217" s="104">
        <v>3888857.2840319602</v>
      </c>
      <c r="F1217" s="104">
        <v>3976442.0051722699</v>
      </c>
    </row>
    <row r="1218" spans="1:6" x14ac:dyDescent="0.3">
      <c r="A1218" s="48">
        <v>39325</v>
      </c>
      <c r="B1218" t="s">
        <v>1000</v>
      </c>
      <c r="C1218" t="s">
        <v>1002</v>
      </c>
      <c r="D1218" s="104">
        <v>2985.6485899999998</v>
      </c>
      <c r="E1218" s="104">
        <v>0</v>
      </c>
      <c r="F1218" s="104">
        <v>2985.6485899999998</v>
      </c>
    </row>
    <row r="1219" spans="1:6" x14ac:dyDescent="0.3">
      <c r="A1219" s="48">
        <v>39325</v>
      </c>
      <c r="B1219" t="s">
        <v>1000</v>
      </c>
      <c r="C1219" t="s">
        <v>1003</v>
      </c>
      <c r="D1219" s="104">
        <v>1.0529999999999999</v>
      </c>
      <c r="E1219" s="104">
        <v>0</v>
      </c>
      <c r="F1219" s="104">
        <v>1.0529999999999999</v>
      </c>
    </row>
    <row r="1220" spans="1:6" x14ac:dyDescent="0.3">
      <c r="A1220" s="48">
        <v>39325</v>
      </c>
      <c r="B1220" t="s">
        <v>1000</v>
      </c>
      <c r="C1220" t="s">
        <v>1007</v>
      </c>
      <c r="D1220" s="104">
        <v>6009.3912443999998</v>
      </c>
      <c r="E1220" s="104">
        <v>0</v>
      </c>
      <c r="F1220" s="104">
        <v>6009.3912443999998</v>
      </c>
    </row>
    <row r="1221" spans="1:6" x14ac:dyDescent="0.3">
      <c r="A1221" s="48">
        <v>39325</v>
      </c>
      <c r="B1221" t="s">
        <v>1000</v>
      </c>
      <c r="C1221" t="s">
        <v>1001</v>
      </c>
      <c r="D1221" s="104">
        <v>29995.18</v>
      </c>
      <c r="E1221" s="104">
        <v>0</v>
      </c>
      <c r="F1221" s="104">
        <v>29995.18</v>
      </c>
    </row>
    <row r="1222" spans="1:6" x14ac:dyDescent="0.3">
      <c r="A1222" s="48">
        <v>39325</v>
      </c>
      <c r="B1222" t="s">
        <v>1000</v>
      </c>
      <c r="C1222" t="s">
        <v>1004</v>
      </c>
      <c r="D1222" s="104">
        <v>296589.98305674997</v>
      </c>
      <c r="E1222" s="104">
        <v>0</v>
      </c>
      <c r="F1222" s="104">
        <v>296589.98305674997</v>
      </c>
    </row>
    <row r="1223" spans="1:6" x14ac:dyDescent="0.3">
      <c r="A1223" s="48">
        <v>39325</v>
      </c>
      <c r="B1223" t="s">
        <v>1008</v>
      </c>
      <c r="C1223" t="s">
        <v>999</v>
      </c>
      <c r="D1223" s="104">
        <v>620592.03715653997</v>
      </c>
      <c r="E1223" s="104">
        <v>3888857.2840319602</v>
      </c>
      <c r="F1223" s="104">
        <v>4509449.4111885</v>
      </c>
    </row>
    <row r="1224" spans="1:6" x14ac:dyDescent="0.3">
      <c r="A1224" s="48">
        <v>39325</v>
      </c>
      <c r="B1224" t="s">
        <v>1010</v>
      </c>
      <c r="C1224" t="s">
        <v>999</v>
      </c>
      <c r="D1224" s="104">
        <v>5096937.6984995203</v>
      </c>
      <c r="E1224" s="104">
        <v>3908709.8517788299</v>
      </c>
      <c r="F1224" s="104">
        <v>9005648.6402783506</v>
      </c>
    </row>
    <row r="1225" spans="1:6" x14ac:dyDescent="0.3">
      <c r="A1225" s="48">
        <v>39325</v>
      </c>
      <c r="B1225" t="s">
        <v>992</v>
      </c>
      <c r="C1225" t="s">
        <v>993</v>
      </c>
      <c r="D1225" s="104">
        <v>1010426.157</v>
      </c>
      <c r="E1225" s="104">
        <v>3640.6379999999999</v>
      </c>
      <c r="F1225" s="104">
        <v>1014066.795</v>
      </c>
    </row>
    <row r="1226" spans="1:6" x14ac:dyDescent="0.3">
      <c r="A1226" s="48">
        <v>39325</v>
      </c>
      <c r="B1226" t="s">
        <v>992</v>
      </c>
      <c r="C1226" t="s">
        <v>19</v>
      </c>
      <c r="D1226" s="104">
        <v>2448153.4975999999</v>
      </c>
      <c r="E1226" s="104">
        <v>1887.67</v>
      </c>
      <c r="F1226" s="104">
        <v>2450041.1675999998</v>
      </c>
    </row>
    <row r="1227" spans="1:6" x14ac:dyDescent="0.3">
      <c r="A1227" s="48">
        <v>39325</v>
      </c>
      <c r="B1227" t="s">
        <v>992</v>
      </c>
      <c r="C1227" t="s">
        <v>994</v>
      </c>
      <c r="D1227" s="104">
        <v>560908.41945000004</v>
      </c>
      <c r="E1227" s="104">
        <v>190.238</v>
      </c>
      <c r="F1227" s="104">
        <v>561098.65745000006</v>
      </c>
    </row>
    <row r="1228" spans="1:6" x14ac:dyDescent="0.3">
      <c r="A1228" s="48">
        <v>39325</v>
      </c>
      <c r="B1228" t="s">
        <v>992</v>
      </c>
      <c r="C1228" t="s">
        <v>997</v>
      </c>
      <c r="D1228" s="104">
        <v>0</v>
      </c>
      <c r="E1228" s="104">
        <v>14000</v>
      </c>
      <c r="F1228" s="104">
        <v>14000</v>
      </c>
    </row>
    <row r="1229" spans="1:6" x14ac:dyDescent="0.3">
      <c r="A1229" s="48">
        <v>39355</v>
      </c>
      <c r="B1229" t="s">
        <v>1000</v>
      </c>
      <c r="C1229" t="s">
        <v>1004</v>
      </c>
      <c r="D1229" s="104">
        <v>296513.38611043</v>
      </c>
      <c r="E1229" s="104">
        <v>0</v>
      </c>
      <c r="F1229" s="104">
        <v>296513.38611043</v>
      </c>
    </row>
    <row r="1230" spans="1:6" x14ac:dyDescent="0.3">
      <c r="A1230" s="48">
        <v>39355</v>
      </c>
      <c r="B1230" t="s">
        <v>1000</v>
      </c>
      <c r="C1230" t="s">
        <v>1005</v>
      </c>
      <c r="D1230" s="104">
        <v>197125.89136442999</v>
      </c>
      <c r="E1230" s="104">
        <v>0</v>
      </c>
      <c r="F1230" s="104">
        <v>197125.89136442999</v>
      </c>
    </row>
    <row r="1231" spans="1:6" x14ac:dyDescent="0.3">
      <c r="A1231" s="48">
        <v>39355</v>
      </c>
      <c r="B1231" t="s">
        <v>1000</v>
      </c>
      <c r="C1231" t="s">
        <v>1006</v>
      </c>
      <c r="D1231" s="104">
        <v>88152.541115109998</v>
      </c>
      <c r="E1231" s="104">
        <v>3938618.75334157</v>
      </c>
      <c r="F1231" s="104">
        <v>4026772.3844566802</v>
      </c>
    </row>
    <row r="1232" spans="1:6" x14ac:dyDescent="0.3">
      <c r="A1232" s="48">
        <v>39355</v>
      </c>
      <c r="B1232" t="s">
        <v>1000</v>
      </c>
      <c r="C1232" t="s">
        <v>1007</v>
      </c>
      <c r="D1232" s="104">
        <v>6125.9244318800002</v>
      </c>
      <c r="E1232" s="104">
        <v>0</v>
      </c>
      <c r="F1232" s="104">
        <v>6125.9244318800002</v>
      </c>
    </row>
    <row r="1233" spans="1:6" x14ac:dyDescent="0.3">
      <c r="A1233" s="48">
        <v>39355</v>
      </c>
      <c r="B1233" t="s">
        <v>1008</v>
      </c>
      <c r="C1233" t="s">
        <v>999</v>
      </c>
      <c r="D1233" s="104">
        <v>620899.62461185001</v>
      </c>
      <c r="E1233" s="104">
        <v>3938618.75334157</v>
      </c>
      <c r="F1233" s="104">
        <v>4559519.4679534202</v>
      </c>
    </row>
    <row r="1234" spans="1:6" x14ac:dyDescent="0.3">
      <c r="A1234" s="48">
        <v>39355</v>
      </c>
      <c r="B1234" t="s">
        <v>1010</v>
      </c>
      <c r="C1234" t="s">
        <v>999</v>
      </c>
      <c r="D1234" s="104">
        <v>5049305.6609260701</v>
      </c>
      <c r="E1234" s="104">
        <v>3958347.6653135698</v>
      </c>
      <c r="F1234" s="104">
        <v>9007653.4162396397</v>
      </c>
    </row>
    <row r="1235" spans="1:6" x14ac:dyDescent="0.3">
      <c r="A1235" s="48">
        <v>39355</v>
      </c>
      <c r="B1235" t="s">
        <v>992</v>
      </c>
      <c r="C1235" t="s">
        <v>993</v>
      </c>
      <c r="D1235" s="104">
        <v>954607.11199999996</v>
      </c>
      <c r="E1235" s="104">
        <v>3474.1550000000002</v>
      </c>
      <c r="F1235" s="104">
        <v>958081.26699999999</v>
      </c>
    </row>
    <row r="1236" spans="1:6" x14ac:dyDescent="0.3">
      <c r="A1236" s="48">
        <v>39355</v>
      </c>
      <c r="B1236" t="s">
        <v>992</v>
      </c>
      <c r="C1236" t="s">
        <v>19</v>
      </c>
      <c r="D1236" s="104">
        <v>2456099.9865999999</v>
      </c>
      <c r="E1236" s="104">
        <v>1938.664</v>
      </c>
      <c r="F1236" s="104">
        <v>2458038.6505999998</v>
      </c>
    </row>
    <row r="1237" spans="1:6" x14ac:dyDescent="0.3">
      <c r="A1237" s="48">
        <v>39355</v>
      </c>
      <c r="B1237" t="s">
        <v>992</v>
      </c>
      <c r="C1237" t="s">
        <v>994</v>
      </c>
      <c r="D1237" s="104">
        <v>560921.83845000004</v>
      </c>
      <c r="E1237" s="104">
        <v>176.31200000000001</v>
      </c>
      <c r="F1237" s="104">
        <v>561098.15044999996</v>
      </c>
    </row>
    <row r="1238" spans="1:6" x14ac:dyDescent="0.3">
      <c r="A1238" s="48">
        <v>39355</v>
      </c>
      <c r="B1238" t="s">
        <v>992</v>
      </c>
      <c r="C1238" t="s">
        <v>1012</v>
      </c>
      <c r="D1238" s="104">
        <v>456776.09926421999</v>
      </c>
      <c r="E1238" s="104">
        <v>139.78097199999999</v>
      </c>
      <c r="F1238" s="104">
        <v>456915.88023622002</v>
      </c>
    </row>
    <row r="1239" spans="1:6" x14ac:dyDescent="0.3">
      <c r="A1239" s="48">
        <v>39355</v>
      </c>
      <c r="B1239" t="s">
        <v>992</v>
      </c>
      <c r="C1239" t="s">
        <v>997</v>
      </c>
      <c r="D1239" s="104">
        <v>0</v>
      </c>
      <c r="E1239" s="104">
        <v>14000</v>
      </c>
      <c r="F1239" s="104">
        <v>14000</v>
      </c>
    </row>
    <row r="1240" spans="1:6" x14ac:dyDescent="0.3">
      <c r="A1240" s="48">
        <v>39355</v>
      </c>
      <c r="B1240" t="s">
        <v>998</v>
      </c>
      <c r="C1240" t="s">
        <v>999</v>
      </c>
      <c r="D1240" s="104">
        <v>4428405.0363142202</v>
      </c>
      <c r="E1240" s="104">
        <v>19728.911972000002</v>
      </c>
      <c r="F1240" s="104">
        <v>4448133.9482862204</v>
      </c>
    </row>
    <row r="1241" spans="1:6" x14ac:dyDescent="0.3">
      <c r="A1241" s="48">
        <v>39355</v>
      </c>
      <c r="B1241" t="s">
        <v>1000</v>
      </c>
      <c r="C1241" t="s">
        <v>1001</v>
      </c>
      <c r="D1241" s="104">
        <v>29995.18</v>
      </c>
      <c r="E1241" s="104">
        <v>0</v>
      </c>
      <c r="F1241" s="104">
        <v>29995.18</v>
      </c>
    </row>
    <row r="1242" spans="1:6" x14ac:dyDescent="0.3">
      <c r="A1242" s="48">
        <v>39355</v>
      </c>
      <c r="B1242" t="s">
        <v>1000</v>
      </c>
      <c r="C1242" t="s">
        <v>1002</v>
      </c>
      <c r="D1242" s="104">
        <v>2985.6485899999998</v>
      </c>
      <c r="E1242" s="104">
        <v>0</v>
      </c>
      <c r="F1242" s="104">
        <v>2985.6485899999998</v>
      </c>
    </row>
    <row r="1243" spans="1:6" x14ac:dyDescent="0.3">
      <c r="A1243" s="48">
        <v>39355</v>
      </c>
      <c r="B1243" t="s">
        <v>1000</v>
      </c>
      <c r="C1243" t="s">
        <v>1003</v>
      </c>
      <c r="D1243" s="104">
        <v>1.0529999999999999</v>
      </c>
      <c r="E1243" s="104">
        <v>0</v>
      </c>
      <c r="F1243" s="104">
        <v>1.0529999999999999</v>
      </c>
    </row>
    <row r="1244" spans="1:6" x14ac:dyDescent="0.3">
      <c r="A1244" s="48">
        <v>39386</v>
      </c>
      <c r="B1244" t="s">
        <v>992</v>
      </c>
      <c r="C1244" t="s">
        <v>994</v>
      </c>
      <c r="D1244" s="104">
        <v>560936.60294999997</v>
      </c>
      <c r="E1244" s="104">
        <v>160</v>
      </c>
      <c r="F1244" s="104">
        <v>561097.60294999997</v>
      </c>
    </row>
    <row r="1245" spans="1:6" x14ac:dyDescent="0.3">
      <c r="A1245" s="48">
        <v>39386</v>
      </c>
      <c r="B1245" t="s">
        <v>992</v>
      </c>
      <c r="C1245" t="s">
        <v>1012</v>
      </c>
      <c r="D1245" s="104">
        <v>469310.26496251998</v>
      </c>
      <c r="E1245" s="104">
        <v>137</v>
      </c>
      <c r="F1245" s="104">
        <v>469446.26496251998</v>
      </c>
    </row>
    <row r="1246" spans="1:6" x14ac:dyDescent="0.3">
      <c r="A1246" s="48">
        <v>39386</v>
      </c>
      <c r="B1246" t="s">
        <v>998</v>
      </c>
      <c r="C1246" t="s">
        <v>999</v>
      </c>
      <c r="D1246" s="104">
        <v>4444884.4215125199</v>
      </c>
      <c r="E1246" s="104">
        <v>19846</v>
      </c>
      <c r="F1246" s="104">
        <v>4464730.4215125199</v>
      </c>
    </row>
    <row r="1247" spans="1:6" x14ac:dyDescent="0.3">
      <c r="A1247" s="48">
        <v>39386</v>
      </c>
      <c r="B1247" t="s">
        <v>1000</v>
      </c>
      <c r="C1247" t="s">
        <v>1001</v>
      </c>
      <c r="D1247" s="104">
        <v>29995.18</v>
      </c>
      <c r="E1247" s="104">
        <v>0</v>
      </c>
      <c r="F1247" s="104">
        <v>29995.18</v>
      </c>
    </row>
    <row r="1248" spans="1:6" x14ac:dyDescent="0.3">
      <c r="A1248" s="48">
        <v>39386</v>
      </c>
      <c r="B1248" t="s">
        <v>1000</v>
      </c>
      <c r="C1248" t="s">
        <v>1002</v>
      </c>
      <c r="D1248" s="104">
        <v>2985.6485899999998</v>
      </c>
      <c r="E1248" s="104">
        <v>0</v>
      </c>
      <c r="F1248" s="104">
        <v>2985.6485899999998</v>
      </c>
    </row>
    <row r="1249" spans="1:6" x14ac:dyDescent="0.3">
      <c r="A1249" s="48">
        <v>39386</v>
      </c>
      <c r="B1249" t="s">
        <v>1000</v>
      </c>
      <c r="C1249" t="s">
        <v>1003</v>
      </c>
      <c r="D1249" s="104">
        <v>1.0529999999999999</v>
      </c>
      <c r="E1249" s="104">
        <v>0</v>
      </c>
      <c r="F1249" s="104">
        <v>1.0529999999999999</v>
      </c>
    </row>
    <row r="1250" spans="1:6" x14ac:dyDescent="0.3">
      <c r="A1250" s="48">
        <v>39386</v>
      </c>
      <c r="B1250" t="s">
        <v>1000</v>
      </c>
      <c r="C1250" t="s">
        <v>1004</v>
      </c>
      <c r="D1250" s="104">
        <v>297300.41738951002</v>
      </c>
      <c r="E1250" s="104">
        <v>0</v>
      </c>
      <c r="F1250" s="104">
        <v>297300.41738951002</v>
      </c>
    </row>
    <row r="1251" spans="1:6" x14ac:dyDescent="0.3">
      <c r="A1251" s="48">
        <v>39386</v>
      </c>
      <c r="B1251" t="s">
        <v>1000</v>
      </c>
      <c r="C1251" t="s">
        <v>1005</v>
      </c>
      <c r="D1251" s="104">
        <v>196870.70411903999</v>
      </c>
      <c r="E1251" s="104">
        <v>0</v>
      </c>
      <c r="F1251" s="104">
        <v>196870.70411903999</v>
      </c>
    </row>
    <row r="1252" spans="1:6" x14ac:dyDescent="0.3">
      <c r="A1252" s="48">
        <v>39386</v>
      </c>
      <c r="B1252" t="s">
        <v>1000</v>
      </c>
      <c r="C1252" t="s">
        <v>1006</v>
      </c>
      <c r="D1252" s="104">
        <v>89212.980406710005</v>
      </c>
      <c r="E1252" s="104">
        <v>3992162.1092653102</v>
      </c>
      <c r="F1252" s="104">
        <v>4081375.17967202</v>
      </c>
    </row>
    <row r="1253" spans="1:6" x14ac:dyDescent="0.3">
      <c r="A1253" s="48">
        <v>39386</v>
      </c>
      <c r="B1253" t="s">
        <v>1000</v>
      </c>
      <c r="C1253" t="s">
        <v>1007</v>
      </c>
      <c r="D1253" s="104">
        <v>5827.70159917</v>
      </c>
      <c r="E1253" s="104">
        <v>0</v>
      </c>
      <c r="F1253" s="104">
        <v>5827.70159917</v>
      </c>
    </row>
    <row r="1254" spans="1:6" x14ac:dyDescent="0.3">
      <c r="A1254" s="48">
        <v>39386</v>
      </c>
      <c r="B1254" t="s">
        <v>1008</v>
      </c>
      <c r="C1254" t="s">
        <v>999</v>
      </c>
      <c r="D1254" s="104">
        <v>622193.68510442995</v>
      </c>
      <c r="E1254" s="104">
        <v>3992162.1092653102</v>
      </c>
      <c r="F1254" s="104">
        <v>4614355.8843697403</v>
      </c>
    </row>
    <row r="1255" spans="1:6" x14ac:dyDescent="0.3">
      <c r="A1255" s="48">
        <v>39386</v>
      </c>
      <c r="B1255" t="s">
        <v>1010</v>
      </c>
      <c r="C1255" t="s">
        <v>999</v>
      </c>
      <c r="D1255" s="104">
        <v>5067079.1066169497</v>
      </c>
      <c r="E1255" s="104">
        <v>4012008.1092653102</v>
      </c>
      <c r="F1255" s="104">
        <v>9079086.3058822602</v>
      </c>
    </row>
    <row r="1256" spans="1:6" x14ac:dyDescent="0.3">
      <c r="A1256" s="48">
        <v>39386</v>
      </c>
      <c r="B1256" t="s">
        <v>992</v>
      </c>
      <c r="C1256" t="s">
        <v>993</v>
      </c>
      <c r="D1256" s="104">
        <v>934091.72199999995</v>
      </c>
      <c r="E1256" s="104">
        <v>3981</v>
      </c>
      <c r="F1256" s="104">
        <v>938072.72199999995</v>
      </c>
    </row>
    <row r="1257" spans="1:6" x14ac:dyDescent="0.3">
      <c r="A1257" s="48">
        <v>39386</v>
      </c>
      <c r="B1257" t="s">
        <v>992</v>
      </c>
      <c r="C1257" t="s">
        <v>19</v>
      </c>
      <c r="D1257" s="104">
        <v>2480545.8316000002</v>
      </c>
      <c r="E1257" s="104">
        <v>1568</v>
      </c>
      <c r="F1257" s="104">
        <v>2482113.8316000002</v>
      </c>
    </row>
    <row r="1258" spans="1:6" x14ac:dyDescent="0.3">
      <c r="A1258" s="48">
        <v>39386</v>
      </c>
      <c r="B1258" t="s">
        <v>992</v>
      </c>
      <c r="C1258" t="s">
        <v>997</v>
      </c>
      <c r="D1258" s="104">
        <v>0</v>
      </c>
      <c r="E1258" s="104">
        <v>14000</v>
      </c>
      <c r="F1258" s="104">
        <v>14000</v>
      </c>
    </row>
    <row r="1259" spans="1:6" x14ac:dyDescent="0.3">
      <c r="A1259" s="48">
        <v>39416</v>
      </c>
      <c r="B1259" t="s">
        <v>1000</v>
      </c>
      <c r="C1259" t="s">
        <v>1007</v>
      </c>
      <c r="D1259" s="104">
        <v>5845.2078107200005</v>
      </c>
      <c r="E1259" s="104">
        <v>0</v>
      </c>
      <c r="F1259" s="104">
        <v>5845.2078107200005</v>
      </c>
    </row>
    <row r="1260" spans="1:6" x14ac:dyDescent="0.3">
      <c r="A1260" s="48">
        <v>39416</v>
      </c>
      <c r="B1260" t="s">
        <v>1000</v>
      </c>
      <c r="C1260" t="s">
        <v>1004</v>
      </c>
      <c r="D1260" s="104">
        <v>296942.81080416002</v>
      </c>
      <c r="E1260" s="104">
        <v>0</v>
      </c>
      <c r="F1260" s="104">
        <v>296942.81080416002</v>
      </c>
    </row>
    <row r="1261" spans="1:6" x14ac:dyDescent="0.3">
      <c r="A1261" s="48">
        <v>39416</v>
      </c>
      <c r="B1261" t="s">
        <v>1000</v>
      </c>
      <c r="C1261" t="s">
        <v>1005</v>
      </c>
      <c r="D1261" s="104">
        <v>196649.32056168001</v>
      </c>
      <c r="E1261" s="104">
        <v>0</v>
      </c>
      <c r="F1261" s="104">
        <v>196649.32056168001</v>
      </c>
    </row>
    <row r="1262" spans="1:6" x14ac:dyDescent="0.3">
      <c r="A1262" s="48">
        <v>39416</v>
      </c>
      <c r="B1262" t="s">
        <v>1000</v>
      </c>
      <c r="C1262" t="s">
        <v>1006</v>
      </c>
      <c r="D1262" s="104">
        <v>90633.947684069994</v>
      </c>
      <c r="E1262" s="104">
        <v>3983027.7937270799</v>
      </c>
      <c r="F1262" s="104">
        <v>4073661.8454111498</v>
      </c>
    </row>
    <row r="1263" spans="1:6" x14ac:dyDescent="0.3">
      <c r="A1263" s="48">
        <v>39416</v>
      </c>
      <c r="B1263" t="s">
        <v>1008</v>
      </c>
      <c r="C1263" t="s">
        <v>999</v>
      </c>
      <c r="D1263" s="104">
        <v>623054.16845063004</v>
      </c>
      <c r="E1263" s="104">
        <v>3983027.7937270799</v>
      </c>
      <c r="F1263" s="104">
        <v>4606082.06617771</v>
      </c>
    </row>
    <row r="1264" spans="1:6" x14ac:dyDescent="0.3">
      <c r="A1264" s="48">
        <v>39416</v>
      </c>
      <c r="B1264" t="s">
        <v>1010</v>
      </c>
      <c r="C1264" t="s">
        <v>999</v>
      </c>
      <c r="D1264" s="104">
        <v>5146578.9649664704</v>
      </c>
      <c r="E1264" s="104">
        <v>4002761.7937270799</v>
      </c>
      <c r="F1264" s="104">
        <v>9149340.8626935594</v>
      </c>
    </row>
    <row r="1265" spans="1:6" x14ac:dyDescent="0.3">
      <c r="A1265" s="48">
        <v>39416</v>
      </c>
      <c r="B1265" t="s">
        <v>992</v>
      </c>
      <c r="C1265" t="s">
        <v>993</v>
      </c>
      <c r="D1265" s="104">
        <v>1030925.336</v>
      </c>
      <c r="E1265" s="104">
        <v>4125</v>
      </c>
      <c r="F1265" s="104">
        <v>1035049.336</v>
      </c>
    </row>
    <row r="1266" spans="1:6" x14ac:dyDescent="0.3">
      <c r="A1266" s="48">
        <v>39416</v>
      </c>
      <c r="B1266" t="s">
        <v>992</v>
      </c>
      <c r="C1266" t="s">
        <v>994</v>
      </c>
      <c r="D1266" s="104">
        <v>558444.72290000005</v>
      </c>
      <c r="E1266" s="104">
        <v>97</v>
      </c>
      <c r="F1266" s="104">
        <v>558541.72290000005</v>
      </c>
    </row>
    <row r="1267" spans="1:6" x14ac:dyDescent="0.3">
      <c r="A1267" s="48">
        <v>39416</v>
      </c>
      <c r="B1267" t="s">
        <v>992</v>
      </c>
      <c r="C1267" t="s">
        <v>1012</v>
      </c>
      <c r="D1267" s="104">
        <v>470480.56701583997</v>
      </c>
      <c r="E1267" s="104">
        <v>187</v>
      </c>
      <c r="F1267" s="104">
        <v>470668.56701583997</v>
      </c>
    </row>
    <row r="1268" spans="1:6" x14ac:dyDescent="0.3">
      <c r="A1268" s="48">
        <v>39416</v>
      </c>
      <c r="B1268" t="s">
        <v>992</v>
      </c>
      <c r="C1268" t="s">
        <v>997</v>
      </c>
      <c r="D1268" s="104">
        <v>0</v>
      </c>
      <c r="E1268" s="104">
        <v>14000</v>
      </c>
      <c r="F1268" s="104">
        <v>14000</v>
      </c>
    </row>
    <row r="1269" spans="1:6" x14ac:dyDescent="0.3">
      <c r="A1269" s="48">
        <v>39416</v>
      </c>
      <c r="B1269" t="s">
        <v>992</v>
      </c>
      <c r="C1269" t="s">
        <v>19</v>
      </c>
      <c r="D1269" s="104">
        <v>2463675.1705999998</v>
      </c>
      <c r="E1269" s="104">
        <v>1326</v>
      </c>
      <c r="F1269" s="104">
        <v>2465000.1705999998</v>
      </c>
    </row>
    <row r="1270" spans="1:6" x14ac:dyDescent="0.3">
      <c r="A1270" s="48">
        <v>39416</v>
      </c>
      <c r="B1270" t="s">
        <v>998</v>
      </c>
      <c r="C1270" t="s">
        <v>999</v>
      </c>
      <c r="D1270" s="104">
        <v>4523525.7965158401</v>
      </c>
      <c r="E1270" s="104">
        <v>19734</v>
      </c>
      <c r="F1270" s="104">
        <v>4543259.7965158401</v>
      </c>
    </row>
    <row r="1271" spans="1:6" x14ac:dyDescent="0.3">
      <c r="A1271" s="48">
        <v>39416</v>
      </c>
      <c r="B1271" t="s">
        <v>1000</v>
      </c>
      <c r="C1271" t="s">
        <v>1002</v>
      </c>
      <c r="D1271" s="104">
        <v>2985.6485899999998</v>
      </c>
      <c r="E1271" s="104">
        <v>0</v>
      </c>
      <c r="F1271" s="104">
        <v>2985.6485899999998</v>
      </c>
    </row>
    <row r="1272" spans="1:6" x14ac:dyDescent="0.3">
      <c r="A1272" s="48">
        <v>39416</v>
      </c>
      <c r="B1272" t="s">
        <v>1000</v>
      </c>
      <c r="C1272" t="s">
        <v>1003</v>
      </c>
      <c r="D1272" s="104">
        <v>1.0529999999999999</v>
      </c>
      <c r="E1272" s="104">
        <v>0</v>
      </c>
      <c r="F1272" s="104">
        <v>1.0529999999999999</v>
      </c>
    </row>
    <row r="1273" spans="1:6" x14ac:dyDescent="0.3">
      <c r="A1273" s="48">
        <v>39416</v>
      </c>
      <c r="B1273" t="s">
        <v>1000</v>
      </c>
      <c r="C1273" t="s">
        <v>1001</v>
      </c>
      <c r="D1273" s="104">
        <v>29995.18</v>
      </c>
      <c r="E1273" s="104">
        <v>0</v>
      </c>
      <c r="F1273" s="104">
        <v>29995.18</v>
      </c>
    </row>
    <row r="1274" spans="1:6" x14ac:dyDescent="0.3">
      <c r="A1274" s="48">
        <v>39447</v>
      </c>
      <c r="B1274" t="s">
        <v>992</v>
      </c>
      <c r="C1274" t="s">
        <v>993</v>
      </c>
      <c r="D1274" s="104">
        <v>999547.43799999997</v>
      </c>
      <c r="E1274" s="104">
        <v>4327.2340000000004</v>
      </c>
      <c r="F1274" s="104">
        <v>1003874.672</v>
      </c>
    </row>
    <row r="1275" spans="1:6" x14ac:dyDescent="0.3">
      <c r="A1275" s="48">
        <v>39447</v>
      </c>
      <c r="B1275" t="s">
        <v>992</v>
      </c>
      <c r="C1275" t="s">
        <v>997</v>
      </c>
      <c r="D1275" s="104">
        <v>0</v>
      </c>
      <c r="E1275" s="104">
        <v>14000</v>
      </c>
      <c r="F1275" s="104">
        <v>14000</v>
      </c>
    </row>
    <row r="1276" spans="1:6" x14ac:dyDescent="0.3">
      <c r="A1276" s="48">
        <v>39447</v>
      </c>
      <c r="B1276" t="s">
        <v>992</v>
      </c>
      <c r="C1276" t="s">
        <v>19</v>
      </c>
      <c r="D1276" s="104">
        <v>2487367.5595999998</v>
      </c>
      <c r="E1276" s="104">
        <v>1119.1110000000001</v>
      </c>
      <c r="F1276" s="104">
        <v>2488486.6705999998</v>
      </c>
    </row>
    <row r="1277" spans="1:6" x14ac:dyDescent="0.3">
      <c r="A1277" s="48">
        <v>39447</v>
      </c>
      <c r="B1277" t="s">
        <v>1008</v>
      </c>
      <c r="C1277" t="s">
        <v>999</v>
      </c>
      <c r="D1277" s="104">
        <v>619510.01421672001</v>
      </c>
      <c r="E1277" s="104">
        <v>4073077.3177746302</v>
      </c>
      <c r="F1277" s="104">
        <v>4692586.5089913597</v>
      </c>
    </row>
    <row r="1278" spans="1:6" x14ac:dyDescent="0.3">
      <c r="A1278" s="48">
        <v>39447</v>
      </c>
      <c r="B1278" t="s">
        <v>1010</v>
      </c>
      <c r="C1278" t="s">
        <v>999</v>
      </c>
      <c r="D1278" s="104">
        <v>5136303.2800723398</v>
      </c>
      <c r="E1278" s="104">
        <v>4092870.3522587102</v>
      </c>
      <c r="F1278" s="104">
        <v>9229172.8093310595</v>
      </c>
    </row>
    <row r="1279" spans="1:6" x14ac:dyDescent="0.3">
      <c r="A1279" s="48">
        <v>39447</v>
      </c>
      <c r="B1279" t="s">
        <v>992</v>
      </c>
      <c r="C1279" t="s">
        <v>994</v>
      </c>
      <c r="D1279" s="104">
        <v>558446.91189999995</v>
      </c>
      <c r="E1279" s="104">
        <v>90.923000000000002</v>
      </c>
      <c r="F1279" s="104">
        <v>558537.83490000002</v>
      </c>
    </row>
    <row r="1280" spans="1:6" x14ac:dyDescent="0.3">
      <c r="A1280" s="48">
        <v>39447</v>
      </c>
      <c r="B1280" t="s">
        <v>992</v>
      </c>
      <c r="C1280" t="s">
        <v>1012</v>
      </c>
      <c r="D1280" s="104">
        <v>471430.35635562002</v>
      </c>
      <c r="E1280" s="104">
        <v>255.76648408</v>
      </c>
      <c r="F1280" s="104">
        <v>471686.12283970002</v>
      </c>
    </row>
    <row r="1281" spans="1:6" x14ac:dyDescent="0.3">
      <c r="A1281" s="48">
        <v>39447</v>
      </c>
      <c r="B1281" t="s">
        <v>998</v>
      </c>
      <c r="C1281" t="s">
        <v>999</v>
      </c>
      <c r="D1281" s="104">
        <v>4516792.2658556197</v>
      </c>
      <c r="E1281" s="104">
        <v>19793.034484079999</v>
      </c>
      <c r="F1281" s="104">
        <v>4536585.3003396997</v>
      </c>
    </row>
    <row r="1282" spans="1:6" x14ac:dyDescent="0.3">
      <c r="A1282" s="48">
        <v>39447</v>
      </c>
      <c r="B1282" t="s">
        <v>1000</v>
      </c>
      <c r="C1282" t="s">
        <v>1001</v>
      </c>
      <c r="D1282" s="104">
        <v>29995.18</v>
      </c>
      <c r="E1282" s="104">
        <v>0</v>
      </c>
      <c r="F1282" s="104">
        <v>29995.18</v>
      </c>
    </row>
    <row r="1283" spans="1:6" x14ac:dyDescent="0.3">
      <c r="A1283" s="48">
        <v>39447</v>
      </c>
      <c r="B1283" t="s">
        <v>1000</v>
      </c>
      <c r="C1283" t="s">
        <v>1004</v>
      </c>
      <c r="D1283" s="104">
        <v>293238.79697734001</v>
      </c>
      <c r="E1283" s="104">
        <v>0</v>
      </c>
      <c r="F1283" s="104">
        <v>293238.79697734001</v>
      </c>
    </row>
    <row r="1284" spans="1:6" x14ac:dyDescent="0.3">
      <c r="A1284" s="48">
        <v>39447</v>
      </c>
      <c r="B1284" t="s">
        <v>1000</v>
      </c>
      <c r="C1284" t="s">
        <v>1002</v>
      </c>
      <c r="D1284" s="104">
        <v>2985.6485899999998</v>
      </c>
      <c r="E1284" s="104">
        <v>0</v>
      </c>
      <c r="F1284" s="104">
        <v>2985.6485899999998</v>
      </c>
    </row>
    <row r="1285" spans="1:6" x14ac:dyDescent="0.3">
      <c r="A1285" s="48">
        <v>39447</v>
      </c>
      <c r="B1285" t="s">
        <v>1000</v>
      </c>
      <c r="C1285" t="s">
        <v>1003</v>
      </c>
      <c r="D1285" s="104">
        <v>1.0529999999999999</v>
      </c>
      <c r="E1285" s="104">
        <v>0</v>
      </c>
      <c r="F1285" s="104">
        <v>1.0529999999999999</v>
      </c>
    </row>
    <row r="1286" spans="1:6" x14ac:dyDescent="0.3">
      <c r="A1286" s="48">
        <v>39447</v>
      </c>
      <c r="B1286" t="s">
        <v>1000</v>
      </c>
      <c r="C1286" t="s">
        <v>1005</v>
      </c>
      <c r="D1286" s="104">
        <v>196452.37886222999</v>
      </c>
      <c r="E1286" s="104">
        <v>0</v>
      </c>
      <c r="F1286" s="104">
        <v>196452.37886222999</v>
      </c>
    </row>
    <row r="1287" spans="1:6" x14ac:dyDescent="0.3">
      <c r="A1287" s="48">
        <v>39447</v>
      </c>
      <c r="B1287" t="s">
        <v>1000</v>
      </c>
      <c r="C1287" t="s">
        <v>1006</v>
      </c>
      <c r="D1287" s="104">
        <v>91188.528158040004</v>
      </c>
      <c r="E1287" s="104">
        <v>4073077.3177746302</v>
      </c>
      <c r="F1287" s="104">
        <v>4164266.0229326701</v>
      </c>
    </row>
    <row r="1288" spans="1:6" x14ac:dyDescent="0.3">
      <c r="A1288" s="48">
        <v>39447</v>
      </c>
      <c r="B1288" t="s">
        <v>1000</v>
      </c>
      <c r="C1288" t="s">
        <v>1007</v>
      </c>
      <c r="D1288" s="104">
        <v>5648.4286291099997</v>
      </c>
      <c r="E1288" s="104">
        <v>0</v>
      </c>
      <c r="F1288" s="104">
        <v>5648.4286291099997</v>
      </c>
    </row>
    <row r="1289" spans="1:6" x14ac:dyDescent="0.3">
      <c r="A1289" s="48">
        <v>39478</v>
      </c>
      <c r="B1289" t="s">
        <v>1008</v>
      </c>
      <c r="C1289" t="s">
        <v>999</v>
      </c>
      <c r="D1289" s="104">
        <v>619173.20741223998</v>
      </c>
      <c r="E1289" s="104">
        <v>4085950.0289139301</v>
      </c>
      <c r="F1289" s="104">
        <v>4705121.5953261703</v>
      </c>
    </row>
    <row r="1290" spans="1:6" x14ac:dyDescent="0.3">
      <c r="A1290" s="48">
        <v>39478</v>
      </c>
      <c r="B1290" t="s">
        <v>1010</v>
      </c>
      <c r="C1290" t="s">
        <v>999</v>
      </c>
      <c r="D1290" s="104">
        <v>5132264.5939321499</v>
      </c>
      <c r="E1290" s="104">
        <v>4105742.6974757202</v>
      </c>
      <c r="F1290" s="104">
        <v>9238007.6504078694</v>
      </c>
    </row>
    <row r="1291" spans="1:6" x14ac:dyDescent="0.3">
      <c r="A1291" s="48">
        <v>39478</v>
      </c>
      <c r="B1291" t="s">
        <v>992</v>
      </c>
      <c r="C1291" t="s">
        <v>993</v>
      </c>
      <c r="D1291" s="104">
        <v>980012.49199999997</v>
      </c>
      <c r="E1291" s="104">
        <v>4375.0829999999996</v>
      </c>
      <c r="F1291" s="104">
        <v>984387.57499999995</v>
      </c>
    </row>
    <row r="1292" spans="1:6" x14ac:dyDescent="0.3">
      <c r="A1292" s="48">
        <v>39478</v>
      </c>
      <c r="B1292" t="s">
        <v>992</v>
      </c>
      <c r="C1292" t="s">
        <v>997</v>
      </c>
      <c r="D1292" s="104">
        <v>0</v>
      </c>
      <c r="E1292" s="104">
        <v>14000</v>
      </c>
      <c r="F1292" s="104">
        <v>14000</v>
      </c>
    </row>
    <row r="1293" spans="1:6" x14ac:dyDescent="0.3">
      <c r="A1293" s="48">
        <v>39478</v>
      </c>
      <c r="B1293" t="s">
        <v>992</v>
      </c>
      <c r="C1293" t="s">
        <v>994</v>
      </c>
      <c r="D1293" s="104">
        <v>558444.74739999999</v>
      </c>
      <c r="E1293" s="104">
        <v>92.031000000000006</v>
      </c>
      <c r="F1293" s="104">
        <v>558536.77839999995</v>
      </c>
    </row>
    <row r="1294" spans="1:6" x14ac:dyDescent="0.3">
      <c r="A1294" s="48">
        <v>39478</v>
      </c>
      <c r="B1294" t="s">
        <v>992</v>
      </c>
      <c r="C1294" t="s">
        <v>1012</v>
      </c>
      <c r="D1294" s="104">
        <v>471867.77851991</v>
      </c>
      <c r="E1294" s="104">
        <v>144.81556179</v>
      </c>
      <c r="F1294" s="104">
        <v>472012.59408170002</v>
      </c>
    </row>
    <row r="1295" spans="1:6" x14ac:dyDescent="0.3">
      <c r="A1295" s="48">
        <v>39478</v>
      </c>
      <c r="B1295" t="s">
        <v>992</v>
      </c>
      <c r="C1295" t="s">
        <v>19</v>
      </c>
      <c r="D1295" s="104">
        <v>2502767.3686000002</v>
      </c>
      <c r="E1295" s="104">
        <v>1181.739</v>
      </c>
      <c r="F1295" s="104">
        <v>2503949.1076000002</v>
      </c>
    </row>
    <row r="1296" spans="1:6" x14ac:dyDescent="0.3">
      <c r="A1296" s="48">
        <v>39478</v>
      </c>
      <c r="B1296" t="s">
        <v>998</v>
      </c>
      <c r="C1296" t="s">
        <v>999</v>
      </c>
      <c r="D1296" s="104">
        <v>4513092.3865199098</v>
      </c>
      <c r="E1296" s="104">
        <v>19793.66856179</v>
      </c>
      <c r="F1296" s="104">
        <v>4532886.0550817</v>
      </c>
    </row>
    <row r="1297" spans="1:6" x14ac:dyDescent="0.3">
      <c r="A1297" s="48">
        <v>39478</v>
      </c>
      <c r="B1297" t="s">
        <v>1000</v>
      </c>
      <c r="C1297" t="s">
        <v>1002</v>
      </c>
      <c r="D1297" s="104">
        <v>5885.6485899999998</v>
      </c>
      <c r="E1297" s="104">
        <v>0</v>
      </c>
      <c r="F1297" s="104">
        <v>5885.6485899999998</v>
      </c>
    </row>
    <row r="1298" spans="1:6" x14ac:dyDescent="0.3">
      <c r="A1298" s="48">
        <v>39478</v>
      </c>
      <c r="B1298" t="s">
        <v>1000</v>
      </c>
      <c r="C1298" t="s">
        <v>1003</v>
      </c>
      <c r="D1298" s="104">
        <v>1.0529999999999999</v>
      </c>
      <c r="E1298" s="104">
        <v>0</v>
      </c>
      <c r="F1298" s="104">
        <v>1.0529999999999999</v>
      </c>
    </row>
    <row r="1299" spans="1:6" x14ac:dyDescent="0.3">
      <c r="A1299" s="48">
        <v>39478</v>
      </c>
      <c r="B1299" t="s">
        <v>1000</v>
      </c>
      <c r="C1299" t="s">
        <v>1004</v>
      </c>
      <c r="D1299" s="104">
        <v>286451.49579938001</v>
      </c>
      <c r="E1299" s="104">
        <v>0</v>
      </c>
      <c r="F1299" s="104">
        <v>286451.49579938001</v>
      </c>
    </row>
    <row r="1300" spans="1:6" x14ac:dyDescent="0.3">
      <c r="A1300" s="48">
        <v>39478</v>
      </c>
      <c r="B1300" t="s">
        <v>1000</v>
      </c>
      <c r="C1300" t="s">
        <v>1001</v>
      </c>
      <c r="D1300" s="104">
        <v>29995.18</v>
      </c>
      <c r="E1300" s="104">
        <v>0</v>
      </c>
      <c r="F1300" s="104">
        <v>29995.18</v>
      </c>
    </row>
    <row r="1301" spans="1:6" x14ac:dyDescent="0.3">
      <c r="A1301" s="48">
        <v>39478</v>
      </c>
      <c r="B1301" t="s">
        <v>1000</v>
      </c>
      <c r="C1301" t="s">
        <v>1007</v>
      </c>
      <c r="D1301" s="104">
        <v>5392.08522567</v>
      </c>
      <c r="E1301" s="104">
        <v>0</v>
      </c>
      <c r="F1301" s="104">
        <v>5392.08522567</v>
      </c>
    </row>
    <row r="1302" spans="1:6" x14ac:dyDescent="0.3">
      <c r="A1302" s="48">
        <v>39478</v>
      </c>
      <c r="B1302" t="s">
        <v>1000</v>
      </c>
      <c r="C1302" t="s">
        <v>1005</v>
      </c>
      <c r="D1302" s="104">
        <v>195689.64676539999</v>
      </c>
      <c r="E1302" s="104">
        <v>0</v>
      </c>
      <c r="F1302" s="104">
        <v>195689.64676539999</v>
      </c>
    </row>
    <row r="1303" spans="1:6" x14ac:dyDescent="0.3">
      <c r="A1303" s="48">
        <v>39478</v>
      </c>
      <c r="B1303" t="s">
        <v>1000</v>
      </c>
      <c r="C1303" t="s">
        <v>1006</v>
      </c>
      <c r="D1303" s="104">
        <v>95757.098031789996</v>
      </c>
      <c r="E1303" s="104">
        <v>4085950.0289139301</v>
      </c>
      <c r="F1303" s="104">
        <v>4181707.4859457202</v>
      </c>
    </row>
    <row r="1304" spans="1:6" x14ac:dyDescent="0.3">
      <c r="A1304" s="48">
        <v>39507</v>
      </c>
      <c r="B1304" t="s">
        <v>1000</v>
      </c>
      <c r="C1304" t="s">
        <v>1007</v>
      </c>
      <c r="D1304" s="104">
        <v>5246.5064130500004</v>
      </c>
      <c r="E1304" s="104">
        <v>0</v>
      </c>
      <c r="F1304" s="104">
        <v>5246.5064130500004</v>
      </c>
    </row>
    <row r="1305" spans="1:6" x14ac:dyDescent="0.3">
      <c r="A1305" s="48">
        <v>39507</v>
      </c>
      <c r="B1305" t="s">
        <v>1008</v>
      </c>
      <c r="C1305" t="s">
        <v>999</v>
      </c>
      <c r="D1305" s="104">
        <v>618119.94182597997</v>
      </c>
      <c r="E1305" s="104">
        <v>4078544.24620402</v>
      </c>
      <c r="F1305" s="104">
        <v>4696663.6500300001</v>
      </c>
    </row>
    <row r="1306" spans="1:6" x14ac:dyDescent="0.3">
      <c r="A1306" s="48">
        <v>39507</v>
      </c>
      <c r="B1306" t="s">
        <v>1010</v>
      </c>
      <c r="C1306" t="s">
        <v>999</v>
      </c>
      <c r="D1306" s="104">
        <v>5259803.9237152003</v>
      </c>
      <c r="E1306" s="104">
        <v>4098246.53302202</v>
      </c>
      <c r="F1306" s="104">
        <v>9358050.9187372196</v>
      </c>
    </row>
    <row r="1307" spans="1:6" x14ac:dyDescent="0.3">
      <c r="A1307" s="48">
        <v>39507</v>
      </c>
      <c r="B1307" t="s">
        <v>992</v>
      </c>
      <c r="C1307" t="s">
        <v>993</v>
      </c>
      <c r="D1307" s="104">
        <v>1120974.929</v>
      </c>
      <c r="E1307" s="104">
        <v>4417.8540000000003</v>
      </c>
      <c r="F1307" s="104">
        <v>1125392.7830000001</v>
      </c>
    </row>
    <row r="1308" spans="1:6" x14ac:dyDescent="0.3">
      <c r="A1308" s="48">
        <v>39507</v>
      </c>
      <c r="B1308" t="s">
        <v>992</v>
      </c>
      <c r="C1308" t="s">
        <v>19</v>
      </c>
      <c r="D1308" s="104">
        <v>2477293.2185999998</v>
      </c>
      <c r="E1308" s="104">
        <v>1073.518</v>
      </c>
      <c r="F1308" s="104">
        <v>2478366.7365999999</v>
      </c>
    </row>
    <row r="1309" spans="1:6" x14ac:dyDescent="0.3">
      <c r="A1309" s="48">
        <v>39507</v>
      </c>
      <c r="B1309" t="s">
        <v>992</v>
      </c>
      <c r="C1309" t="s">
        <v>994</v>
      </c>
      <c r="D1309" s="104">
        <v>571736.19240000006</v>
      </c>
      <c r="E1309" s="104">
        <v>94.207999999999998</v>
      </c>
      <c r="F1309" s="104">
        <v>571830.40040000004</v>
      </c>
    </row>
    <row r="1310" spans="1:6" x14ac:dyDescent="0.3">
      <c r="A1310" s="48">
        <v>39507</v>
      </c>
      <c r="B1310" t="s">
        <v>992</v>
      </c>
      <c r="C1310" t="s">
        <v>1012</v>
      </c>
      <c r="D1310" s="104">
        <v>471679.64188921999</v>
      </c>
      <c r="E1310" s="104">
        <v>117.706818</v>
      </c>
      <c r="F1310" s="104">
        <v>471797.34870721999</v>
      </c>
    </row>
    <row r="1311" spans="1:6" x14ac:dyDescent="0.3">
      <c r="A1311" s="48">
        <v>39507</v>
      </c>
      <c r="B1311" t="s">
        <v>992</v>
      </c>
      <c r="C1311" t="s">
        <v>997</v>
      </c>
      <c r="D1311" s="104">
        <v>0</v>
      </c>
      <c r="E1311" s="104">
        <v>14000</v>
      </c>
      <c r="F1311" s="104">
        <v>14000</v>
      </c>
    </row>
    <row r="1312" spans="1:6" x14ac:dyDescent="0.3">
      <c r="A1312" s="48">
        <v>39507</v>
      </c>
      <c r="B1312" t="s">
        <v>998</v>
      </c>
      <c r="C1312" t="s">
        <v>999</v>
      </c>
      <c r="D1312" s="104">
        <v>4641683.98188922</v>
      </c>
      <c r="E1312" s="104">
        <v>19703.286818</v>
      </c>
      <c r="F1312" s="104">
        <v>4661387.2687072204</v>
      </c>
    </row>
    <row r="1313" spans="1:6" x14ac:dyDescent="0.3">
      <c r="A1313" s="48">
        <v>39507</v>
      </c>
      <c r="B1313" t="s">
        <v>1000</v>
      </c>
      <c r="C1313" t="s">
        <v>1001</v>
      </c>
      <c r="D1313" s="104">
        <v>29995.18</v>
      </c>
      <c r="E1313" s="104">
        <v>0</v>
      </c>
      <c r="F1313" s="104">
        <v>29995.18</v>
      </c>
    </row>
    <row r="1314" spans="1:6" x14ac:dyDescent="0.3">
      <c r="A1314" s="48">
        <v>39507</v>
      </c>
      <c r="B1314" t="s">
        <v>1000</v>
      </c>
      <c r="C1314" t="s">
        <v>1002</v>
      </c>
      <c r="D1314" s="104">
        <v>5285.6485899999998</v>
      </c>
      <c r="E1314" s="104">
        <v>0</v>
      </c>
      <c r="F1314" s="104">
        <v>5285.6485899999998</v>
      </c>
    </row>
    <row r="1315" spans="1:6" x14ac:dyDescent="0.3">
      <c r="A1315" s="48">
        <v>39507</v>
      </c>
      <c r="B1315" t="s">
        <v>1000</v>
      </c>
      <c r="C1315" t="s">
        <v>1003</v>
      </c>
      <c r="D1315" s="104">
        <v>1.0529999999999999</v>
      </c>
      <c r="E1315" s="104">
        <v>0</v>
      </c>
      <c r="F1315" s="104">
        <v>1.0529999999999999</v>
      </c>
    </row>
    <row r="1316" spans="1:6" x14ac:dyDescent="0.3">
      <c r="A1316" s="48">
        <v>39507</v>
      </c>
      <c r="B1316" t="s">
        <v>1000</v>
      </c>
      <c r="C1316" t="s">
        <v>1004</v>
      </c>
      <c r="D1316" s="104">
        <v>284920.71381430002</v>
      </c>
      <c r="E1316" s="104">
        <v>0</v>
      </c>
      <c r="F1316" s="104">
        <v>284920.71381430002</v>
      </c>
    </row>
    <row r="1317" spans="1:6" x14ac:dyDescent="0.3">
      <c r="A1317" s="48">
        <v>39507</v>
      </c>
      <c r="B1317" t="s">
        <v>1000</v>
      </c>
      <c r="C1317" t="s">
        <v>1005</v>
      </c>
      <c r="D1317" s="104">
        <v>195583.06525996001</v>
      </c>
      <c r="E1317" s="104">
        <v>0</v>
      </c>
      <c r="F1317" s="104">
        <v>195583.06525996001</v>
      </c>
    </row>
    <row r="1318" spans="1:6" x14ac:dyDescent="0.3">
      <c r="A1318" s="48">
        <v>39507</v>
      </c>
      <c r="B1318" t="s">
        <v>1000</v>
      </c>
      <c r="C1318" t="s">
        <v>1006</v>
      </c>
      <c r="D1318" s="104">
        <v>97087.774748669995</v>
      </c>
      <c r="E1318" s="104">
        <v>4078544.24620402</v>
      </c>
      <c r="F1318" s="104">
        <v>4175632.4829526902</v>
      </c>
    </row>
    <row r="1319" spans="1:6" x14ac:dyDescent="0.3">
      <c r="A1319" s="48">
        <v>39538</v>
      </c>
      <c r="B1319" t="s">
        <v>1000</v>
      </c>
      <c r="C1319" t="s">
        <v>1005</v>
      </c>
      <c r="D1319" s="104">
        <v>195425.05761927</v>
      </c>
      <c r="E1319" s="104">
        <v>0</v>
      </c>
      <c r="F1319" s="104">
        <v>195425.05761927</v>
      </c>
    </row>
    <row r="1320" spans="1:6" x14ac:dyDescent="0.3">
      <c r="A1320" s="48">
        <v>39538</v>
      </c>
      <c r="B1320" t="s">
        <v>1000</v>
      </c>
      <c r="C1320" t="s">
        <v>1006</v>
      </c>
      <c r="D1320" s="104">
        <v>99903.311894340004</v>
      </c>
      <c r="E1320" s="104">
        <v>4083781.9403544799</v>
      </c>
      <c r="F1320" s="104">
        <v>4183685.3432488199</v>
      </c>
    </row>
    <row r="1321" spans="1:6" x14ac:dyDescent="0.3">
      <c r="A1321" s="48">
        <v>39538</v>
      </c>
      <c r="B1321" t="s">
        <v>1000</v>
      </c>
      <c r="C1321" t="s">
        <v>1007</v>
      </c>
      <c r="D1321" s="104">
        <v>4896.9096721699998</v>
      </c>
      <c r="E1321" s="104">
        <v>0</v>
      </c>
      <c r="F1321" s="104">
        <v>4896.9096721699998</v>
      </c>
    </row>
    <row r="1322" spans="1:6" x14ac:dyDescent="0.3">
      <c r="A1322" s="48">
        <v>39538</v>
      </c>
      <c r="B1322" t="s">
        <v>1008</v>
      </c>
      <c r="C1322" t="s">
        <v>999</v>
      </c>
      <c r="D1322" s="104">
        <v>621450.58605405001</v>
      </c>
      <c r="E1322" s="104">
        <v>4083781.9403544799</v>
      </c>
      <c r="F1322" s="104">
        <v>4705232.6174085299</v>
      </c>
    </row>
    <row r="1323" spans="1:6" x14ac:dyDescent="0.3">
      <c r="A1323" s="48">
        <v>39538</v>
      </c>
      <c r="B1323" t="s">
        <v>1010</v>
      </c>
      <c r="C1323" t="s">
        <v>999</v>
      </c>
      <c r="D1323" s="104">
        <v>5334116.1327438196</v>
      </c>
      <c r="E1323" s="104">
        <v>4103479.4347794801</v>
      </c>
      <c r="F1323" s="104">
        <v>9437593.6585233007</v>
      </c>
    </row>
    <row r="1324" spans="1:6" x14ac:dyDescent="0.3">
      <c r="A1324" s="48">
        <v>39538</v>
      </c>
      <c r="B1324" t="s">
        <v>992</v>
      </c>
      <c r="C1324" t="s">
        <v>993</v>
      </c>
      <c r="D1324" s="104">
        <v>1153878.7560000001</v>
      </c>
      <c r="E1324" s="104">
        <v>4509.29</v>
      </c>
      <c r="F1324" s="104">
        <v>1158388.0460000001</v>
      </c>
    </row>
    <row r="1325" spans="1:6" x14ac:dyDescent="0.3">
      <c r="A1325" s="48">
        <v>39538</v>
      </c>
      <c r="B1325" t="s">
        <v>992</v>
      </c>
      <c r="C1325" t="s">
        <v>19</v>
      </c>
      <c r="D1325" s="104">
        <v>2513107.6606000001</v>
      </c>
      <c r="E1325" s="104">
        <v>979.43899999999996</v>
      </c>
      <c r="F1325" s="104">
        <v>2514087.0995999998</v>
      </c>
    </row>
    <row r="1326" spans="1:6" x14ac:dyDescent="0.3">
      <c r="A1326" s="48">
        <v>39538</v>
      </c>
      <c r="B1326" t="s">
        <v>992</v>
      </c>
      <c r="C1326" t="s">
        <v>994</v>
      </c>
      <c r="D1326" s="104">
        <v>571738.05039999995</v>
      </c>
      <c r="E1326" s="104">
        <v>91.549000000000007</v>
      </c>
      <c r="F1326" s="104">
        <v>571829.59939999995</v>
      </c>
    </row>
    <row r="1327" spans="1:6" x14ac:dyDescent="0.3">
      <c r="A1327" s="48">
        <v>39538</v>
      </c>
      <c r="B1327" t="s">
        <v>992</v>
      </c>
      <c r="C1327" t="s">
        <v>1012</v>
      </c>
      <c r="D1327" s="104">
        <v>473940.07968977001</v>
      </c>
      <c r="E1327" s="104">
        <v>116.216425</v>
      </c>
      <c r="F1327" s="104">
        <v>474056.29611477</v>
      </c>
    </row>
    <row r="1328" spans="1:6" x14ac:dyDescent="0.3">
      <c r="A1328" s="48">
        <v>39538</v>
      </c>
      <c r="B1328" t="s">
        <v>992</v>
      </c>
      <c r="C1328" t="s">
        <v>997</v>
      </c>
      <c r="D1328" s="104">
        <v>0</v>
      </c>
      <c r="E1328" s="104">
        <v>14000</v>
      </c>
      <c r="F1328" s="104">
        <v>14000</v>
      </c>
    </row>
    <row r="1329" spans="1:6" x14ac:dyDescent="0.3">
      <c r="A1329" s="48">
        <v>39538</v>
      </c>
      <c r="B1329" t="s">
        <v>998</v>
      </c>
      <c r="C1329" t="s">
        <v>999</v>
      </c>
      <c r="D1329" s="104">
        <v>4712664.5466897702</v>
      </c>
      <c r="E1329" s="104">
        <v>19696.494425000001</v>
      </c>
      <c r="F1329" s="104">
        <v>4732361.0411147699</v>
      </c>
    </row>
    <row r="1330" spans="1:6" x14ac:dyDescent="0.3">
      <c r="A1330" s="48">
        <v>39538</v>
      </c>
      <c r="B1330" t="s">
        <v>1000</v>
      </c>
      <c r="C1330" t="s">
        <v>1001</v>
      </c>
      <c r="D1330" s="104">
        <v>29995.18</v>
      </c>
      <c r="E1330" s="104">
        <v>0</v>
      </c>
      <c r="F1330" s="104">
        <v>29995.18</v>
      </c>
    </row>
    <row r="1331" spans="1:6" x14ac:dyDescent="0.3">
      <c r="A1331" s="48">
        <v>39538</v>
      </c>
      <c r="B1331" t="s">
        <v>1000</v>
      </c>
      <c r="C1331" t="s">
        <v>1002</v>
      </c>
      <c r="D1331" s="104">
        <v>4885.6485899999998</v>
      </c>
      <c r="E1331" s="104">
        <v>0</v>
      </c>
      <c r="F1331" s="104">
        <v>4885.6485899999998</v>
      </c>
    </row>
    <row r="1332" spans="1:6" x14ac:dyDescent="0.3">
      <c r="A1332" s="48">
        <v>39538</v>
      </c>
      <c r="B1332" t="s">
        <v>1000</v>
      </c>
      <c r="C1332" t="s">
        <v>1003</v>
      </c>
      <c r="D1332" s="104">
        <v>1.0529999999999999</v>
      </c>
      <c r="E1332" s="104">
        <v>0</v>
      </c>
      <c r="F1332" s="104">
        <v>1.0529999999999999</v>
      </c>
    </row>
    <row r="1333" spans="1:6" x14ac:dyDescent="0.3">
      <c r="A1333" s="48">
        <v>39538</v>
      </c>
      <c r="B1333" t="s">
        <v>1000</v>
      </c>
      <c r="C1333" t="s">
        <v>1004</v>
      </c>
      <c r="D1333" s="104">
        <v>286344.42527826998</v>
      </c>
      <c r="E1333" s="104">
        <v>0</v>
      </c>
      <c r="F1333" s="104">
        <v>286344.42527826998</v>
      </c>
    </row>
    <row r="1334" spans="1:6" x14ac:dyDescent="0.3">
      <c r="A1334" s="48">
        <v>39568</v>
      </c>
      <c r="B1334" t="s">
        <v>992</v>
      </c>
      <c r="C1334" t="s">
        <v>993</v>
      </c>
      <c r="D1334" s="104">
        <v>1020681.4914000001</v>
      </c>
      <c r="E1334" s="104">
        <v>5034.7640000000001</v>
      </c>
      <c r="F1334" s="104">
        <v>1025716.2554</v>
      </c>
    </row>
    <row r="1335" spans="1:6" x14ac:dyDescent="0.3">
      <c r="A1335" s="48">
        <v>39568</v>
      </c>
      <c r="B1335" t="s">
        <v>992</v>
      </c>
      <c r="C1335" t="s">
        <v>994</v>
      </c>
      <c r="D1335" s="104">
        <v>571759.69290000002</v>
      </c>
      <c r="E1335" s="104">
        <v>69.228999999999999</v>
      </c>
      <c r="F1335" s="104">
        <v>571828.92189999996</v>
      </c>
    </row>
    <row r="1336" spans="1:6" x14ac:dyDescent="0.3">
      <c r="A1336" s="48">
        <v>39568</v>
      </c>
      <c r="B1336" t="s">
        <v>992</v>
      </c>
      <c r="C1336" t="s">
        <v>997</v>
      </c>
      <c r="D1336" s="104">
        <v>0</v>
      </c>
      <c r="E1336" s="104">
        <v>14000</v>
      </c>
      <c r="F1336" s="104">
        <v>14000</v>
      </c>
    </row>
    <row r="1337" spans="1:6" x14ac:dyDescent="0.3">
      <c r="A1337" s="48">
        <v>39568</v>
      </c>
      <c r="B1337" t="s">
        <v>992</v>
      </c>
      <c r="C1337" t="s">
        <v>19</v>
      </c>
      <c r="D1337" s="104">
        <v>2539859.2958999998</v>
      </c>
      <c r="E1337" s="104">
        <v>885.89400000000001</v>
      </c>
      <c r="F1337" s="104">
        <v>2540745.1899000001</v>
      </c>
    </row>
    <row r="1338" spans="1:6" x14ac:dyDescent="0.3">
      <c r="A1338" s="48">
        <v>39568</v>
      </c>
      <c r="B1338" t="s">
        <v>992</v>
      </c>
      <c r="C1338" t="s">
        <v>1012</v>
      </c>
      <c r="D1338" s="104">
        <v>490175.21812772</v>
      </c>
      <c r="E1338" s="104">
        <v>96.341999999999999</v>
      </c>
      <c r="F1338" s="104">
        <v>490271.56012772</v>
      </c>
    </row>
    <row r="1339" spans="1:6" x14ac:dyDescent="0.3">
      <c r="A1339" s="48">
        <v>39568</v>
      </c>
      <c r="B1339" t="s">
        <v>1000</v>
      </c>
      <c r="C1339" t="s">
        <v>1001</v>
      </c>
      <c r="D1339" s="104">
        <v>29995.18</v>
      </c>
      <c r="E1339" s="104">
        <v>0</v>
      </c>
      <c r="F1339" s="104">
        <v>29995.18</v>
      </c>
    </row>
    <row r="1340" spans="1:6" x14ac:dyDescent="0.3">
      <c r="A1340" s="48">
        <v>39568</v>
      </c>
      <c r="B1340" t="s">
        <v>1000</v>
      </c>
      <c r="C1340" t="s">
        <v>1002</v>
      </c>
      <c r="D1340" s="104">
        <v>4885.6485899999998</v>
      </c>
      <c r="E1340" s="104">
        <v>0</v>
      </c>
      <c r="F1340" s="104">
        <v>4885.6485899999998</v>
      </c>
    </row>
    <row r="1341" spans="1:6" x14ac:dyDescent="0.3">
      <c r="A1341" s="48">
        <v>39568</v>
      </c>
      <c r="B1341" t="s">
        <v>1000</v>
      </c>
      <c r="C1341" t="s">
        <v>1007</v>
      </c>
      <c r="D1341" s="104">
        <v>4325.6783264400001</v>
      </c>
      <c r="E1341" s="104">
        <v>0</v>
      </c>
      <c r="F1341" s="104">
        <v>4325.6783264400001</v>
      </c>
    </row>
    <row r="1342" spans="1:6" x14ac:dyDescent="0.3">
      <c r="A1342" s="48">
        <v>39568</v>
      </c>
      <c r="B1342" t="s">
        <v>1000</v>
      </c>
      <c r="C1342" t="s">
        <v>1003</v>
      </c>
      <c r="D1342" s="104">
        <v>1.0529999999999999</v>
      </c>
      <c r="E1342" s="104">
        <v>0</v>
      </c>
      <c r="F1342" s="104">
        <v>1.0529999999999999</v>
      </c>
    </row>
    <row r="1343" spans="1:6" x14ac:dyDescent="0.3">
      <c r="A1343" s="48">
        <v>39568</v>
      </c>
      <c r="B1343" t="s">
        <v>1000</v>
      </c>
      <c r="C1343" t="s">
        <v>1004</v>
      </c>
      <c r="D1343" s="104">
        <v>286818.25390508003</v>
      </c>
      <c r="E1343" s="104">
        <v>0</v>
      </c>
      <c r="F1343" s="104">
        <v>286818.25390508003</v>
      </c>
    </row>
    <row r="1344" spans="1:6" x14ac:dyDescent="0.3">
      <c r="A1344" s="48">
        <v>39568</v>
      </c>
      <c r="B1344" t="s">
        <v>998</v>
      </c>
      <c r="C1344" t="s">
        <v>999</v>
      </c>
      <c r="D1344" s="104">
        <v>4622475.6983277202</v>
      </c>
      <c r="E1344" s="104">
        <v>20086.228999999999</v>
      </c>
      <c r="F1344" s="104">
        <v>4642561.9273277204</v>
      </c>
    </row>
    <row r="1345" spans="1:6" x14ac:dyDescent="0.3">
      <c r="A1345" s="48">
        <v>39568</v>
      </c>
      <c r="B1345" t="s">
        <v>1000</v>
      </c>
      <c r="C1345" t="s">
        <v>1006</v>
      </c>
      <c r="D1345" s="104">
        <v>100366.20220843</v>
      </c>
      <c r="E1345" s="104">
        <v>4113276.2814859599</v>
      </c>
      <c r="F1345" s="104">
        <v>4213641.5746943904</v>
      </c>
    </row>
    <row r="1346" spans="1:6" x14ac:dyDescent="0.3">
      <c r="A1346" s="48">
        <v>39568</v>
      </c>
      <c r="B1346" t="s">
        <v>1000</v>
      </c>
      <c r="C1346" t="s">
        <v>1005</v>
      </c>
      <c r="D1346" s="104">
        <v>195326.50547567001</v>
      </c>
      <c r="E1346" s="104">
        <v>0</v>
      </c>
      <c r="F1346" s="104">
        <v>195326.50547567001</v>
      </c>
    </row>
    <row r="1347" spans="1:6" x14ac:dyDescent="0.3">
      <c r="A1347" s="48">
        <v>39568</v>
      </c>
      <c r="B1347" t="s">
        <v>1008</v>
      </c>
      <c r="C1347" t="s">
        <v>999</v>
      </c>
      <c r="D1347" s="104">
        <v>621718.52150561998</v>
      </c>
      <c r="E1347" s="104">
        <v>4113276.2814859599</v>
      </c>
      <c r="F1347" s="104">
        <v>4734994.8939915802</v>
      </c>
    </row>
    <row r="1348" spans="1:6" x14ac:dyDescent="0.3">
      <c r="A1348" s="48">
        <v>39568</v>
      </c>
      <c r="B1348" t="s">
        <v>1010</v>
      </c>
      <c r="C1348" t="s">
        <v>999</v>
      </c>
      <c r="D1348" s="104">
        <v>5244195.2198333396</v>
      </c>
      <c r="E1348" s="104">
        <v>4133362.5104859602</v>
      </c>
      <c r="F1348" s="104">
        <v>9377556.8213193007</v>
      </c>
    </row>
    <row r="1349" spans="1:6" x14ac:dyDescent="0.3">
      <c r="A1349" s="48">
        <v>39599</v>
      </c>
      <c r="B1349" t="s">
        <v>992</v>
      </c>
      <c r="C1349" t="s">
        <v>993</v>
      </c>
      <c r="D1349" s="104">
        <v>1114547.4436000001</v>
      </c>
      <c r="E1349" s="104">
        <v>4699</v>
      </c>
      <c r="F1349" s="104">
        <v>1119245.4436000001</v>
      </c>
    </row>
    <row r="1350" spans="1:6" x14ac:dyDescent="0.3">
      <c r="A1350" s="48">
        <v>39599</v>
      </c>
      <c r="B1350" t="s">
        <v>992</v>
      </c>
      <c r="C1350" t="s">
        <v>994</v>
      </c>
      <c r="D1350" s="104">
        <v>580983.20559999999</v>
      </c>
      <c r="E1350" s="104">
        <v>76</v>
      </c>
      <c r="F1350" s="104">
        <v>581059.20559999999</v>
      </c>
    </row>
    <row r="1351" spans="1:6" x14ac:dyDescent="0.3">
      <c r="A1351" s="48">
        <v>39599</v>
      </c>
      <c r="B1351" t="s">
        <v>992</v>
      </c>
      <c r="C1351" t="s">
        <v>997</v>
      </c>
      <c r="D1351" s="104">
        <v>0</v>
      </c>
      <c r="E1351" s="104">
        <v>14000</v>
      </c>
      <c r="F1351" s="104">
        <v>14000</v>
      </c>
    </row>
    <row r="1352" spans="1:6" x14ac:dyDescent="0.3">
      <c r="A1352" s="48">
        <v>39599</v>
      </c>
      <c r="B1352" t="s">
        <v>992</v>
      </c>
      <c r="C1352" t="s">
        <v>19</v>
      </c>
      <c r="D1352" s="104">
        <v>2475730.4306999999</v>
      </c>
      <c r="E1352" s="104">
        <v>855</v>
      </c>
      <c r="F1352" s="104">
        <v>2476584.4306999999</v>
      </c>
    </row>
    <row r="1353" spans="1:6" x14ac:dyDescent="0.3">
      <c r="A1353" s="48">
        <v>39599</v>
      </c>
      <c r="B1353" t="s">
        <v>992</v>
      </c>
      <c r="C1353" t="s">
        <v>1012</v>
      </c>
      <c r="D1353" s="104">
        <v>494201.53659064003</v>
      </c>
      <c r="E1353" s="104">
        <v>93</v>
      </c>
      <c r="F1353" s="104">
        <v>494294.53659064003</v>
      </c>
    </row>
    <row r="1354" spans="1:6" x14ac:dyDescent="0.3">
      <c r="A1354" s="48">
        <v>39599</v>
      </c>
      <c r="B1354" t="s">
        <v>1000</v>
      </c>
      <c r="C1354" t="s">
        <v>1001</v>
      </c>
      <c r="D1354" s="104">
        <v>29995.18</v>
      </c>
      <c r="E1354" s="104">
        <v>0</v>
      </c>
      <c r="F1354" s="104">
        <v>29995.18</v>
      </c>
    </row>
    <row r="1355" spans="1:6" x14ac:dyDescent="0.3">
      <c r="A1355" s="48">
        <v>39599</v>
      </c>
      <c r="B1355" t="s">
        <v>1000</v>
      </c>
      <c r="C1355" t="s">
        <v>1002</v>
      </c>
      <c r="D1355" s="104">
        <v>3285.6485899999998</v>
      </c>
      <c r="E1355" s="104">
        <v>0</v>
      </c>
      <c r="F1355" s="104">
        <v>3285.6485899999998</v>
      </c>
    </row>
    <row r="1356" spans="1:6" x14ac:dyDescent="0.3">
      <c r="A1356" s="48">
        <v>39599</v>
      </c>
      <c r="B1356" t="s">
        <v>1000</v>
      </c>
      <c r="C1356" t="s">
        <v>1006</v>
      </c>
      <c r="D1356" s="104">
        <v>100447.80449358</v>
      </c>
      <c r="E1356" s="104">
        <v>4090376.5913828402</v>
      </c>
      <c r="F1356" s="104">
        <v>4190825.4868764202</v>
      </c>
    </row>
    <row r="1357" spans="1:6" x14ac:dyDescent="0.3">
      <c r="A1357" s="48">
        <v>39599</v>
      </c>
      <c r="B1357" t="s">
        <v>1000</v>
      </c>
      <c r="C1357" t="s">
        <v>1007</v>
      </c>
      <c r="D1357" s="104">
        <v>4265.2052188899997</v>
      </c>
      <c r="E1357" s="104">
        <v>0</v>
      </c>
      <c r="F1357" s="104">
        <v>4265.2052188899997</v>
      </c>
    </row>
    <row r="1358" spans="1:6" x14ac:dyDescent="0.3">
      <c r="A1358" s="48">
        <v>39599</v>
      </c>
      <c r="B1358" t="s">
        <v>1000</v>
      </c>
      <c r="C1358" t="s">
        <v>1003</v>
      </c>
      <c r="D1358" s="104">
        <v>1.0529999999999999</v>
      </c>
      <c r="E1358" s="104">
        <v>0</v>
      </c>
      <c r="F1358" s="104">
        <v>1.0529999999999999</v>
      </c>
    </row>
    <row r="1359" spans="1:6" x14ac:dyDescent="0.3">
      <c r="A1359" s="48">
        <v>39599</v>
      </c>
      <c r="B1359" t="s">
        <v>1000</v>
      </c>
      <c r="C1359" t="s">
        <v>1004</v>
      </c>
      <c r="D1359" s="104">
        <v>280017.24443755997</v>
      </c>
      <c r="E1359" s="104">
        <v>0</v>
      </c>
      <c r="F1359" s="104">
        <v>280017.24443755997</v>
      </c>
    </row>
    <row r="1360" spans="1:6" x14ac:dyDescent="0.3">
      <c r="A1360" s="48">
        <v>39599</v>
      </c>
      <c r="B1360" t="s">
        <v>1000</v>
      </c>
      <c r="C1360" t="s">
        <v>1005</v>
      </c>
      <c r="D1360" s="104">
        <v>195225.47677445001</v>
      </c>
      <c r="E1360" s="104">
        <v>0</v>
      </c>
      <c r="F1360" s="104">
        <v>195225.47677445001</v>
      </c>
    </row>
    <row r="1361" spans="1:6" x14ac:dyDescent="0.3">
      <c r="A1361" s="48">
        <v>39599</v>
      </c>
      <c r="B1361" t="s">
        <v>998</v>
      </c>
      <c r="C1361" t="s">
        <v>999</v>
      </c>
      <c r="D1361" s="104">
        <v>4665460.6164906397</v>
      </c>
      <c r="E1361" s="104">
        <v>19722</v>
      </c>
      <c r="F1361" s="104">
        <v>4685183.6164906397</v>
      </c>
    </row>
    <row r="1362" spans="1:6" x14ac:dyDescent="0.3">
      <c r="A1362" s="48">
        <v>39599</v>
      </c>
      <c r="B1362" t="s">
        <v>1008</v>
      </c>
      <c r="C1362" t="s">
        <v>999</v>
      </c>
      <c r="D1362" s="104">
        <v>613237.61251448002</v>
      </c>
      <c r="E1362" s="104">
        <v>4090376.5913828402</v>
      </c>
      <c r="F1362" s="104">
        <v>4703615.2948973197</v>
      </c>
    </row>
    <row r="1363" spans="1:6" x14ac:dyDescent="0.3">
      <c r="A1363" s="48">
        <v>39599</v>
      </c>
      <c r="B1363" t="s">
        <v>1010</v>
      </c>
      <c r="C1363" t="s">
        <v>999</v>
      </c>
      <c r="D1363" s="104">
        <v>5278699.2290051198</v>
      </c>
      <c r="E1363" s="104">
        <v>4110099.5913828402</v>
      </c>
      <c r="F1363" s="104">
        <v>9388798.9113879595</v>
      </c>
    </row>
    <row r="1364" spans="1:6" x14ac:dyDescent="0.3">
      <c r="A1364" s="48">
        <v>39629</v>
      </c>
      <c r="B1364" t="s">
        <v>992</v>
      </c>
      <c r="C1364" t="s">
        <v>993</v>
      </c>
      <c r="D1364" s="104">
        <v>1055696.8025</v>
      </c>
      <c r="E1364" s="104">
        <v>4760</v>
      </c>
      <c r="F1364" s="104">
        <v>1060456.8025</v>
      </c>
    </row>
    <row r="1365" spans="1:6" x14ac:dyDescent="0.3">
      <c r="A1365" s="48">
        <v>39629</v>
      </c>
      <c r="B1365" t="s">
        <v>992</v>
      </c>
      <c r="C1365" t="s">
        <v>994</v>
      </c>
      <c r="D1365" s="104">
        <v>580994.87159999995</v>
      </c>
      <c r="E1365" s="104">
        <v>64</v>
      </c>
      <c r="F1365" s="104">
        <v>581058.87159999995</v>
      </c>
    </row>
    <row r="1366" spans="1:6" x14ac:dyDescent="0.3">
      <c r="A1366" s="48">
        <v>39629</v>
      </c>
      <c r="B1366" t="s">
        <v>992</v>
      </c>
      <c r="C1366" t="s">
        <v>997</v>
      </c>
      <c r="D1366" s="104">
        <v>0</v>
      </c>
      <c r="E1366" s="104">
        <v>14000</v>
      </c>
      <c r="F1366" s="104">
        <v>14000</v>
      </c>
    </row>
    <row r="1367" spans="1:6" x14ac:dyDescent="0.3">
      <c r="A1367" s="48">
        <v>39629</v>
      </c>
      <c r="B1367" t="s">
        <v>992</v>
      </c>
      <c r="C1367" t="s">
        <v>19</v>
      </c>
      <c r="D1367" s="104">
        <v>2542525.5795999998</v>
      </c>
      <c r="E1367" s="104">
        <v>916</v>
      </c>
      <c r="F1367" s="104">
        <v>2543441.5795999998</v>
      </c>
    </row>
    <row r="1368" spans="1:6" x14ac:dyDescent="0.3">
      <c r="A1368" s="48">
        <v>39629</v>
      </c>
      <c r="B1368" t="s">
        <v>992</v>
      </c>
      <c r="C1368" t="s">
        <v>1012</v>
      </c>
      <c r="D1368" s="104">
        <v>497355.34475107997</v>
      </c>
      <c r="E1368" s="104">
        <v>113</v>
      </c>
      <c r="F1368" s="104">
        <v>497468.34475107997</v>
      </c>
    </row>
    <row r="1369" spans="1:6" x14ac:dyDescent="0.3">
      <c r="A1369" s="48">
        <v>39629</v>
      </c>
      <c r="B1369" t="s">
        <v>1000</v>
      </c>
      <c r="C1369" t="s">
        <v>1001</v>
      </c>
      <c r="D1369" s="104">
        <v>29995.18</v>
      </c>
      <c r="E1369" s="104">
        <v>0</v>
      </c>
      <c r="F1369" s="104">
        <v>29995.18</v>
      </c>
    </row>
    <row r="1370" spans="1:6" x14ac:dyDescent="0.3">
      <c r="A1370" s="48">
        <v>39629</v>
      </c>
      <c r="B1370" t="s">
        <v>1000</v>
      </c>
      <c r="C1370" t="s">
        <v>1002</v>
      </c>
      <c r="D1370" s="104">
        <v>3085.6485899999998</v>
      </c>
      <c r="E1370" s="104">
        <v>0</v>
      </c>
      <c r="F1370" s="104">
        <v>3085.6485899999998</v>
      </c>
    </row>
    <row r="1371" spans="1:6" x14ac:dyDescent="0.3">
      <c r="A1371" s="48">
        <v>39629</v>
      </c>
      <c r="B1371" t="s">
        <v>1000</v>
      </c>
      <c r="C1371" t="s">
        <v>1006</v>
      </c>
      <c r="D1371" s="104">
        <v>100989.48898207</v>
      </c>
      <c r="E1371" s="104">
        <v>4187090.1296122898</v>
      </c>
      <c r="F1371" s="104">
        <v>4288078.7295943601</v>
      </c>
    </row>
    <row r="1372" spans="1:6" x14ac:dyDescent="0.3">
      <c r="A1372" s="48">
        <v>39629</v>
      </c>
      <c r="B1372" t="s">
        <v>1000</v>
      </c>
      <c r="C1372" t="s">
        <v>1007</v>
      </c>
      <c r="D1372" s="104">
        <v>4213.5327466299996</v>
      </c>
      <c r="E1372" s="104">
        <v>0</v>
      </c>
      <c r="F1372" s="104">
        <v>4213.5327466299996</v>
      </c>
    </row>
    <row r="1373" spans="1:6" x14ac:dyDescent="0.3">
      <c r="A1373" s="48">
        <v>39629</v>
      </c>
      <c r="B1373" t="s">
        <v>1000</v>
      </c>
      <c r="C1373" t="s">
        <v>1003</v>
      </c>
      <c r="D1373" s="104">
        <v>1.0529999999999999</v>
      </c>
      <c r="E1373" s="104">
        <v>0</v>
      </c>
      <c r="F1373" s="104">
        <v>1.0529999999999999</v>
      </c>
    </row>
    <row r="1374" spans="1:6" x14ac:dyDescent="0.3">
      <c r="A1374" s="48">
        <v>39629</v>
      </c>
      <c r="B1374" t="s">
        <v>1000</v>
      </c>
      <c r="C1374" t="s">
        <v>1004</v>
      </c>
      <c r="D1374" s="104">
        <v>275203.38958159002</v>
      </c>
      <c r="E1374" s="104">
        <v>0</v>
      </c>
      <c r="F1374" s="104">
        <v>275203.38958159002</v>
      </c>
    </row>
    <row r="1375" spans="1:6" x14ac:dyDescent="0.3">
      <c r="A1375" s="48">
        <v>39629</v>
      </c>
      <c r="B1375" t="s">
        <v>1000</v>
      </c>
      <c r="C1375" t="s">
        <v>1005</v>
      </c>
      <c r="D1375" s="104">
        <v>195002.54031188</v>
      </c>
      <c r="E1375" s="104">
        <v>0</v>
      </c>
      <c r="F1375" s="104">
        <v>195002.54031188</v>
      </c>
    </row>
    <row r="1376" spans="1:6" x14ac:dyDescent="0.3">
      <c r="A1376" s="48">
        <v>39629</v>
      </c>
      <c r="B1376" t="s">
        <v>998</v>
      </c>
      <c r="C1376" t="s">
        <v>999</v>
      </c>
      <c r="D1376" s="104">
        <v>4676572.5984510798</v>
      </c>
      <c r="E1376" s="104">
        <v>19852</v>
      </c>
      <c r="F1376" s="104">
        <v>4696425.5984510798</v>
      </c>
    </row>
    <row r="1377" spans="1:6" x14ac:dyDescent="0.3">
      <c r="A1377" s="48">
        <v>39629</v>
      </c>
      <c r="B1377" t="s">
        <v>1008</v>
      </c>
      <c r="C1377" t="s">
        <v>999</v>
      </c>
      <c r="D1377" s="104">
        <v>608489.83321217005</v>
      </c>
      <c r="E1377" s="104">
        <v>4187090.1296122898</v>
      </c>
      <c r="F1377" s="104">
        <v>4795581.0738244597</v>
      </c>
    </row>
    <row r="1378" spans="1:6" x14ac:dyDescent="0.3">
      <c r="A1378" s="48">
        <v>39629</v>
      </c>
      <c r="B1378" t="s">
        <v>1010</v>
      </c>
      <c r="C1378" t="s">
        <v>999</v>
      </c>
      <c r="D1378" s="104">
        <v>5285064.4316632496</v>
      </c>
      <c r="E1378" s="104">
        <v>4206942.1296122903</v>
      </c>
      <c r="F1378" s="104">
        <v>9492005.6722755395</v>
      </c>
    </row>
    <row r="1379" spans="1:6" x14ac:dyDescent="0.3">
      <c r="A1379" s="48">
        <v>39660</v>
      </c>
      <c r="B1379" t="s">
        <v>1000</v>
      </c>
      <c r="C1379" t="s">
        <v>1003</v>
      </c>
      <c r="D1379" s="104">
        <v>1.0529999999999999</v>
      </c>
      <c r="E1379" s="104">
        <v>0</v>
      </c>
      <c r="F1379" s="104">
        <v>1.0529999999999999</v>
      </c>
    </row>
    <row r="1380" spans="1:6" x14ac:dyDescent="0.3">
      <c r="A1380" s="48">
        <v>39660</v>
      </c>
      <c r="B1380" t="s">
        <v>1000</v>
      </c>
      <c r="C1380" t="s">
        <v>1004</v>
      </c>
      <c r="D1380" s="104">
        <v>265533.61252317001</v>
      </c>
      <c r="E1380" s="104">
        <v>0</v>
      </c>
      <c r="F1380" s="104">
        <v>265533.61252317001</v>
      </c>
    </row>
    <row r="1381" spans="1:6" x14ac:dyDescent="0.3">
      <c r="A1381" s="48">
        <v>39660</v>
      </c>
      <c r="B1381" t="s">
        <v>1000</v>
      </c>
      <c r="C1381" t="s">
        <v>1005</v>
      </c>
      <c r="D1381" s="104">
        <v>194752.80139208</v>
      </c>
      <c r="E1381" s="104">
        <v>0</v>
      </c>
      <c r="F1381" s="104">
        <v>194752.80139208</v>
      </c>
    </row>
    <row r="1382" spans="1:6" x14ac:dyDescent="0.3">
      <c r="A1382" s="48">
        <v>39660</v>
      </c>
      <c r="B1382" t="s">
        <v>998</v>
      </c>
      <c r="C1382" t="s">
        <v>999</v>
      </c>
      <c r="D1382" s="104">
        <v>4802224.3078355696</v>
      </c>
      <c r="E1382" s="104">
        <v>19899.009225909998</v>
      </c>
      <c r="F1382" s="104">
        <v>4822123.3170614801</v>
      </c>
    </row>
    <row r="1383" spans="1:6" x14ac:dyDescent="0.3">
      <c r="A1383" s="48">
        <v>39660</v>
      </c>
      <c r="B1383" t="s">
        <v>1008</v>
      </c>
      <c r="C1383" t="s">
        <v>999</v>
      </c>
      <c r="D1383" s="104">
        <v>601158.29894024995</v>
      </c>
      <c r="E1383" s="104">
        <v>4162199.4435201902</v>
      </c>
      <c r="F1383" s="104">
        <v>4763356.0504604401</v>
      </c>
    </row>
    <row r="1384" spans="1:6" x14ac:dyDescent="0.3">
      <c r="A1384" s="48">
        <v>39660</v>
      </c>
      <c r="B1384" t="s">
        <v>1010</v>
      </c>
      <c r="C1384" t="s">
        <v>999</v>
      </c>
      <c r="D1384" s="104">
        <v>5403381.6067758203</v>
      </c>
      <c r="E1384" s="104">
        <v>4182098.4527460998</v>
      </c>
      <c r="F1384" s="104">
        <v>9585480.3675219193</v>
      </c>
    </row>
    <row r="1385" spans="1:6" x14ac:dyDescent="0.3">
      <c r="A1385" s="48">
        <v>39660</v>
      </c>
      <c r="B1385" t="s">
        <v>992</v>
      </c>
      <c r="C1385" t="s">
        <v>993</v>
      </c>
      <c r="D1385" s="104">
        <v>1130969.6873999999</v>
      </c>
      <c r="E1385" s="104">
        <v>4816.2629999999999</v>
      </c>
      <c r="F1385" s="104">
        <v>1135785.9504</v>
      </c>
    </row>
    <row r="1386" spans="1:6" x14ac:dyDescent="0.3">
      <c r="A1386" s="48">
        <v>39660</v>
      </c>
      <c r="B1386" t="s">
        <v>992</v>
      </c>
      <c r="C1386" t="s">
        <v>994</v>
      </c>
      <c r="D1386" s="104">
        <v>580981.96030000004</v>
      </c>
      <c r="E1386" s="104">
        <v>75.8078</v>
      </c>
      <c r="F1386" s="104">
        <v>581057.76809999999</v>
      </c>
    </row>
    <row r="1387" spans="1:6" x14ac:dyDescent="0.3">
      <c r="A1387" s="48">
        <v>39660</v>
      </c>
      <c r="B1387" t="s">
        <v>992</v>
      </c>
      <c r="C1387" t="s">
        <v>997</v>
      </c>
      <c r="D1387" s="104">
        <v>0</v>
      </c>
      <c r="E1387" s="104">
        <v>14000</v>
      </c>
      <c r="F1387" s="104">
        <v>14000</v>
      </c>
    </row>
    <row r="1388" spans="1:6" x14ac:dyDescent="0.3">
      <c r="A1388" s="48">
        <v>39660</v>
      </c>
      <c r="B1388" t="s">
        <v>992</v>
      </c>
      <c r="C1388" t="s">
        <v>19</v>
      </c>
      <c r="D1388" s="104">
        <v>2573863.0693999999</v>
      </c>
      <c r="E1388" s="104">
        <v>890.00890000000004</v>
      </c>
      <c r="F1388" s="104">
        <v>2574753.0783000002</v>
      </c>
    </row>
    <row r="1389" spans="1:6" x14ac:dyDescent="0.3">
      <c r="A1389" s="48">
        <v>39660</v>
      </c>
      <c r="B1389" t="s">
        <v>992</v>
      </c>
      <c r="C1389" t="s">
        <v>1012</v>
      </c>
      <c r="D1389" s="104">
        <v>516409.59073557</v>
      </c>
      <c r="E1389" s="104">
        <v>116.92952591</v>
      </c>
      <c r="F1389" s="104">
        <v>516526.52026148001</v>
      </c>
    </row>
    <row r="1390" spans="1:6" x14ac:dyDescent="0.3">
      <c r="A1390" s="48">
        <v>39660</v>
      </c>
      <c r="B1390" t="s">
        <v>1000</v>
      </c>
      <c r="C1390" t="s">
        <v>1001</v>
      </c>
      <c r="D1390" s="104">
        <v>29995.18</v>
      </c>
      <c r="E1390" s="104">
        <v>0</v>
      </c>
      <c r="F1390" s="104">
        <v>29995.18</v>
      </c>
    </row>
    <row r="1391" spans="1:6" x14ac:dyDescent="0.3">
      <c r="A1391" s="48">
        <v>39660</v>
      </c>
      <c r="B1391" t="s">
        <v>1000</v>
      </c>
      <c r="C1391" t="s">
        <v>1002</v>
      </c>
      <c r="D1391" s="104">
        <v>2985.6485899999998</v>
      </c>
      <c r="E1391" s="104">
        <v>0</v>
      </c>
      <c r="F1391" s="104">
        <v>2985.6485899999998</v>
      </c>
    </row>
    <row r="1392" spans="1:6" x14ac:dyDescent="0.3">
      <c r="A1392" s="48">
        <v>39660</v>
      </c>
      <c r="B1392" t="s">
        <v>1000</v>
      </c>
      <c r="C1392" t="s">
        <v>1006</v>
      </c>
      <c r="D1392" s="104">
        <v>103836.03135819999</v>
      </c>
      <c r="E1392" s="104">
        <v>4162199.4435201902</v>
      </c>
      <c r="F1392" s="104">
        <v>4266034.7828783896</v>
      </c>
    </row>
    <row r="1393" spans="1:6" x14ac:dyDescent="0.3">
      <c r="A1393" s="48">
        <v>39660</v>
      </c>
      <c r="B1393" t="s">
        <v>1000</v>
      </c>
      <c r="C1393" t="s">
        <v>1007</v>
      </c>
      <c r="D1393" s="104">
        <v>4052.9720768000002</v>
      </c>
      <c r="E1393" s="104">
        <v>0</v>
      </c>
      <c r="F1393" s="104">
        <v>4052.9720768000002</v>
      </c>
    </row>
    <row r="1394" spans="1:6" x14ac:dyDescent="0.3">
      <c r="A1394" s="48">
        <v>39691</v>
      </c>
      <c r="B1394" t="s">
        <v>1010</v>
      </c>
      <c r="C1394" t="s">
        <v>999</v>
      </c>
      <c r="D1394" s="104">
        <v>5479099.8386794003</v>
      </c>
      <c r="E1394" s="104">
        <v>4166655.0867748498</v>
      </c>
      <c r="F1394" s="104">
        <v>9645755.3795990199</v>
      </c>
    </row>
    <row r="1395" spans="1:6" x14ac:dyDescent="0.3">
      <c r="A1395" s="48">
        <v>39691</v>
      </c>
      <c r="B1395" t="s">
        <v>992</v>
      </c>
      <c r="C1395" t="s">
        <v>993</v>
      </c>
      <c r="D1395" s="104">
        <v>1221987.348</v>
      </c>
      <c r="E1395" s="104">
        <v>5206</v>
      </c>
      <c r="F1395" s="104">
        <v>1227192.348</v>
      </c>
    </row>
    <row r="1396" spans="1:6" x14ac:dyDescent="0.3">
      <c r="A1396" s="48">
        <v>39691</v>
      </c>
      <c r="B1396" t="s">
        <v>992</v>
      </c>
      <c r="C1396" t="s">
        <v>994</v>
      </c>
      <c r="D1396" s="104">
        <v>582815.13450000004</v>
      </c>
      <c r="E1396" s="104">
        <v>59</v>
      </c>
      <c r="F1396" s="104">
        <v>582874.13450000004</v>
      </c>
    </row>
    <row r="1397" spans="1:6" x14ac:dyDescent="0.3">
      <c r="A1397" s="48">
        <v>39691</v>
      </c>
      <c r="B1397" t="s">
        <v>992</v>
      </c>
      <c r="C1397" t="s">
        <v>997</v>
      </c>
      <c r="D1397" s="104">
        <v>0</v>
      </c>
      <c r="E1397" s="104">
        <v>14000</v>
      </c>
      <c r="F1397" s="104">
        <v>14000</v>
      </c>
    </row>
    <row r="1398" spans="1:6" x14ac:dyDescent="0.3">
      <c r="A1398" s="48">
        <v>39691</v>
      </c>
      <c r="B1398" t="s">
        <v>992</v>
      </c>
      <c r="C1398" t="s">
        <v>19</v>
      </c>
      <c r="D1398" s="104">
        <v>2555609.4783000001</v>
      </c>
      <c r="E1398" s="104">
        <v>829</v>
      </c>
      <c r="F1398" s="104">
        <v>2556438.4783000001</v>
      </c>
    </row>
    <row r="1399" spans="1:6" x14ac:dyDescent="0.3">
      <c r="A1399" s="48">
        <v>39691</v>
      </c>
      <c r="B1399" t="s">
        <v>992</v>
      </c>
      <c r="C1399" t="s">
        <v>1012</v>
      </c>
      <c r="D1399" s="104">
        <v>521274.02518524998</v>
      </c>
      <c r="E1399" s="104">
        <v>111</v>
      </c>
      <c r="F1399" s="104">
        <v>521385.02518524998</v>
      </c>
    </row>
    <row r="1400" spans="1:6" x14ac:dyDescent="0.3">
      <c r="A1400" s="48">
        <v>39691</v>
      </c>
      <c r="B1400" t="s">
        <v>1000</v>
      </c>
      <c r="C1400" t="s">
        <v>1001</v>
      </c>
      <c r="D1400" s="104">
        <v>29995.18</v>
      </c>
      <c r="E1400" s="104">
        <v>0</v>
      </c>
      <c r="F1400" s="104">
        <v>29995.18</v>
      </c>
    </row>
    <row r="1401" spans="1:6" x14ac:dyDescent="0.3">
      <c r="A1401" s="48">
        <v>39691</v>
      </c>
      <c r="B1401" t="s">
        <v>1000</v>
      </c>
      <c r="C1401" t="s">
        <v>1002</v>
      </c>
      <c r="D1401" s="104">
        <v>2985.6485899999998</v>
      </c>
      <c r="E1401" s="104">
        <v>0</v>
      </c>
      <c r="F1401" s="104">
        <v>2985.6485899999998</v>
      </c>
    </row>
    <row r="1402" spans="1:6" x14ac:dyDescent="0.3">
      <c r="A1402" s="48">
        <v>39691</v>
      </c>
      <c r="B1402" t="s">
        <v>1000</v>
      </c>
      <c r="C1402" t="s">
        <v>1006</v>
      </c>
      <c r="D1402" s="104">
        <v>104441.07421421001</v>
      </c>
      <c r="E1402" s="104">
        <v>4146419.5517748501</v>
      </c>
      <c r="F1402" s="104">
        <v>4250862.0801338302</v>
      </c>
    </row>
    <row r="1403" spans="1:6" x14ac:dyDescent="0.3">
      <c r="A1403" s="48">
        <v>39691</v>
      </c>
      <c r="B1403" t="s">
        <v>1000</v>
      </c>
      <c r="C1403" t="s">
        <v>1013</v>
      </c>
      <c r="D1403" s="104">
        <v>0</v>
      </c>
      <c r="E1403" s="104">
        <v>29.535</v>
      </c>
      <c r="F1403" s="104">
        <v>29.535</v>
      </c>
    </row>
    <row r="1404" spans="1:6" x14ac:dyDescent="0.3">
      <c r="A1404" s="48">
        <v>39691</v>
      </c>
      <c r="B1404" t="s">
        <v>1000</v>
      </c>
      <c r="C1404" t="s">
        <v>1007</v>
      </c>
      <c r="D1404" s="104">
        <v>3971.9619898300002</v>
      </c>
      <c r="E1404" s="104">
        <v>0</v>
      </c>
      <c r="F1404" s="104">
        <v>3971.9619898300002</v>
      </c>
    </row>
    <row r="1405" spans="1:6" x14ac:dyDescent="0.3">
      <c r="A1405" s="48">
        <v>39691</v>
      </c>
      <c r="B1405" t="s">
        <v>1000</v>
      </c>
      <c r="C1405" t="s">
        <v>1003</v>
      </c>
      <c r="D1405" s="104">
        <v>1.0529999999999999</v>
      </c>
      <c r="E1405" s="104">
        <v>0</v>
      </c>
      <c r="F1405" s="104">
        <v>1.0529999999999999</v>
      </c>
    </row>
    <row r="1406" spans="1:6" x14ac:dyDescent="0.3">
      <c r="A1406" s="48">
        <v>39691</v>
      </c>
      <c r="B1406" t="s">
        <v>1000</v>
      </c>
      <c r="C1406" t="s">
        <v>1004</v>
      </c>
      <c r="D1406" s="104">
        <v>261552.76137361</v>
      </c>
      <c r="E1406" s="104">
        <v>0</v>
      </c>
      <c r="F1406" s="104">
        <v>261552.76137361</v>
      </c>
    </row>
    <row r="1407" spans="1:6" x14ac:dyDescent="0.3">
      <c r="A1407" s="48">
        <v>39691</v>
      </c>
      <c r="B1407" t="s">
        <v>1000</v>
      </c>
      <c r="C1407" t="s">
        <v>1005</v>
      </c>
      <c r="D1407" s="104">
        <v>194467.1735265</v>
      </c>
      <c r="E1407" s="104">
        <v>0</v>
      </c>
      <c r="F1407" s="104">
        <v>194467.1735265</v>
      </c>
    </row>
    <row r="1408" spans="1:6" x14ac:dyDescent="0.3">
      <c r="A1408" s="48">
        <v>39691</v>
      </c>
      <c r="B1408" t="s">
        <v>998</v>
      </c>
      <c r="C1408" t="s">
        <v>999</v>
      </c>
      <c r="D1408" s="104">
        <v>4881684.9859852502</v>
      </c>
      <c r="E1408" s="104">
        <v>20205</v>
      </c>
      <c r="F1408" s="104">
        <v>4901889.9859852502</v>
      </c>
    </row>
    <row r="1409" spans="1:6" x14ac:dyDescent="0.3">
      <c r="A1409" s="48">
        <v>39691</v>
      </c>
      <c r="B1409" t="s">
        <v>1008</v>
      </c>
      <c r="C1409" t="s">
        <v>999</v>
      </c>
      <c r="D1409" s="104">
        <v>597414.85269414994</v>
      </c>
      <c r="E1409" s="104">
        <v>4146450.0867748498</v>
      </c>
      <c r="F1409" s="104">
        <v>4743865.3936137697</v>
      </c>
    </row>
    <row r="1410" spans="1:6" x14ac:dyDescent="0.3">
      <c r="A1410" s="48">
        <v>39721</v>
      </c>
      <c r="B1410" t="s">
        <v>992</v>
      </c>
      <c r="C1410" t="s">
        <v>997</v>
      </c>
      <c r="D1410" s="104">
        <v>0</v>
      </c>
      <c r="E1410" s="104">
        <v>14000</v>
      </c>
      <c r="F1410" s="104">
        <v>14000</v>
      </c>
    </row>
    <row r="1411" spans="1:6" x14ac:dyDescent="0.3">
      <c r="A1411" s="48">
        <v>39721</v>
      </c>
      <c r="B1411" t="s">
        <v>992</v>
      </c>
      <c r="C1411" t="s">
        <v>1012</v>
      </c>
      <c r="D1411" s="104">
        <v>523951.32193636999</v>
      </c>
      <c r="E1411" s="104">
        <v>586</v>
      </c>
      <c r="F1411" s="104">
        <v>524537.32193636999</v>
      </c>
    </row>
    <row r="1412" spans="1:6" x14ac:dyDescent="0.3">
      <c r="A1412" s="48">
        <v>39721</v>
      </c>
      <c r="B1412" t="s">
        <v>1000</v>
      </c>
      <c r="C1412" t="s">
        <v>1001</v>
      </c>
      <c r="D1412" s="104">
        <v>29995.18</v>
      </c>
      <c r="E1412" s="104">
        <v>0</v>
      </c>
      <c r="F1412" s="104">
        <v>29995.18</v>
      </c>
    </row>
    <row r="1413" spans="1:6" x14ac:dyDescent="0.3">
      <c r="A1413" s="48">
        <v>39721</v>
      </c>
      <c r="B1413" t="s">
        <v>1000</v>
      </c>
      <c r="C1413" t="s">
        <v>1002</v>
      </c>
      <c r="D1413" s="104">
        <v>2985.6485899999998</v>
      </c>
      <c r="E1413" s="104">
        <v>0</v>
      </c>
      <c r="F1413" s="104">
        <v>2985.6485899999998</v>
      </c>
    </row>
    <row r="1414" spans="1:6" x14ac:dyDescent="0.3">
      <c r="A1414" s="48">
        <v>39721</v>
      </c>
      <c r="B1414" t="s">
        <v>1000</v>
      </c>
      <c r="C1414" t="s">
        <v>1006</v>
      </c>
      <c r="D1414" s="104">
        <v>107498.42594843</v>
      </c>
      <c r="E1414" s="104">
        <v>4190179.45385062</v>
      </c>
      <c r="F1414" s="104">
        <v>4297676.9707990503</v>
      </c>
    </row>
    <row r="1415" spans="1:6" x14ac:dyDescent="0.3">
      <c r="A1415" s="48">
        <v>39721</v>
      </c>
      <c r="B1415" t="s">
        <v>1000</v>
      </c>
      <c r="C1415" t="s">
        <v>1013</v>
      </c>
      <c r="D1415" s="104">
        <v>0</v>
      </c>
      <c r="E1415" s="104">
        <v>29.535</v>
      </c>
      <c r="F1415" s="104">
        <v>29.535</v>
      </c>
    </row>
    <row r="1416" spans="1:6" x14ac:dyDescent="0.3">
      <c r="A1416" s="48">
        <v>39721</v>
      </c>
      <c r="B1416" t="s">
        <v>1000</v>
      </c>
      <c r="C1416" t="s">
        <v>1007</v>
      </c>
      <c r="D1416" s="104">
        <v>3569.1846408599999</v>
      </c>
      <c r="E1416" s="104">
        <v>0</v>
      </c>
      <c r="F1416" s="104">
        <v>3569.1846408599999</v>
      </c>
    </row>
    <row r="1417" spans="1:6" x14ac:dyDescent="0.3">
      <c r="A1417" s="48">
        <v>39721</v>
      </c>
      <c r="B1417" t="s">
        <v>1000</v>
      </c>
      <c r="C1417" t="s">
        <v>1003</v>
      </c>
      <c r="D1417" s="104">
        <v>1.0529999999999999</v>
      </c>
      <c r="E1417" s="104">
        <v>0</v>
      </c>
      <c r="F1417" s="104">
        <v>1.0529999999999999</v>
      </c>
    </row>
    <row r="1418" spans="1:6" x14ac:dyDescent="0.3">
      <c r="A1418" s="48">
        <v>39721</v>
      </c>
      <c r="B1418" t="s">
        <v>1000</v>
      </c>
      <c r="C1418" t="s">
        <v>1004</v>
      </c>
      <c r="D1418" s="104">
        <v>260238.06444966001</v>
      </c>
      <c r="E1418" s="104">
        <v>0</v>
      </c>
      <c r="F1418" s="104">
        <v>260238.06444966001</v>
      </c>
    </row>
    <row r="1419" spans="1:6" x14ac:dyDescent="0.3">
      <c r="A1419" s="48">
        <v>39721</v>
      </c>
      <c r="B1419" t="s">
        <v>1000</v>
      </c>
      <c r="C1419" t="s">
        <v>1005</v>
      </c>
      <c r="D1419" s="104">
        <v>194253.46559030999</v>
      </c>
      <c r="E1419" s="104">
        <v>0</v>
      </c>
      <c r="F1419" s="104">
        <v>194253.46559030999</v>
      </c>
    </row>
    <row r="1420" spans="1:6" x14ac:dyDescent="0.3">
      <c r="A1420" s="48">
        <v>39721</v>
      </c>
      <c r="B1420" t="s">
        <v>998</v>
      </c>
      <c r="C1420" t="s">
        <v>999</v>
      </c>
      <c r="D1420" s="104">
        <v>5210151.1811363697</v>
      </c>
      <c r="E1420" s="104">
        <v>25825</v>
      </c>
      <c r="F1420" s="104">
        <v>5235976.1811363697</v>
      </c>
    </row>
    <row r="1421" spans="1:6" x14ac:dyDescent="0.3">
      <c r="A1421" s="48">
        <v>39721</v>
      </c>
      <c r="B1421" t="s">
        <v>1008</v>
      </c>
      <c r="C1421" t="s">
        <v>999</v>
      </c>
      <c r="D1421" s="104">
        <v>598540.02221925999</v>
      </c>
      <c r="E1421" s="104">
        <v>4190207.9888506201</v>
      </c>
      <c r="F1421" s="104">
        <v>4788749.1020698799</v>
      </c>
    </row>
    <row r="1422" spans="1:6" x14ac:dyDescent="0.3">
      <c r="A1422" s="48">
        <v>39721</v>
      </c>
      <c r="B1422" t="s">
        <v>1010</v>
      </c>
      <c r="C1422" t="s">
        <v>999</v>
      </c>
      <c r="D1422" s="104">
        <v>5808692.2033556299</v>
      </c>
      <c r="E1422" s="104">
        <v>4216032.9888506196</v>
      </c>
      <c r="F1422" s="104">
        <v>10024725.283206301</v>
      </c>
    </row>
    <row r="1423" spans="1:6" x14ac:dyDescent="0.3">
      <c r="A1423" s="48">
        <v>39721</v>
      </c>
      <c r="B1423" t="s">
        <v>992</v>
      </c>
      <c r="C1423" t="s">
        <v>993</v>
      </c>
      <c r="D1423" s="104">
        <v>1484332.2461999999</v>
      </c>
      <c r="E1423" s="104">
        <v>5476</v>
      </c>
      <c r="F1423" s="104">
        <v>1489808.2461999999</v>
      </c>
    </row>
    <row r="1424" spans="1:6" x14ac:dyDescent="0.3">
      <c r="A1424" s="48">
        <v>39721</v>
      </c>
      <c r="B1424" t="s">
        <v>992</v>
      </c>
      <c r="C1424" t="s">
        <v>994</v>
      </c>
      <c r="D1424" s="104">
        <v>578503.53630000004</v>
      </c>
      <c r="E1424" s="104">
        <v>4368</v>
      </c>
      <c r="F1424" s="104">
        <v>582871.53630000004</v>
      </c>
    </row>
    <row r="1425" spans="1:6" x14ac:dyDescent="0.3">
      <c r="A1425" s="48">
        <v>39721</v>
      </c>
      <c r="B1425" t="s">
        <v>992</v>
      </c>
      <c r="C1425" t="s">
        <v>19</v>
      </c>
      <c r="D1425" s="104">
        <v>2623364.0767000001</v>
      </c>
      <c r="E1425" s="104">
        <v>1395</v>
      </c>
      <c r="F1425" s="104">
        <v>2624759.0767000001</v>
      </c>
    </row>
    <row r="1426" spans="1:6" x14ac:dyDescent="0.3">
      <c r="A1426" s="48">
        <v>39752</v>
      </c>
      <c r="B1426" t="s">
        <v>1000</v>
      </c>
      <c r="C1426" t="s">
        <v>1005</v>
      </c>
      <c r="D1426" s="104">
        <v>194236.30346885999</v>
      </c>
      <c r="E1426" s="104">
        <v>0</v>
      </c>
      <c r="F1426" s="104">
        <v>194236.30346885999</v>
      </c>
    </row>
    <row r="1427" spans="1:6" x14ac:dyDescent="0.3">
      <c r="A1427" s="48">
        <v>39752</v>
      </c>
      <c r="B1427" t="s">
        <v>998</v>
      </c>
      <c r="C1427" t="s">
        <v>999</v>
      </c>
      <c r="D1427" s="104">
        <v>5704139.3937987201</v>
      </c>
      <c r="E1427" s="104">
        <v>25221</v>
      </c>
      <c r="F1427" s="104">
        <v>5729360.3937987201</v>
      </c>
    </row>
    <row r="1428" spans="1:6" x14ac:dyDescent="0.3">
      <c r="A1428" s="48">
        <v>39752</v>
      </c>
      <c r="B1428" t="s">
        <v>1008</v>
      </c>
      <c r="C1428" t="s">
        <v>999</v>
      </c>
      <c r="D1428" s="104">
        <v>598655.23676608002</v>
      </c>
      <c r="E1428" s="104">
        <v>4246080.3600078402</v>
      </c>
      <c r="F1428" s="104">
        <v>4844733.99501622</v>
      </c>
    </row>
    <row r="1429" spans="1:6" x14ac:dyDescent="0.3">
      <c r="A1429" s="48">
        <v>39752</v>
      </c>
      <c r="B1429" t="s">
        <v>1010</v>
      </c>
      <c r="C1429" t="s">
        <v>999</v>
      </c>
      <c r="D1429" s="104">
        <v>6302793.6305648005</v>
      </c>
      <c r="E1429" s="104">
        <v>4271301.3600078402</v>
      </c>
      <c r="F1429" s="104">
        <v>10574094.3888149</v>
      </c>
    </row>
    <row r="1430" spans="1:6" x14ac:dyDescent="0.3">
      <c r="A1430" s="48">
        <v>39752</v>
      </c>
      <c r="B1430" t="s">
        <v>992</v>
      </c>
      <c r="C1430" t="s">
        <v>993</v>
      </c>
      <c r="D1430" s="104">
        <v>1904059.6562999999</v>
      </c>
      <c r="E1430" s="104">
        <v>5675</v>
      </c>
      <c r="F1430" s="104">
        <v>1909735.6562999999</v>
      </c>
    </row>
    <row r="1431" spans="1:6" x14ac:dyDescent="0.3">
      <c r="A1431" s="48">
        <v>39752</v>
      </c>
      <c r="B1431" t="s">
        <v>992</v>
      </c>
      <c r="C1431" t="s">
        <v>994</v>
      </c>
      <c r="D1431" s="104">
        <v>578915.37329999998</v>
      </c>
      <c r="E1431" s="104">
        <v>3955</v>
      </c>
      <c r="F1431" s="104">
        <v>582870.37329999998</v>
      </c>
    </row>
    <row r="1432" spans="1:6" x14ac:dyDescent="0.3">
      <c r="A1432" s="48">
        <v>39752</v>
      </c>
      <c r="B1432" t="s">
        <v>992</v>
      </c>
      <c r="C1432" t="s">
        <v>997</v>
      </c>
      <c r="D1432" s="104">
        <v>0</v>
      </c>
      <c r="E1432" s="104">
        <v>14000</v>
      </c>
      <c r="F1432" s="104">
        <v>14000</v>
      </c>
    </row>
    <row r="1433" spans="1:6" x14ac:dyDescent="0.3">
      <c r="A1433" s="48">
        <v>39752</v>
      </c>
      <c r="B1433" t="s">
        <v>992</v>
      </c>
      <c r="C1433" t="s">
        <v>19</v>
      </c>
      <c r="D1433" s="104">
        <v>2685691.3240999999</v>
      </c>
      <c r="E1433" s="104">
        <v>913</v>
      </c>
      <c r="F1433" s="104">
        <v>2686604.3240999999</v>
      </c>
    </row>
    <row r="1434" spans="1:6" x14ac:dyDescent="0.3">
      <c r="A1434" s="48">
        <v>39752</v>
      </c>
      <c r="B1434" t="s">
        <v>992</v>
      </c>
      <c r="C1434" t="s">
        <v>1012</v>
      </c>
      <c r="D1434" s="104">
        <v>535472.04009872</v>
      </c>
      <c r="E1434" s="104">
        <v>678</v>
      </c>
      <c r="F1434" s="104">
        <v>536150.04009872</v>
      </c>
    </row>
    <row r="1435" spans="1:6" x14ac:dyDescent="0.3">
      <c r="A1435" s="48">
        <v>39752</v>
      </c>
      <c r="B1435" t="s">
        <v>1000</v>
      </c>
      <c r="C1435" t="s">
        <v>1001</v>
      </c>
      <c r="D1435" s="104">
        <v>29995.18</v>
      </c>
      <c r="E1435" s="104">
        <v>0</v>
      </c>
      <c r="F1435" s="104">
        <v>29995.18</v>
      </c>
    </row>
    <row r="1436" spans="1:6" x14ac:dyDescent="0.3">
      <c r="A1436" s="48">
        <v>39752</v>
      </c>
      <c r="B1436" t="s">
        <v>1000</v>
      </c>
      <c r="C1436" t="s">
        <v>1002</v>
      </c>
      <c r="D1436" s="104">
        <v>3985.6485899999998</v>
      </c>
      <c r="E1436" s="104">
        <v>0</v>
      </c>
      <c r="F1436" s="104">
        <v>3985.6485899999998</v>
      </c>
    </row>
    <row r="1437" spans="1:6" x14ac:dyDescent="0.3">
      <c r="A1437" s="48">
        <v>39752</v>
      </c>
      <c r="B1437" t="s">
        <v>1000</v>
      </c>
      <c r="C1437" t="s">
        <v>1006</v>
      </c>
      <c r="D1437" s="104">
        <v>112813.95866026</v>
      </c>
      <c r="E1437" s="104">
        <v>4245588.7629798399</v>
      </c>
      <c r="F1437" s="104">
        <v>4358403.1198824001</v>
      </c>
    </row>
    <row r="1438" spans="1:6" x14ac:dyDescent="0.3">
      <c r="A1438" s="48">
        <v>39752</v>
      </c>
      <c r="B1438" t="s">
        <v>1000</v>
      </c>
      <c r="C1438" t="s">
        <v>1013</v>
      </c>
      <c r="D1438" s="104">
        <v>0</v>
      </c>
      <c r="E1438" s="104">
        <v>490.59702800000002</v>
      </c>
      <c r="F1438" s="104">
        <v>490.59702800000002</v>
      </c>
    </row>
    <row r="1439" spans="1:6" x14ac:dyDescent="0.3">
      <c r="A1439" s="48">
        <v>39752</v>
      </c>
      <c r="B1439" t="s">
        <v>1000</v>
      </c>
      <c r="C1439" t="s">
        <v>1007</v>
      </c>
      <c r="D1439" s="104">
        <v>3057.9162511099998</v>
      </c>
      <c r="E1439" s="104">
        <v>0</v>
      </c>
      <c r="F1439" s="104">
        <v>3057.9162511099998</v>
      </c>
    </row>
    <row r="1440" spans="1:6" x14ac:dyDescent="0.3">
      <c r="A1440" s="48">
        <v>39752</v>
      </c>
      <c r="B1440" t="s">
        <v>1000</v>
      </c>
      <c r="C1440" t="s">
        <v>1003</v>
      </c>
      <c r="D1440" s="104">
        <v>1.0529999999999999</v>
      </c>
      <c r="E1440" s="104">
        <v>0</v>
      </c>
      <c r="F1440" s="104">
        <v>1.0529999999999999</v>
      </c>
    </row>
    <row r="1441" spans="1:6" x14ac:dyDescent="0.3">
      <c r="A1441" s="48">
        <v>39752</v>
      </c>
      <c r="B1441" t="s">
        <v>1000</v>
      </c>
      <c r="C1441" t="s">
        <v>1004</v>
      </c>
      <c r="D1441" s="104">
        <v>254564.17679585001</v>
      </c>
      <c r="E1441" s="104">
        <v>0</v>
      </c>
      <c r="F1441" s="104">
        <v>254564.17679585001</v>
      </c>
    </row>
    <row r="1442" spans="1:6" x14ac:dyDescent="0.3">
      <c r="A1442" s="48">
        <v>39782</v>
      </c>
      <c r="B1442" t="s">
        <v>1008</v>
      </c>
      <c r="C1442" t="s">
        <v>999</v>
      </c>
      <c r="D1442" s="104">
        <v>598155.74332320003</v>
      </c>
      <c r="E1442" s="104">
        <v>4240354.1272085402</v>
      </c>
      <c r="F1442" s="104">
        <v>4838510.0517740399</v>
      </c>
    </row>
    <row r="1443" spans="1:6" x14ac:dyDescent="0.3">
      <c r="A1443" s="48">
        <v>39782</v>
      </c>
      <c r="B1443" t="s">
        <v>1010</v>
      </c>
      <c r="C1443" t="s">
        <v>999</v>
      </c>
      <c r="D1443" s="104">
        <v>6396590.9863985097</v>
      </c>
      <c r="E1443" s="104">
        <v>4264584.1272085402</v>
      </c>
      <c r="F1443" s="104">
        <v>10661175.294849301</v>
      </c>
    </row>
    <row r="1444" spans="1:6" x14ac:dyDescent="0.3">
      <c r="A1444" s="48">
        <v>39782</v>
      </c>
      <c r="B1444" t="s">
        <v>992</v>
      </c>
      <c r="C1444" t="s">
        <v>993</v>
      </c>
      <c r="D1444" s="104">
        <v>1998225.9193</v>
      </c>
      <c r="E1444" s="104">
        <v>5480</v>
      </c>
      <c r="F1444" s="104">
        <v>2003705.9193</v>
      </c>
    </row>
    <row r="1445" spans="1:6" x14ac:dyDescent="0.3">
      <c r="A1445" s="48">
        <v>39782</v>
      </c>
      <c r="B1445" t="s">
        <v>992</v>
      </c>
      <c r="C1445" t="s">
        <v>994</v>
      </c>
      <c r="D1445" s="104">
        <v>591491.67709999997</v>
      </c>
      <c r="E1445" s="104">
        <v>3149</v>
      </c>
      <c r="F1445" s="104">
        <v>594641.67709999997</v>
      </c>
    </row>
    <row r="1446" spans="1:6" x14ac:dyDescent="0.3">
      <c r="A1446" s="48">
        <v>39782</v>
      </c>
      <c r="B1446" t="s">
        <v>992</v>
      </c>
      <c r="C1446" t="s">
        <v>997</v>
      </c>
      <c r="D1446" s="104">
        <v>0</v>
      </c>
      <c r="E1446" s="104">
        <v>14000</v>
      </c>
      <c r="F1446" s="104">
        <v>14000</v>
      </c>
    </row>
    <row r="1447" spans="1:6" x14ac:dyDescent="0.3">
      <c r="A1447" s="48">
        <v>39782</v>
      </c>
      <c r="B1447" t="s">
        <v>992</v>
      </c>
      <c r="C1447" t="s">
        <v>19</v>
      </c>
      <c r="D1447" s="104">
        <v>2673928.3122999999</v>
      </c>
      <c r="E1447" s="104">
        <v>952</v>
      </c>
      <c r="F1447" s="104">
        <v>2674880.3122999999</v>
      </c>
    </row>
    <row r="1448" spans="1:6" x14ac:dyDescent="0.3">
      <c r="A1448" s="48">
        <v>39782</v>
      </c>
      <c r="B1448" t="s">
        <v>992</v>
      </c>
      <c r="C1448" t="s">
        <v>1012</v>
      </c>
      <c r="D1448" s="104">
        <v>534789.33437530999</v>
      </c>
      <c r="E1448" s="104">
        <v>648</v>
      </c>
      <c r="F1448" s="104">
        <v>535437.33437530999</v>
      </c>
    </row>
    <row r="1449" spans="1:6" x14ac:dyDescent="0.3">
      <c r="A1449" s="48">
        <v>39782</v>
      </c>
      <c r="B1449" t="s">
        <v>1000</v>
      </c>
      <c r="C1449" t="s">
        <v>1001</v>
      </c>
      <c r="D1449" s="104">
        <v>29995.18</v>
      </c>
      <c r="E1449" s="104">
        <v>0</v>
      </c>
      <c r="F1449" s="104">
        <v>29995.18</v>
      </c>
    </row>
    <row r="1450" spans="1:6" x14ac:dyDescent="0.3">
      <c r="A1450" s="48">
        <v>39782</v>
      </c>
      <c r="B1450" t="s">
        <v>1000</v>
      </c>
      <c r="C1450" t="s">
        <v>1002</v>
      </c>
      <c r="D1450" s="104">
        <v>3985.6485899999998</v>
      </c>
      <c r="E1450" s="104">
        <v>0</v>
      </c>
      <c r="F1450" s="104">
        <v>3985.6485899999998</v>
      </c>
    </row>
    <row r="1451" spans="1:6" x14ac:dyDescent="0.3">
      <c r="A1451" s="48">
        <v>39782</v>
      </c>
      <c r="B1451" t="s">
        <v>1000</v>
      </c>
      <c r="C1451" t="s">
        <v>1006</v>
      </c>
      <c r="D1451" s="104">
        <v>113884.08757851001</v>
      </c>
      <c r="E1451" s="104">
        <v>4239862.5301805399</v>
      </c>
      <c r="F1451" s="104">
        <v>4353746.7990013501</v>
      </c>
    </row>
    <row r="1452" spans="1:6" x14ac:dyDescent="0.3">
      <c r="A1452" s="48">
        <v>39782</v>
      </c>
      <c r="B1452" t="s">
        <v>1000</v>
      </c>
      <c r="C1452" t="s">
        <v>1013</v>
      </c>
      <c r="D1452" s="104">
        <v>0</v>
      </c>
      <c r="E1452" s="104">
        <v>490.59702800000002</v>
      </c>
      <c r="F1452" s="104">
        <v>490.59702800000002</v>
      </c>
    </row>
    <row r="1453" spans="1:6" x14ac:dyDescent="0.3">
      <c r="A1453" s="48">
        <v>39782</v>
      </c>
      <c r="B1453" t="s">
        <v>1000</v>
      </c>
      <c r="C1453" t="s">
        <v>1007</v>
      </c>
      <c r="D1453" s="104">
        <v>2618.4953824099998</v>
      </c>
      <c r="E1453" s="104">
        <v>0</v>
      </c>
      <c r="F1453" s="104">
        <v>2618.4953824099998</v>
      </c>
    </row>
    <row r="1454" spans="1:6" x14ac:dyDescent="0.3">
      <c r="A1454" s="48">
        <v>39782</v>
      </c>
      <c r="B1454" t="s">
        <v>1000</v>
      </c>
      <c r="C1454" t="s">
        <v>1003</v>
      </c>
      <c r="D1454" s="104">
        <v>1.0529999999999999</v>
      </c>
      <c r="E1454" s="104">
        <v>0</v>
      </c>
      <c r="F1454" s="104">
        <v>1.0529999999999999</v>
      </c>
    </row>
    <row r="1455" spans="1:6" x14ac:dyDescent="0.3">
      <c r="A1455" s="48">
        <v>39782</v>
      </c>
      <c r="B1455" t="s">
        <v>1000</v>
      </c>
      <c r="C1455" t="s">
        <v>1004</v>
      </c>
      <c r="D1455" s="104">
        <v>253455.15040454001</v>
      </c>
      <c r="E1455" s="104">
        <v>0</v>
      </c>
      <c r="F1455" s="104">
        <v>253455.15040454001</v>
      </c>
    </row>
    <row r="1456" spans="1:6" x14ac:dyDescent="0.3">
      <c r="A1456" s="48">
        <v>39782</v>
      </c>
      <c r="B1456" t="s">
        <v>1000</v>
      </c>
      <c r="C1456" t="s">
        <v>1005</v>
      </c>
      <c r="D1456" s="104">
        <v>194216.12836773999</v>
      </c>
      <c r="E1456" s="104">
        <v>0</v>
      </c>
      <c r="F1456" s="104">
        <v>194216.12836773999</v>
      </c>
    </row>
    <row r="1457" spans="1:6" x14ac:dyDescent="0.3">
      <c r="A1457" s="48">
        <v>39782</v>
      </c>
      <c r="B1457" t="s">
        <v>998</v>
      </c>
      <c r="C1457" t="s">
        <v>999</v>
      </c>
      <c r="D1457" s="104">
        <v>5798435.2430753103</v>
      </c>
      <c r="E1457" s="104">
        <v>24230</v>
      </c>
      <c r="F1457" s="104">
        <v>5822665.2430753103</v>
      </c>
    </row>
    <row r="1458" spans="1:6" x14ac:dyDescent="0.3">
      <c r="A1458" s="48">
        <v>39813</v>
      </c>
      <c r="B1458" t="s">
        <v>1010</v>
      </c>
      <c r="C1458" t="s">
        <v>999</v>
      </c>
      <c r="D1458" s="104">
        <v>6369318.5303354096</v>
      </c>
      <c r="E1458" s="104">
        <v>4330486.32041022</v>
      </c>
      <c r="F1458" s="104">
        <v>10699804.8507456</v>
      </c>
    </row>
    <row r="1459" spans="1:6" x14ac:dyDescent="0.3">
      <c r="A1459" s="48">
        <v>39813</v>
      </c>
      <c r="B1459" t="s">
        <v>992</v>
      </c>
      <c r="C1459" t="s">
        <v>993</v>
      </c>
      <c r="D1459" s="104">
        <v>1861186.7169999999</v>
      </c>
      <c r="E1459" s="104">
        <v>5479.607</v>
      </c>
      <c r="F1459" s="104">
        <v>1866666.324</v>
      </c>
    </row>
    <row r="1460" spans="1:6" x14ac:dyDescent="0.3">
      <c r="A1460" s="48">
        <v>39813</v>
      </c>
      <c r="B1460" t="s">
        <v>992</v>
      </c>
      <c r="C1460" t="s">
        <v>994</v>
      </c>
      <c r="D1460" s="104">
        <v>591867.08122672001</v>
      </c>
      <c r="E1460" s="104">
        <v>2774.0617732800001</v>
      </c>
      <c r="F1460" s="104">
        <v>594641.14300000004</v>
      </c>
    </row>
    <row r="1461" spans="1:6" x14ac:dyDescent="0.3">
      <c r="A1461" s="48">
        <v>39813</v>
      </c>
      <c r="B1461" t="s">
        <v>992</v>
      </c>
      <c r="C1461" t="s">
        <v>997</v>
      </c>
      <c r="D1461" s="104">
        <v>0</v>
      </c>
      <c r="E1461" s="104">
        <v>14000</v>
      </c>
      <c r="F1461" s="104">
        <v>14000</v>
      </c>
    </row>
    <row r="1462" spans="1:6" x14ac:dyDescent="0.3">
      <c r="A1462" s="48">
        <v>39813</v>
      </c>
      <c r="B1462" t="s">
        <v>992</v>
      </c>
      <c r="C1462" t="s">
        <v>19</v>
      </c>
      <c r="D1462" s="104">
        <v>2791514.1120000002</v>
      </c>
      <c r="E1462" s="104">
        <v>692.22</v>
      </c>
      <c r="F1462" s="104">
        <v>2792206.3319999999</v>
      </c>
    </row>
    <row r="1463" spans="1:6" x14ac:dyDescent="0.3">
      <c r="A1463" s="48">
        <v>39813</v>
      </c>
      <c r="B1463" t="s">
        <v>992</v>
      </c>
      <c r="C1463" t="s">
        <v>1012</v>
      </c>
      <c r="D1463" s="104">
        <v>529621.81613743003</v>
      </c>
      <c r="E1463" s="104">
        <v>508.31030644999998</v>
      </c>
      <c r="F1463" s="104">
        <v>530130.12644388003</v>
      </c>
    </row>
    <row r="1464" spans="1:6" x14ac:dyDescent="0.3">
      <c r="A1464" s="48">
        <v>39813</v>
      </c>
      <c r="B1464" t="s">
        <v>1000</v>
      </c>
      <c r="C1464" t="s">
        <v>1001</v>
      </c>
      <c r="D1464" s="104">
        <v>29995.18</v>
      </c>
      <c r="E1464" s="104">
        <v>0</v>
      </c>
      <c r="F1464" s="104">
        <v>29995.18</v>
      </c>
    </row>
    <row r="1465" spans="1:6" x14ac:dyDescent="0.3">
      <c r="A1465" s="48">
        <v>39813</v>
      </c>
      <c r="B1465" t="s">
        <v>1000</v>
      </c>
      <c r="C1465" t="s">
        <v>1002</v>
      </c>
      <c r="D1465" s="104">
        <v>3985.6485899999998</v>
      </c>
      <c r="E1465" s="104">
        <v>0</v>
      </c>
      <c r="F1465" s="104">
        <v>3985.6485899999998</v>
      </c>
    </row>
    <row r="1466" spans="1:6" x14ac:dyDescent="0.3">
      <c r="A1466" s="48">
        <v>39813</v>
      </c>
      <c r="B1466" t="s">
        <v>1000</v>
      </c>
      <c r="C1466" t="s">
        <v>1006</v>
      </c>
      <c r="D1466" s="104">
        <v>115116.52803825001</v>
      </c>
      <c r="E1466" s="104">
        <v>4306540.5243021296</v>
      </c>
      <c r="F1466" s="104">
        <v>4421658.0523403799</v>
      </c>
    </row>
    <row r="1467" spans="1:6" x14ac:dyDescent="0.3">
      <c r="A1467" s="48">
        <v>39813</v>
      </c>
      <c r="B1467" t="s">
        <v>1000</v>
      </c>
      <c r="C1467" t="s">
        <v>1013</v>
      </c>
      <c r="D1467" s="104">
        <v>0</v>
      </c>
      <c r="E1467" s="104">
        <v>490.59702836000002</v>
      </c>
      <c r="F1467" s="104">
        <v>490.59702836000002</v>
      </c>
    </row>
    <row r="1468" spans="1:6" x14ac:dyDescent="0.3">
      <c r="A1468" s="48">
        <v>39813</v>
      </c>
      <c r="B1468" t="s">
        <v>1000</v>
      </c>
      <c r="C1468" t="s">
        <v>1007</v>
      </c>
      <c r="D1468" s="104">
        <v>2637.4600865699999</v>
      </c>
      <c r="E1468" s="104">
        <v>0</v>
      </c>
      <c r="F1468" s="104">
        <v>2637.4600865699999</v>
      </c>
    </row>
    <row r="1469" spans="1:6" x14ac:dyDescent="0.3">
      <c r="A1469" s="48">
        <v>39813</v>
      </c>
      <c r="B1469" t="s">
        <v>1000</v>
      </c>
      <c r="C1469" t="s">
        <v>1003</v>
      </c>
      <c r="D1469" s="104">
        <v>1.0529999999999999</v>
      </c>
      <c r="E1469" s="104">
        <v>0</v>
      </c>
      <c r="F1469" s="104">
        <v>1.0529999999999999</v>
      </c>
    </row>
    <row r="1470" spans="1:6" x14ac:dyDescent="0.3">
      <c r="A1470" s="48">
        <v>39813</v>
      </c>
      <c r="B1470" t="s">
        <v>1000</v>
      </c>
      <c r="C1470" t="s">
        <v>1004</v>
      </c>
      <c r="D1470" s="104">
        <v>249318.37776000999</v>
      </c>
      <c r="E1470" s="104">
        <v>0</v>
      </c>
      <c r="F1470" s="104">
        <v>249318.37776000999</v>
      </c>
    </row>
    <row r="1471" spans="1:6" x14ac:dyDescent="0.3">
      <c r="A1471" s="48">
        <v>39813</v>
      </c>
      <c r="B1471" t="s">
        <v>1000</v>
      </c>
      <c r="C1471" t="s">
        <v>1005</v>
      </c>
      <c r="D1471" s="104">
        <v>194074.55649643001</v>
      </c>
      <c r="E1471" s="104">
        <v>0</v>
      </c>
      <c r="F1471" s="104">
        <v>194074.55649643001</v>
      </c>
    </row>
    <row r="1472" spans="1:6" x14ac:dyDescent="0.3">
      <c r="A1472" s="48">
        <v>39813</v>
      </c>
      <c r="B1472" t="s">
        <v>998</v>
      </c>
      <c r="C1472" t="s">
        <v>999</v>
      </c>
      <c r="D1472" s="104">
        <v>5774189.7263641497</v>
      </c>
      <c r="E1472" s="104">
        <v>23454.199079729999</v>
      </c>
      <c r="F1472" s="104">
        <v>5797643.9254438803</v>
      </c>
    </row>
    <row r="1473" spans="1:6" x14ac:dyDescent="0.3">
      <c r="A1473" s="48">
        <v>39813</v>
      </c>
      <c r="B1473" t="s">
        <v>1008</v>
      </c>
      <c r="C1473" t="s">
        <v>999</v>
      </c>
      <c r="D1473" s="104">
        <v>595128.80397125997</v>
      </c>
      <c r="E1473" s="104">
        <v>4307032.1213304903</v>
      </c>
      <c r="F1473" s="104">
        <v>4902160.9253017502</v>
      </c>
    </row>
    <row r="1474" spans="1:6" x14ac:dyDescent="0.3">
      <c r="A1474" s="48">
        <v>39844</v>
      </c>
      <c r="B1474" t="s">
        <v>992</v>
      </c>
      <c r="C1474" t="s">
        <v>993</v>
      </c>
      <c r="D1474" s="104">
        <v>1792889.4798000001</v>
      </c>
      <c r="E1474" s="104">
        <v>5673.2749999999996</v>
      </c>
      <c r="F1474" s="104">
        <v>1798562.7548</v>
      </c>
    </row>
    <row r="1475" spans="1:6" x14ac:dyDescent="0.3">
      <c r="A1475" s="48">
        <v>39844</v>
      </c>
      <c r="B1475" t="s">
        <v>992</v>
      </c>
      <c r="C1475" t="s">
        <v>994</v>
      </c>
      <c r="D1475" s="104">
        <v>591889.54692395998</v>
      </c>
      <c r="E1475" s="104">
        <v>2751.3150760399999</v>
      </c>
      <c r="F1475" s="104">
        <v>594640.86199999996</v>
      </c>
    </row>
    <row r="1476" spans="1:6" x14ac:dyDescent="0.3">
      <c r="A1476" s="48">
        <v>39844</v>
      </c>
      <c r="B1476" t="s">
        <v>992</v>
      </c>
      <c r="C1476" t="s">
        <v>997</v>
      </c>
      <c r="D1476" s="104">
        <v>0</v>
      </c>
      <c r="E1476" s="104">
        <v>14000</v>
      </c>
      <c r="F1476" s="104">
        <v>14000</v>
      </c>
    </row>
    <row r="1477" spans="1:6" x14ac:dyDescent="0.3">
      <c r="A1477" s="48">
        <v>39844</v>
      </c>
      <c r="B1477" t="s">
        <v>992</v>
      </c>
      <c r="C1477" t="s">
        <v>19</v>
      </c>
      <c r="D1477" s="104">
        <v>2825174.2568000001</v>
      </c>
      <c r="E1477" s="104">
        <v>835.0797</v>
      </c>
      <c r="F1477" s="104">
        <v>2826009.3365000002</v>
      </c>
    </row>
    <row r="1478" spans="1:6" x14ac:dyDescent="0.3">
      <c r="A1478" s="48">
        <v>39844</v>
      </c>
      <c r="B1478" t="s">
        <v>992</v>
      </c>
      <c r="C1478" t="s">
        <v>1012</v>
      </c>
      <c r="D1478" s="104">
        <v>516209.08239699999</v>
      </c>
      <c r="E1478" s="104">
        <v>494.14464192999998</v>
      </c>
      <c r="F1478" s="104">
        <v>516703.22703893</v>
      </c>
    </row>
    <row r="1479" spans="1:6" x14ac:dyDescent="0.3">
      <c r="A1479" s="48">
        <v>39844</v>
      </c>
      <c r="B1479" t="s">
        <v>1000</v>
      </c>
      <c r="C1479" t="s">
        <v>1006</v>
      </c>
      <c r="D1479" s="104">
        <v>115507.64121546</v>
      </c>
      <c r="E1479" s="104">
        <v>4290535.89334206</v>
      </c>
      <c r="F1479" s="104">
        <v>4406043.5345575204</v>
      </c>
    </row>
    <row r="1480" spans="1:6" x14ac:dyDescent="0.3">
      <c r="A1480" s="48">
        <v>39844</v>
      </c>
      <c r="B1480" t="s">
        <v>998</v>
      </c>
      <c r="C1480" t="s">
        <v>999</v>
      </c>
      <c r="D1480" s="104">
        <v>5726162.36592096</v>
      </c>
      <c r="E1480" s="104">
        <v>23753.814417969999</v>
      </c>
      <c r="F1480" s="104">
        <v>5749916.1803389303</v>
      </c>
    </row>
    <row r="1481" spans="1:6" x14ac:dyDescent="0.3">
      <c r="A1481" s="48">
        <v>39844</v>
      </c>
      <c r="B1481" t="s">
        <v>1000</v>
      </c>
      <c r="C1481" t="s">
        <v>1001</v>
      </c>
      <c r="D1481" s="104">
        <v>29995.18</v>
      </c>
      <c r="E1481" s="104">
        <v>0</v>
      </c>
      <c r="F1481" s="104">
        <v>29995.18</v>
      </c>
    </row>
    <row r="1482" spans="1:6" x14ac:dyDescent="0.3">
      <c r="A1482" s="48">
        <v>39844</v>
      </c>
      <c r="B1482" t="s">
        <v>1000</v>
      </c>
      <c r="C1482" t="s">
        <v>1002</v>
      </c>
      <c r="D1482" s="104">
        <v>4985.6485899999998</v>
      </c>
      <c r="E1482" s="104">
        <v>0</v>
      </c>
      <c r="F1482" s="104">
        <v>4985.6485899999998</v>
      </c>
    </row>
    <row r="1483" spans="1:6" x14ac:dyDescent="0.3">
      <c r="A1483" s="48">
        <v>39844</v>
      </c>
      <c r="B1483" t="s">
        <v>1000</v>
      </c>
      <c r="C1483" t="s">
        <v>1013</v>
      </c>
      <c r="D1483" s="104">
        <v>0</v>
      </c>
      <c r="E1483" s="104">
        <v>491.68157524999998</v>
      </c>
      <c r="F1483" s="104">
        <v>491.68157524999998</v>
      </c>
    </row>
    <row r="1484" spans="1:6" x14ac:dyDescent="0.3">
      <c r="A1484" s="48">
        <v>39844</v>
      </c>
      <c r="B1484" t="s">
        <v>1000</v>
      </c>
      <c r="C1484" t="s">
        <v>1007</v>
      </c>
      <c r="D1484" s="104">
        <v>2037.2991251799999</v>
      </c>
      <c r="E1484" s="104">
        <v>0</v>
      </c>
      <c r="F1484" s="104">
        <v>2037.2991251799999</v>
      </c>
    </row>
    <row r="1485" spans="1:6" x14ac:dyDescent="0.3">
      <c r="A1485" s="48">
        <v>39844</v>
      </c>
      <c r="B1485" t="s">
        <v>1000</v>
      </c>
      <c r="C1485" t="s">
        <v>1003</v>
      </c>
      <c r="D1485" s="104">
        <v>1.0529999999999999</v>
      </c>
      <c r="E1485" s="104">
        <v>0</v>
      </c>
      <c r="F1485" s="104">
        <v>1.0529999999999999</v>
      </c>
    </row>
    <row r="1486" spans="1:6" x14ac:dyDescent="0.3">
      <c r="A1486" s="48">
        <v>39844</v>
      </c>
      <c r="B1486" t="s">
        <v>1000</v>
      </c>
      <c r="C1486" t="s">
        <v>1004</v>
      </c>
      <c r="D1486" s="104">
        <v>244799.56437144999</v>
      </c>
      <c r="E1486" s="104">
        <v>0</v>
      </c>
      <c r="F1486" s="104">
        <v>244799.56437144999</v>
      </c>
    </row>
    <row r="1487" spans="1:6" x14ac:dyDescent="0.3">
      <c r="A1487" s="48">
        <v>39844</v>
      </c>
      <c r="B1487" t="s">
        <v>1000</v>
      </c>
      <c r="C1487" t="s">
        <v>1005</v>
      </c>
      <c r="D1487" s="104">
        <v>193809.76280421999</v>
      </c>
      <c r="E1487" s="104">
        <v>0</v>
      </c>
      <c r="F1487" s="104">
        <v>193809.76280421999</v>
      </c>
    </row>
    <row r="1488" spans="1:6" x14ac:dyDescent="0.3">
      <c r="A1488" s="48">
        <v>39844</v>
      </c>
      <c r="B1488" t="s">
        <v>1008</v>
      </c>
      <c r="C1488" t="s">
        <v>999</v>
      </c>
      <c r="D1488" s="104">
        <v>591137.14910630998</v>
      </c>
      <c r="E1488" s="104">
        <v>4291026.5749173099</v>
      </c>
      <c r="F1488" s="104">
        <v>4882163.7240236197</v>
      </c>
    </row>
    <row r="1489" spans="1:6" x14ac:dyDescent="0.3">
      <c r="A1489" s="48">
        <v>39844</v>
      </c>
      <c r="B1489" t="s">
        <v>1010</v>
      </c>
      <c r="C1489" t="s">
        <v>999</v>
      </c>
      <c r="D1489" s="104">
        <v>6317298.5150272697</v>
      </c>
      <c r="E1489" s="104">
        <v>4314781.3893352803</v>
      </c>
      <c r="F1489" s="104">
        <v>10632079.9043626</v>
      </c>
    </row>
    <row r="1490" spans="1:6" x14ac:dyDescent="0.3">
      <c r="A1490" s="48">
        <v>39872</v>
      </c>
      <c r="B1490" t="s">
        <v>992</v>
      </c>
      <c r="C1490" t="s">
        <v>993</v>
      </c>
      <c r="D1490" s="104">
        <v>1979786.9761999999</v>
      </c>
      <c r="E1490" s="104">
        <v>5780.0780000000004</v>
      </c>
      <c r="F1490" s="104">
        <v>1985567.0541999999</v>
      </c>
    </row>
    <row r="1491" spans="1:6" x14ac:dyDescent="0.3">
      <c r="A1491" s="48">
        <v>39872</v>
      </c>
      <c r="B1491" t="s">
        <v>992</v>
      </c>
      <c r="C1491" t="s">
        <v>994</v>
      </c>
      <c r="D1491" s="104">
        <v>606670.23368742003</v>
      </c>
      <c r="E1491" s="104">
        <v>2682.93831258</v>
      </c>
      <c r="F1491" s="104">
        <v>609353.17200000002</v>
      </c>
    </row>
    <row r="1492" spans="1:6" x14ac:dyDescent="0.3">
      <c r="A1492" s="48">
        <v>39872</v>
      </c>
      <c r="B1492" t="s">
        <v>992</v>
      </c>
      <c r="C1492" t="s">
        <v>997</v>
      </c>
      <c r="D1492" s="104">
        <v>0</v>
      </c>
      <c r="E1492" s="104">
        <v>14000</v>
      </c>
      <c r="F1492" s="104">
        <v>14000</v>
      </c>
    </row>
    <row r="1493" spans="1:6" x14ac:dyDescent="0.3">
      <c r="A1493" s="48">
        <v>39872</v>
      </c>
      <c r="B1493" t="s">
        <v>992</v>
      </c>
      <c r="C1493" t="s">
        <v>19</v>
      </c>
      <c r="D1493" s="104">
        <v>2891333.8983999998</v>
      </c>
      <c r="E1493" s="104">
        <v>627.30070000000001</v>
      </c>
      <c r="F1493" s="104">
        <v>2891961.1990999999</v>
      </c>
    </row>
    <row r="1494" spans="1:6" x14ac:dyDescent="0.3">
      <c r="A1494" s="48">
        <v>39872</v>
      </c>
      <c r="B1494" t="s">
        <v>992</v>
      </c>
      <c r="C1494" t="s">
        <v>1012</v>
      </c>
      <c r="D1494" s="104">
        <v>511182.78248514002</v>
      </c>
      <c r="E1494" s="104">
        <v>327.46905292999998</v>
      </c>
      <c r="F1494" s="104">
        <v>511510.25153806998</v>
      </c>
    </row>
    <row r="1495" spans="1:6" x14ac:dyDescent="0.3">
      <c r="A1495" s="48">
        <v>39872</v>
      </c>
      <c r="B1495" t="s">
        <v>1000</v>
      </c>
      <c r="C1495" t="s">
        <v>1001</v>
      </c>
      <c r="D1495" s="104">
        <v>29995.18</v>
      </c>
      <c r="E1495" s="104">
        <v>0</v>
      </c>
      <c r="F1495" s="104">
        <v>29995.18</v>
      </c>
    </row>
    <row r="1496" spans="1:6" x14ac:dyDescent="0.3">
      <c r="A1496" s="48">
        <v>39872</v>
      </c>
      <c r="B1496" t="s">
        <v>1000</v>
      </c>
      <c r="C1496" t="s">
        <v>1002</v>
      </c>
      <c r="D1496" s="104">
        <v>4985.6485899999998</v>
      </c>
      <c r="E1496" s="104">
        <v>0</v>
      </c>
      <c r="F1496" s="104">
        <v>4985.6485899999998</v>
      </c>
    </row>
    <row r="1497" spans="1:6" x14ac:dyDescent="0.3">
      <c r="A1497" s="48">
        <v>39872</v>
      </c>
      <c r="B1497" t="s">
        <v>1000</v>
      </c>
      <c r="C1497" t="s">
        <v>1006</v>
      </c>
      <c r="D1497" s="104">
        <v>117374.74299153</v>
      </c>
      <c r="E1497" s="104">
        <v>4274071.9576158598</v>
      </c>
      <c r="F1497" s="104">
        <v>4391446.7006073901</v>
      </c>
    </row>
    <row r="1498" spans="1:6" x14ac:dyDescent="0.3">
      <c r="A1498" s="48">
        <v>39872</v>
      </c>
      <c r="B1498" t="s">
        <v>1000</v>
      </c>
      <c r="C1498" t="s">
        <v>1013</v>
      </c>
      <c r="D1498" s="104">
        <v>0</v>
      </c>
      <c r="E1498" s="104">
        <v>491.68157524999998</v>
      </c>
      <c r="F1498" s="104">
        <v>491.68157524999998</v>
      </c>
    </row>
    <row r="1499" spans="1:6" x14ac:dyDescent="0.3">
      <c r="A1499" s="48">
        <v>39872</v>
      </c>
      <c r="B1499" t="s">
        <v>1000</v>
      </c>
      <c r="C1499" t="s">
        <v>1007</v>
      </c>
      <c r="D1499" s="104">
        <v>1845.7070629899999</v>
      </c>
      <c r="E1499" s="104">
        <v>0</v>
      </c>
      <c r="F1499" s="104">
        <v>1845.7070629899999</v>
      </c>
    </row>
    <row r="1500" spans="1:6" x14ac:dyDescent="0.3">
      <c r="A1500" s="48">
        <v>39872</v>
      </c>
      <c r="B1500" t="s">
        <v>1000</v>
      </c>
      <c r="C1500" t="s">
        <v>1003</v>
      </c>
      <c r="D1500" s="104">
        <v>1.0529999999999999</v>
      </c>
      <c r="E1500" s="104">
        <v>0</v>
      </c>
      <c r="F1500" s="104">
        <v>1.0529999999999999</v>
      </c>
    </row>
    <row r="1501" spans="1:6" x14ac:dyDescent="0.3">
      <c r="A1501" s="48">
        <v>39872</v>
      </c>
      <c r="B1501" t="s">
        <v>1000</v>
      </c>
      <c r="C1501" t="s">
        <v>1004</v>
      </c>
      <c r="D1501" s="104">
        <v>241929.27949444001</v>
      </c>
      <c r="E1501" s="104">
        <v>0</v>
      </c>
      <c r="F1501" s="104">
        <v>241929.27949444001</v>
      </c>
    </row>
    <row r="1502" spans="1:6" x14ac:dyDescent="0.3">
      <c r="A1502" s="48">
        <v>39872</v>
      </c>
      <c r="B1502" t="s">
        <v>1000</v>
      </c>
      <c r="C1502" t="s">
        <v>1005</v>
      </c>
      <c r="D1502" s="104">
        <v>194057.24898674001</v>
      </c>
      <c r="E1502" s="104">
        <v>0</v>
      </c>
      <c r="F1502" s="104">
        <v>194057.24898674001</v>
      </c>
    </row>
    <row r="1503" spans="1:6" x14ac:dyDescent="0.3">
      <c r="A1503" s="48">
        <v>39872</v>
      </c>
      <c r="B1503" t="s">
        <v>998</v>
      </c>
      <c r="C1503" t="s">
        <v>999</v>
      </c>
      <c r="D1503" s="104">
        <v>5988973.8907725597</v>
      </c>
      <c r="E1503" s="104">
        <v>23417.786065510001</v>
      </c>
      <c r="F1503" s="104">
        <v>6012391.6768380702</v>
      </c>
    </row>
    <row r="1504" spans="1:6" x14ac:dyDescent="0.3">
      <c r="A1504" s="48">
        <v>39872</v>
      </c>
      <c r="B1504" t="s">
        <v>1008</v>
      </c>
      <c r="C1504" t="s">
        <v>999</v>
      </c>
      <c r="D1504" s="104">
        <v>590188.86012570001</v>
      </c>
      <c r="E1504" s="104">
        <v>4274563.6391911097</v>
      </c>
      <c r="F1504" s="104">
        <v>4864753.4993168097</v>
      </c>
    </row>
    <row r="1505" spans="1:6" x14ac:dyDescent="0.3">
      <c r="A1505" s="48">
        <v>39872</v>
      </c>
      <c r="B1505" t="s">
        <v>1010</v>
      </c>
      <c r="C1505" t="s">
        <v>999</v>
      </c>
      <c r="D1505" s="104">
        <v>6579162.7508982597</v>
      </c>
      <c r="E1505" s="104">
        <v>4297982.4252566202</v>
      </c>
      <c r="F1505" s="104">
        <v>10877145.1761549</v>
      </c>
    </row>
    <row r="1506" spans="1:6" x14ac:dyDescent="0.3">
      <c r="A1506" s="48">
        <v>39903</v>
      </c>
      <c r="B1506" t="s">
        <v>1008</v>
      </c>
      <c r="C1506" t="s">
        <v>999</v>
      </c>
      <c r="D1506" s="104">
        <v>591190.38958870003</v>
      </c>
      <c r="E1506" s="104">
        <v>4269629.9727318101</v>
      </c>
      <c r="F1506" s="104">
        <v>4860821.3623205097</v>
      </c>
    </row>
    <row r="1507" spans="1:6" x14ac:dyDescent="0.3">
      <c r="A1507" s="48">
        <v>39903</v>
      </c>
      <c r="B1507" t="s">
        <v>1010</v>
      </c>
      <c r="C1507" t="s">
        <v>999</v>
      </c>
      <c r="D1507" s="104">
        <v>6833543.4448632998</v>
      </c>
      <c r="E1507" s="104">
        <v>4293397.7205328997</v>
      </c>
      <c r="F1507" s="104">
        <v>11126941.1653962</v>
      </c>
    </row>
    <row r="1508" spans="1:6" x14ac:dyDescent="0.3">
      <c r="A1508" s="48">
        <v>39903</v>
      </c>
      <c r="B1508" t="s">
        <v>992</v>
      </c>
      <c r="C1508" t="s">
        <v>993</v>
      </c>
      <c r="D1508" s="104">
        <v>2027691.2220000001</v>
      </c>
      <c r="E1508" s="104">
        <v>5874.2939999999999</v>
      </c>
      <c r="F1508" s="104">
        <v>2033565.5160000001</v>
      </c>
    </row>
    <row r="1509" spans="1:6" x14ac:dyDescent="0.3">
      <c r="A1509" s="48">
        <v>39903</v>
      </c>
      <c r="B1509" t="s">
        <v>992</v>
      </c>
      <c r="C1509" t="s">
        <v>994</v>
      </c>
      <c r="D1509" s="104">
        <v>617627.51287662005</v>
      </c>
      <c r="E1509" s="104">
        <v>2920.9234233799998</v>
      </c>
      <c r="F1509" s="104">
        <v>620548.43629999994</v>
      </c>
    </row>
    <row r="1510" spans="1:6" x14ac:dyDescent="0.3">
      <c r="A1510" s="48">
        <v>39903</v>
      </c>
      <c r="B1510" t="s">
        <v>992</v>
      </c>
      <c r="C1510" t="s">
        <v>997</v>
      </c>
      <c r="D1510" s="104">
        <v>0</v>
      </c>
      <c r="E1510" s="104">
        <v>14000</v>
      </c>
      <c r="F1510" s="104">
        <v>14000</v>
      </c>
    </row>
    <row r="1511" spans="1:6" x14ac:dyDescent="0.3">
      <c r="A1511" s="48">
        <v>39903</v>
      </c>
      <c r="B1511" t="s">
        <v>992</v>
      </c>
      <c r="C1511" t="s">
        <v>19</v>
      </c>
      <c r="D1511" s="104">
        <v>3084283.2333999998</v>
      </c>
      <c r="E1511" s="104">
        <v>603.95669999999996</v>
      </c>
      <c r="F1511" s="104">
        <v>3084887.1900999998</v>
      </c>
    </row>
    <row r="1512" spans="1:6" x14ac:dyDescent="0.3">
      <c r="A1512" s="48">
        <v>39903</v>
      </c>
      <c r="B1512" t="s">
        <v>992</v>
      </c>
      <c r="C1512" t="s">
        <v>1012</v>
      </c>
      <c r="D1512" s="104">
        <v>512751.08699798002</v>
      </c>
      <c r="E1512" s="104">
        <v>368.57367771000003</v>
      </c>
      <c r="F1512" s="104">
        <v>513119.66067568999</v>
      </c>
    </row>
    <row r="1513" spans="1:6" x14ac:dyDescent="0.3">
      <c r="A1513" s="48">
        <v>39903</v>
      </c>
      <c r="B1513" t="s">
        <v>1000</v>
      </c>
      <c r="C1513" t="s">
        <v>1001</v>
      </c>
      <c r="D1513" s="104">
        <v>29995.18</v>
      </c>
      <c r="E1513" s="104">
        <v>0</v>
      </c>
      <c r="F1513" s="104">
        <v>29995.18</v>
      </c>
    </row>
    <row r="1514" spans="1:6" x14ac:dyDescent="0.3">
      <c r="A1514" s="48">
        <v>39903</v>
      </c>
      <c r="B1514" t="s">
        <v>1000</v>
      </c>
      <c r="C1514" t="s">
        <v>1002</v>
      </c>
      <c r="D1514" s="104">
        <v>5985.6485899999998</v>
      </c>
      <c r="E1514" s="104">
        <v>0</v>
      </c>
      <c r="F1514" s="104">
        <v>5985.6485899999998</v>
      </c>
    </row>
    <row r="1515" spans="1:6" x14ac:dyDescent="0.3">
      <c r="A1515" s="48">
        <v>39903</v>
      </c>
      <c r="B1515" t="s">
        <v>1000</v>
      </c>
      <c r="C1515" t="s">
        <v>1006</v>
      </c>
      <c r="D1515" s="104">
        <v>119542.96058550999</v>
      </c>
      <c r="E1515" s="104">
        <v>4269139.2911565602</v>
      </c>
      <c r="F1515" s="104">
        <v>4388682.2517420696</v>
      </c>
    </row>
    <row r="1516" spans="1:6" x14ac:dyDescent="0.3">
      <c r="A1516" s="48">
        <v>39903</v>
      </c>
      <c r="B1516" t="s">
        <v>1000</v>
      </c>
      <c r="C1516" t="s">
        <v>1013</v>
      </c>
      <c r="D1516" s="104">
        <v>0</v>
      </c>
      <c r="E1516" s="104">
        <v>491.68157524999998</v>
      </c>
      <c r="F1516" s="104">
        <v>491.68157524999998</v>
      </c>
    </row>
    <row r="1517" spans="1:6" x14ac:dyDescent="0.3">
      <c r="A1517" s="48">
        <v>39903</v>
      </c>
      <c r="B1517" t="s">
        <v>1000</v>
      </c>
      <c r="C1517" t="s">
        <v>1007</v>
      </c>
      <c r="D1517" s="104">
        <v>1594.2822646699999</v>
      </c>
      <c r="E1517" s="104">
        <v>0</v>
      </c>
      <c r="F1517" s="104">
        <v>1594.2822646699999</v>
      </c>
    </row>
    <row r="1518" spans="1:6" x14ac:dyDescent="0.3">
      <c r="A1518" s="48">
        <v>39903</v>
      </c>
      <c r="B1518" t="s">
        <v>1000</v>
      </c>
      <c r="C1518" t="s">
        <v>1003</v>
      </c>
      <c r="D1518" s="104">
        <v>1.0529999999999999</v>
      </c>
      <c r="E1518" s="104">
        <v>0</v>
      </c>
      <c r="F1518" s="104">
        <v>1.0529999999999999</v>
      </c>
    </row>
    <row r="1519" spans="1:6" x14ac:dyDescent="0.3">
      <c r="A1519" s="48">
        <v>39903</v>
      </c>
      <c r="B1519" t="s">
        <v>1000</v>
      </c>
      <c r="C1519" t="s">
        <v>1004</v>
      </c>
      <c r="D1519" s="104">
        <v>240096.14574524999</v>
      </c>
      <c r="E1519" s="104">
        <v>0</v>
      </c>
      <c r="F1519" s="104">
        <v>240096.14574524999</v>
      </c>
    </row>
    <row r="1520" spans="1:6" x14ac:dyDescent="0.3">
      <c r="A1520" s="48">
        <v>39903</v>
      </c>
      <c r="B1520" t="s">
        <v>1000</v>
      </c>
      <c r="C1520" t="s">
        <v>1005</v>
      </c>
      <c r="D1520" s="104">
        <v>193975.11940326999</v>
      </c>
      <c r="E1520" s="104">
        <v>0</v>
      </c>
      <c r="F1520" s="104">
        <v>193975.11940326999</v>
      </c>
    </row>
    <row r="1521" spans="1:6" x14ac:dyDescent="0.3">
      <c r="A1521" s="48">
        <v>39903</v>
      </c>
      <c r="B1521" t="s">
        <v>998</v>
      </c>
      <c r="C1521" t="s">
        <v>999</v>
      </c>
      <c r="D1521" s="104">
        <v>6242353.0552746002</v>
      </c>
      <c r="E1521" s="104">
        <v>23767.747801090001</v>
      </c>
      <c r="F1521" s="104">
        <v>6266120.8030756898</v>
      </c>
    </row>
    <row r="1522" spans="1:6" x14ac:dyDescent="0.3">
      <c r="A1522" s="48">
        <v>39933</v>
      </c>
      <c r="B1522" t="s">
        <v>1008</v>
      </c>
      <c r="C1522" t="s">
        <v>999</v>
      </c>
      <c r="D1522" s="104">
        <v>590674.00819454005</v>
      </c>
      <c r="E1522" s="104">
        <v>4284526.7987745097</v>
      </c>
      <c r="F1522" s="104">
        <v>4875200.8069690503</v>
      </c>
    </row>
    <row r="1523" spans="1:6" x14ac:dyDescent="0.3">
      <c r="A1523" s="48">
        <v>39933</v>
      </c>
      <c r="B1523" t="s">
        <v>1010</v>
      </c>
      <c r="C1523" t="s">
        <v>999</v>
      </c>
      <c r="D1523" s="104">
        <v>6930824.9434764497</v>
      </c>
      <c r="E1523" s="104">
        <v>4307766.8895154996</v>
      </c>
      <c r="F1523" s="104">
        <v>11238591.832992001</v>
      </c>
    </row>
    <row r="1524" spans="1:6" x14ac:dyDescent="0.3">
      <c r="A1524" s="48">
        <v>39933</v>
      </c>
      <c r="B1524" t="s">
        <v>992</v>
      </c>
      <c r="C1524" t="s">
        <v>993</v>
      </c>
      <c r="D1524" s="104">
        <v>1988380.1529999999</v>
      </c>
      <c r="E1524" s="104">
        <v>6153.1769999999997</v>
      </c>
      <c r="F1524" s="104">
        <v>1994533.33</v>
      </c>
    </row>
    <row r="1525" spans="1:6" x14ac:dyDescent="0.3">
      <c r="A1525" s="48">
        <v>39933</v>
      </c>
      <c r="B1525" t="s">
        <v>992</v>
      </c>
      <c r="C1525" t="s">
        <v>994</v>
      </c>
      <c r="D1525" s="104">
        <v>618353.0993</v>
      </c>
      <c r="E1525" s="104">
        <v>2195.1678000000002</v>
      </c>
      <c r="F1525" s="104">
        <v>620548.26710000006</v>
      </c>
    </row>
    <row r="1526" spans="1:6" x14ac:dyDescent="0.3">
      <c r="A1526" s="48">
        <v>39933</v>
      </c>
      <c r="B1526" t="s">
        <v>992</v>
      </c>
      <c r="C1526" t="s">
        <v>997</v>
      </c>
      <c r="D1526" s="104">
        <v>0</v>
      </c>
      <c r="E1526" s="104">
        <v>14000</v>
      </c>
      <c r="F1526" s="104">
        <v>14000</v>
      </c>
    </row>
    <row r="1527" spans="1:6" x14ac:dyDescent="0.3">
      <c r="A1527" s="48">
        <v>39933</v>
      </c>
      <c r="B1527" t="s">
        <v>992</v>
      </c>
      <c r="C1527" t="s">
        <v>19</v>
      </c>
      <c r="D1527" s="104">
        <v>3204051.1806999999</v>
      </c>
      <c r="E1527" s="104">
        <v>400.40969999999999</v>
      </c>
      <c r="F1527" s="104">
        <v>3204451.5904000001</v>
      </c>
    </row>
    <row r="1528" spans="1:6" x14ac:dyDescent="0.3">
      <c r="A1528" s="48">
        <v>39933</v>
      </c>
      <c r="B1528" t="s">
        <v>992</v>
      </c>
      <c r="C1528" t="s">
        <v>1012</v>
      </c>
      <c r="D1528" s="104">
        <v>529366.50228191004</v>
      </c>
      <c r="E1528" s="104">
        <v>491.33624099000002</v>
      </c>
      <c r="F1528" s="104">
        <v>529857.83852290001</v>
      </c>
    </row>
    <row r="1529" spans="1:6" x14ac:dyDescent="0.3">
      <c r="A1529" s="48">
        <v>39933</v>
      </c>
      <c r="B1529" t="s">
        <v>1000</v>
      </c>
      <c r="C1529" t="s">
        <v>1001</v>
      </c>
      <c r="D1529" s="104">
        <v>29995.18</v>
      </c>
      <c r="E1529" s="104">
        <v>0</v>
      </c>
      <c r="F1529" s="104">
        <v>29995.18</v>
      </c>
    </row>
    <row r="1530" spans="1:6" x14ac:dyDescent="0.3">
      <c r="A1530" s="48">
        <v>39933</v>
      </c>
      <c r="B1530" t="s">
        <v>1000</v>
      </c>
      <c r="C1530" t="s">
        <v>1002</v>
      </c>
      <c r="D1530" s="104">
        <v>6985.6485899999998</v>
      </c>
      <c r="E1530" s="104">
        <v>0</v>
      </c>
      <c r="F1530" s="104">
        <v>6985.6485899999998</v>
      </c>
    </row>
    <row r="1531" spans="1:6" x14ac:dyDescent="0.3">
      <c r="A1531" s="48">
        <v>39933</v>
      </c>
      <c r="B1531" t="s">
        <v>1000</v>
      </c>
      <c r="C1531" t="s">
        <v>1006</v>
      </c>
      <c r="D1531" s="104">
        <v>119870.80636238999</v>
      </c>
      <c r="E1531" s="104">
        <v>4284034.9717154</v>
      </c>
      <c r="F1531" s="104">
        <v>4403905.7780777896</v>
      </c>
    </row>
    <row r="1532" spans="1:6" x14ac:dyDescent="0.3">
      <c r="A1532" s="48">
        <v>39933</v>
      </c>
      <c r="B1532" t="s">
        <v>1000</v>
      </c>
      <c r="C1532" t="s">
        <v>1013</v>
      </c>
      <c r="D1532" s="104">
        <v>0</v>
      </c>
      <c r="E1532" s="104">
        <v>491.82705910999999</v>
      </c>
      <c r="F1532" s="104">
        <v>491.82705910999999</v>
      </c>
    </row>
    <row r="1533" spans="1:6" x14ac:dyDescent="0.3">
      <c r="A1533" s="48">
        <v>39933</v>
      </c>
      <c r="B1533" t="s">
        <v>1000</v>
      </c>
      <c r="C1533" t="s">
        <v>1007</v>
      </c>
      <c r="D1533" s="104">
        <v>1628.40599963</v>
      </c>
      <c r="E1533" s="104">
        <v>0</v>
      </c>
      <c r="F1533" s="104">
        <v>1628.40599963</v>
      </c>
    </row>
    <row r="1534" spans="1:6" x14ac:dyDescent="0.3">
      <c r="A1534" s="48">
        <v>39933</v>
      </c>
      <c r="B1534" t="s">
        <v>1000</v>
      </c>
      <c r="C1534" t="s">
        <v>1003</v>
      </c>
      <c r="D1534" s="104">
        <v>1.0529999999999999</v>
      </c>
      <c r="E1534" s="104">
        <v>0</v>
      </c>
      <c r="F1534" s="104">
        <v>1.0529999999999999</v>
      </c>
    </row>
    <row r="1535" spans="1:6" x14ac:dyDescent="0.3">
      <c r="A1535" s="48">
        <v>39933</v>
      </c>
      <c r="B1535" t="s">
        <v>1000</v>
      </c>
      <c r="C1535" t="s">
        <v>1004</v>
      </c>
      <c r="D1535" s="104">
        <v>238194.74809802001</v>
      </c>
      <c r="E1535" s="104">
        <v>0</v>
      </c>
      <c r="F1535" s="104">
        <v>238194.74809802001</v>
      </c>
    </row>
    <row r="1536" spans="1:6" x14ac:dyDescent="0.3">
      <c r="A1536" s="48">
        <v>39933</v>
      </c>
      <c r="B1536" t="s">
        <v>1000</v>
      </c>
      <c r="C1536" t="s">
        <v>1005</v>
      </c>
      <c r="D1536" s="104">
        <v>193998.16614449999</v>
      </c>
      <c r="E1536" s="104">
        <v>0</v>
      </c>
      <c r="F1536" s="104">
        <v>193998.16614449999</v>
      </c>
    </row>
    <row r="1537" spans="1:6" x14ac:dyDescent="0.3">
      <c r="A1537" s="48">
        <v>39933</v>
      </c>
      <c r="B1537" t="s">
        <v>998</v>
      </c>
      <c r="C1537" t="s">
        <v>999</v>
      </c>
      <c r="D1537" s="104">
        <v>6340150.93528191</v>
      </c>
      <c r="E1537" s="104">
        <v>23240.090740989999</v>
      </c>
      <c r="F1537" s="104">
        <v>6363391.0260228999</v>
      </c>
    </row>
    <row r="1538" spans="1:6" x14ac:dyDescent="0.3">
      <c r="A1538" s="48">
        <v>39964</v>
      </c>
      <c r="B1538" t="s">
        <v>1000</v>
      </c>
      <c r="C1538" t="s">
        <v>1006</v>
      </c>
      <c r="D1538" s="104">
        <v>119352.78172273999</v>
      </c>
      <c r="E1538" s="104">
        <v>4280070.3662483497</v>
      </c>
      <c r="F1538" s="104">
        <v>4399423.1479710899</v>
      </c>
    </row>
    <row r="1539" spans="1:6" x14ac:dyDescent="0.3">
      <c r="A1539" s="48">
        <v>39964</v>
      </c>
      <c r="B1539" t="s">
        <v>1000</v>
      </c>
      <c r="C1539" t="s">
        <v>1013</v>
      </c>
      <c r="D1539" s="104">
        <v>0</v>
      </c>
      <c r="E1539" s="104">
        <v>491.82705910999999</v>
      </c>
      <c r="F1539" s="104">
        <v>491.82705910999999</v>
      </c>
    </row>
    <row r="1540" spans="1:6" x14ac:dyDescent="0.3">
      <c r="A1540" s="48">
        <v>39964</v>
      </c>
      <c r="B1540" t="s">
        <v>1000</v>
      </c>
      <c r="C1540" t="s">
        <v>1007</v>
      </c>
      <c r="D1540" s="104">
        <v>1539.5996691099999</v>
      </c>
      <c r="E1540" s="104">
        <v>0</v>
      </c>
      <c r="F1540" s="104">
        <v>1539.5996691099999</v>
      </c>
    </row>
    <row r="1541" spans="1:6" x14ac:dyDescent="0.3">
      <c r="A1541" s="48">
        <v>39964</v>
      </c>
      <c r="B1541" t="s">
        <v>1008</v>
      </c>
      <c r="C1541" t="s">
        <v>999</v>
      </c>
      <c r="D1541" s="104">
        <v>586768.18291855999</v>
      </c>
      <c r="E1541" s="104">
        <v>4280562.1933074603</v>
      </c>
      <c r="F1541" s="104">
        <v>4867330.37622602</v>
      </c>
    </row>
    <row r="1542" spans="1:6" x14ac:dyDescent="0.3">
      <c r="A1542" s="48">
        <v>39964</v>
      </c>
      <c r="B1542" t="s">
        <v>1010</v>
      </c>
      <c r="C1542" t="s">
        <v>999</v>
      </c>
      <c r="D1542" s="104">
        <v>7019321.5541748703</v>
      </c>
      <c r="E1542" s="104">
        <v>4302278.4109118599</v>
      </c>
      <c r="F1542" s="104">
        <v>11321599.9650867</v>
      </c>
    </row>
    <row r="1543" spans="1:6" x14ac:dyDescent="0.3">
      <c r="A1543" s="48">
        <v>39964</v>
      </c>
      <c r="B1543" t="s">
        <v>992</v>
      </c>
      <c r="C1543" t="s">
        <v>993</v>
      </c>
      <c r="D1543" s="104">
        <v>2059386.6832999999</v>
      </c>
      <c r="E1543" s="104">
        <v>6014.6490000000003</v>
      </c>
      <c r="F1543" s="104">
        <v>2065401.3322999999</v>
      </c>
    </row>
    <row r="1544" spans="1:6" x14ac:dyDescent="0.3">
      <c r="A1544" s="48">
        <v>39964</v>
      </c>
      <c r="B1544" t="s">
        <v>992</v>
      </c>
      <c r="C1544" t="s">
        <v>994</v>
      </c>
      <c r="D1544" s="104">
        <v>631734.33990000002</v>
      </c>
      <c r="E1544" s="104">
        <v>811.59379999999999</v>
      </c>
      <c r="F1544" s="104">
        <v>632545.93370000005</v>
      </c>
    </row>
    <row r="1545" spans="1:6" x14ac:dyDescent="0.3">
      <c r="A1545" s="48">
        <v>39964</v>
      </c>
      <c r="B1545" t="s">
        <v>992</v>
      </c>
      <c r="C1545" t="s">
        <v>997</v>
      </c>
      <c r="D1545" s="104">
        <v>0</v>
      </c>
      <c r="E1545" s="104">
        <v>14000</v>
      </c>
      <c r="F1545" s="104">
        <v>14000</v>
      </c>
    </row>
    <row r="1546" spans="1:6" x14ac:dyDescent="0.3">
      <c r="A1546" s="48">
        <v>39964</v>
      </c>
      <c r="B1546" t="s">
        <v>992</v>
      </c>
      <c r="C1546" t="s">
        <v>19</v>
      </c>
      <c r="D1546" s="104">
        <v>3210871.7888000002</v>
      </c>
      <c r="E1546" s="104">
        <v>431.1157</v>
      </c>
      <c r="F1546" s="104">
        <v>3211302.9045000002</v>
      </c>
    </row>
    <row r="1547" spans="1:6" x14ac:dyDescent="0.3">
      <c r="A1547" s="48">
        <v>39964</v>
      </c>
      <c r="B1547" t="s">
        <v>992</v>
      </c>
      <c r="C1547" t="s">
        <v>1012</v>
      </c>
      <c r="D1547" s="104">
        <v>530560.55925630999</v>
      </c>
      <c r="E1547" s="104">
        <v>458.85910439999998</v>
      </c>
      <c r="F1547" s="104">
        <v>531019.41836071003</v>
      </c>
    </row>
    <row r="1548" spans="1:6" x14ac:dyDescent="0.3">
      <c r="A1548" s="48">
        <v>39964</v>
      </c>
      <c r="B1548" t="s">
        <v>1000</v>
      </c>
      <c r="C1548" t="s">
        <v>1001</v>
      </c>
      <c r="D1548" s="104">
        <v>29995.18</v>
      </c>
      <c r="E1548" s="104">
        <v>0</v>
      </c>
      <c r="F1548" s="104">
        <v>29995.18</v>
      </c>
    </row>
    <row r="1549" spans="1:6" x14ac:dyDescent="0.3">
      <c r="A1549" s="48">
        <v>39964</v>
      </c>
      <c r="B1549" t="s">
        <v>1000</v>
      </c>
      <c r="C1549" t="s">
        <v>1002</v>
      </c>
      <c r="D1549" s="104">
        <v>6485.6485899999998</v>
      </c>
      <c r="E1549" s="104">
        <v>0</v>
      </c>
      <c r="F1549" s="104">
        <v>6485.6485899999998</v>
      </c>
    </row>
    <row r="1550" spans="1:6" x14ac:dyDescent="0.3">
      <c r="A1550" s="48">
        <v>39964</v>
      </c>
      <c r="B1550" t="s">
        <v>1000</v>
      </c>
      <c r="C1550" t="s">
        <v>1003</v>
      </c>
      <c r="D1550" s="104">
        <v>1.0529999999999999</v>
      </c>
      <c r="E1550" s="104">
        <v>0</v>
      </c>
      <c r="F1550" s="104">
        <v>1.0529999999999999</v>
      </c>
    </row>
    <row r="1551" spans="1:6" x14ac:dyDescent="0.3">
      <c r="A1551" s="48">
        <v>39964</v>
      </c>
      <c r="B1551" t="s">
        <v>1000</v>
      </c>
      <c r="C1551" t="s">
        <v>1004</v>
      </c>
      <c r="D1551" s="104">
        <v>235523.16385079001</v>
      </c>
      <c r="E1551" s="104">
        <v>0</v>
      </c>
      <c r="F1551" s="104">
        <v>235523.16385079001</v>
      </c>
    </row>
    <row r="1552" spans="1:6" x14ac:dyDescent="0.3">
      <c r="A1552" s="48">
        <v>39964</v>
      </c>
      <c r="B1552" t="s">
        <v>1000</v>
      </c>
      <c r="C1552" t="s">
        <v>1005</v>
      </c>
      <c r="D1552" s="104">
        <v>193870.75608592</v>
      </c>
      <c r="E1552" s="104">
        <v>0</v>
      </c>
      <c r="F1552" s="104">
        <v>193870.75608592</v>
      </c>
    </row>
    <row r="1553" spans="1:6" x14ac:dyDescent="0.3">
      <c r="A1553" s="48">
        <v>39964</v>
      </c>
      <c r="B1553" t="s">
        <v>998</v>
      </c>
      <c r="C1553" t="s">
        <v>999</v>
      </c>
      <c r="D1553" s="104">
        <v>6432553.3712563096</v>
      </c>
      <c r="E1553" s="104">
        <v>21716.217604400001</v>
      </c>
      <c r="F1553" s="104">
        <v>6454269.5888607102</v>
      </c>
    </row>
    <row r="1554" spans="1:6" x14ac:dyDescent="0.3">
      <c r="A1554" s="48">
        <v>39994</v>
      </c>
      <c r="B1554" t="s">
        <v>1008</v>
      </c>
      <c r="C1554" t="s">
        <v>999</v>
      </c>
      <c r="D1554" s="104">
        <v>583173.11329016997</v>
      </c>
      <c r="E1554" s="104">
        <v>4349992.7354526101</v>
      </c>
      <c r="F1554" s="104">
        <v>4933164.8487427803</v>
      </c>
    </row>
    <row r="1555" spans="1:6" x14ac:dyDescent="0.3">
      <c r="A1555" s="48">
        <v>39994</v>
      </c>
      <c r="B1555" t="s">
        <v>1010</v>
      </c>
      <c r="C1555" t="s">
        <v>999</v>
      </c>
      <c r="D1555" s="104">
        <v>7174911.9299287004</v>
      </c>
      <c r="E1555" s="104">
        <v>4370362.9122906001</v>
      </c>
      <c r="F1555" s="104">
        <v>11545274.842219301</v>
      </c>
    </row>
    <row r="1556" spans="1:6" x14ac:dyDescent="0.3">
      <c r="A1556" s="48">
        <v>39994</v>
      </c>
      <c r="B1556" t="s">
        <v>992</v>
      </c>
      <c r="C1556" t="s">
        <v>993</v>
      </c>
      <c r="D1556" s="104">
        <v>2000458.0736</v>
      </c>
      <c r="E1556" s="104">
        <v>6004.7920000000004</v>
      </c>
      <c r="F1556" s="104">
        <v>2006462.8655999999</v>
      </c>
    </row>
    <row r="1557" spans="1:6" x14ac:dyDescent="0.3">
      <c r="A1557" s="48">
        <v>39994</v>
      </c>
      <c r="B1557" t="s">
        <v>992</v>
      </c>
      <c r="C1557" t="s">
        <v>994</v>
      </c>
      <c r="D1557" s="104">
        <v>642050.36179999996</v>
      </c>
      <c r="E1557" s="104">
        <v>1609.9508000000001</v>
      </c>
      <c r="F1557" s="104">
        <v>643660.31259999995</v>
      </c>
    </row>
    <row r="1558" spans="1:6" x14ac:dyDescent="0.3">
      <c r="A1558" s="48">
        <v>39994</v>
      </c>
      <c r="B1558" t="s">
        <v>992</v>
      </c>
      <c r="C1558" t="s">
        <v>997</v>
      </c>
      <c r="D1558" s="104">
        <v>0</v>
      </c>
      <c r="E1558" s="104">
        <v>11921</v>
      </c>
      <c r="F1558" s="104">
        <v>11921</v>
      </c>
    </row>
    <row r="1559" spans="1:6" x14ac:dyDescent="0.3">
      <c r="A1559" s="48">
        <v>39994</v>
      </c>
      <c r="B1559" t="s">
        <v>992</v>
      </c>
      <c r="C1559" t="s">
        <v>19</v>
      </c>
      <c r="D1559" s="104">
        <v>3417318.5367999999</v>
      </c>
      <c r="E1559" s="104">
        <v>421.57870000000003</v>
      </c>
      <c r="F1559" s="104">
        <v>3417740.1154999998</v>
      </c>
    </row>
    <row r="1560" spans="1:6" x14ac:dyDescent="0.3">
      <c r="A1560" s="48">
        <v>39994</v>
      </c>
      <c r="B1560" t="s">
        <v>992</v>
      </c>
      <c r="C1560" t="s">
        <v>1012</v>
      </c>
      <c r="D1560" s="104">
        <v>531912.84443853004</v>
      </c>
      <c r="E1560" s="104">
        <v>412.85533799000001</v>
      </c>
      <c r="F1560" s="104">
        <v>532325.69977652002</v>
      </c>
    </row>
    <row r="1561" spans="1:6" x14ac:dyDescent="0.3">
      <c r="A1561" s="48">
        <v>39994</v>
      </c>
      <c r="B1561" t="s">
        <v>1000</v>
      </c>
      <c r="C1561" t="s">
        <v>1001</v>
      </c>
      <c r="D1561" s="104">
        <v>29995.18</v>
      </c>
      <c r="E1561" s="104">
        <v>0</v>
      </c>
      <c r="F1561" s="104">
        <v>29995.18</v>
      </c>
    </row>
    <row r="1562" spans="1:6" x14ac:dyDescent="0.3">
      <c r="A1562" s="48">
        <v>39994</v>
      </c>
      <c r="B1562" t="s">
        <v>1000</v>
      </c>
      <c r="C1562" t="s">
        <v>1002</v>
      </c>
      <c r="D1562" s="104">
        <v>5985.6485899999998</v>
      </c>
      <c r="E1562" s="104">
        <v>0</v>
      </c>
      <c r="F1562" s="104">
        <v>5985.6485899999998</v>
      </c>
    </row>
    <row r="1563" spans="1:6" x14ac:dyDescent="0.3">
      <c r="A1563" s="48">
        <v>39994</v>
      </c>
      <c r="B1563" t="s">
        <v>1000</v>
      </c>
      <c r="C1563" t="s">
        <v>1006</v>
      </c>
      <c r="D1563" s="104">
        <v>119112.4983263</v>
      </c>
      <c r="E1563" s="104">
        <v>4349500.9083935004</v>
      </c>
      <c r="F1563" s="104">
        <v>4468613.4067198001</v>
      </c>
    </row>
    <row r="1564" spans="1:6" x14ac:dyDescent="0.3">
      <c r="A1564" s="48">
        <v>39994</v>
      </c>
      <c r="B1564" t="s">
        <v>1000</v>
      </c>
      <c r="C1564" t="s">
        <v>1013</v>
      </c>
      <c r="D1564" s="104">
        <v>0</v>
      </c>
      <c r="E1564" s="104">
        <v>491.82705910999999</v>
      </c>
      <c r="F1564" s="104">
        <v>491.82705910999999</v>
      </c>
    </row>
    <row r="1565" spans="1:6" x14ac:dyDescent="0.3">
      <c r="A1565" s="48">
        <v>39994</v>
      </c>
      <c r="B1565" t="s">
        <v>1000</v>
      </c>
      <c r="C1565" t="s">
        <v>1007</v>
      </c>
      <c r="D1565" s="104">
        <v>1522.3297562400001</v>
      </c>
      <c r="E1565" s="104">
        <v>0</v>
      </c>
      <c r="F1565" s="104">
        <v>1522.3297562400001</v>
      </c>
    </row>
    <row r="1566" spans="1:6" x14ac:dyDescent="0.3">
      <c r="A1566" s="48">
        <v>39994</v>
      </c>
      <c r="B1566" t="s">
        <v>1000</v>
      </c>
      <c r="C1566" t="s">
        <v>1003</v>
      </c>
      <c r="D1566" s="104">
        <v>1.0529999999999999</v>
      </c>
      <c r="E1566" s="104">
        <v>0</v>
      </c>
      <c r="F1566" s="104">
        <v>1.0529999999999999</v>
      </c>
    </row>
    <row r="1567" spans="1:6" x14ac:dyDescent="0.3">
      <c r="A1567" s="48">
        <v>39994</v>
      </c>
      <c r="B1567" t="s">
        <v>1000</v>
      </c>
      <c r="C1567" t="s">
        <v>1004</v>
      </c>
      <c r="D1567" s="104">
        <v>232964.85325987</v>
      </c>
      <c r="E1567" s="104">
        <v>0</v>
      </c>
      <c r="F1567" s="104">
        <v>232964.85325987</v>
      </c>
    </row>
    <row r="1568" spans="1:6" x14ac:dyDescent="0.3">
      <c r="A1568" s="48">
        <v>39994</v>
      </c>
      <c r="B1568" t="s">
        <v>1000</v>
      </c>
      <c r="C1568" t="s">
        <v>1005</v>
      </c>
      <c r="D1568" s="104">
        <v>193591.55035775999</v>
      </c>
      <c r="E1568" s="104">
        <v>0</v>
      </c>
      <c r="F1568" s="104">
        <v>193591.55035775999</v>
      </c>
    </row>
    <row r="1569" spans="1:6" x14ac:dyDescent="0.3">
      <c r="A1569" s="48">
        <v>39994</v>
      </c>
      <c r="B1569" t="s">
        <v>998</v>
      </c>
      <c r="C1569" t="s">
        <v>999</v>
      </c>
      <c r="D1569" s="104">
        <v>6591739.8166385302</v>
      </c>
      <c r="E1569" s="104">
        <v>20370.176837989999</v>
      </c>
      <c r="F1569" s="104">
        <v>6612109.9934765203</v>
      </c>
    </row>
    <row r="1570" spans="1:6" x14ac:dyDescent="0.3">
      <c r="A1570" s="48">
        <v>40025</v>
      </c>
      <c r="B1570" t="s">
        <v>1010</v>
      </c>
      <c r="C1570" t="s">
        <v>999</v>
      </c>
      <c r="D1570" s="104">
        <v>7335598.1875499301</v>
      </c>
      <c r="E1570" s="104">
        <v>4333677.60847326</v>
      </c>
      <c r="F1570" s="104">
        <v>11669276.796023199</v>
      </c>
    </row>
    <row r="1571" spans="1:6" x14ac:dyDescent="0.3">
      <c r="A1571" s="48">
        <v>40025</v>
      </c>
      <c r="B1571" t="s">
        <v>992</v>
      </c>
      <c r="C1571" t="s">
        <v>993</v>
      </c>
      <c r="D1571" s="104">
        <v>2014175.5363</v>
      </c>
      <c r="E1571" s="104">
        <v>6308.3109999999997</v>
      </c>
      <c r="F1571" s="104">
        <v>2020483.8473</v>
      </c>
    </row>
    <row r="1572" spans="1:6" x14ac:dyDescent="0.3">
      <c r="A1572" s="48">
        <v>40025</v>
      </c>
      <c r="B1572" t="s">
        <v>992</v>
      </c>
      <c r="C1572" t="s">
        <v>994</v>
      </c>
      <c r="D1572" s="104">
        <v>653069.4044</v>
      </c>
      <c r="E1572" s="104">
        <v>1775.9590000000001</v>
      </c>
      <c r="F1572" s="104">
        <v>654845.36340000003</v>
      </c>
    </row>
    <row r="1573" spans="1:6" x14ac:dyDescent="0.3">
      <c r="A1573" s="48">
        <v>40025</v>
      </c>
      <c r="B1573" t="s">
        <v>992</v>
      </c>
      <c r="C1573" t="s">
        <v>997</v>
      </c>
      <c r="D1573" s="104">
        <v>0</v>
      </c>
      <c r="E1573" s="104">
        <v>11921</v>
      </c>
      <c r="F1573" s="104">
        <v>11921</v>
      </c>
    </row>
    <row r="1574" spans="1:6" x14ac:dyDescent="0.3">
      <c r="A1574" s="48">
        <v>40025</v>
      </c>
      <c r="B1574" t="s">
        <v>992</v>
      </c>
      <c r="C1574" t="s">
        <v>19</v>
      </c>
      <c r="D1574" s="104">
        <v>3546950.3270999999</v>
      </c>
      <c r="E1574" s="104">
        <v>532.01199999999994</v>
      </c>
      <c r="F1574" s="104">
        <v>3547482.3391</v>
      </c>
    </row>
    <row r="1575" spans="1:6" x14ac:dyDescent="0.3">
      <c r="A1575" s="48">
        <v>40025</v>
      </c>
      <c r="B1575" t="s">
        <v>992</v>
      </c>
      <c r="C1575" t="s">
        <v>1012</v>
      </c>
      <c r="D1575" s="104">
        <v>547610.62998428999</v>
      </c>
      <c r="E1575" s="104">
        <v>437.63618115000003</v>
      </c>
      <c r="F1575" s="104">
        <v>548048.26616543997</v>
      </c>
    </row>
    <row r="1576" spans="1:6" x14ac:dyDescent="0.3">
      <c r="A1576" s="48">
        <v>40025</v>
      </c>
      <c r="B1576" t="s">
        <v>1000</v>
      </c>
      <c r="C1576" t="s">
        <v>1001</v>
      </c>
      <c r="D1576" s="104">
        <v>29995.18</v>
      </c>
      <c r="E1576" s="104">
        <v>0</v>
      </c>
      <c r="F1576" s="104">
        <v>29995.18</v>
      </c>
    </row>
    <row r="1577" spans="1:6" x14ac:dyDescent="0.3">
      <c r="A1577" s="48">
        <v>40025</v>
      </c>
      <c r="B1577" t="s">
        <v>1000</v>
      </c>
      <c r="C1577" t="s">
        <v>1002</v>
      </c>
      <c r="D1577" s="104">
        <v>5485.6485899999998</v>
      </c>
      <c r="E1577" s="104">
        <v>0</v>
      </c>
      <c r="F1577" s="104">
        <v>5485.6485899999998</v>
      </c>
    </row>
    <row r="1578" spans="1:6" x14ac:dyDescent="0.3">
      <c r="A1578" s="48">
        <v>40025</v>
      </c>
      <c r="B1578" t="s">
        <v>1000</v>
      </c>
      <c r="C1578" t="s">
        <v>1006</v>
      </c>
      <c r="D1578" s="104">
        <v>119570.44409478</v>
      </c>
      <c r="E1578" s="104">
        <v>4312210.6535529904</v>
      </c>
      <c r="F1578" s="104">
        <v>4431781.0976477703</v>
      </c>
    </row>
    <row r="1579" spans="1:6" x14ac:dyDescent="0.3">
      <c r="A1579" s="48">
        <v>40025</v>
      </c>
      <c r="B1579" t="s">
        <v>1000</v>
      </c>
      <c r="C1579" t="s">
        <v>1013</v>
      </c>
      <c r="D1579" s="104">
        <v>0</v>
      </c>
      <c r="E1579" s="104">
        <v>492.03673911999999</v>
      </c>
      <c r="F1579" s="104">
        <v>492.03673911999999</v>
      </c>
    </row>
    <row r="1580" spans="1:6" x14ac:dyDescent="0.3">
      <c r="A1580" s="48">
        <v>40025</v>
      </c>
      <c r="B1580" t="s">
        <v>1000</v>
      </c>
      <c r="C1580" t="s">
        <v>1007</v>
      </c>
      <c r="D1580" s="104">
        <v>1573.52023837</v>
      </c>
      <c r="E1580" s="104">
        <v>0</v>
      </c>
      <c r="F1580" s="104">
        <v>1573.52023837</v>
      </c>
    </row>
    <row r="1581" spans="1:6" x14ac:dyDescent="0.3">
      <c r="A1581" s="48">
        <v>40025</v>
      </c>
      <c r="B1581" t="s">
        <v>1000</v>
      </c>
      <c r="C1581" t="s">
        <v>1003</v>
      </c>
      <c r="D1581" s="104">
        <v>1.0529999999999999</v>
      </c>
      <c r="E1581" s="104">
        <v>0</v>
      </c>
      <c r="F1581" s="104">
        <v>1.0529999999999999</v>
      </c>
    </row>
    <row r="1582" spans="1:6" x14ac:dyDescent="0.3">
      <c r="A1582" s="48">
        <v>40025</v>
      </c>
      <c r="B1582" t="s">
        <v>1000</v>
      </c>
      <c r="C1582" t="s">
        <v>1004</v>
      </c>
      <c r="D1582" s="104">
        <v>223900.58616375999</v>
      </c>
      <c r="E1582" s="104">
        <v>0</v>
      </c>
      <c r="F1582" s="104">
        <v>223900.58616375999</v>
      </c>
    </row>
    <row r="1583" spans="1:6" x14ac:dyDescent="0.3">
      <c r="A1583" s="48">
        <v>40025</v>
      </c>
      <c r="B1583" t="s">
        <v>1000</v>
      </c>
      <c r="C1583" t="s">
        <v>1005</v>
      </c>
      <c r="D1583" s="104">
        <v>193266.85767873001</v>
      </c>
      <c r="E1583" s="104">
        <v>0</v>
      </c>
      <c r="F1583" s="104">
        <v>193266.85767873001</v>
      </c>
    </row>
    <row r="1584" spans="1:6" x14ac:dyDescent="0.3">
      <c r="A1584" s="48">
        <v>40025</v>
      </c>
      <c r="B1584" t="s">
        <v>998</v>
      </c>
      <c r="C1584" t="s">
        <v>999</v>
      </c>
      <c r="D1584" s="104">
        <v>6761805.8977842899</v>
      </c>
      <c r="E1584" s="104">
        <v>20974.918181149998</v>
      </c>
      <c r="F1584" s="104">
        <v>6782780.8159654401</v>
      </c>
    </row>
    <row r="1585" spans="1:6" x14ac:dyDescent="0.3">
      <c r="A1585" s="48">
        <v>40025</v>
      </c>
      <c r="B1585" t="s">
        <v>1008</v>
      </c>
      <c r="C1585" t="s">
        <v>999</v>
      </c>
      <c r="D1585" s="104">
        <v>573793.28976564005</v>
      </c>
      <c r="E1585" s="104">
        <v>4312702.6902921097</v>
      </c>
      <c r="F1585" s="104">
        <v>4886494.9800577499</v>
      </c>
    </row>
    <row r="1586" spans="1:6" x14ac:dyDescent="0.3">
      <c r="A1586" s="48">
        <v>40056</v>
      </c>
      <c r="B1586" t="s">
        <v>1000</v>
      </c>
      <c r="C1586" t="s">
        <v>1001</v>
      </c>
      <c r="D1586" s="104">
        <v>29995.18</v>
      </c>
      <c r="E1586" s="104">
        <v>0</v>
      </c>
      <c r="F1586" s="104">
        <v>29995.18</v>
      </c>
    </row>
    <row r="1587" spans="1:6" x14ac:dyDescent="0.3">
      <c r="A1587" s="48">
        <v>40056</v>
      </c>
      <c r="B1587" t="s">
        <v>1000</v>
      </c>
      <c r="C1587" t="s">
        <v>1002</v>
      </c>
      <c r="D1587" s="104">
        <v>4485.6485899999998</v>
      </c>
      <c r="E1587" s="104">
        <v>0</v>
      </c>
      <c r="F1587" s="104">
        <v>4485.6485899999998</v>
      </c>
    </row>
    <row r="1588" spans="1:6" x14ac:dyDescent="0.3">
      <c r="A1588" s="48">
        <v>40056</v>
      </c>
      <c r="B1588" t="s">
        <v>1000</v>
      </c>
      <c r="C1588" t="s">
        <v>1006</v>
      </c>
      <c r="D1588" s="104">
        <v>118945.3309113</v>
      </c>
      <c r="E1588" s="104">
        <v>4306997.9521893896</v>
      </c>
      <c r="F1588" s="104">
        <v>4425942.2831006898</v>
      </c>
    </row>
    <row r="1589" spans="1:6" x14ac:dyDescent="0.3">
      <c r="A1589" s="48">
        <v>40056</v>
      </c>
      <c r="B1589" t="s">
        <v>1000</v>
      </c>
      <c r="C1589" t="s">
        <v>1013</v>
      </c>
      <c r="D1589" s="104">
        <v>0</v>
      </c>
      <c r="E1589" s="104">
        <v>492.03673911999999</v>
      </c>
      <c r="F1589" s="104">
        <v>492.03673911999999</v>
      </c>
    </row>
    <row r="1590" spans="1:6" x14ac:dyDescent="0.3">
      <c r="A1590" s="48">
        <v>40056</v>
      </c>
      <c r="B1590" t="s">
        <v>1000</v>
      </c>
      <c r="C1590" t="s">
        <v>1007</v>
      </c>
      <c r="D1590" s="104">
        <v>1555.8196767699999</v>
      </c>
      <c r="E1590" s="104">
        <v>0</v>
      </c>
      <c r="F1590" s="104">
        <v>1555.8196767699999</v>
      </c>
    </row>
    <row r="1591" spans="1:6" x14ac:dyDescent="0.3">
      <c r="A1591" s="48">
        <v>40056</v>
      </c>
      <c r="B1591" t="s">
        <v>1000</v>
      </c>
      <c r="C1591" t="s">
        <v>1003</v>
      </c>
      <c r="D1591" s="104">
        <v>1.0529999999999999</v>
      </c>
      <c r="E1591" s="104">
        <v>0</v>
      </c>
      <c r="F1591" s="104">
        <v>1.0529999999999999</v>
      </c>
    </row>
    <row r="1592" spans="1:6" x14ac:dyDescent="0.3">
      <c r="A1592" s="48">
        <v>40056</v>
      </c>
      <c r="B1592" t="s">
        <v>1000</v>
      </c>
      <c r="C1592" t="s">
        <v>1004</v>
      </c>
      <c r="D1592" s="104">
        <v>218336.49731949999</v>
      </c>
      <c r="E1592" s="104">
        <v>0</v>
      </c>
      <c r="F1592" s="104">
        <v>218336.49731949999</v>
      </c>
    </row>
    <row r="1593" spans="1:6" x14ac:dyDescent="0.3">
      <c r="A1593" s="48">
        <v>40056</v>
      </c>
      <c r="B1593" t="s">
        <v>1000</v>
      </c>
      <c r="C1593" t="s">
        <v>1005</v>
      </c>
      <c r="D1593" s="104">
        <v>192822.17318216001</v>
      </c>
      <c r="E1593" s="104">
        <v>0</v>
      </c>
      <c r="F1593" s="104">
        <v>192822.17318216001</v>
      </c>
    </row>
    <row r="1594" spans="1:6" x14ac:dyDescent="0.3">
      <c r="A1594" s="48">
        <v>40056</v>
      </c>
      <c r="B1594" t="s">
        <v>998</v>
      </c>
      <c r="C1594" t="s">
        <v>999</v>
      </c>
      <c r="D1594" s="104">
        <v>6918003.7725937301</v>
      </c>
      <c r="E1594" s="104">
        <v>21236.461594349999</v>
      </c>
      <c r="F1594" s="104">
        <v>6939239.2341880798</v>
      </c>
    </row>
    <row r="1595" spans="1:6" x14ac:dyDescent="0.3">
      <c r="A1595" s="48">
        <v>40056</v>
      </c>
      <c r="B1595" t="s">
        <v>1008</v>
      </c>
      <c r="C1595" t="s">
        <v>999</v>
      </c>
      <c r="D1595" s="104">
        <v>566140.70267973002</v>
      </c>
      <c r="E1595" s="104">
        <v>4307489.9889285099</v>
      </c>
      <c r="F1595" s="104">
        <v>4873630.6916082399</v>
      </c>
    </row>
    <row r="1596" spans="1:6" x14ac:dyDescent="0.3">
      <c r="A1596" s="48">
        <v>40056</v>
      </c>
      <c r="B1596" t="s">
        <v>1010</v>
      </c>
      <c r="C1596" t="s">
        <v>999</v>
      </c>
      <c r="D1596" s="104">
        <v>7484145.4752734601</v>
      </c>
      <c r="E1596" s="104">
        <v>4328725.4505228596</v>
      </c>
      <c r="F1596" s="104">
        <v>11812869.9257963</v>
      </c>
    </row>
    <row r="1597" spans="1:6" x14ac:dyDescent="0.3">
      <c r="A1597" s="48">
        <v>40056</v>
      </c>
      <c r="B1597" t="s">
        <v>992</v>
      </c>
      <c r="C1597" t="s">
        <v>993</v>
      </c>
      <c r="D1597" s="104">
        <v>2062264.6421000001</v>
      </c>
      <c r="E1597" s="104">
        <v>6229.84</v>
      </c>
      <c r="F1597" s="104">
        <v>2068494.4820999999</v>
      </c>
    </row>
    <row r="1598" spans="1:6" x14ac:dyDescent="0.3">
      <c r="A1598" s="48">
        <v>40056</v>
      </c>
      <c r="B1598" t="s">
        <v>992</v>
      </c>
      <c r="C1598" t="s">
        <v>994</v>
      </c>
      <c r="D1598" s="104">
        <v>665743.82825000002</v>
      </c>
      <c r="E1598" s="104">
        <v>2032.375</v>
      </c>
      <c r="F1598" s="104">
        <v>667776.20325000002</v>
      </c>
    </row>
    <row r="1599" spans="1:6" x14ac:dyDescent="0.3">
      <c r="A1599" s="48">
        <v>40056</v>
      </c>
      <c r="B1599" t="s">
        <v>992</v>
      </c>
      <c r="C1599" t="s">
        <v>997</v>
      </c>
      <c r="D1599" s="104">
        <v>0</v>
      </c>
      <c r="E1599" s="104">
        <v>11921</v>
      </c>
      <c r="F1599" s="104">
        <v>11921</v>
      </c>
    </row>
    <row r="1600" spans="1:6" x14ac:dyDescent="0.3">
      <c r="A1600" s="48">
        <v>40056</v>
      </c>
      <c r="B1600" t="s">
        <v>992</v>
      </c>
      <c r="C1600" t="s">
        <v>19</v>
      </c>
      <c r="D1600" s="104">
        <v>3638048.6973999999</v>
      </c>
      <c r="E1600" s="104">
        <v>586.27599999999995</v>
      </c>
      <c r="F1600" s="104">
        <v>3638634.9734</v>
      </c>
    </row>
    <row r="1601" spans="1:6" x14ac:dyDescent="0.3">
      <c r="A1601" s="48">
        <v>40056</v>
      </c>
      <c r="B1601" t="s">
        <v>992</v>
      </c>
      <c r="C1601" t="s">
        <v>1012</v>
      </c>
      <c r="D1601" s="104">
        <v>551946.60484372999</v>
      </c>
      <c r="E1601" s="104">
        <v>465.97059435</v>
      </c>
      <c r="F1601" s="104">
        <v>552412.57543808001</v>
      </c>
    </row>
    <row r="1602" spans="1:6" x14ac:dyDescent="0.3">
      <c r="A1602" s="48">
        <v>40086</v>
      </c>
      <c r="B1602" t="s">
        <v>1008</v>
      </c>
      <c r="C1602" t="s">
        <v>999</v>
      </c>
      <c r="D1602" s="104">
        <v>563924.23224260996</v>
      </c>
      <c r="E1602" s="104">
        <v>4336171.9590205904</v>
      </c>
      <c r="F1602" s="104">
        <v>4900096.1912631998</v>
      </c>
    </row>
    <row r="1603" spans="1:6" x14ac:dyDescent="0.3">
      <c r="A1603" s="48">
        <v>40086</v>
      </c>
      <c r="B1603" t="s">
        <v>992</v>
      </c>
      <c r="C1603" t="s">
        <v>993</v>
      </c>
      <c r="D1603" s="104">
        <v>1986173.4469000001</v>
      </c>
      <c r="E1603" s="104">
        <v>6334.4589999999998</v>
      </c>
      <c r="F1603" s="104">
        <v>1992507.9058999999</v>
      </c>
    </row>
    <row r="1604" spans="1:6" x14ac:dyDescent="0.3">
      <c r="A1604" s="48">
        <v>40086</v>
      </c>
      <c r="B1604" t="s">
        <v>992</v>
      </c>
      <c r="C1604" t="s">
        <v>994</v>
      </c>
      <c r="D1604" s="104">
        <v>677490.86734999996</v>
      </c>
      <c r="E1604" s="104">
        <v>2309.1709999999998</v>
      </c>
      <c r="F1604" s="104">
        <v>679800.03835000005</v>
      </c>
    </row>
    <row r="1605" spans="1:6" x14ac:dyDescent="0.3">
      <c r="A1605" s="48">
        <v>40086</v>
      </c>
      <c r="B1605" t="s">
        <v>992</v>
      </c>
      <c r="C1605" t="s">
        <v>997</v>
      </c>
      <c r="D1605" s="104">
        <v>0</v>
      </c>
      <c r="E1605" s="104">
        <v>11921</v>
      </c>
      <c r="F1605" s="104">
        <v>11921</v>
      </c>
    </row>
    <row r="1606" spans="1:6" x14ac:dyDescent="0.3">
      <c r="A1606" s="48">
        <v>40086</v>
      </c>
      <c r="B1606" t="s">
        <v>992</v>
      </c>
      <c r="C1606" t="s">
        <v>19</v>
      </c>
      <c r="D1606" s="104">
        <v>3772964.3659000001</v>
      </c>
      <c r="E1606" s="104">
        <v>802.84199999999998</v>
      </c>
      <c r="F1606" s="104">
        <v>3773767.2078999998</v>
      </c>
    </row>
    <row r="1607" spans="1:6" x14ac:dyDescent="0.3">
      <c r="A1607" s="48">
        <v>40086</v>
      </c>
      <c r="B1607" t="s">
        <v>992</v>
      </c>
      <c r="C1607" t="s">
        <v>1012</v>
      </c>
      <c r="D1607" s="104">
        <v>551308.42274203</v>
      </c>
      <c r="E1607" s="104">
        <v>427.81279914999999</v>
      </c>
      <c r="F1607" s="104">
        <v>551736.23554118001</v>
      </c>
    </row>
    <row r="1608" spans="1:6" x14ac:dyDescent="0.3">
      <c r="A1608" s="48">
        <v>40086</v>
      </c>
      <c r="B1608" t="s">
        <v>1000</v>
      </c>
      <c r="C1608" t="s">
        <v>1001</v>
      </c>
      <c r="D1608" s="104">
        <v>29995.18</v>
      </c>
      <c r="E1608" s="104">
        <v>0</v>
      </c>
      <c r="F1608" s="104">
        <v>29995.18</v>
      </c>
    </row>
    <row r="1609" spans="1:6" x14ac:dyDescent="0.3">
      <c r="A1609" s="48">
        <v>40086</v>
      </c>
      <c r="B1609" t="s">
        <v>1000</v>
      </c>
      <c r="C1609" t="s">
        <v>1002</v>
      </c>
      <c r="D1609" s="104">
        <v>4885.6485899999998</v>
      </c>
      <c r="E1609" s="104">
        <v>0</v>
      </c>
      <c r="F1609" s="104">
        <v>4885.6485899999998</v>
      </c>
    </row>
    <row r="1610" spans="1:6" x14ac:dyDescent="0.3">
      <c r="A1610" s="48">
        <v>40086</v>
      </c>
      <c r="B1610" t="s">
        <v>1000</v>
      </c>
      <c r="C1610" t="s">
        <v>1006</v>
      </c>
      <c r="D1610" s="104">
        <v>118635.55106319</v>
      </c>
      <c r="E1610" s="104">
        <v>4335679.9222814701</v>
      </c>
      <c r="F1610" s="104">
        <v>4454316.4733446604</v>
      </c>
    </row>
    <row r="1611" spans="1:6" x14ac:dyDescent="0.3">
      <c r="A1611" s="48">
        <v>40086</v>
      </c>
      <c r="B1611" t="s">
        <v>1000</v>
      </c>
      <c r="C1611" t="s">
        <v>1013</v>
      </c>
      <c r="D1611" s="104">
        <v>0</v>
      </c>
      <c r="E1611" s="104">
        <v>492.03673911999999</v>
      </c>
      <c r="F1611" s="104">
        <v>492.03673911999999</v>
      </c>
    </row>
    <row r="1612" spans="1:6" x14ac:dyDescent="0.3">
      <c r="A1612" s="48">
        <v>40086</v>
      </c>
      <c r="B1612" t="s">
        <v>1000</v>
      </c>
      <c r="C1612" t="s">
        <v>1007</v>
      </c>
      <c r="D1612" s="104">
        <v>1466.451192</v>
      </c>
      <c r="E1612" s="104">
        <v>0</v>
      </c>
      <c r="F1612" s="104">
        <v>1466.451192</v>
      </c>
    </row>
    <row r="1613" spans="1:6" x14ac:dyDescent="0.3">
      <c r="A1613" s="48">
        <v>40086</v>
      </c>
      <c r="B1613" t="s">
        <v>1000</v>
      </c>
      <c r="C1613" t="s">
        <v>1003</v>
      </c>
      <c r="D1613" s="104">
        <v>1.0529999999999999</v>
      </c>
      <c r="E1613" s="104">
        <v>0</v>
      </c>
      <c r="F1613" s="104">
        <v>1.0529999999999999</v>
      </c>
    </row>
    <row r="1614" spans="1:6" x14ac:dyDescent="0.3">
      <c r="A1614" s="48">
        <v>40086</v>
      </c>
      <c r="B1614" t="s">
        <v>1000</v>
      </c>
      <c r="C1614" t="s">
        <v>1004</v>
      </c>
      <c r="D1614" s="104">
        <v>216487.88070343999</v>
      </c>
      <c r="E1614" s="104">
        <v>0</v>
      </c>
      <c r="F1614" s="104">
        <v>216487.88070343999</v>
      </c>
    </row>
    <row r="1615" spans="1:6" x14ac:dyDescent="0.3">
      <c r="A1615" s="48">
        <v>40086</v>
      </c>
      <c r="B1615" t="s">
        <v>1000</v>
      </c>
      <c r="C1615" t="s">
        <v>1005</v>
      </c>
      <c r="D1615" s="104">
        <v>192452.46769398</v>
      </c>
      <c r="E1615" s="104">
        <v>0</v>
      </c>
      <c r="F1615" s="104">
        <v>192452.46769398</v>
      </c>
    </row>
    <row r="1616" spans="1:6" x14ac:dyDescent="0.3">
      <c r="A1616" s="48">
        <v>40086</v>
      </c>
      <c r="B1616" t="s">
        <v>998</v>
      </c>
      <c r="C1616" t="s">
        <v>999</v>
      </c>
      <c r="D1616" s="104">
        <v>6987937.10289203</v>
      </c>
      <c r="E1616" s="104">
        <v>21796.284799149998</v>
      </c>
      <c r="F1616" s="104">
        <v>7009733.3876911802</v>
      </c>
    </row>
    <row r="1617" spans="1:6" x14ac:dyDescent="0.3">
      <c r="A1617" s="48">
        <v>40086</v>
      </c>
      <c r="B1617" t="s">
        <v>1010</v>
      </c>
      <c r="C1617" t="s">
        <v>999</v>
      </c>
      <c r="D1617" s="104">
        <v>7551862.3351346403</v>
      </c>
      <c r="E1617" s="104">
        <v>4357967.2438197397</v>
      </c>
      <c r="F1617" s="104">
        <v>11909828.5789544</v>
      </c>
    </row>
    <row r="1618" spans="1:6" x14ac:dyDescent="0.3">
      <c r="A1618" s="48">
        <v>40117</v>
      </c>
      <c r="B1618" t="s">
        <v>992</v>
      </c>
      <c r="C1618" t="s">
        <v>993</v>
      </c>
      <c r="D1618" s="104">
        <v>1852330.9062000001</v>
      </c>
      <c r="E1618" s="104">
        <v>6175.8090000000002</v>
      </c>
      <c r="F1618" s="104">
        <v>1858506.7152</v>
      </c>
    </row>
    <row r="1619" spans="1:6" x14ac:dyDescent="0.3">
      <c r="A1619" s="48">
        <v>40117</v>
      </c>
      <c r="B1619" t="s">
        <v>992</v>
      </c>
      <c r="C1619" t="s">
        <v>994</v>
      </c>
      <c r="D1619" s="104">
        <v>689020.60265000002</v>
      </c>
      <c r="E1619" s="104">
        <v>2867.056</v>
      </c>
      <c r="F1619" s="104">
        <v>691887.65865</v>
      </c>
    </row>
    <row r="1620" spans="1:6" x14ac:dyDescent="0.3">
      <c r="A1620" s="48">
        <v>40117</v>
      </c>
      <c r="B1620" t="s">
        <v>992</v>
      </c>
      <c r="C1620" t="s">
        <v>997</v>
      </c>
      <c r="D1620" s="104">
        <v>0</v>
      </c>
      <c r="E1620" s="104">
        <v>11921</v>
      </c>
      <c r="F1620" s="104">
        <v>11921</v>
      </c>
    </row>
    <row r="1621" spans="1:6" x14ac:dyDescent="0.3">
      <c r="A1621" s="48">
        <v>40117</v>
      </c>
      <c r="B1621" t="s">
        <v>992</v>
      </c>
      <c r="C1621" t="s">
        <v>19</v>
      </c>
      <c r="D1621" s="104">
        <v>3816792.1486999998</v>
      </c>
      <c r="E1621" s="104">
        <v>1431.5889999999999</v>
      </c>
      <c r="F1621" s="104">
        <v>3818223.7376999999</v>
      </c>
    </row>
    <row r="1622" spans="1:6" x14ac:dyDescent="0.3">
      <c r="A1622" s="48">
        <v>40117</v>
      </c>
      <c r="B1622" t="s">
        <v>992</v>
      </c>
      <c r="C1622" t="s">
        <v>1012</v>
      </c>
      <c r="D1622" s="104">
        <v>566785.98960782005</v>
      </c>
      <c r="E1622" s="104">
        <v>307.70137631</v>
      </c>
      <c r="F1622" s="104">
        <v>567093.69098413002</v>
      </c>
    </row>
    <row r="1623" spans="1:6" x14ac:dyDescent="0.3">
      <c r="A1623" s="48">
        <v>40117</v>
      </c>
      <c r="B1623" t="s">
        <v>1000</v>
      </c>
      <c r="C1623" t="s">
        <v>1001</v>
      </c>
      <c r="D1623" s="104">
        <v>29995.18</v>
      </c>
      <c r="E1623" s="104">
        <v>0</v>
      </c>
      <c r="F1623" s="104">
        <v>29995.18</v>
      </c>
    </row>
    <row r="1624" spans="1:6" x14ac:dyDescent="0.3">
      <c r="A1624" s="48">
        <v>40117</v>
      </c>
      <c r="B1624" t="s">
        <v>1000</v>
      </c>
      <c r="C1624" t="s">
        <v>1002</v>
      </c>
      <c r="D1624" s="104">
        <v>4385.6485899999998</v>
      </c>
      <c r="E1624" s="104">
        <v>0</v>
      </c>
      <c r="F1624" s="104">
        <v>4385.6485899999998</v>
      </c>
    </row>
    <row r="1625" spans="1:6" x14ac:dyDescent="0.3">
      <c r="A1625" s="48">
        <v>40117</v>
      </c>
      <c r="B1625" t="s">
        <v>1000</v>
      </c>
      <c r="C1625" t="s">
        <v>1006</v>
      </c>
      <c r="D1625" s="104">
        <v>119127.02776738</v>
      </c>
      <c r="E1625" s="104">
        <v>4382008.1827605497</v>
      </c>
      <c r="F1625" s="104">
        <v>4501135.2105279304</v>
      </c>
    </row>
    <row r="1626" spans="1:6" x14ac:dyDescent="0.3">
      <c r="A1626" s="48">
        <v>40117</v>
      </c>
      <c r="B1626" t="s">
        <v>1000</v>
      </c>
      <c r="C1626" t="s">
        <v>1013</v>
      </c>
      <c r="D1626" s="104">
        <v>0</v>
      </c>
      <c r="E1626" s="104">
        <v>492.26369613000003</v>
      </c>
      <c r="F1626" s="104">
        <v>492.26369613000003</v>
      </c>
    </row>
    <row r="1627" spans="1:6" x14ac:dyDescent="0.3">
      <c r="A1627" s="48">
        <v>40117</v>
      </c>
      <c r="B1627" t="s">
        <v>1000</v>
      </c>
      <c r="C1627" t="s">
        <v>1007</v>
      </c>
      <c r="D1627" s="104">
        <v>1491.7259535200001</v>
      </c>
      <c r="E1627" s="104">
        <v>0</v>
      </c>
      <c r="F1627" s="104">
        <v>1491.7259535200001</v>
      </c>
    </row>
    <row r="1628" spans="1:6" x14ac:dyDescent="0.3">
      <c r="A1628" s="48">
        <v>40117</v>
      </c>
      <c r="B1628" t="s">
        <v>1000</v>
      </c>
      <c r="C1628" t="s">
        <v>1003</v>
      </c>
      <c r="D1628" s="104">
        <v>1.0529999999999999</v>
      </c>
      <c r="E1628" s="104">
        <v>0</v>
      </c>
      <c r="F1628" s="104">
        <v>1.0529999999999999</v>
      </c>
    </row>
    <row r="1629" spans="1:6" x14ac:dyDescent="0.3">
      <c r="A1629" s="48">
        <v>40117</v>
      </c>
      <c r="B1629" t="s">
        <v>1000</v>
      </c>
      <c r="C1629" t="s">
        <v>1004</v>
      </c>
      <c r="D1629" s="104">
        <v>215785.04204803999</v>
      </c>
      <c r="E1629" s="104">
        <v>0</v>
      </c>
      <c r="F1629" s="104">
        <v>215785.04204803999</v>
      </c>
    </row>
    <row r="1630" spans="1:6" x14ac:dyDescent="0.3">
      <c r="A1630" s="48">
        <v>40117</v>
      </c>
      <c r="B1630" t="s">
        <v>1000</v>
      </c>
      <c r="C1630" t="s">
        <v>1005</v>
      </c>
      <c r="D1630" s="104">
        <v>192171.68283367</v>
      </c>
      <c r="E1630" s="104">
        <v>0</v>
      </c>
      <c r="F1630" s="104">
        <v>192171.68283367</v>
      </c>
    </row>
    <row r="1631" spans="1:6" x14ac:dyDescent="0.3">
      <c r="A1631" s="48">
        <v>40117</v>
      </c>
      <c r="B1631" t="s">
        <v>998</v>
      </c>
      <c r="C1631" t="s">
        <v>999</v>
      </c>
      <c r="D1631" s="104">
        <v>6924929.6471578199</v>
      </c>
      <c r="E1631" s="104">
        <v>22703.155376309998</v>
      </c>
      <c r="F1631" s="104">
        <v>6947632.8025341304</v>
      </c>
    </row>
    <row r="1632" spans="1:6" x14ac:dyDescent="0.3">
      <c r="A1632" s="48">
        <v>40117</v>
      </c>
      <c r="B1632" t="s">
        <v>1008</v>
      </c>
      <c r="C1632" t="s">
        <v>999</v>
      </c>
      <c r="D1632" s="104">
        <v>562957.36019260995</v>
      </c>
      <c r="E1632" s="104">
        <v>4382501.4464566801</v>
      </c>
      <c r="F1632" s="104">
        <v>4945457.80664929</v>
      </c>
    </row>
    <row r="1633" spans="1:6" x14ac:dyDescent="0.3">
      <c r="A1633" s="48">
        <v>40117</v>
      </c>
      <c r="B1633" t="s">
        <v>1010</v>
      </c>
      <c r="C1633" t="s">
        <v>999</v>
      </c>
      <c r="D1633" s="104">
        <v>7487887.0073504299</v>
      </c>
      <c r="E1633" s="104">
        <v>4405203.6018329896</v>
      </c>
      <c r="F1633" s="104">
        <v>11893090.609183401</v>
      </c>
    </row>
    <row r="1634" spans="1:6" x14ac:dyDescent="0.3">
      <c r="A1634" s="48">
        <v>40147</v>
      </c>
      <c r="B1634" t="s">
        <v>998</v>
      </c>
      <c r="C1634" t="s">
        <v>999</v>
      </c>
      <c r="D1634" s="104">
        <v>7151894.3071085401</v>
      </c>
      <c r="E1634" s="104">
        <v>22679.401163660001</v>
      </c>
      <c r="F1634" s="104">
        <v>7174572.7082722001</v>
      </c>
    </row>
    <row r="1635" spans="1:6" x14ac:dyDescent="0.3">
      <c r="A1635" s="48">
        <v>40147</v>
      </c>
      <c r="B1635" t="s">
        <v>1008</v>
      </c>
      <c r="C1635" t="s">
        <v>999</v>
      </c>
      <c r="D1635" s="104">
        <v>560492.64600010996</v>
      </c>
      <c r="E1635" s="104">
        <v>4377982.4427268198</v>
      </c>
      <c r="F1635" s="104">
        <v>4938475.0887269303</v>
      </c>
    </row>
    <row r="1636" spans="1:6" x14ac:dyDescent="0.3">
      <c r="A1636" s="48">
        <v>40147</v>
      </c>
      <c r="B1636" t="s">
        <v>1010</v>
      </c>
      <c r="C1636" t="s">
        <v>999</v>
      </c>
      <c r="D1636" s="104">
        <v>7712386.9531086497</v>
      </c>
      <c r="E1636" s="104">
        <v>4400659.8438904798</v>
      </c>
      <c r="F1636" s="104">
        <v>12113047.796999101</v>
      </c>
    </row>
    <row r="1637" spans="1:6" x14ac:dyDescent="0.3">
      <c r="A1637" s="48">
        <v>40147</v>
      </c>
      <c r="B1637" t="s">
        <v>992</v>
      </c>
      <c r="C1637" t="s">
        <v>993</v>
      </c>
      <c r="D1637" s="104">
        <v>1844697.6187</v>
      </c>
      <c r="E1637" s="104">
        <v>5801.8050000000003</v>
      </c>
      <c r="F1637" s="104">
        <v>1850499.4236999999</v>
      </c>
    </row>
    <row r="1638" spans="1:6" x14ac:dyDescent="0.3">
      <c r="A1638" s="48">
        <v>40147</v>
      </c>
      <c r="B1638" t="s">
        <v>992</v>
      </c>
      <c r="C1638" t="s">
        <v>994</v>
      </c>
      <c r="D1638" s="104">
        <v>701634.04874999996</v>
      </c>
      <c r="E1638" s="104">
        <v>3227.8229999999999</v>
      </c>
      <c r="F1638" s="104">
        <v>704861.87175000005</v>
      </c>
    </row>
    <row r="1639" spans="1:6" x14ac:dyDescent="0.3">
      <c r="A1639" s="48">
        <v>40147</v>
      </c>
      <c r="B1639" t="s">
        <v>992</v>
      </c>
      <c r="C1639" t="s">
        <v>997</v>
      </c>
      <c r="D1639" s="104">
        <v>0</v>
      </c>
      <c r="E1639" s="104">
        <v>11921</v>
      </c>
      <c r="F1639" s="104">
        <v>11921</v>
      </c>
    </row>
    <row r="1640" spans="1:6" x14ac:dyDescent="0.3">
      <c r="A1640" s="48">
        <v>40147</v>
      </c>
      <c r="B1640" t="s">
        <v>992</v>
      </c>
      <c r="C1640" t="s">
        <v>19</v>
      </c>
      <c r="D1640" s="104">
        <v>4038278.0227000001</v>
      </c>
      <c r="E1640" s="104">
        <v>1497.874</v>
      </c>
      <c r="F1640" s="104">
        <v>4039775.8966999999</v>
      </c>
    </row>
    <row r="1641" spans="1:6" x14ac:dyDescent="0.3">
      <c r="A1641" s="48">
        <v>40147</v>
      </c>
      <c r="B1641" t="s">
        <v>992</v>
      </c>
      <c r="C1641" t="s">
        <v>1012</v>
      </c>
      <c r="D1641" s="104">
        <v>567284.61695854005</v>
      </c>
      <c r="E1641" s="104">
        <v>229.89916366</v>
      </c>
      <c r="F1641" s="104">
        <v>567514.51612219994</v>
      </c>
    </row>
    <row r="1642" spans="1:6" x14ac:dyDescent="0.3">
      <c r="A1642" s="48">
        <v>40147</v>
      </c>
      <c r="B1642" t="s">
        <v>1000</v>
      </c>
      <c r="C1642" t="s">
        <v>1001</v>
      </c>
      <c r="D1642" s="104">
        <v>29995.18</v>
      </c>
      <c r="E1642" s="104">
        <v>0</v>
      </c>
      <c r="F1642" s="104">
        <v>29995.18</v>
      </c>
    </row>
    <row r="1643" spans="1:6" x14ac:dyDescent="0.3">
      <c r="A1643" s="48">
        <v>40147</v>
      </c>
      <c r="B1643" t="s">
        <v>1000</v>
      </c>
      <c r="C1643" t="s">
        <v>1002</v>
      </c>
      <c r="D1643" s="104">
        <v>4385.6485899999998</v>
      </c>
      <c r="E1643" s="104">
        <v>0</v>
      </c>
      <c r="F1643" s="104">
        <v>4385.6485899999998</v>
      </c>
    </row>
    <row r="1644" spans="1:6" x14ac:dyDescent="0.3">
      <c r="A1644" s="48">
        <v>40147</v>
      </c>
      <c r="B1644" t="s">
        <v>1000</v>
      </c>
      <c r="C1644" t="s">
        <v>1006</v>
      </c>
      <c r="D1644" s="104">
        <v>119918.70984295</v>
      </c>
      <c r="E1644" s="104">
        <v>4377489.1790306903</v>
      </c>
      <c r="F1644" s="104">
        <v>4497407.8888736404</v>
      </c>
    </row>
    <row r="1645" spans="1:6" x14ac:dyDescent="0.3">
      <c r="A1645" s="48">
        <v>40147</v>
      </c>
      <c r="B1645" t="s">
        <v>1000</v>
      </c>
      <c r="C1645" t="s">
        <v>1013</v>
      </c>
      <c r="D1645" s="104">
        <v>0</v>
      </c>
      <c r="E1645" s="104">
        <v>492.26369613000003</v>
      </c>
      <c r="F1645" s="104">
        <v>492.26369613000003</v>
      </c>
    </row>
    <row r="1646" spans="1:6" x14ac:dyDescent="0.3">
      <c r="A1646" s="48">
        <v>40147</v>
      </c>
      <c r="B1646" t="s">
        <v>1000</v>
      </c>
      <c r="C1646" t="s">
        <v>1007</v>
      </c>
      <c r="D1646" s="104">
        <v>1501.47912202</v>
      </c>
      <c r="E1646" s="104">
        <v>0</v>
      </c>
      <c r="F1646" s="104">
        <v>1501.47912202</v>
      </c>
    </row>
    <row r="1647" spans="1:6" x14ac:dyDescent="0.3">
      <c r="A1647" s="48">
        <v>40147</v>
      </c>
      <c r="B1647" t="s">
        <v>1000</v>
      </c>
      <c r="C1647" t="s">
        <v>1003</v>
      </c>
      <c r="D1647" s="104">
        <v>1.0529999999999999</v>
      </c>
      <c r="E1647" s="104">
        <v>0</v>
      </c>
      <c r="F1647" s="104">
        <v>1.0529999999999999</v>
      </c>
    </row>
    <row r="1648" spans="1:6" x14ac:dyDescent="0.3">
      <c r="A1648" s="48">
        <v>40147</v>
      </c>
      <c r="B1648" t="s">
        <v>1000</v>
      </c>
      <c r="C1648" t="s">
        <v>1004</v>
      </c>
      <c r="D1648" s="104">
        <v>212891.08760016999</v>
      </c>
      <c r="E1648" s="104">
        <v>0</v>
      </c>
      <c r="F1648" s="104">
        <v>212891.08760016999</v>
      </c>
    </row>
    <row r="1649" spans="1:6" x14ac:dyDescent="0.3">
      <c r="A1649" s="48">
        <v>40147</v>
      </c>
      <c r="B1649" t="s">
        <v>1000</v>
      </c>
      <c r="C1649" t="s">
        <v>1005</v>
      </c>
      <c r="D1649" s="104">
        <v>191799.48784496999</v>
      </c>
      <c r="E1649" s="104">
        <v>0</v>
      </c>
      <c r="F1649" s="104">
        <v>191799.48784496999</v>
      </c>
    </row>
    <row r="1650" spans="1:6" x14ac:dyDescent="0.3">
      <c r="A1650" s="48">
        <v>40178</v>
      </c>
      <c r="B1650" t="s">
        <v>998</v>
      </c>
      <c r="C1650" t="s">
        <v>999</v>
      </c>
      <c r="D1650" s="104">
        <v>7249847.8953502597</v>
      </c>
      <c r="E1650" s="104">
        <v>22648.08816205</v>
      </c>
      <c r="F1650" s="104">
        <v>7272495.9835123103</v>
      </c>
    </row>
    <row r="1651" spans="1:6" x14ac:dyDescent="0.3">
      <c r="A1651" s="48">
        <v>40178</v>
      </c>
      <c r="B1651" t="s">
        <v>1008</v>
      </c>
      <c r="C1651" t="s">
        <v>999</v>
      </c>
      <c r="D1651" s="104">
        <v>561161.08291987004</v>
      </c>
      <c r="E1651" s="104">
        <v>4477692.6706833802</v>
      </c>
      <c r="F1651" s="104">
        <v>5038852.7536032498</v>
      </c>
    </row>
    <row r="1652" spans="1:6" x14ac:dyDescent="0.3">
      <c r="A1652" s="48">
        <v>40178</v>
      </c>
      <c r="B1652" t="s">
        <v>1010</v>
      </c>
      <c r="C1652" t="s">
        <v>999</v>
      </c>
      <c r="D1652" s="104">
        <v>7811008.9782701302</v>
      </c>
      <c r="E1652" s="104">
        <v>4500340.7588454299</v>
      </c>
      <c r="F1652" s="104">
        <v>12311349.737115599</v>
      </c>
    </row>
    <row r="1653" spans="1:6" x14ac:dyDescent="0.3">
      <c r="A1653" s="48">
        <v>40178</v>
      </c>
      <c r="B1653" t="s">
        <v>992</v>
      </c>
      <c r="C1653" t="s">
        <v>993</v>
      </c>
      <c r="D1653" s="104">
        <v>1787913.4842999999</v>
      </c>
      <c r="E1653" s="104">
        <v>5567.0140000000001</v>
      </c>
      <c r="F1653" s="104">
        <v>1793480.4983000001</v>
      </c>
    </row>
    <row r="1654" spans="1:6" x14ac:dyDescent="0.3">
      <c r="A1654" s="48">
        <v>40178</v>
      </c>
      <c r="B1654" t="s">
        <v>992</v>
      </c>
      <c r="C1654" t="s">
        <v>994</v>
      </c>
      <c r="D1654" s="104">
        <v>714672.12824999995</v>
      </c>
      <c r="E1654" s="104">
        <v>3259.0520000000001</v>
      </c>
      <c r="F1654" s="104">
        <v>717931.18024999998</v>
      </c>
    </row>
    <row r="1655" spans="1:6" x14ac:dyDescent="0.3">
      <c r="A1655" s="48">
        <v>40178</v>
      </c>
      <c r="B1655" t="s">
        <v>992</v>
      </c>
      <c r="C1655" t="s">
        <v>997</v>
      </c>
      <c r="D1655" s="104">
        <v>0</v>
      </c>
      <c r="E1655" s="104">
        <v>11921</v>
      </c>
      <c r="F1655" s="104">
        <v>11921</v>
      </c>
    </row>
    <row r="1656" spans="1:6" x14ac:dyDescent="0.3">
      <c r="A1656" s="48">
        <v>40178</v>
      </c>
      <c r="B1656" t="s">
        <v>992</v>
      </c>
      <c r="C1656" t="s">
        <v>19</v>
      </c>
      <c r="D1656" s="104">
        <v>4179411.7048999998</v>
      </c>
      <c r="E1656" s="104">
        <v>1696.2850000000001</v>
      </c>
      <c r="F1656" s="104">
        <v>4181107.9898999999</v>
      </c>
    </row>
    <row r="1657" spans="1:6" x14ac:dyDescent="0.3">
      <c r="A1657" s="48">
        <v>40178</v>
      </c>
      <c r="B1657" t="s">
        <v>992</v>
      </c>
      <c r="C1657" t="s">
        <v>1012</v>
      </c>
      <c r="D1657" s="104">
        <v>567850.57790025999</v>
      </c>
      <c r="E1657" s="104">
        <v>204.73716204999999</v>
      </c>
      <c r="F1657" s="104">
        <v>568055.31506230996</v>
      </c>
    </row>
    <row r="1658" spans="1:6" x14ac:dyDescent="0.3">
      <c r="A1658" s="48">
        <v>40178</v>
      </c>
      <c r="B1658" t="s">
        <v>1000</v>
      </c>
      <c r="C1658" t="s">
        <v>1001</v>
      </c>
      <c r="D1658" s="104">
        <v>29995.18</v>
      </c>
      <c r="E1658" s="104">
        <v>0</v>
      </c>
      <c r="F1658" s="104">
        <v>29995.18</v>
      </c>
    </row>
    <row r="1659" spans="1:6" x14ac:dyDescent="0.3">
      <c r="A1659" s="48">
        <v>40178</v>
      </c>
      <c r="B1659" t="s">
        <v>1000</v>
      </c>
      <c r="C1659" t="s">
        <v>1002</v>
      </c>
      <c r="D1659" s="104">
        <v>4385.6485899999998</v>
      </c>
      <c r="E1659" s="104">
        <v>0</v>
      </c>
      <c r="F1659" s="104">
        <v>4385.6485899999998</v>
      </c>
    </row>
    <row r="1660" spans="1:6" x14ac:dyDescent="0.3">
      <c r="A1660" s="48">
        <v>40178</v>
      </c>
      <c r="B1660" t="s">
        <v>1000</v>
      </c>
      <c r="C1660" t="s">
        <v>1006</v>
      </c>
      <c r="D1660" s="104">
        <v>119932.30742652999</v>
      </c>
      <c r="E1660" s="104">
        <v>4477200.4069872499</v>
      </c>
      <c r="F1660" s="104">
        <v>4597131.7144137798</v>
      </c>
    </row>
    <row r="1661" spans="1:6" x14ac:dyDescent="0.3">
      <c r="A1661" s="48">
        <v>40178</v>
      </c>
      <c r="B1661" t="s">
        <v>1000</v>
      </c>
      <c r="C1661" t="s">
        <v>1013</v>
      </c>
      <c r="D1661" s="104">
        <v>0</v>
      </c>
      <c r="E1661" s="104">
        <v>492.26369613000003</v>
      </c>
      <c r="F1661" s="104">
        <v>492.26369613000003</v>
      </c>
    </row>
    <row r="1662" spans="1:6" x14ac:dyDescent="0.3">
      <c r="A1662" s="48">
        <v>40178</v>
      </c>
      <c r="B1662" t="s">
        <v>1000</v>
      </c>
      <c r="C1662" t="s">
        <v>1007</v>
      </c>
      <c r="D1662" s="104">
        <v>1411.3694091299999</v>
      </c>
      <c r="E1662" s="104">
        <v>0</v>
      </c>
      <c r="F1662" s="104">
        <v>1411.3694091299999</v>
      </c>
    </row>
    <row r="1663" spans="1:6" x14ac:dyDescent="0.3">
      <c r="A1663" s="48">
        <v>40178</v>
      </c>
      <c r="B1663" t="s">
        <v>1000</v>
      </c>
      <c r="C1663" t="s">
        <v>1003</v>
      </c>
      <c r="D1663" s="104">
        <v>1.0529999999999999</v>
      </c>
      <c r="E1663" s="104">
        <v>0</v>
      </c>
      <c r="F1663" s="104">
        <v>1.0529999999999999</v>
      </c>
    </row>
    <row r="1664" spans="1:6" x14ac:dyDescent="0.3">
      <c r="A1664" s="48">
        <v>40178</v>
      </c>
      <c r="B1664" t="s">
        <v>1000</v>
      </c>
      <c r="C1664" t="s">
        <v>1004</v>
      </c>
      <c r="D1664" s="104">
        <v>214137.71561585</v>
      </c>
      <c r="E1664" s="104">
        <v>0</v>
      </c>
      <c r="F1664" s="104">
        <v>214137.71561585</v>
      </c>
    </row>
    <row r="1665" spans="1:6" x14ac:dyDescent="0.3">
      <c r="A1665" s="48">
        <v>40178</v>
      </c>
      <c r="B1665" t="s">
        <v>1000</v>
      </c>
      <c r="C1665" t="s">
        <v>1005</v>
      </c>
      <c r="D1665" s="104">
        <v>191297.80887836</v>
      </c>
      <c r="E1665" s="104">
        <v>0</v>
      </c>
      <c r="F1665" s="104">
        <v>191297.80887836</v>
      </c>
    </row>
    <row r="1666" spans="1:6" x14ac:dyDescent="0.3">
      <c r="A1666" s="48">
        <v>40209</v>
      </c>
      <c r="B1666" t="s">
        <v>1010</v>
      </c>
      <c r="C1666" t="s">
        <v>999</v>
      </c>
      <c r="D1666" s="104">
        <v>7759489.6597597897</v>
      </c>
      <c r="E1666" s="104">
        <v>4519146.0231550504</v>
      </c>
      <c r="F1666" s="104">
        <v>12278635.782914801</v>
      </c>
    </row>
    <row r="1667" spans="1:6" x14ac:dyDescent="0.3">
      <c r="A1667" s="48">
        <v>40209</v>
      </c>
      <c r="B1667" t="s">
        <v>992</v>
      </c>
      <c r="C1667" t="s">
        <v>993</v>
      </c>
      <c r="D1667" s="104">
        <v>1683757.419</v>
      </c>
      <c r="E1667" s="104">
        <v>5695.2610000000004</v>
      </c>
      <c r="F1667" s="104">
        <v>1689452.68</v>
      </c>
    </row>
    <row r="1668" spans="1:6" x14ac:dyDescent="0.3">
      <c r="A1668" s="48">
        <v>40209</v>
      </c>
      <c r="B1668" t="s">
        <v>992</v>
      </c>
      <c r="C1668" t="s">
        <v>994</v>
      </c>
      <c r="D1668" s="104">
        <v>727748.65375000006</v>
      </c>
      <c r="E1668" s="104">
        <v>3687.0889999999999</v>
      </c>
      <c r="F1668" s="104">
        <v>731435.74274999998</v>
      </c>
    </row>
    <row r="1669" spans="1:6" x14ac:dyDescent="0.3">
      <c r="A1669" s="48">
        <v>40209</v>
      </c>
      <c r="B1669" t="s">
        <v>992</v>
      </c>
      <c r="C1669" t="s">
        <v>997</v>
      </c>
      <c r="D1669" s="104">
        <v>0</v>
      </c>
      <c r="E1669" s="104">
        <v>11921.24</v>
      </c>
      <c r="F1669" s="104">
        <v>11921.25</v>
      </c>
    </row>
    <row r="1670" spans="1:6" x14ac:dyDescent="0.3">
      <c r="A1670" s="48">
        <v>40209</v>
      </c>
      <c r="B1670" t="s">
        <v>992</v>
      </c>
      <c r="C1670" t="s">
        <v>19</v>
      </c>
      <c r="D1670" s="104">
        <v>4227723.1473000003</v>
      </c>
      <c r="E1670" s="104">
        <v>1746.9079999999999</v>
      </c>
      <c r="F1670" s="104">
        <v>4229470.0553000001</v>
      </c>
    </row>
    <row r="1671" spans="1:6" x14ac:dyDescent="0.3">
      <c r="A1671" s="48">
        <v>40209</v>
      </c>
      <c r="B1671" t="s">
        <v>992</v>
      </c>
      <c r="C1671" t="s">
        <v>1012</v>
      </c>
      <c r="D1671" s="104">
        <v>564070.03995948995</v>
      </c>
      <c r="E1671" s="104">
        <v>201.30156205</v>
      </c>
      <c r="F1671" s="104">
        <v>564271.34152153996</v>
      </c>
    </row>
    <row r="1672" spans="1:6" x14ac:dyDescent="0.3">
      <c r="A1672" s="48">
        <v>40209</v>
      </c>
      <c r="B1672" t="s">
        <v>1000</v>
      </c>
      <c r="C1672" t="s">
        <v>1001</v>
      </c>
      <c r="D1672" s="104">
        <v>29995.18</v>
      </c>
      <c r="E1672" s="104">
        <v>0</v>
      </c>
      <c r="F1672" s="104">
        <v>29995.18</v>
      </c>
    </row>
    <row r="1673" spans="1:6" x14ac:dyDescent="0.3">
      <c r="A1673" s="48">
        <v>40209</v>
      </c>
      <c r="B1673" t="s">
        <v>1000</v>
      </c>
      <c r="C1673" t="s">
        <v>1002</v>
      </c>
      <c r="D1673" s="104">
        <v>5385.6485899999998</v>
      </c>
      <c r="E1673" s="104">
        <v>0</v>
      </c>
      <c r="F1673" s="104">
        <v>5385.6485899999998</v>
      </c>
    </row>
    <row r="1674" spans="1:6" x14ac:dyDescent="0.3">
      <c r="A1674" s="48">
        <v>40209</v>
      </c>
      <c r="B1674" t="s">
        <v>1000</v>
      </c>
      <c r="C1674" t="s">
        <v>1006</v>
      </c>
      <c r="D1674" s="104">
        <v>120791.58101654</v>
      </c>
      <c r="E1674" s="104">
        <v>4495401.8705611201</v>
      </c>
      <c r="F1674" s="104">
        <v>4616192.5415776595</v>
      </c>
    </row>
    <row r="1675" spans="1:6" x14ac:dyDescent="0.3">
      <c r="A1675" s="48">
        <v>40209</v>
      </c>
      <c r="B1675" t="s">
        <v>1000</v>
      </c>
      <c r="C1675" t="s">
        <v>1013</v>
      </c>
      <c r="D1675" s="104">
        <v>0</v>
      </c>
      <c r="E1675" s="104">
        <v>492.35303188</v>
      </c>
      <c r="F1675" s="104">
        <v>492.35303188</v>
      </c>
    </row>
    <row r="1676" spans="1:6" x14ac:dyDescent="0.3">
      <c r="A1676" s="48">
        <v>40209</v>
      </c>
      <c r="B1676" t="s">
        <v>1000</v>
      </c>
      <c r="C1676" t="s">
        <v>1007</v>
      </c>
      <c r="D1676" s="104">
        <v>1457.76148599</v>
      </c>
      <c r="E1676" s="104">
        <v>0</v>
      </c>
      <c r="F1676" s="104">
        <v>1457.76148599</v>
      </c>
    </row>
    <row r="1677" spans="1:6" x14ac:dyDescent="0.3">
      <c r="A1677" s="48">
        <v>40209</v>
      </c>
      <c r="B1677" t="s">
        <v>1000</v>
      </c>
      <c r="C1677" t="s">
        <v>1003</v>
      </c>
      <c r="D1677" s="104">
        <v>1.0529999999999999</v>
      </c>
      <c r="E1677" s="104">
        <v>0</v>
      </c>
      <c r="F1677" s="104">
        <v>1.0529999999999999</v>
      </c>
    </row>
    <row r="1678" spans="1:6" x14ac:dyDescent="0.3">
      <c r="A1678" s="48">
        <v>40209</v>
      </c>
      <c r="B1678" t="s">
        <v>1000</v>
      </c>
      <c r="C1678" t="s">
        <v>1004</v>
      </c>
      <c r="D1678" s="104">
        <v>207658.46954396999</v>
      </c>
      <c r="E1678" s="104">
        <v>0</v>
      </c>
      <c r="F1678" s="104">
        <v>207658.46954396999</v>
      </c>
    </row>
    <row r="1679" spans="1:6" x14ac:dyDescent="0.3">
      <c r="A1679" s="48">
        <v>40209</v>
      </c>
      <c r="B1679" t="s">
        <v>1000</v>
      </c>
      <c r="C1679" t="s">
        <v>1005</v>
      </c>
      <c r="D1679" s="104">
        <v>190900.7061138</v>
      </c>
      <c r="E1679" s="104">
        <v>0</v>
      </c>
      <c r="F1679" s="104">
        <v>190900.7061138</v>
      </c>
    </row>
    <row r="1680" spans="1:6" x14ac:dyDescent="0.3">
      <c r="A1680" s="48">
        <v>40209</v>
      </c>
      <c r="B1680" t="s">
        <v>998</v>
      </c>
      <c r="C1680" t="s">
        <v>999</v>
      </c>
      <c r="D1680" s="104">
        <v>7203299.26000949</v>
      </c>
      <c r="E1680" s="104">
        <v>23251.799562050001</v>
      </c>
      <c r="F1680" s="104">
        <v>7226551.0695715398</v>
      </c>
    </row>
    <row r="1681" spans="1:6" x14ac:dyDescent="0.3">
      <c r="A1681" s="48">
        <v>40209</v>
      </c>
      <c r="B1681" t="s">
        <v>1008</v>
      </c>
      <c r="C1681" t="s">
        <v>999</v>
      </c>
      <c r="D1681" s="104">
        <v>556191.39975029998</v>
      </c>
      <c r="E1681" s="104">
        <v>4495894.2235930003</v>
      </c>
      <c r="F1681" s="104">
        <v>5052084.7133432999</v>
      </c>
    </row>
    <row r="1682" spans="1:6" x14ac:dyDescent="0.3">
      <c r="A1682" s="48">
        <v>40237</v>
      </c>
      <c r="B1682" t="s">
        <v>992</v>
      </c>
      <c r="C1682" t="s">
        <v>997</v>
      </c>
      <c r="D1682" s="104">
        <v>0</v>
      </c>
      <c r="E1682" s="104">
        <v>11921.24</v>
      </c>
      <c r="F1682" s="104">
        <v>11921.25</v>
      </c>
    </row>
    <row r="1683" spans="1:6" x14ac:dyDescent="0.3">
      <c r="A1683" s="48">
        <v>40237</v>
      </c>
      <c r="B1683" t="s">
        <v>992</v>
      </c>
      <c r="C1683" t="s">
        <v>1012</v>
      </c>
      <c r="D1683" s="104">
        <v>571228.41439789999</v>
      </c>
      <c r="E1683" s="104">
        <v>206.53722033</v>
      </c>
      <c r="F1683" s="104">
        <v>571434.95161822997</v>
      </c>
    </row>
    <row r="1684" spans="1:6" x14ac:dyDescent="0.3">
      <c r="A1684" s="48">
        <v>40237</v>
      </c>
      <c r="B1684" t="s">
        <v>1000</v>
      </c>
      <c r="C1684" t="s">
        <v>1001</v>
      </c>
      <c r="D1684" s="104">
        <v>29995.18</v>
      </c>
      <c r="E1684" s="104">
        <v>0</v>
      </c>
      <c r="F1684" s="104">
        <v>29995.18</v>
      </c>
    </row>
    <row r="1685" spans="1:6" x14ac:dyDescent="0.3">
      <c r="A1685" s="48">
        <v>40237</v>
      </c>
      <c r="B1685" t="s">
        <v>1000</v>
      </c>
      <c r="C1685" t="s">
        <v>1002</v>
      </c>
      <c r="D1685" s="104">
        <v>5385.6485899999998</v>
      </c>
      <c r="E1685" s="104">
        <v>0</v>
      </c>
      <c r="F1685" s="104">
        <v>5385.6485899999998</v>
      </c>
    </row>
    <row r="1686" spans="1:6" x14ac:dyDescent="0.3">
      <c r="A1686" s="48">
        <v>40237</v>
      </c>
      <c r="B1686" t="s">
        <v>1000</v>
      </c>
      <c r="C1686" t="s">
        <v>1006</v>
      </c>
      <c r="D1686" s="104">
        <v>122135.18998344</v>
      </c>
      <c r="E1686" s="104">
        <v>4479701.6124847401</v>
      </c>
      <c r="F1686" s="104">
        <v>4601836.8924681796</v>
      </c>
    </row>
    <row r="1687" spans="1:6" x14ac:dyDescent="0.3">
      <c r="A1687" s="48">
        <v>40237</v>
      </c>
      <c r="B1687" t="s">
        <v>1000</v>
      </c>
      <c r="C1687" t="s">
        <v>1013</v>
      </c>
      <c r="D1687" s="104">
        <v>0</v>
      </c>
      <c r="E1687" s="104">
        <v>492.35303188</v>
      </c>
      <c r="F1687" s="104">
        <v>492.35303188</v>
      </c>
    </row>
    <row r="1688" spans="1:6" x14ac:dyDescent="0.3">
      <c r="A1688" s="48">
        <v>40237</v>
      </c>
      <c r="B1688" t="s">
        <v>1000</v>
      </c>
      <c r="C1688" t="s">
        <v>1007</v>
      </c>
      <c r="D1688" s="104">
        <v>1181.4918122900001</v>
      </c>
      <c r="E1688" s="104">
        <v>0</v>
      </c>
      <c r="F1688" s="104">
        <v>1181.4918122900001</v>
      </c>
    </row>
    <row r="1689" spans="1:6" x14ac:dyDescent="0.3">
      <c r="A1689" s="48">
        <v>40237</v>
      </c>
      <c r="B1689" t="s">
        <v>1000</v>
      </c>
      <c r="C1689" t="s">
        <v>1003</v>
      </c>
      <c r="D1689" s="104">
        <v>1.0529999999999999</v>
      </c>
      <c r="E1689" s="104">
        <v>0</v>
      </c>
      <c r="F1689" s="104">
        <v>1.0529999999999999</v>
      </c>
    </row>
    <row r="1690" spans="1:6" x14ac:dyDescent="0.3">
      <c r="A1690" s="48">
        <v>40237</v>
      </c>
      <c r="B1690" t="s">
        <v>1000</v>
      </c>
      <c r="C1690" t="s">
        <v>1004</v>
      </c>
      <c r="D1690" s="104">
        <v>204133.05622257999</v>
      </c>
      <c r="E1690" s="104">
        <v>0</v>
      </c>
      <c r="F1690" s="104">
        <v>204133.05622257999</v>
      </c>
    </row>
    <row r="1691" spans="1:6" x14ac:dyDescent="0.3">
      <c r="A1691" s="48">
        <v>40237</v>
      </c>
      <c r="B1691" t="s">
        <v>1000</v>
      </c>
      <c r="C1691" t="s">
        <v>1005</v>
      </c>
      <c r="D1691" s="104">
        <v>190660.84693768999</v>
      </c>
      <c r="E1691" s="104">
        <v>0</v>
      </c>
      <c r="F1691" s="104">
        <v>190660.84693768999</v>
      </c>
    </row>
    <row r="1692" spans="1:6" x14ac:dyDescent="0.3">
      <c r="A1692" s="48">
        <v>40237</v>
      </c>
      <c r="B1692" t="s">
        <v>998</v>
      </c>
      <c r="C1692" t="s">
        <v>999</v>
      </c>
      <c r="D1692" s="104">
        <v>7383178.5400478998</v>
      </c>
      <c r="E1692" s="104">
        <v>23202.55722033</v>
      </c>
      <c r="F1692" s="104">
        <v>7406381.1072682301</v>
      </c>
    </row>
    <row r="1693" spans="1:6" x14ac:dyDescent="0.3">
      <c r="A1693" s="48">
        <v>40237</v>
      </c>
      <c r="B1693" t="s">
        <v>1008</v>
      </c>
      <c r="C1693" t="s">
        <v>999</v>
      </c>
      <c r="D1693" s="104">
        <v>553492.46654599998</v>
      </c>
      <c r="E1693" s="104">
        <v>4480193.9655166203</v>
      </c>
      <c r="F1693" s="104">
        <v>5033686.5220626201</v>
      </c>
    </row>
    <row r="1694" spans="1:6" x14ac:dyDescent="0.3">
      <c r="A1694" s="48">
        <v>40237</v>
      </c>
      <c r="B1694" t="s">
        <v>1010</v>
      </c>
      <c r="C1694" t="s">
        <v>999</v>
      </c>
      <c r="D1694" s="104">
        <v>7936671.0065938998</v>
      </c>
      <c r="E1694" s="104">
        <v>4503396.5227369498</v>
      </c>
      <c r="F1694" s="104">
        <v>12440067.6293309</v>
      </c>
    </row>
    <row r="1695" spans="1:6" x14ac:dyDescent="0.3">
      <c r="A1695" s="48">
        <v>40237</v>
      </c>
      <c r="B1695" t="s">
        <v>992</v>
      </c>
      <c r="C1695" t="s">
        <v>993</v>
      </c>
      <c r="D1695" s="104">
        <v>1731093.1109</v>
      </c>
      <c r="E1695" s="104">
        <v>5362.2330000000002</v>
      </c>
      <c r="F1695" s="104">
        <v>1736455.3439</v>
      </c>
    </row>
    <row r="1696" spans="1:6" x14ac:dyDescent="0.3">
      <c r="A1696" s="48">
        <v>40237</v>
      </c>
      <c r="B1696" t="s">
        <v>992</v>
      </c>
      <c r="C1696" t="s">
        <v>994</v>
      </c>
      <c r="D1696" s="104">
        <v>745399.69455000001</v>
      </c>
      <c r="E1696" s="104">
        <v>3832.596</v>
      </c>
      <c r="F1696" s="104">
        <v>749232.29055000003</v>
      </c>
    </row>
    <row r="1697" spans="1:6" x14ac:dyDescent="0.3">
      <c r="A1697" s="48">
        <v>40237</v>
      </c>
      <c r="B1697" t="s">
        <v>992</v>
      </c>
      <c r="C1697" t="s">
        <v>19</v>
      </c>
      <c r="D1697" s="104">
        <v>4335457.3202</v>
      </c>
      <c r="E1697" s="104">
        <v>1879.951</v>
      </c>
      <c r="F1697" s="104">
        <v>4337337.2712000003</v>
      </c>
    </row>
    <row r="1698" spans="1:6" x14ac:dyDescent="0.3">
      <c r="A1698" s="48">
        <v>40268</v>
      </c>
      <c r="B1698" t="s">
        <v>1000</v>
      </c>
      <c r="C1698" t="s">
        <v>1005</v>
      </c>
      <c r="D1698" s="104">
        <v>190292.70061224999</v>
      </c>
      <c r="E1698" s="104">
        <v>0</v>
      </c>
      <c r="F1698" s="104">
        <v>190292.70061224999</v>
      </c>
    </row>
    <row r="1699" spans="1:6" x14ac:dyDescent="0.3">
      <c r="A1699" s="48">
        <v>40268</v>
      </c>
      <c r="B1699" t="s">
        <v>998</v>
      </c>
      <c r="C1699" t="s">
        <v>999</v>
      </c>
      <c r="D1699" s="104">
        <v>7733560.7111130999</v>
      </c>
      <c r="E1699" s="104">
        <v>23480.53256123</v>
      </c>
      <c r="F1699" s="104">
        <v>7757041.2536743302</v>
      </c>
    </row>
    <row r="1700" spans="1:6" x14ac:dyDescent="0.3">
      <c r="A1700" s="48">
        <v>40268</v>
      </c>
      <c r="B1700" t="s">
        <v>1008</v>
      </c>
      <c r="C1700" t="s">
        <v>999</v>
      </c>
      <c r="D1700" s="104">
        <v>556508.12043390004</v>
      </c>
      <c r="E1700" s="104">
        <v>4459573.7325317096</v>
      </c>
      <c r="F1700" s="104">
        <v>5016081.8529656101</v>
      </c>
    </row>
    <row r="1701" spans="1:6" x14ac:dyDescent="0.3">
      <c r="A1701" s="48">
        <v>40268</v>
      </c>
      <c r="B1701" t="s">
        <v>1010</v>
      </c>
      <c r="C1701" t="s">
        <v>999</v>
      </c>
      <c r="D1701" s="104">
        <v>8290068.8315470004</v>
      </c>
      <c r="E1701" s="104">
        <v>4483054.2650929401</v>
      </c>
      <c r="F1701" s="104">
        <v>12773123.106639899</v>
      </c>
    </row>
    <row r="1702" spans="1:6" x14ac:dyDescent="0.3">
      <c r="A1702" s="48">
        <v>40268</v>
      </c>
      <c r="B1702" t="s">
        <v>992</v>
      </c>
      <c r="C1702" t="s">
        <v>993</v>
      </c>
      <c r="D1702" s="104">
        <v>1838020.0011</v>
      </c>
      <c r="E1702" s="104">
        <v>5458.1779999999999</v>
      </c>
      <c r="F1702" s="104">
        <v>1843478.1791000001</v>
      </c>
    </row>
    <row r="1703" spans="1:6" x14ac:dyDescent="0.3">
      <c r="A1703" s="48">
        <v>40268</v>
      </c>
      <c r="B1703" t="s">
        <v>992</v>
      </c>
      <c r="C1703" t="s">
        <v>994</v>
      </c>
      <c r="D1703" s="104">
        <v>758780.89615000004</v>
      </c>
      <c r="E1703" s="104">
        <v>3605.0720000000001</v>
      </c>
      <c r="F1703" s="104">
        <v>762385.96814999997</v>
      </c>
    </row>
    <row r="1704" spans="1:6" x14ac:dyDescent="0.3">
      <c r="A1704" s="48">
        <v>40268</v>
      </c>
      <c r="B1704" t="s">
        <v>992</v>
      </c>
      <c r="C1704" t="s">
        <v>997</v>
      </c>
      <c r="D1704" s="104">
        <v>0</v>
      </c>
      <c r="E1704" s="104">
        <v>11921.24</v>
      </c>
      <c r="F1704" s="104">
        <v>11921.25</v>
      </c>
    </row>
    <row r="1705" spans="1:6" x14ac:dyDescent="0.3">
      <c r="A1705" s="48">
        <v>40268</v>
      </c>
      <c r="B1705" t="s">
        <v>992</v>
      </c>
      <c r="C1705" t="s">
        <v>19</v>
      </c>
      <c r="D1705" s="104">
        <v>4563765.8064999999</v>
      </c>
      <c r="E1705" s="104">
        <v>2291.0010000000002</v>
      </c>
      <c r="F1705" s="104">
        <v>4566056.8075000001</v>
      </c>
    </row>
    <row r="1706" spans="1:6" x14ac:dyDescent="0.3">
      <c r="A1706" s="48">
        <v>40268</v>
      </c>
      <c r="B1706" t="s">
        <v>992</v>
      </c>
      <c r="C1706" t="s">
        <v>1012</v>
      </c>
      <c r="D1706" s="104">
        <v>572994.00736309995</v>
      </c>
      <c r="E1706" s="104">
        <v>205.04156123000001</v>
      </c>
      <c r="F1706" s="104">
        <v>573199.04892433004</v>
      </c>
    </row>
    <row r="1707" spans="1:6" x14ac:dyDescent="0.3">
      <c r="A1707" s="48">
        <v>40268</v>
      </c>
      <c r="B1707" t="s">
        <v>1000</v>
      </c>
      <c r="C1707" t="s">
        <v>1001</v>
      </c>
      <c r="D1707" s="104">
        <v>29995.18</v>
      </c>
      <c r="E1707" s="104">
        <v>0</v>
      </c>
      <c r="F1707" s="104">
        <v>29995.18</v>
      </c>
    </row>
    <row r="1708" spans="1:6" x14ac:dyDescent="0.3">
      <c r="A1708" s="48">
        <v>40268</v>
      </c>
      <c r="B1708" t="s">
        <v>1000</v>
      </c>
      <c r="C1708" t="s">
        <v>1002</v>
      </c>
      <c r="D1708" s="104">
        <v>4885.6485899999998</v>
      </c>
      <c r="E1708" s="104">
        <v>0</v>
      </c>
      <c r="F1708" s="104">
        <v>4885.6485899999998</v>
      </c>
    </row>
    <row r="1709" spans="1:6" x14ac:dyDescent="0.3">
      <c r="A1709" s="48">
        <v>40268</v>
      </c>
      <c r="B1709" t="s">
        <v>1000</v>
      </c>
      <c r="C1709" t="s">
        <v>1006</v>
      </c>
      <c r="D1709" s="104">
        <v>121558.36117472</v>
      </c>
      <c r="E1709" s="104">
        <v>4459081.3794998303</v>
      </c>
      <c r="F1709" s="104">
        <v>4580639.7406745497</v>
      </c>
    </row>
    <row r="1710" spans="1:6" x14ac:dyDescent="0.3">
      <c r="A1710" s="48">
        <v>40268</v>
      </c>
      <c r="B1710" t="s">
        <v>1000</v>
      </c>
      <c r="C1710" t="s">
        <v>1013</v>
      </c>
      <c r="D1710" s="104">
        <v>0</v>
      </c>
      <c r="E1710" s="104">
        <v>492.35303188</v>
      </c>
      <c r="F1710" s="104">
        <v>492.35303188</v>
      </c>
    </row>
    <row r="1711" spans="1:6" x14ac:dyDescent="0.3">
      <c r="A1711" s="48">
        <v>40268</v>
      </c>
      <c r="B1711" t="s">
        <v>1000</v>
      </c>
      <c r="C1711" t="s">
        <v>1007</v>
      </c>
      <c r="D1711" s="104">
        <v>1281.3901100200001</v>
      </c>
      <c r="E1711" s="104">
        <v>0</v>
      </c>
      <c r="F1711" s="104">
        <v>1281.3901100200001</v>
      </c>
    </row>
    <row r="1712" spans="1:6" x14ac:dyDescent="0.3">
      <c r="A1712" s="48">
        <v>40268</v>
      </c>
      <c r="B1712" t="s">
        <v>1000</v>
      </c>
      <c r="C1712" t="s">
        <v>1003</v>
      </c>
      <c r="D1712" s="104">
        <v>1.0529999999999999</v>
      </c>
      <c r="E1712" s="104">
        <v>0</v>
      </c>
      <c r="F1712" s="104">
        <v>1.0529999999999999</v>
      </c>
    </row>
    <row r="1713" spans="1:6" x14ac:dyDescent="0.3">
      <c r="A1713" s="48">
        <v>40268</v>
      </c>
      <c r="B1713" t="s">
        <v>1000</v>
      </c>
      <c r="C1713" t="s">
        <v>1004</v>
      </c>
      <c r="D1713" s="104">
        <v>208493.78694691</v>
      </c>
      <c r="E1713" s="104">
        <v>0</v>
      </c>
      <c r="F1713" s="104">
        <v>208493.78694691</v>
      </c>
    </row>
    <row r="1714" spans="1:6" x14ac:dyDescent="0.3">
      <c r="A1714" s="48">
        <v>40298</v>
      </c>
      <c r="B1714" t="s">
        <v>1010</v>
      </c>
      <c r="C1714" t="s">
        <v>999</v>
      </c>
      <c r="D1714" s="104">
        <v>8434434.6381713208</v>
      </c>
      <c r="E1714" s="104">
        <v>4514304.2283286201</v>
      </c>
      <c r="F1714" s="104">
        <v>12948738.876499901</v>
      </c>
    </row>
    <row r="1715" spans="1:6" x14ac:dyDescent="0.3">
      <c r="A1715" s="48">
        <v>40298</v>
      </c>
      <c r="B1715" t="s">
        <v>992</v>
      </c>
      <c r="C1715" t="s">
        <v>993</v>
      </c>
      <c r="D1715" s="104">
        <v>1842292.4979999999</v>
      </c>
      <c r="E1715" s="104">
        <v>5237.4160000000002</v>
      </c>
      <c r="F1715" s="104">
        <v>1847529.9140000001</v>
      </c>
    </row>
    <row r="1716" spans="1:6" x14ac:dyDescent="0.3">
      <c r="A1716" s="48">
        <v>40298</v>
      </c>
      <c r="B1716" t="s">
        <v>992</v>
      </c>
      <c r="C1716" t="s">
        <v>994</v>
      </c>
      <c r="D1716" s="104">
        <v>772541.94935000001</v>
      </c>
      <c r="E1716" s="104">
        <v>3795.5162</v>
      </c>
      <c r="F1716" s="104">
        <v>776337.46554999996</v>
      </c>
    </row>
    <row r="1717" spans="1:6" x14ac:dyDescent="0.3">
      <c r="A1717" s="48">
        <v>40298</v>
      </c>
      <c r="B1717" t="s">
        <v>992</v>
      </c>
      <c r="C1717" t="s">
        <v>997</v>
      </c>
      <c r="D1717" s="104">
        <v>0</v>
      </c>
      <c r="E1717" s="104">
        <v>11921.24</v>
      </c>
      <c r="F1717" s="104">
        <v>11921.25</v>
      </c>
    </row>
    <row r="1718" spans="1:6" x14ac:dyDescent="0.3">
      <c r="A1718" s="48">
        <v>40298</v>
      </c>
      <c r="B1718" t="s">
        <v>992</v>
      </c>
      <c r="C1718" t="s">
        <v>19</v>
      </c>
      <c r="D1718" s="104">
        <v>4701669.9588000001</v>
      </c>
      <c r="E1718" s="104">
        <v>2612.5920000000001</v>
      </c>
      <c r="F1718" s="104">
        <v>4704282.5508000003</v>
      </c>
    </row>
    <row r="1719" spans="1:6" x14ac:dyDescent="0.3">
      <c r="A1719" s="48">
        <v>40298</v>
      </c>
      <c r="B1719" t="s">
        <v>992</v>
      </c>
      <c r="C1719" t="s">
        <v>1012</v>
      </c>
      <c r="D1719" s="104">
        <v>561058.41858836997</v>
      </c>
      <c r="E1719" s="104">
        <v>148.67586928</v>
      </c>
      <c r="F1719" s="104">
        <v>561207.09445764998</v>
      </c>
    </row>
    <row r="1720" spans="1:6" x14ac:dyDescent="0.3">
      <c r="A1720" s="48">
        <v>40298</v>
      </c>
      <c r="B1720" t="s">
        <v>1000</v>
      </c>
      <c r="C1720" t="s">
        <v>1001</v>
      </c>
      <c r="D1720" s="104">
        <v>29995.18</v>
      </c>
      <c r="E1720" s="104">
        <v>0</v>
      </c>
      <c r="F1720" s="104">
        <v>29995.18</v>
      </c>
    </row>
    <row r="1721" spans="1:6" x14ac:dyDescent="0.3">
      <c r="A1721" s="48">
        <v>40298</v>
      </c>
      <c r="B1721" t="s">
        <v>1000</v>
      </c>
      <c r="C1721" t="s">
        <v>1002</v>
      </c>
      <c r="D1721" s="104">
        <v>4485.6485899999998</v>
      </c>
      <c r="E1721" s="104">
        <v>0</v>
      </c>
      <c r="F1721" s="104">
        <v>4485.6485899999998</v>
      </c>
    </row>
    <row r="1722" spans="1:6" x14ac:dyDescent="0.3">
      <c r="A1722" s="48">
        <v>40298</v>
      </c>
      <c r="B1722" t="s">
        <v>1000</v>
      </c>
      <c r="C1722" t="s">
        <v>1006</v>
      </c>
      <c r="D1722" s="104">
        <v>121626.02529967</v>
      </c>
      <c r="E1722" s="104">
        <v>4490096.4352274602</v>
      </c>
      <c r="F1722" s="104">
        <v>4611722.4605271202</v>
      </c>
    </row>
    <row r="1723" spans="1:6" x14ac:dyDescent="0.3">
      <c r="A1723" s="48">
        <v>40298</v>
      </c>
      <c r="B1723" t="s">
        <v>1000</v>
      </c>
      <c r="C1723" t="s">
        <v>1013</v>
      </c>
      <c r="D1723" s="104">
        <v>0</v>
      </c>
      <c r="E1723" s="104">
        <v>492.35303188</v>
      </c>
      <c r="F1723" s="104">
        <v>492.35303188</v>
      </c>
    </row>
    <row r="1724" spans="1:6" x14ac:dyDescent="0.3">
      <c r="A1724" s="48">
        <v>40298</v>
      </c>
      <c r="B1724" t="s">
        <v>1000</v>
      </c>
      <c r="C1724" t="s">
        <v>1007</v>
      </c>
      <c r="D1724" s="104">
        <v>1255.8931106499999</v>
      </c>
      <c r="E1724" s="104">
        <v>0</v>
      </c>
      <c r="F1724" s="104">
        <v>1255.8931106499999</v>
      </c>
    </row>
    <row r="1725" spans="1:6" x14ac:dyDescent="0.3">
      <c r="A1725" s="48">
        <v>40298</v>
      </c>
      <c r="B1725" t="s">
        <v>1000</v>
      </c>
      <c r="C1725" t="s">
        <v>1003</v>
      </c>
      <c r="D1725" s="104">
        <v>1.0529999999999999</v>
      </c>
      <c r="E1725" s="104">
        <v>0</v>
      </c>
      <c r="F1725" s="104">
        <v>1.0529999999999999</v>
      </c>
    </row>
    <row r="1726" spans="1:6" x14ac:dyDescent="0.3">
      <c r="A1726" s="48">
        <v>40298</v>
      </c>
      <c r="B1726" t="s">
        <v>1000</v>
      </c>
      <c r="C1726" t="s">
        <v>1004</v>
      </c>
      <c r="D1726" s="104">
        <v>209444.87855175001</v>
      </c>
      <c r="E1726" s="104">
        <v>0</v>
      </c>
      <c r="F1726" s="104">
        <v>209444.87855175001</v>
      </c>
    </row>
    <row r="1727" spans="1:6" x14ac:dyDescent="0.3">
      <c r="A1727" s="48">
        <v>40298</v>
      </c>
      <c r="B1727" t="s">
        <v>1000</v>
      </c>
      <c r="C1727" t="s">
        <v>1005</v>
      </c>
      <c r="D1727" s="104">
        <v>190063.13488088001</v>
      </c>
      <c r="E1727" s="104">
        <v>0</v>
      </c>
      <c r="F1727" s="104">
        <v>190063.13488088001</v>
      </c>
    </row>
    <row r="1728" spans="1:6" x14ac:dyDescent="0.3">
      <c r="A1728" s="48">
        <v>40298</v>
      </c>
      <c r="B1728" t="s">
        <v>998</v>
      </c>
      <c r="C1728" t="s">
        <v>999</v>
      </c>
      <c r="D1728" s="104">
        <v>7877562.8247383703</v>
      </c>
      <c r="E1728" s="104">
        <v>23715.440069280001</v>
      </c>
      <c r="F1728" s="104">
        <v>7901278.2748076497</v>
      </c>
    </row>
    <row r="1729" spans="1:6" x14ac:dyDescent="0.3">
      <c r="A1729" s="48">
        <v>40298</v>
      </c>
      <c r="B1729" t="s">
        <v>1008</v>
      </c>
      <c r="C1729" t="s">
        <v>999</v>
      </c>
      <c r="D1729" s="104">
        <v>556871.81343294994</v>
      </c>
      <c r="E1729" s="104">
        <v>4490588.7882593405</v>
      </c>
      <c r="F1729" s="104">
        <v>5047460.60169229</v>
      </c>
    </row>
    <row r="1730" spans="1:6" x14ac:dyDescent="0.3">
      <c r="A1730" s="48">
        <v>40329</v>
      </c>
      <c r="B1730" t="s">
        <v>1008</v>
      </c>
      <c r="C1730" t="s">
        <v>999</v>
      </c>
      <c r="D1730" s="104">
        <v>559971.87192266004</v>
      </c>
      <c r="E1730" s="104">
        <v>4474177.7413235996</v>
      </c>
      <c r="F1730" s="104">
        <v>5034149.6132462602</v>
      </c>
    </row>
    <row r="1731" spans="1:6" x14ac:dyDescent="0.3">
      <c r="A1731" s="48">
        <v>40329</v>
      </c>
      <c r="B1731" t="s">
        <v>1010</v>
      </c>
      <c r="C1731" t="s">
        <v>999</v>
      </c>
      <c r="D1731" s="104">
        <v>8494419.4451857507</v>
      </c>
      <c r="E1731" s="104">
        <v>4498119.6364559401</v>
      </c>
      <c r="F1731" s="104">
        <v>12992539.0916417</v>
      </c>
    </row>
    <row r="1732" spans="1:6" x14ac:dyDescent="0.3">
      <c r="A1732" s="48">
        <v>40329</v>
      </c>
      <c r="B1732" t="s">
        <v>992</v>
      </c>
      <c r="C1732" t="s">
        <v>993</v>
      </c>
      <c r="D1732" s="104">
        <v>1850310.6565</v>
      </c>
      <c r="E1732" s="104">
        <v>5207.1450000000004</v>
      </c>
      <c r="F1732" s="104">
        <v>1855517.8015000001</v>
      </c>
    </row>
    <row r="1733" spans="1:6" x14ac:dyDescent="0.3">
      <c r="A1733" s="48">
        <v>40329</v>
      </c>
      <c r="B1733" t="s">
        <v>992</v>
      </c>
      <c r="C1733" t="s">
        <v>994</v>
      </c>
      <c r="D1733" s="104">
        <v>789716.74505000003</v>
      </c>
      <c r="E1733" s="104">
        <v>4014.6691999999998</v>
      </c>
      <c r="F1733" s="104">
        <v>793731.41425000003</v>
      </c>
    </row>
    <row r="1734" spans="1:6" x14ac:dyDescent="0.3">
      <c r="A1734" s="48">
        <v>40329</v>
      </c>
      <c r="B1734" t="s">
        <v>992</v>
      </c>
      <c r="C1734" t="s">
        <v>997</v>
      </c>
      <c r="D1734" s="104">
        <v>0</v>
      </c>
      <c r="E1734" s="104">
        <v>11921.24</v>
      </c>
      <c r="F1734" s="104">
        <v>11921.25</v>
      </c>
    </row>
    <row r="1735" spans="1:6" x14ac:dyDescent="0.3">
      <c r="A1735" s="48">
        <v>40329</v>
      </c>
      <c r="B1735" t="s">
        <v>992</v>
      </c>
      <c r="C1735" t="s">
        <v>19</v>
      </c>
      <c r="D1735" s="104">
        <v>4731331.5840999996</v>
      </c>
      <c r="E1735" s="104">
        <v>2669.5549999999998</v>
      </c>
      <c r="F1735" s="104">
        <v>4734001.1391000003</v>
      </c>
    </row>
    <row r="1736" spans="1:6" x14ac:dyDescent="0.3">
      <c r="A1736" s="48">
        <v>40329</v>
      </c>
      <c r="B1736" t="s">
        <v>992</v>
      </c>
      <c r="C1736" t="s">
        <v>1012</v>
      </c>
      <c r="D1736" s="104">
        <v>563088.58761309006</v>
      </c>
      <c r="E1736" s="104">
        <v>129.28593233999999</v>
      </c>
      <c r="F1736" s="104">
        <v>563217.87354543002</v>
      </c>
    </row>
    <row r="1737" spans="1:6" x14ac:dyDescent="0.3">
      <c r="A1737" s="48">
        <v>40329</v>
      </c>
      <c r="B1737" t="s">
        <v>1000</v>
      </c>
      <c r="C1737" t="s">
        <v>1001</v>
      </c>
      <c r="D1737" s="104">
        <v>29995.18</v>
      </c>
      <c r="E1737" s="104">
        <v>0</v>
      </c>
      <c r="F1737" s="104">
        <v>29995.18</v>
      </c>
    </row>
    <row r="1738" spans="1:6" x14ac:dyDescent="0.3">
      <c r="A1738" s="48">
        <v>40329</v>
      </c>
      <c r="B1738" t="s">
        <v>1000</v>
      </c>
      <c r="C1738" t="s">
        <v>1002</v>
      </c>
      <c r="D1738" s="104">
        <v>4435.6485899999998</v>
      </c>
      <c r="E1738" s="104">
        <v>0</v>
      </c>
      <c r="F1738" s="104">
        <v>4435.6485899999998</v>
      </c>
    </row>
    <row r="1739" spans="1:6" x14ac:dyDescent="0.3">
      <c r="A1739" s="48">
        <v>40329</v>
      </c>
      <c r="B1739" t="s">
        <v>1000</v>
      </c>
      <c r="C1739" t="s">
        <v>1006</v>
      </c>
      <c r="D1739" s="104">
        <v>125056.77392834</v>
      </c>
      <c r="E1739" s="104">
        <v>4473685.3882917203</v>
      </c>
      <c r="F1739" s="104">
        <v>4598742.1622200599</v>
      </c>
    </row>
    <row r="1740" spans="1:6" x14ac:dyDescent="0.3">
      <c r="A1740" s="48">
        <v>40329</v>
      </c>
      <c r="B1740" t="s">
        <v>1000</v>
      </c>
      <c r="C1740" t="s">
        <v>1013</v>
      </c>
      <c r="D1740" s="104">
        <v>0</v>
      </c>
      <c r="E1740" s="104">
        <v>492.35303188</v>
      </c>
      <c r="F1740" s="104">
        <v>492.35303188</v>
      </c>
    </row>
    <row r="1741" spans="1:6" x14ac:dyDescent="0.3">
      <c r="A1741" s="48">
        <v>40329</v>
      </c>
      <c r="B1741" t="s">
        <v>1000</v>
      </c>
      <c r="C1741" t="s">
        <v>1007</v>
      </c>
      <c r="D1741" s="104">
        <v>1298.4524619399999</v>
      </c>
      <c r="E1741" s="104">
        <v>0</v>
      </c>
      <c r="F1741" s="104">
        <v>1298.4524619399999</v>
      </c>
    </row>
    <row r="1742" spans="1:6" x14ac:dyDescent="0.3">
      <c r="A1742" s="48">
        <v>40329</v>
      </c>
      <c r="B1742" t="s">
        <v>1000</v>
      </c>
      <c r="C1742" t="s">
        <v>1003</v>
      </c>
      <c r="D1742" s="104">
        <v>1.0529999999999999</v>
      </c>
      <c r="E1742" s="104">
        <v>0</v>
      </c>
      <c r="F1742" s="104">
        <v>1.0529999999999999</v>
      </c>
    </row>
    <row r="1743" spans="1:6" x14ac:dyDescent="0.3">
      <c r="A1743" s="48">
        <v>40329</v>
      </c>
      <c r="B1743" t="s">
        <v>1000</v>
      </c>
      <c r="C1743" t="s">
        <v>1004</v>
      </c>
      <c r="D1743" s="104">
        <v>209329.90845956001</v>
      </c>
      <c r="E1743" s="104">
        <v>0</v>
      </c>
      <c r="F1743" s="104">
        <v>209329.90845956001</v>
      </c>
    </row>
    <row r="1744" spans="1:6" x14ac:dyDescent="0.3">
      <c r="A1744" s="48">
        <v>40329</v>
      </c>
      <c r="B1744" t="s">
        <v>1000</v>
      </c>
      <c r="C1744" t="s">
        <v>1005</v>
      </c>
      <c r="D1744" s="104">
        <v>189854.85548282001</v>
      </c>
      <c r="E1744" s="104">
        <v>0</v>
      </c>
      <c r="F1744" s="104">
        <v>189854.85548282001</v>
      </c>
    </row>
    <row r="1745" spans="1:6" x14ac:dyDescent="0.3">
      <c r="A1745" s="48">
        <v>40329</v>
      </c>
      <c r="B1745" t="s">
        <v>998</v>
      </c>
      <c r="C1745" t="s">
        <v>999</v>
      </c>
      <c r="D1745" s="104">
        <v>7934447.5732630901</v>
      </c>
      <c r="E1745" s="104">
        <v>23941.89513234</v>
      </c>
      <c r="F1745" s="104">
        <v>7958389.4783954304</v>
      </c>
    </row>
    <row r="1746" spans="1:6" x14ac:dyDescent="0.3">
      <c r="A1746" s="48">
        <v>40359</v>
      </c>
      <c r="B1746" t="s">
        <v>992</v>
      </c>
      <c r="C1746" t="s">
        <v>993</v>
      </c>
      <c r="D1746" s="104">
        <v>1777031.5301000001</v>
      </c>
      <c r="E1746" s="104">
        <v>5494.0309999999999</v>
      </c>
      <c r="F1746" s="104">
        <v>1782525.5611</v>
      </c>
    </row>
    <row r="1747" spans="1:6" x14ac:dyDescent="0.3">
      <c r="A1747" s="48">
        <v>40359</v>
      </c>
      <c r="B1747" t="s">
        <v>992</v>
      </c>
      <c r="C1747" t="s">
        <v>994</v>
      </c>
      <c r="D1747" s="104">
        <v>802589.17665000004</v>
      </c>
      <c r="E1747" s="104">
        <v>4216.5562</v>
      </c>
      <c r="F1747" s="104">
        <v>806805.73285000003</v>
      </c>
    </row>
    <row r="1748" spans="1:6" x14ac:dyDescent="0.3">
      <c r="A1748" s="48">
        <v>40359</v>
      </c>
      <c r="B1748" t="s">
        <v>992</v>
      </c>
      <c r="C1748" t="s">
        <v>997</v>
      </c>
      <c r="D1748" s="104">
        <v>0</v>
      </c>
      <c r="E1748" s="104">
        <v>10238.99</v>
      </c>
      <c r="F1748" s="104">
        <v>10238.99</v>
      </c>
    </row>
    <row r="1749" spans="1:6" x14ac:dyDescent="0.3">
      <c r="A1749" s="48">
        <v>40359</v>
      </c>
      <c r="B1749" t="s">
        <v>992</v>
      </c>
      <c r="C1749" t="s">
        <v>19</v>
      </c>
      <c r="D1749" s="104">
        <v>4935130.9883000003</v>
      </c>
      <c r="E1749" s="104">
        <v>3245.029</v>
      </c>
      <c r="F1749" s="104">
        <v>4938376.0173000004</v>
      </c>
    </row>
    <row r="1750" spans="1:6" x14ac:dyDescent="0.3">
      <c r="A1750" s="48">
        <v>40359</v>
      </c>
      <c r="B1750" t="s">
        <v>992</v>
      </c>
      <c r="C1750" t="s">
        <v>1012</v>
      </c>
      <c r="D1750" s="104">
        <v>564314.00039645995</v>
      </c>
      <c r="E1750" s="104">
        <v>147.91540510999999</v>
      </c>
      <c r="F1750" s="104">
        <v>564461.91580157005</v>
      </c>
    </row>
    <row r="1751" spans="1:6" x14ac:dyDescent="0.3">
      <c r="A1751" s="48">
        <v>40359</v>
      </c>
      <c r="B1751" t="s">
        <v>1000</v>
      </c>
      <c r="C1751" t="s">
        <v>1002</v>
      </c>
      <c r="D1751" s="104">
        <v>4035.6485899999998</v>
      </c>
      <c r="E1751" s="104">
        <v>0</v>
      </c>
      <c r="F1751" s="104">
        <v>4035.6485899999998</v>
      </c>
    </row>
    <row r="1752" spans="1:6" x14ac:dyDescent="0.3">
      <c r="A1752" s="48">
        <v>40359</v>
      </c>
      <c r="B1752" t="s">
        <v>998</v>
      </c>
      <c r="C1752" t="s">
        <v>999</v>
      </c>
      <c r="D1752" s="104">
        <v>8079065.6954464596</v>
      </c>
      <c r="E1752" s="104">
        <v>23342.52160511</v>
      </c>
      <c r="F1752" s="104">
        <v>8102408.2170515703</v>
      </c>
    </row>
    <row r="1753" spans="1:6" x14ac:dyDescent="0.3">
      <c r="A1753" s="48">
        <v>40359</v>
      </c>
      <c r="B1753" t="s">
        <v>1000</v>
      </c>
      <c r="C1753" t="s">
        <v>1001</v>
      </c>
      <c r="D1753" s="104">
        <v>29995.18</v>
      </c>
      <c r="E1753" s="104">
        <v>0</v>
      </c>
      <c r="F1753" s="104">
        <v>29995.18</v>
      </c>
    </row>
    <row r="1754" spans="1:6" x14ac:dyDescent="0.3">
      <c r="A1754" s="48">
        <v>40359</v>
      </c>
      <c r="B1754" t="s">
        <v>1000</v>
      </c>
      <c r="C1754" t="s">
        <v>1006</v>
      </c>
      <c r="D1754" s="104">
        <v>125611.92823768</v>
      </c>
      <c r="E1754" s="104">
        <v>4544276.1743260901</v>
      </c>
      <c r="F1754" s="104">
        <v>4669888.1025637696</v>
      </c>
    </row>
    <row r="1755" spans="1:6" x14ac:dyDescent="0.3">
      <c r="A1755" s="48">
        <v>40359</v>
      </c>
      <c r="B1755" t="s">
        <v>1000</v>
      </c>
      <c r="C1755" t="s">
        <v>1013</v>
      </c>
      <c r="D1755" s="104">
        <v>0</v>
      </c>
      <c r="E1755" s="104">
        <v>492.41494697000002</v>
      </c>
      <c r="F1755" s="104">
        <v>492.41494697000002</v>
      </c>
    </row>
    <row r="1756" spans="1:6" x14ac:dyDescent="0.3">
      <c r="A1756" s="48">
        <v>40359</v>
      </c>
      <c r="B1756" t="s">
        <v>1000</v>
      </c>
      <c r="C1756" t="s">
        <v>1007</v>
      </c>
      <c r="D1756" s="104">
        <v>1303.71505699</v>
      </c>
      <c r="E1756" s="104">
        <v>0</v>
      </c>
      <c r="F1756" s="104">
        <v>1303.71505699</v>
      </c>
    </row>
    <row r="1757" spans="1:6" x14ac:dyDescent="0.3">
      <c r="A1757" s="48">
        <v>40359</v>
      </c>
      <c r="B1757" t="s">
        <v>1000</v>
      </c>
      <c r="C1757" t="s">
        <v>1003</v>
      </c>
      <c r="D1757" s="104">
        <v>1.0529999999999999</v>
      </c>
      <c r="E1757" s="104">
        <v>0</v>
      </c>
      <c r="F1757" s="104">
        <v>1.0529999999999999</v>
      </c>
    </row>
    <row r="1758" spans="1:6" x14ac:dyDescent="0.3">
      <c r="A1758" s="48">
        <v>40359</v>
      </c>
      <c r="B1758" t="s">
        <v>1000</v>
      </c>
      <c r="C1758" t="s">
        <v>1004</v>
      </c>
      <c r="D1758" s="104">
        <v>204002.4276045</v>
      </c>
      <c r="E1758" s="104">
        <v>0</v>
      </c>
      <c r="F1758" s="104">
        <v>204002.4276045</v>
      </c>
    </row>
    <row r="1759" spans="1:6" x14ac:dyDescent="0.3">
      <c r="A1759" s="48">
        <v>40359</v>
      </c>
      <c r="B1759" t="s">
        <v>1000</v>
      </c>
      <c r="C1759" t="s">
        <v>1005</v>
      </c>
      <c r="D1759" s="104">
        <v>189664.74735465</v>
      </c>
      <c r="E1759" s="104">
        <v>0</v>
      </c>
      <c r="F1759" s="104">
        <v>189664.74735465</v>
      </c>
    </row>
    <row r="1760" spans="1:6" x14ac:dyDescent="0.3">
      <c r="A1760" s="48">
        <v>40359</v>
      </c>
      <c r="B1760" t="s">
        <v>1008</v>
      </c>
      <c r="C1760" t="s">
        <v>999</v>
      </c>
      <c r="D1760" s="104">
        <v>554614.69984381995</v>
      </c>
      <c r="E1760" s="104">
        <v>4544768.5892730597</v>
      </c>
      <c r="F1760" s="104">
        <v>5099383.2891168799</v>
      </c>
    </row>
    <row r="1761" spans="1:6" x14ac:dyDescent="0.3">
      <c r="A1761" s="48">
        <v>40359</v>
      </c>
      <c r="B1761" t="s">
        <v>1010</v>
      </c>
      <c r="C1761" t="s">
        <v>999</v>
      </c>
      <c r="D1761" s="104">
        <v>8633680.3952902798</v>
      </c>
      <c r="E1761" s="104">
        <v>4568111.1108781695</v>
      </c>
      <c r="F1761" s="104">
        <v>13201791.5061685</v>
      </c>
    </row>
    <row r="1762" spans="1:6" x14ac:dyDescent="0.3">
      <c r="A1762" s="48">
        <v>40390</v>
      </c>
      <c r="B1762" t="s">
        <v>992</v>
      </c>
      <c r="C1762" t="s">
        <v>993</v>
      </c>
      <c r="D1762" s="104">
        <v>1785129.2431000001</v>
      </c>
      <c r="E1762" s="104">
        <v>5374.0780000000004</v>
      </c>
      <c r="F1762" s="104">
        <v>1790503.3211000001</v>
      </c>
    </row>
    <row r="1763" spans="1:6" x14ac:dyDescent="0.3">
      <c r="A1763" s="48">
        <v>40390</v>
      </c>
      <c r="B1763" t="s">
        <v>992</v>
      </c>
      <c r="C1763" t="s">
        <v>994</v>
      </c>
      <c r="D1763" s="104">
        <v>815695.74595000001</v>
      </c>
      <c r="E1763" s="104">
        <v>4113.4880000000003</v>
      </c>
      <c r="F1763" s="104">
        <v>819809.23395000002</v>
      </c>
    </row>
    <row r="1764" spans="1:6" x14ac:dyDescent="0.3">
      <c r="A1764" s="48">
        <v>40390</v>
      </c>
      <c r="B1764" t="s">
        <v>992</v>
      </c>
      <c r="C1764" t="s">
        <v>997</v>
      </c>
      <c r="D1764" s="104">
        <v>0</v>
      </c>
      <c r="E1764" s="104">
        <v>10238.99</v>
      </c>
      <c r="F1764" s="104">
        <v>10238.99</v>
      </c>
    </row>
    <row r="1765" spans="1:6" x14ac:dyDescent="0.3">
      <c r="A1765" s="48">
        <v>40390</v>
      </c>
      <c r="B1765" t="s">
        <v>992</v>
      </c>
      <c r="C1765" t="s">
        <v>19</v>
      </c>
      <c r="D1765" s="104">
        <v>4978424.5783000002</v>
      </c>
      <c r="E1765" s="104">
        <v>2965.2350000000001</v>
      </c>
      <c r="F1765" s="104">
        <v>4981389.8132999996</v>
      </c>
    </row>
    <row r="1766" spans="1:6" x14ac:dyDescent="0.3">
      <c r="A1766" s="48">
        <v>40390</v>
      </c>
      <c r="B1766" t="s">
        <v>992</v>
      </c>
      <c r="C1766" t="s">
        <v>1012</v>
      </c>
      <c r="D1766" s="104">
        <v>576700.87474091002</v>
      </c>
      <c r="E1766" s="104">
        <v>210.2330461</v>
      </c>
      <c r="F1766" s="104">
        <v>576911.10778701003</v>
      </c>
    </row>
    <row r="1767" spans="1:6" x14ac:dyDescent="0.3">
      <c r="A1767" s="48">
        <v>40390</v>
      </c>
      <c r="B1767" t="s">
        <v>1000</v>
      </c>
      <c r="C1767" t="s">
        <v>1001</v>
      </c>
      <c r="D1767" s="104">
        <v>29995.18</v>
      </c>
      <c r="E1767" s="104">
        <v>0</v>
      </c>
      <c r="F1767" s="104">
        <v>29995.18</v>
      </c>
    </row>
    <row r="1768" spans="1:6" x14ac:dyDescent="0.3">
      <c r="A1768" s="48">
        <v>40390</v>
      </c>
      <c r="B1768" t="s">
        <v>1000</v>
      </c>
      <c r="C1768" t="s">
        <v>1002</v>
      </c>
      <c r="D1768" s="104">
        <v>3385.6485899999998</v>
      </c>
      <c r="E1768" s="104">
        <v>0</v>
      </c>
      <c r="F1768" s="104">
        <v>3385.6485899999998</v>
      </c>
    </row>
    <row r="1769" spans="1:6" x14ac:dyDescent="0.3">
      <c r="A1769" s="48">
        <v>40390</v>
      </c>
      <c r="B1769" t="s">
        <v>1000</v>
      </c>
      <c r="C1769" t="s">
        <v>1006</v>
      </c>
      <c r="D1769" s="104">
        <v>126760.85086491999</v>
      </c>
      <c r="E1769" s="104">
        <v>4511874.5762700597</v>
      </c>
      <c r="F1769" s="104">
        <v>4638635.5171349803</v>
      </c>
    </row>
    <row r="1770" spans="1:6" x14ac:dyDescent="0.3">
      <c r="A1770" s="48">
        <v>40390</v>
      </c>
      <c r="B1770" t="s">
        <v>1000</v>
      </c>
      <c r="C1770" t="s">
        <v>1013</v>
      </c>
      <c r="D1770" s="104">
        <v>0</v>
      </c>
      <c r="E1770" s="104">
        <v>492.61382865000002</v>
      </c>
      <c r="F1770" s="104">
        <v>492.61382865000002</v>
      </c>
    </row>
    <row r="1771" spans="1:6" x14ac:dyDescent="0.3">
      <c r="A1771" s="48">
        <v>40390</v>
      </c>
      <c r="B1771" t="s">
        <v>1000</v>
      </c>
      <c r="C1771" t="s">
        <v>1007</v>
      </c>
      <c r="D1771" s="104">
        <v>1355.0029081099999</v>
      </c>
      <c r="E1771" s="104">
        <v>0</v>
      </c>
      <c r="F1771" s="104">
        <v>1355.0029081099999</v>
      </c>
    </row>
    <row r="1772" spans="1:6" x14ac:dyDescent="0.3">
      <c r="A1772" s="48">
        <v>40390</v>
      </c>
      <c r="B1772" t="s">
        <v>1000</v>
      </c>
      <c r="C1772" t="s">
        <v>1003</v>
      </c>
      <c r="D1772" s="104">
        <v>1.0529999999999999</v>
      </c>
      <c r="E1772" s="104">
        <v>0</v>
      </c>
      <c r="F1772" s="104">
        <v>1.0529999999999999</v>
      </c>
    </row>
    <row r="1773" spans="1:6" x14ac:dyDescent="0.3">
      <c r="A1773" s="48">
        <v>40390</v>
      </c>
      <c r="B1773" t="s">
        <v>1000</v>
      </c>
      <c r="C1773" t="s">
        <v>1004</v>
      </c>
      <c r="D1773" s="104">
        <v>195589.30541296999</v>
      </c>
      <c r="E1773" s="104">
        <v>0</v>
      </c>
      <c r="F1773" s="104">
        <v>195589.30541296999</v>
      </c>
    </row>
    <row r="1774" spans="1:6" x14ac:dyDescent="0.3">
      <c r="A1774" s="48">
        <v>40390</v>
      </c>
      <c r="B1774" t="s">
        <v>1000</v>
      </c>
      <c r="C1774" t="s">
        <v>1005</v>
      </c>
      <c r="D1774" s="104">
        <v>189420.19613937999</v>
      </c>
      <c r="E1774" s="104">
        <v>0</v>
      </c>
      <c r="F1774" s="104">
        <v>189420.19613937999</v>
      </c>
    </row>
    <row r="1775" spans="1:6" x14ac:dyDescent="0.3">
      <c r="A1775" s="48">
        <v>40390</v>
      </c>
      <c r="B1775" t="s">
        <v>998</v>
      </c>
      <c r="C1775" t="s">
        <v>999</v>
      </c>
      <c r="D1775" s="104">
        <v>8155950.4420909099</v>
      </c>
      <c r="E1775" s="104">
        <v>22902.024046099999</v>
      </c>
      <c r="F1775" s="104">
        <v>8178852.4661370097</v>
      </c>
    </row>
    <row r="1776" spans="1:6" x14ac:dyDescent="0.3">
      <c r="A1776" s="48">
        <v>40390</v>
      </c>
      <c r="B1776" t="s">
        <v>1008</v>
      </c>
      <c r="C1776" t="s">
        <v>999</v>
      </c>
      <c r="D1776" s="104">
        <v>546507.23691538</v>
      </c>
      <c r="E1776" s="104">
        <v>4512367.1900987104</v>
      </c>
      <c r="F1776" s="104">
        <v>5058874.51701409</v>
      </c>
    </row>
    <row r="1777" spans="1:6" x14ac:dyDescent="0.3">
      <c r="A1777" s="48">
        <v>40390</v>
      </c>
      <c r="B1777" t="s">
        <v>1010</v>
      </c>
      <c r="C1777" t="s">
        <v>999</v>
      </c>
      <c r="D1777" s="104">
        <v>8702457.6790062897</v>
      </c>
      <c r="E1777" s="104">
        <v>4535269.2141448101</v>
      </c>
      <c r="F1777" s="104">
        <v>13237726.983151101</v>
      </c>
    </row>
    <row r="1778" spans="1:6" x14ac:dyDescent="0.3">
      <c r="A1778" s="48">
        <v>40421</v>
      </c>
      <c r="B1778" t="s">
        <v>1008</v>
      </c>
      <c r="C1778" t="s">
        <v>999</v>
      </c>
      <c r="D1778" s="104">
        <v>545372.16104600998</v>
      </c>
      <c r="E1778" s="104">
        <v>4499816.8859098498</v>
      </c>
      <c r="F1778" s="104">
        <v>5045189.0469558602</v>
      </c>
    </row>
    <row r="1779" spans="1:6" x14ac:dyDescent="0.3">
      <c r="A1779" s="48">
        <v>40421</v>
      </c>
      <c r="B1779" t="s">
        <v>1010</v>
      </c>
      <c r="C1779" t="s">
        <v>999</v>
      </c>
      <c r="D1779" s="104">
        <v>8927061.4203605708</v>
      </c>
      <c r="E1779" s="104">
        <v>4522591.2989745699</v>
      </c>
      <c r="F1779" s="104">
        <v>13449652.7193351</v>
      </c>
    </row>
    <row r="1780" spans="1:6" x14ac:dyDescent="0.3">
      <c r="A1780" s="48">
        <v>40421</v>
      </c>
      <c r="B1780" t="s">
        <v>992</v>
      </c>
      <c r="C1780" t="s">
        <v>993</v>
      </c>
      <c r="D1780" s="104">
        <v>1820104.0608999999</v>
      </c>
      <c r="E1780" s="104">
        <v>5414.1750000000002</v>
      </c>
      <c r="F1780" s="104">
        <v>1825518.2359</v>
      </c>
    </row>
    <row r="1781" spans="1:6" x14ac:dyDescent="0.3">
      <c r="A1781" s="48">
        <v>40421</v>
      </c>
      <c r="B1781" t="s">
        <v>992</v>
      </c>
      <c r="C1781" t="s">
        <v>994</v>
      </c>
      <c r="D1781" s="104">
        <v>832775.02430000005</v>
      </c>
      <c r="E1781" s="104">
        <v>3992.3440000000001</v>
      </c>
      <c r="F1781" s="104">
        <v>836767.36829999997</v>
      </c>
    </row>
    <row r="1782" spans="1:6" x14ac:dyDescent="0.3">
      <c r="A1782" s="48">
        <v>40421</v>
      </c>
      <c r="B1782" t="s">
        <v>992</v>
      </c>
      <c r="C1782" t="s">
        <v>997</v>
      </c>
      <c r="D1782" s="104">
        <v>0</v>
      </c>
      <c r="E1782" s="104">
        <v>10238.99</v>
      </c>
      <c r="F1782" s="104">
        <v>10238.99</v>
      </c>
    </row>
    <row r="1783" spans="1:6" x14ac:dyDescent="0.3">
      <c r="A1783" s="48">
        <v>40421</v>
      </c>
      <c r="B1783" t="s">
        <v>992</v>
      </c>
      <c r="C1783" t="s">
        <v>19</v>
      </c>
      <c r="D1783" s="104">
        <v>5145381.4392999997</v>
      </c>
      <c r="E1783" s="104">
        <v>2918.7420000000002</v>
      </c>
      <c r="F1783" s="104">
        <v>5148300.1813000003</v>
      </c>
    </row>
    <row r="1784" spans="1:6" x14ac:dyDescent="0.3">
      <c r="A1784" s="48">
        <v>40421</v>
      </c>
      <c r="B1784" t="s">
        <v>992</v>
      </c>
      <c r="C1784" t="s">
        <v>1012</v>
      </c>
      <c r="D1784" s="104">
        <v>583428.73481456004</v>
      </c>
      <c r="E1784" s="104">
        <v>210.16206471999999</v>
      </c>
      <c r="F1784" s="104">
        <v>583638.89687927999</v>
      </c>
    </row>
    <row r="1785" spans="1:6" x14ac:dyDescent="0.3">
      <c r="A1785" s="48">
        <v>40421</v>
      </c>
      <c r="B1785" t="s">
        <v>1000</v>
      </c>
      <c r="C1785" t="s">
        <v>1001</v>
      </c>
      <c r="D1785" s="104">
        <v>29995.18</v>
      </c>
      <c r="E1785" s="104">
        <v>0</v>
      </c>
      <c r="F1785" s="104">
        <v>29995.18</v>
      </c>
    </row>
    <row r="1786" spans="1:6" x14ac:dyDescent="0.3">
      <c r="A1786" s="48">
        <v>40421</v>
      </c>
      <c r="B1786" t="s">
        <v>1000</v>
      </c>
      <c r="C1786" t="s">
        <v>1002</v>
      </c>
      <c r="D1786" s="104">
        <v>4185.6485899999998</v>
      </c>
      <c r="E1786" s="104">
        <v>0</v>
      </c>
      <c r="F1786" s="104">
        <v>4185.6485899999998</v>
      </c>
    </row>
    <row r="1787" spans="1:6" x14ac:dyDescent="0.3">
      <c r="A1787" s="48">
        <v>40421</v>
      </c>
      <c r="B1787" t="s">
        <v>1000</v>
      </c>
      <c r="C1787" t="s">
        <v>1006</v>
      </c>
      <c r="D1787" s="104">
        <v>128131.35707472</v>
      </c>
      <c r="E1787" s="104">
        <v>4499324.2720812</v>
      </c>
      <c r="F1787" s="104">
        <v>4627454.6291559199</v>
      </c>
    </row>
    <row r="1788" spans="1:6" x14ac:dyDescent="0.3">
      <c r="A1788" s="48">
        <v>40421</v>
      </c>
      <c r="B1788" t="s">
        <v>1000</v>
      </c>
      <c r="C1788" t="s">
        <v>1013</v>
      </c>
      <c r="D1788" s="104">
        <v>0</v>
      </c>
      <c r="E1788" s="104">
        <v>492.61382865000002</v>
      </c>
      <c r="F1788" s="104">
        <v>492.61382865000002</v>
      </c>
    </row>
    <row r="1789" spans="1:6" x14ac:dyDescent="0.3">
      <c r="A1789" s="48">
        <v>40421</v>
      </c>
      <c r="B1789" t="s">
        <v>1000</v>
      </c>
      <c r="C1789" t="s">
        <v>1007</v>
      </c>
      <c r="D1789" s="104">
        <v>1361.6226111999999</v>
      </c>
      <c r="E1789" s="104">
        <v>0</v>
      </c>
      <c r="F1789" s="104">
        <v>1361.6226111999999</v>
      </c>
    </row>
    <row r="1790" spans="1:6" x14ac:dyDescent="0.3">
      <c r="A1790" s="48">
        <v>40421</v>
      </c>
      <c r="B1790" t="s">
        <v>1000</v>
      </c>
      <c r="C1790" t="s">
        <v>1003</v>
      </c>
      <c r="D1790" s="104">
        <v>1.0529999999999999</v>
      </c>
      <c r="E1790" s="104">
        <v>0</v>
      </c>
      <c r="F1790" s="104">
        <v>1.0529999999999999</v>
      </c>
    </row>
    <row r="1791" spans="1:6" x14ac:dyDescent="0.3">
      <c r="A1791" s="48">
        <v>40421</v>
      </c>
      <c r="B1791" t="s">
        <v>1000</v>
      </c>
      <c r="C1791" t="s">
        <v>1004</v>
      </c>
      <c r="D1791" s="104">
        <v>192657.54221751</v>
      </c>
      <c r="E1791" s="104">
        <v>0</v>
      </c>
      <c r="F1791" s="104">
        <v>192657.54221751</v>
      </c>
    </row>
    <row r="1792" spans="1:6" x14ac:dyDescent="0.3">
      <c r="A1792" s="48">
        <v>40421</v>
      </c>
      <c r="B1792" t="s">
        <v>1000</v>
      </c>
      <c r="C1792" t="s">
        <v>1005</v>
      </c>
      <c r="D1792" s="104">
        <v>189039.75755258001</v>
      </c>
      <c r="E1792" s="104">
        <v>0</v>
      </c>
      <c r="F1792" s="104">
        <v>189039.75755258001</v>
      </c>
    </row>
    <row r="1793" spans="1:6" x14ac:dyDescent="0.3">
      <c r="A1793" s="48">
        <v>40421</v>
      </c>
      <c r="B1793" t="s">
        <v>998</v>
      </c>
      <c r="C1793" t="s">
        <v>999</v>
      </c>
      <c r="D1793" s="104">
        <v>8381689.2593145603</v>
      </c>
      <c r="E1793" s="104">
        <v>22774.41306472</v>
      </c>
      <c r="F1793" s="104">
        <v>8404463.6723792795</v>
      </c>
    </row>
    <row r="1794" spans="1:6" x14ac:dyDescent="0.3">
      <c r="A1794" s="48">
        <v>40451</v>
      </c>
      <c r="B1794" t="s">
        <v>1008</v>
      </c>
      <c r="C1794" t="s">
        <v>999</v>
      </c>
      <c r="D1794" s="104">
        <v>546880.34956755</v>
      </c>
      <c r="E1794" s="104">
        <v>4516418.3006575899</v>
      </c>
      <c r="F1794" s="104">
        <v>5063297.6502251299</v>
      </c>
    </row>
    <row r="1795" spans="1:6" x14ac:dyDescent="0.3">
      <c r="A1795" s="48">
        <v>40451</v>
      </c>
      <c r="B1795" t="s">
        <v>1010</v>
      </c>
      <c r="C1795" t="s">
        <v>999</v>
      </c>
      <c r="D1795" s="104">
        <v>9022807.6505567208</v>
      </c>
      <c r="E1795" s="104">
        <v>4538814.9303635899</v>
      </c>
      <c r="F1795" s="104">
        <v>13561622.5809203</v>
      </c>
    </row>
    <row r="1796" spans="1:6" x14ac:dyDescent="0.3">
      <c r="A1796" s="48">
        <v>40451</v>
      </c>
      <c r="B1796" t="s">
        <v>992</v>
      </c>
      <c r="C1796" t="s">
        <v>993</v>
      </c>
      <c r="D1796" s="104">
        <v>1783674.9198</v>
      </c>
      <c r="E1796" s="104">
        <v>4777.9840000000004</v>
      </c>
      <c r="F1796" s="104">
        <v>1788452.9038</v>
      </c>
    </row>
    <row r="1797" spans="1:6" x14ac:dyDescent="0.3">
      <c r="A1797" s="48">
        <v>40451</v>
      </c>
      <c r="B1797" t="s">
        <v>992</v>
      </c>
      <c r="C1797" t="s">
        <v>994</v>
      </c>
      <c r="D1797" s="104">
        <v>846054.28245000006</v>
      </c>
      <c r="E1797" s="104">
        <v>3853.3047999999999</v>
      </c>
      <c r="F1797" s="104">
        <v>849907.58724999998</v>
      </c>
    </row>
    <row r="1798" spans="1:6" x14ac:dyDescent="0.3">
      <c r="A1798" s="48">
        <v>40451</v>
      </c>
      <c r="B1798" t="s">
        <v>992</v>
      </c>
      <c r="C1798" t="s">
        <v>997</v>
      </c>
      <c r="D1798" s="104">
        <v>0</v>
      </c>
      <c r="E1798" s="104">
        <v>10238.99</v>
      </c>
      <c r="F1798" s="104">
        <v>10238.99</v>
      </c>
    </row>
    <row r="1799" spans="1:6" x14ac:dyDescent="0.3">
      <c r="A1799" s="48">
        <v>40451</v>
      </c>
      <c r="B1799" t="s">
        <v>992</v>
      </c>
      <c r="C1799" t="s">
        <v>19</v>
      </c>
      <c r="D1799" s="104">
        <v>5252584.6487999996</v>
      </c>
      <c r="E1799" s="104">
        <v>3300.96</v>
      </c>
      <c r="F1799" s="104">
        <v>5255885.6087999996</v>
      </c>
    </row>
    <row r="1800" spans="1:6" x14ac:dyDescent="0.3">
      <c r="A1800" s="48">
        <v>40451</v>
      </c>
      <c r="B1800" t="s">
        <v>992</v>
      </c>
      <c r="C1800" t="s">
        <v>1012</v>
      </c>
      <c r="D1800" s="104">
        <v>593614.44993917004</v>
      </c>
      <c r="E1800" s="104">
        <v>225.390906</v>
      </c>
      <c r="F1800" s="104">
        <v>593839.84084516997</v>
      </c>
    </row>
    <row r="1801" spans="1:6" x14ac:dyDescent="0.3">
      <c r="A1801" s="48">
        <v>40451</v>
      </c>
      <c r="B1801" t="s">
        <v>1000</v>
      </c>
      <c r="C1801" t="s">
        <v>1001</v>
      </c>
      <c r="D1801" s="104">
        <v>29995.18</v>
      </c>
      <c r="E1801" s="104">
        <v>0</v>
      </c>
      <c r="F1801" s="104">
        <v>29995.18</v>
      </c>
    </row>
    <row r="1802" spans="1:6" x14ac:dyDescent="0.3">
      <c r="A1802" s="48">
        <v>40451</v>
      </c>
      <c r="B1802" t="s">
        <v>1000</v>
      </c>
      <c r="C1802" t="s">
        <v>1002</v>
      </c>
      <c r="D1802" s="104">
        <v>4185.6485899999998</v>
      </c>
      <c r="E1802" s="104">
        <v>0</v>
      </c>
      <c r="F1802" s="104">
        <v>4185.6485899999998</v>
      </c>
    </row>
    <row r="1803" spans="1:6" x14ac:dyDescent="0.3">
      <c r="A1803" s="48">
        <v>40451</v>
      </c>
      <c r="B1803" t="s">
        <v>1000</v>
      </c>
      <c r="C1803" t="s">
        <v>1006</v>
      </c>
      <c r="D1803" s="104">
        <v>129355.23754844999</v>
      </c>
      <c r="E1803" s="104">
        <v>4515924.6868289402</v>
      </c>
      <c r="F1803" s="104">
        <v>4645279.9243773902</v>
      </c>
    </row>
    <row r="1804" spans="1:6" x14ac:dyDescent="0.3">
      <c r="A1804" s="48">
        <v>40451</v>
      </c>
      <c r="B1804" t="s">
        <v>1000</v>
      </c>
      <c r="C1804" t="s">
        <v>1013</v>
      </c>
      <c r="D1804" s="104">
        <v>0</v>
      </c>
      <c r="E1804" s="104">
        <v>492.61382865000002</v>
      </c>
      <c r="F1804" s="104">
        <v>492.61382865000002</v>
      </c>
    </row>
    <row r="1805" spans="1:6" x14ac:dyDescent="0.3">
      <c r="A1805" s="48">
        <v>40451</v>
      </c>
      <c r="B1805" t="s">
        <v>1000</v>
      </c>
      <c r="C1805" t="s">
        <v>1007</v>
      </c>
      <c r="D1805" s="104">
        <v>1340.0339126199999</v>
      </c>
      <c r="E1805" s="104">
        <v>0</v>
      </c>
      <c r="F1805" s="104">
        <v>1340.0339126199999</v>
      </c>
    </row>
    <row r="1806" spans="1:6" x14ac:dyDescent="0.3">
      <c r="A1806" s="48">
        <v>40451</v>
      </c>
      <c r="B1806" t="s">
        <v>1000</v>
      </c>
      <c r="C1806" t="s">
        <v>1003</v>
      </c>
      <c r="D1806" s="104">
        <v>0</v>
      </c>
      <c r="E1806" s="104">
        <v>0</v>
      </c>
      <c r="F1806" s="104">
        <v>0</v>
      </c>
    </row>
    <row r="1807" spans="1:6" x14ac:dyDescent="0.3">
      <c r="A1807" s="48">
        <v>40451</v>
      </c>
      <c r="B1807" t="s">
        <v>1000</v>
      </c>
      <c r="C1807" t="s">
        <v>1004</v>
      </c>
      <c r="D1807" s="104">
        <v>193207.84458825001</v>
      </c>
      <c r="E1807" s="104">
        <v>0</v>
      </c>
      <c r="F1807" s="104">
        <v>193207.84458825001</v>
      </c>
    </row>
    <row r="1808" spans="1:6" x14ac:dyDescent="0.3">
      <c r="A1808" s="48">
        <v>40451</v>
      </c>
      <c r="B1808" t="s">
        <v>1000</v>
      </c>
      <c r="C1808" t="s">
        <v>1005</v>
      </c>
      <c r="D1808" s="104">
        <v>188796.40492823001</v>
      </c>
      <c r="E1808" s="104">
        <v>0</v>
      </c>
      <c r="F1808" s="104">
        <v>188796.40492823001</v>
      </c>
    </row>
    <row r="1809" spans="1:6" x14ac:dyDescent="0.3">
      <c r="A1809" s="48">
        <v>40451</v>
      </c>
      <c r="B1809" t="s">
        <v>998</v>
      </c>
      <c r="C1809" t="s">
        <v>999</v>
      </c>
      <c r="D1809" s="104">
        <v>8475928.3009891696</v>
      </c>
      <c r="E1809" s="104">
        <v>22396.629706</v>
      </c>
      <c r="F1809" s="104">
        <v>8498324.9306951705</v>
      </c>
    </row>
    <row r="1810" spans="1:6" x14ac:dyDescent="0.3">
      <c r="A1810" s="48">
        <v>40482</v>
      </c>
      <c r="B1810" t="s">
        <v>1000</v>
      </c>
      <c r="C1810" t="s">
        <v>1006</v>
      </c>
      <c r="D1810" s="104">
        <v>129593.86292451</v>
      </c>
      <c r="E1810" s="104">
        <v>4576792.8960740101</v>
      </c>
      <c r="F1810" s="104">
        <v>4706386.7589985197</v>
      </c>
    </row>
    <row r="1811" spans="1:6" x14ac:dyDescent="0.3">
      <c r="A1811" s="48">
        <v>40482</v>
      </c>
      <c r="B1811" t="s">
        <v>1000</v>
      </c>
      <c r="C1811" t="s">
        <v>1005</v>
      </c>
      <c r="D1811" s="104">
        <v>188674.38954703</v>
      </c>
      <c r="E1811" s="104">
        <v>0</v>
      </c>
      <c r="F1811" s="104">
        <v>188674.38954703</v>
      </c>
    </row>
    <row r="1812" spans="1:6" x14ac:dyDescent="0.3">
      <c r="A1812" s="48">
        <v>40482</v>
      </c>
      <c r="B1812" t="s">
        <v>1008</v>
      </c>
      <c r="C1812" t="s">
        <v>999</v>
      </c>
      <c r="D1812" s="104">
        <v>548820.78352218005</v>
      </c>
      <c r="E1812" s="104">
        <v>4577285.6998761399</v>
      </c>
      <c r="F1812" s="104">
        <v>5126106.4833983202</v>
      </c>
    </row>
    <row r="1813" spans="1:6" x14ac:dyDescent="0.3">
      <c r="A1813" s="48">
        <v>40482</v>
      </c>
      <c r="B1813" t="s">
        <v>1010</v>
      </c>
      <c r="C1813" t="s">
        <v>999</v>
      </c>
      <c r="D1813" s="104">
        <v>9069879.0484036505</v>
      </c>
      <c r="E1813" s="104">
        <v>4598946.4522378398</v>
      </c>
      <c r="F1813" s="104">
        <v>13668824.500641501</v>
      </c>
    </row>
    <row r="1814" spans="1:6" x14ac:dyDescent="0.3">
      <c r="A1814" s="48">
        <v>40482</v>
      </c>
      <c r="B1814" t="s">
        <v>992</v>
      </c>
      <c r="C1814" t="s">
        <v>993</v>
      </c>
      <c r="D1814" s="104">
        <v>1764088.3949</v>
      </c>
      <c r="E1814" s="104">
        <v>4371.8389999999999</v>
      </c>
      <c r="F1814" s="104">
        <v>1768460.2339000001</v>
      </c>
    </row>
    <row r="1815" spans="1:6" x14ac:dyDescent="0.3">
      <c r="A1815" s="48">
        <v>40482</v>
      </c>
      <c r="B1815" t="s">
        <v>992</v>
      </c>
      <c r="C1815" t="s">
        <v>994</v>
      </c>
      <c r="D1815" s="104">
        <v>859205.52474999998</v>
      </c>
      <c r="E1815" s="104">
        <v>3816.3827999999999</v>
      </c>
      <c r="F1815" s="104">
        <v>863021.90755</v>
      </c>
    </row>
    <row r="1816" spans="1:6" x14ac:dyDescent="0.3">
      <c r="A1816" s="48">
        <v>40482</v>
      </c>
      <c r="B1816" t="s">
        <v>992</v>
      </c>
      <c r="C1816" t="s">
        <v>997</v>
      </c>
      <c r="D1816" s="104">
        <v>0</v>
      </c>
      <c r="E1816" s="104">
        <v>10238.99</v>
      </c>
      <c r="F1816" s="104">
        <v>10238.99</v>
      </c>
    </row>
    <row r="1817" spans="1:6" x14ac:dyDescent="0.3">
      <c r="A1817" s="48">
        <v>40482</v>
      </c>
      <c r="B1817" t="s">
        <v>992</v>
      </c>
      <c r="C1817" t="s">
        <v>19</v>
      </c>
      <c r="D1817" s="104">
        <v>5293329.6673999997</v>
      </c>
      <c r="E1817" s="104">
        <v>3014.933</v>
      </c>
      <c r="F1817" s="104">
        <v>5296344.6003999999</v>
      </c>
    </row>
    <row r="1818" spans="1:6" x14ac:dyDescent="0.3">
      <c r="A1818" s="48">
        <v>40482</v>
      </c>
      <c r="B1818" t="s">
        <v>992</v>
      </c>
      <c r="C1818" t="s">
        <v>1012</v>
      </c>
      <c r="D1818" s="104">
        <v>604434.67783147004</v>
      </c>
      <c r="E1818" s="104">
        <v>218.60756169999999</v>
      </c>
      <c r="F1818" s="104">
        <v>604653.28539316996</v>
      </c>
    </row>
    <row r="1819" spans="1:6" x14ac:dyDescent="0.3">
      <c r="A1819" s="48">
        <v>40482</v>
      </c>
      <c r="B1819" t="s">
        <v>1000</v>
      </c>
      <c r="C1819" t="s">
        <v>1001</v>
      </c>
      <c r="D1819" s="104">
        <v>29995.18</v>
      </c>
      <c r="E1819" s="104">
        <v>0</v>
      </c>
      <c r="F1819" s="104">
        <v>29995.18</v>
      </c>
    </row>
    <row r="1820" spans="1:6" x14ac:dyDescent="0.3">
      <c r="A1820" s="48">
        <v>40482</v>
      </c>
      <c r="B1820" t="s">
        <v>1000</v>
      </c>
      <c r="C1820" t="s">
        <v>1002</v>
      </c>
      <c r="D1820" s="104">
        <v>4185.6485899999998</v>
      </c>
      <c r="E1820" s="104">
        <v>0</v>
      </c>
      <c r="F1820" s="104">
        <v>4185.6485899999998</v>
      </c>
    </row>
    <row r="1821" spans="1:6" x14ac:dyDescent="0.3">
      <c r="A1821" s="48">
        <v>40482</v>
      </c>
      <c r="B1821" t="s">
        <v>1000</v>
      </c>
      <c r="C1821" t="s">
        <v>1013</v>
      </c>
      <c r="D1821" s="104">
        <v>0</v>
      </c>
      <c r="E1821" s="104">
        <v>492.80380213000001</v>
      </c>
      <c r="F1821" s="104">
        <v>492.80380213000001</v>
      </c>
    </row>
    <row r="1822" spans="1:6" x14ac:dyDescent="0.3">
      <c r="A1822" s="48">
        <v>40482</v>
      </c>
      <c r="B1822" t="s">
        <v>1000</v>
      </c>
      <c r="C1822" t="s">
        <v>1007</v>
      </c>
      <c r="D1822" s="104">
        <v>1362.81029982</v>
      </c>
      <c r="E1822" s="104">
        <v>0</v>
      </c>
      <c r="F1822" s="104">
        <v>1362.81029982</v>
      </c>
    </row>
    <row r="1823" spans="1:6" x14ac:dyDescent="0.3">
      <c r="A1823" s="48">
        <v>40482</v>
      </c>
      <c r="B1823" t="s">
        <v>1000</v>
      </c>
      <c r="C1823" t="s">
        <v>1004</v>
      </c>
      <c r="D1823" s="104">
        <v>195008.89216081999</v>
      </c>
      <c r="E1823" s="104">
        <v>0</v>
      </c>
      <c r="F1823" s="104">
        <v>195008.89216081999</v>
      </c>
    </row>
    <row r="1824" spans="1:6" x14ac:dyDescent="0.3">
      <c r="A1824" s="48">
        <v>40482</v>
      </c>
      <c r="B1824" t="s">
        <v>998</v>
      </c>
      <c r="C1824" t="s">
        <v>999</v>
      </c>
      <c r="D1824" s="104">
        <v>8521058.2648814693</v>
      </c>
      <c r="E1824" s="104">
        <v>21660.752361700001</v>
      </c>
      <c r="F1824" s="104">
        <v>8542719.0172431692</v>
      </c>
    </row>
    <row r="1825" spans="1:6" x14ac:dyDescent="0.3">
      <c r="A1825" s="48">
        <v>40512</v>
      </c>
      <c r="B1825" t="s">
        <v>1010</v>
      </c>
      <c r="C1825" t="s">
        <v>999</v>
      </c>
      <c r="D1825" s="104">
        <v>9275024.69144498</v>
      </c>
      <c r="E1825" s="104">
        <v>4585749.0681745503</v>
      </c>
      <c r="F1825" s="104">
        <v>13860773.7596195</v>
      </c>
    </row>
    <row r="1826" spans="1:6" x14ac:dyDescent="0.3">
      <c r="A1826" s="48">
        <v>40512</v>
      </c>
      <c r="B1826" t="s">
        <v>992</v>
      </c>
      <c r="C1826" t="s">
        <v>993</v>
      </c>
      <c r="D1826" s="104">
        <v>1771238.4195000001</v>
      </c>
      <c r="E1826" s="104">
        <v>4217.625</v>
      </c>
      <c r="F1826" s="104">
        <v>1775456.0445000001</v>
      </c>
    </row>
    <row r="1827" spans="1:6" x14ac:dyDescent="0.3">
      <c r="A1827" s="48">
        <v>40512</v>
      </c>
      <c r="B1827" t="s">
        <v>992</v>
      </c>
      <c r="C1827" t="s">
        <v>994</v>
      </c>
      <c r="D1827" s="104">
        <v>875646.13529999997</v>
      </c>
      <c r="E1827" s="104">
        <v>3804.6338000000001</v>
      </c>
      <c r="F1827" s="104">
        <v>879450.76910000003</v>
      </c>
    </row>
    <row r="1828" spans="1:6" x14ac:dyDescent="0.3">
      <c r="A1828" s="48">
        <v>40512</v>
      </c>
      <c r="B1828" t="s">
        <v>992</v>
      </c>
      <c r="C1828" t="s">
        <v>997</v>
      </c>
      <c r="D1828" s="104">
        <v>0</v>
      </c>
      <c r="E1828" s="104">
        <v>10238.99</v>
      </c>
      <c r="F1828" s="104">
        <v>10238.99</v>
      </c>
    </row>
    <row r="1829" spans="1:6" x14ac:dyDescent="0.3">
      <c r="A1829" s="48">
        <v>40512</v>
      </c>
      <c r="B1829" t="s">
        <v>992</v>
      </c>
      <c r="C1829" t="s">
        <v>19</v>
      </c>
      <c r="D1829" s="104">
        <v>5464886.7699999996</v>
      </c>
      <c r="E1829" s="104">
        <v>2901.192</v>
      </c>
      <c r="F1829" s="104">
        <v>5467787.9620000003</v>
      </c>
    </row>
    <row r="1830" spans="1:6" x14ac:dyDescent="0.3">
      <c r="A1830" s="48">
        <v>40512</v>
      </c>
      <c r="B1830" t="s">
        <v>992</v>
      </c>
      <c r="C1830" t="s">
        <v>1012</v>
      </c>
      <c r="D1830" s="104">
        <v>615120.79351439001</v>
      </c>
      <c r="E1830" s="104">
        <v>231.81594150000001</v>
      </c>
      <c r="F1830" s="104">
        <v>615352.60945589002</v>
      </c>
    </row>
    <row r="1831" spans="1:6" x14ac:dyDescent="0.3">
      <c r="A1831" s="48">
        <v>40512</v>
      </c>
      <c r="B1831" t="s">
        <v>1000</v>
      </c>
      <c r="C1831" t="s">
        <v>1001</v>
      </c>
      <c r="D1831" s="104">
        <v>29995.18</v>
      </c>
      <c r="E1831" s="104">
        <v>0</v>
      </c>
      <c r="F1831" s="104">
        <v>29995.18</v>
      </c>
    </row>
    <row r="1832" spans="1:6" x14ac:dyDescent="0.3">
      <c r="A1832" s="48">
        <v>40512</v>
      </c>
      <c r="B1832" t="s">
        <v>1000</v>
      </c>
      <c r="C1832" t="s">
        <v>1002</v>
      </c>
      <c r="D1832" s="104">
        <v>4185.6485899999998</v>
      </c>
      <c r="E1832" s="104">
        <v>0</v>
      </c>
      <c r="F1832" s="104">
        <v>4185.6485899999998</v>
      </c>
    </row>
    <row r="1833" spans="1:6" x14ac:dyDescent="0.3">
      <c r="A1833" s="48">
        <v>40512</v>
      </c>
      <c r="B1833" t="s">
        <v>1000</v>
      </c>
      <c r="C1833" t="s">
        <v>1006</v>
      </c>
      <c r="D1833" s="104">
        <v>130034.34591023</v>
      </c>
      <c r="E1833" s="104">
        <v>4563862.00763092</v>
      </c>
      <c r="F1833" s="104">
        <v>4693896.3535411498</v>
      </c>
    </row>
    <row r="1834" spans="1:6" x14ac:dyDescent="0.3">
      <c r="A1834" s="48">
        <v>40512</v>
      </c>
      <c r="B1834" t="s">
        <v>1000</v>
      </c>
      <c r="C1834" t="s">
        <v>1013</v>
      </c>
      <c r="D1834" s="104">
        <v>0</v>
      </c>
      <c r="E1834" s="104">
        <v>492.80380213000001</v>
      </c>
      <c r="F1834" s="104">
        <v>492.80380213000001</v>
      </c>
    </row>
    <row r="1835" spans="1:6" x14ac:dyDescent="0.3">
      <c r="A1835" s="48">
        <v>40512</v>
      </c>
      <c r="B1835" t="s">
        <v>1000</v>
      </c>
      <c r="C1835" t="s">
        <v>1007</v>
      </c>
      <c r="D1835" s="104">
        <v>1336.0263875600001</v>
      </c>
      <c r="E1835" s="104">
        <v>0</v>
      </c>
      <c r="F1835" s="104">
        <v>1336.0263875600001</v>
      </c>
    </row>
    <row r="1836" spans="1:6" x14ac:dyDescent="0.3">
      <c r="A1836" s="48">
        <v>40512</v>
      </c>
      <c r="B1836" t="s">
        <v>1000</v>
      </c>
      <c r="C1836" t="s">
        <v>1004</v>
      </c>
      <c r="D1836" s="104">
        <v>194180.83978302</v>
      </c>
      <c r="E1836" s="104">
        <v>0</v>
      </c>
      <c r="F1836" s="104">
        <v>194180.83978302</v>
      </c>
    </row>
    <row r="1837" spans="1:6" x14ac:dyDescent="0.3">
      <c r="A1837" s="48">
        <v>40512</v>
      </c>
      <c r="B1837" t="s">
        <v>1000</v>
      </c>
      <c r="C1837" t="s">
        <v>1005</v>
      </c>
      <c r="D1837" s="104">
        <v>188400.53245977999</v>
      </c>
      <c r="E1837" s="104">
        <v>0</v>
      </c>
      <c r="F1837" s="104">
        <v>188400.53245977999</v>
      </c>
    </row>
    <row r="1838" spans="1:6" x14ac:dyDescent="0.3">
      <c r="A1838" s="48">
        <v>40512</v>
      </c>
      <c r="B1838" t="s">
        <v>998</v>
      </c>
      <c r="C1838" t="s">
        <v>999</v>
      </c>
      <c r="D1838" s="104">
        <v>8726892.1183143891</v>
      </c>
      <c r="E1838" s="104">
        <v>21394.256741500001</v>
      </c>
      <c r="F1838" s="104">
        <v>8748286.3750558905</v>
      </c>
    </row>
    <row r="1839" spans="1:6" x14ac:dyDescent="0.3">
      <c r="A1839" s="48">
        <v>40512</v>
      </c>
      <c r="B1839" t="s">
        <v>1008</v>
      </c>
      <c r="C1839" t="s">
        <v>999</v>
      </c>
      <c r="D1839" s="104">
        <v>548132.57313059003</v>
      </c>
      <c r="E1839" s="104">
        <v>4564354.8114330499</v>
      </c>
      <c r="F1839" s="104">
        <v>5112487.3845636398</v>
      </c>
    </row>
    <row r="1840" spans="1:6" x14ac:dyDescent="0.3">
      <c r="A1840" s="48">
        <v>40543</v>
      </c>
      <c r="B1840" t="s">
        <v>992</v>
      </c>
      <c r="C1840" t="s">
        <v>1012</v>
      </c>
      <c r="D1840" s="104">
        <v>615850.80668498005</v>
      </c>
      <c r="E1840" s="104">
        <v>254.732381</v>
      </c>
      <c r="F1840" s="104">
        <v>616105.53906598</v>
      </c>
    </row>
    <row r="1841" spans="1:6" x14ac:dyDescent="0.3">
      <c r="A1841" s="48">
        <v>40543</v>
      </c>
      <c r="B1841" t="s">
        <v>1000</v>
      </c>
      <c r="C1841" t="s">
        <v>1001</v>
      </c>
      <c r="D1841" s="104">
        <v>29995.18</v>
      </c>
      <c r="E1841" s="104">
        <v>0</v>
      </c>
      <c r="F1841" s="104">
        <v>29995.18</v>
      </c>
    </row>
    <row r="1842" spans="1:6" x14ac:dyDescent="0.3">
      <c r="A1842" s="48">
        <v>40543</v>
      </c>
      <c r="B1842" t="s">
        <v>1000</v>
      </c>
      <c r="C1842" t="s">
        <v>1002</v>
      </c>
      <c r="D1842" s="104">
        <v>3985.6485899999998</v>
      </c>
      <c r="E1842" s="104">
        <v>0</v>
      </c>
      <c r="F1842" s="104">
        <v>3985.6485899999998</v>
      </c>
    </row>
    <row r="1843" spans="1:6" x14ac:dyDescent="0.3">
      <c r="A1843" s="48">
        <v>40543</v>
      </c>
      <c r="B1843" t="s">
        <v>1000</v>
      </c>
      <c r="C1843" t="s">
        <v>1006</v>
      </c>
      <c r="D1843" s="104">
        <v>132852.34679218999</v>
      </c>
      <c r="E1843" s="104">
        <v>4612396.8146820404</v>
      </c>
      <c r="F1843" s="104">
        <v>4745249.1614742298</v>
      </c>
    </row>
    <row r="1844" spans="1:6" x14ac:dyDescent="0.3">
      <c r="A1844" s="48">
        <v>40543</v>
      </c>
      <c r="B1844" t="s">
        <v>1000</v>
      </c>
      <c r="C1844" t="s">
        <v>1013</v>
      </c>
      <c r="D1844" s="104">
        <v>0</v>
      </c>
      <c r="E1844" s="104">
        <v>492.80380213000001</v>
      </c>
      <c r="F1844" s="104">
        <v>492.80380213000001</v>
      </c>
    </row>
    <row r="1845" spans="1:6" x14ac:dyDescent="0.3">
      <c r="A1845" s="48">
        <v>40543</v>
      </c>
      <c r="B1845" t="s">
        <v>1000</v>
      </c>
      <c r="C1845" t="s">
        <v>1007</v>
      </c>
      <c r="D1845" s="104">
        <v>1297.0179075200001</v>
      </c>
      <c r="E1845" s="104">
        <v>0</v>
      </c>
      <c r="F1845" s="104">
        <v>1297.0179075200001</v>
      </c>
    </row>
    <row r="1846" spans="1:6" x14ac:dyDescent="0.3">
      <c r="A1846" s="48">
        <v>40543</v>
      </c>
      <c r="B1846" t="s">
        <v>1000</v>
      </c>
      <c r="C1846" t="s">
        <v>1004</v>
      </c>
      <c r="D1846" s="104">
        <v>192927.93612803001</v>
      </c>
      <c r="E1846" s="104">
        <v>0</v>
      </c>
      <c r="F1846" s="104">
        <v>192927.93612803001</v>
      </c>
    </row>
    <row r="1847" spans="1:6" x14ac:dyDescent="0.3">
      <c r="A1847" s="48">
        <v>40543</v>
      </c>
      <c r="B1847" t="s">
        <v>1000</v>
      </c>
      <c r="C1847" t="s">
        <v>1005</v>
      </c>
      <c r="D1847" s="104">
        <v>188006.87634021</v>
      </c>
      <c r="E1847" s="104">
        <v>0</v>
      </c>
      <c r="F1847" s="104">
        <v>188006.87634021</v>
      </c>
    </row>
    <row r="1848" spans="1:6" x14ac:dyDescent="0.3">
      <c r="A1848" s="48">
        <v>40543</v>
      </c>
      <c r="B1848" t="s">
        <v>998</v>
      </c>
      <c r="C1848" t="s">
        <v>999</v>
      </c>
      <c r="D1848" s="104">
        <v>8841411.0848849807</v>
      </c>
      <c r="E1848" s="104">
        <v>21849.512180999998</v>
      </c>
      <c r="F1848" s="104">
        <v>8863260.5970659908</v>
      </c>
    </row>
    <row r="1849" spans="1:6" x14ac:dyDescent="0.3">
      <c r="A1849" s="48">
        <v>40543</v>
      </c>
      <c r="B1849" t="s">
        <v>1008</v>
      </c>
      <c r="C1849" t="s">
        <v>999</v>
      </c>
      <c r="D1849" s="104">
        <v>549065.00575795001</v>
      </c>
      <c r="E1849" s="104">
        <v>4612889.6184841702</v>
      </c>
      <c r="F1849" s="104">
        <v>5161954.6242421204</v>
      </c>
    </row>
    <row r="1850" spans="1:6" x14ac:dyDescent="0.3">
      <c r="A1850" s="48">
        <v>40543</v>
      </c>
      <c r="B1850" t="s">
        <v>1010</v>
      </c>
      <c r="C1850" t="s">
        <v>999</v>
      </c>
      <c r="D1850" s="104">
        <v>9390476.0906429291</v>
      </c>
      <c r="E1850" s="104">
        <v>4634739.13066517</v>
      </c>
      <c r="F1850" s="104">
        <v>14025215.221308099</v>
      </c>
    </row>
    <row r="1851" spans="1:6" x14ac:dyDescent="0.3">
      <c r="A1851" s="48">
        <v>40543</v>
      </c>
      <c r="B1851" t="s">
        <v>992</v>
      </c>
      <c r="C1851" t="s">
        <v>993</v>
      </c>
      <c r="D1851" s="104">
        <v>1768931.1612</v>
      </c>
      <c r="E1851" s="104">
        <v>3596.72</v>
      </c>
      <c r="F1851" s="104">
        <v>1772527.8811999999</v>
      </c>
    </row>
    <row r="1852" spans="1:6" x14ac:dyDescent="0.3">
      <c r="A1852" s="48">
        <v>40543</v>
      </c>
      <c r="B1852" t="s">
        <v>992</v>
      </c>
      <c r="C1852" t="s">
        <v>994</v>
      </c>
      <c r="D1852" s="104">
        <v>888428.59010000003</v>
      </c>
      <c r="E1852" s="104">
        <v>4211.0468000000001</v>
      </c>
      <c r="F1852" s="104">
        <v>892639.63690000004</v>
      </c>
    </row>
    <row r="1853" spans="1:6" x14ac:dyDescent="0.3">
      <c r="A1853" s="48">
        <v>40543</v>
      </c>
      <c r="B1853" t="s">
        <v>992</v>
      </c>
      <c r="C1853" t="s">
        <v>997</v>
      </c>
      <c r="D1853" s="104">
        <v>0</v>
      </c>
      <c r="E1853" s="104">
        <v>10238.99</v>
      </c>
      <c r="F1853" s="104">
        <v>10238.99</v>
      </c>
    </row>
    <row r="1854" spans="1:6" x14ac:dyDescent="0.3">
      <c r="A1854" s="48">
        <v>40543</v>
      </c>
      <c r="B1854" t="s">
        <v>992</v>
      </c>
      <c r="C1854" t="s">
        <v>19</v>
      </c>
      <c r="D1854" s="104">
        <v>5568200.5268999999</v>
      </c>
      <c r="E1854" s="104">
        <v>3548.0230000000001</v>
      </c>
      <c r="F1854" s="104">
        <v>5571748.5499</v>
      </c>
    </row>
    <row r="1855" spans="1:6" x14ac:dyDescent="0.3">
      <c r="A1855" s="48">
        <v>40574</v>
      </c>
      <c r="B1855" t="s">
        <v>1008</v>
      </c>
      <c r="C1855" t="s">
        <v>999</v>
      </c>
      <c r="D1855" s="104">
        <v>542561</v>
      </c>
      <c r="E1855" s="104">
        <v>4623784.8137699999</v>
      </c>
      <c r="F1855" s="104">
        <v>5166346.3354069702</v>
      </c>
    </row>
    <row r="1856" spans="1:6" x14ac:dyDescent="0.3">
      <c r="A1856" s="48">
        <v>40574</v>
      </c>
      <c r="B1856" t="s">
        <v>1010</v>
      </c>
      <c r="C1856" t="s">
        <v>999</v>
      </c>
      <c r="D1856" s="104">
        <v>9485417</v>
      </c>
      <c r="E1856" s="104">
        <v>4645633.7037699996</v>
      </c>
      <c r="F1856" s="104">
        <v>14131051.338328199</v>
      </c>
    </row>
    <row r="1857" spans="1:6" x14ac:dyDescent="0.3">
      <c r="A1857" s="48">
        <v>40574</v>
      </c>
      <c r="B1857" t="s">
        <v>992</v>
      </c>
      <c r="C1857" t="s">
        <v>993</v>
      </c>
      <c r="D1857" s="104">
        <v>1756620.0584</v>
      </c>
      <c r="E1857" s="104">
        <v>3924.1</v>
      </c>
      <c r="F1857" s="104">
        <v>1760544.1584000001</v>
      </c>
    </row>
    <row r="1858" spans="1:6" x14ac:dyDescent="0.3">
      <c r="A1858" s="48">
        <v>40574</v>
      </c>
      <c r="B1858" t="s">
        <v>992</v>
      </c>
      <c r="C1858" t="s">
        <v>994</v>
      </c>
      <c r="D1858" s="104">
        <v>901966.70369999995</v>
      </c>
      <c r="E1858" s="104">
        <v>3957.8</v>
      </c>
      <c r="F1858" s="104">
        <v>905924.5037</v>
      </c>
    </row>
    <row r="1859" spans="1:6" x14ac:dyDescent="0.3">
      <c r="A1859" s="48">
        <v>40574</v>
      </c>
      <c r="B1859" t="s">
        <v>992</v>
      </c>
      <c r="C1859" t="s">
        <v>997</v>
      </c>
      <c r="D1859" s="104">
        <v>0</v>
      </c>
      <c r="E1859" s="104">
        <v>10238.99</v>
      </c>
      <c r="F1859" s="104">
        <v>10238.99</v>
      </c>
    </row>
    <row r="1860" spans="1:6" x14ac:dyDescent="0.3">
      <c r="A1860" s="48">
        <v>40574</v>
      </c>
      <c r="B1860" t="s">
        <v>992</v>
      </c>
      <c r="C1860" t="s">
        <v>19</v>
      </c>
      <c r="D1860" s="104">
        <v>5668644.1711999997</v>
      </c>
      <c r="E1860" s="104">
        <v>3539.6</v>
      </c>
      <c r="F1860" s="104">
        <v>5672183.7712000003</v>
      </c>
    </row>
    <row r="1861" spans="1:6" x14ac:dyDescent="0.3">
      <c r="A1861" s="48">
        <v>40574</v>
      </c>
      <c r="B1861" t="s">
        <v>992</v>
      </c>
      <c r="C1861" t="s">
        <v>1012</v>
      </c>
      <c r="D1861" s="104">
        <v>615625.17962118995</v>
      </c>
      <c r="E1861" s="104">
        <v>188.4</v>
      </c>
      <c r="F1861" s="104">
        <v>615813.57962118997</v>
      </c>
    </row>
    <row r="1862" spans="1:6" x14ac:dyDescent="0.3">
      <c r="A1862" s="48">
        <v>40574</v>
      </c>
      <c r="B1862" t="s">
        <v>1000</v>
      </c>
      <c r="C1862" t="s">
        <v>1001</v>
      </c>
      <c r="D1862" s="104">
        <v>29995.18</v>
      </c>
      <c r="E1862" s="104">
        <v>0</v>
      </c>
      <c r="F1862" s="104">
        <v>29995.18</v>
      </c>
    </row>
    <row r="1863" spans="1:6" x14ac:dyDescent="0.3">
      <c r="A1863" s="48">
        <v>40574</v>
      </c>
      <c r="B1863" t="s">
        <v>1000</v>
      </c>
      <c r="C1863" t="s">
        <v>1002</v>
      </c>
      <c r="D1863" s="104">
        <v>3985.6485899999998</v>
      </c>
      <c r="E1863" s="104">
        <v>0</v>
      </c>
      <c r="F1863" s="104">
        <v>3985.6485899999998</v>
      </c>
    </row>
    <row r="1864" spans="1:6" x14ac:dyDescent="0.3">
      <c r="A1864" s="48">
        <v>40574</v>
      </c>
      <c r="B1864" t="s">
        <v>1000</v>
      </c>
      <c r="C1864" t="s">
        <v>1006</v>
      </c>
      <c r="D1864" s="104">
        <v>132536.56798856001</v>
      </c>
      <c r="E1864" s="104">
        <v>4623291.8265503496</v>
      </c>
      <c r="F1864" s="104">
        <v>4755829.3945389101</v>
      </c>
    </row>
    <row r="1865" spans="1:6" x14ac:dyDescent="0.3">
      <c r="A1865" s="48">
        <v>40574</v>
      </c>
      <c r="B1865" t="s">
        <v>1000</v>
      </c>
      <c r="C1865" t="s">
        <v>1013</v>
      </c>
      <c r="D1865" s="104">
        <v>0</v>
      </c>
      <c r="E1865" s="104">
        <v>492.98721964999999</v>
      </c>
      <c r="F1865" s="104">
        <v>492.98721964999999</v>
      </c>
    </row>
    <row r="1866" spans="1:6" x14ac:dyDescent="0.3">
      <c r="A1866" s="48">
        <v>40574</v>
      </c>
      <c r="B1866" t="s">
        <v>1000</v>
      </c>
      <c r="C1866" t="s">
        <v>1007</v>
      </c>
      <c r="D1866" s="104">
        <v>1292.9775736900001</v>
      </c>
      <c r="E1866" s="104">
        <v>0</v>
      </c>
      <c r="F1866" s="104">
        <v>1292.9775736900001</v>
      </c>
    </row>
    <row r="1867" spans="1:6" x14ac:dyDescent="0.3">
      <c r="A1867" s="48">
        <v>40574</v>
      </c>
      <c r="B1867" t="s">
        <v>1000</v>
      </c>
      <c r="C1867" t="s">
        <v>1004</v>
      </c>
      <c r="D1867" s="104">
        <v>187212.99018920999</v>
      </c>
      <c r="E1867" s="104">
        <v>0</v>
      </c>
      <c r="F1867" s="104">
        <v>187212.99018920999</v>
      </c>
    </row>
    <row r="1868" spans="1:6" x14ac:dyDescent="0.3">
      <c r="A1868" s="48">
        <v>40574</v>
      </c>
      <c r="B1868" t="s">
        <v>1000</v>
      </c>
      <c r="C1868" t="s">
        <v>1005</v>
      </c>
      <c r="D1868" s="104">
        <v>187537.15729551</v>
      </c>
      <c r="E1868" s="104">
        <v>0</v>
      </c>
      <c r="F1868" s="104">
        <v>187537.15729551</v>
      </c>
    </row>
    <row r="1869" spans="1:6" x14ac:dyDescent="0.3">
      <c r="A1869" s="48">
        <v>40574</v>
      </c>
      <c r="B1869" t="s">
        <v>998</v>
      </c>
      <c r="C1869" t="s">
        <v>999</v>
      </c>
      <c r="D1869" s="104">
        <v>8942856.1129211895</v>
      </c>
      <c r="E1869" s="104">
        <v>21848.89</v>
      </c>
      <c r="F1869" s="104">
        <v>8964705.0029211901</v>
      </c>
    </row>
    <row r="1870" spans="1:6" x14ac:dyDescent="0.3">
      <c r="A1870" s="48">
        <v>40602</v>
      </c>
      <c r="B1870" t="s">
        <v>1010</v>
      </c>
      <c r="C1870" t="s">
        <v>999</v>
      </c>
      <c r="D1870" s="104">
        <v>9565541.4324782006</v>
      </c>
      <c r="E1870" s="104">
        <v>4629222.7223797403</v>
      </c>
      <c r="F1870" s="104">
        <v>14194764.1548579</v>
      </c>
    </row>
    <row r="1871" spans="1:6" x14ac:dyDescent="0.3">
      <c r="A1871" s="48">
        <v>40602</v>
      </c>
      <c r="B1871" t="s">
        <v>992</v>
      </c>
      <c r="C1871" t="s">
        <v>993</v>
      </c>
      <c r="D1871" s="104">
        <v>1734503.7597000001</v>
      </c>
      <c r="E1871" s="104">
        <v>4011.4</v>
      </c>
      <c r="F1871" s="104">
        <v>1738515.1597</v>
      </c>
    </row>
    <row r="1872" spans="1:6" x14ac:dyDescent="0.3">
      <c r="A1872" s="48">
        <v>40602</v>
      </c>
      <c r="B1872" t="s">
        <v>992</v>
      </c>
      <c r="C1872" t="s">
        <v>994</v>
      </c>
      <c r="D1872" s="104">
        <v>918418.0085</v>
      </c>
      <c r="E1872" s="104">
        <v>3872.5</v>
      </c>
      <c r="F1872" s="104">
        <v>922290.5085</v>
      </c>
    </row>
    <row r="1873" spans="1:6" x14ac:dyDescent="0.3">
      <c r="A1873" s="48">
        <v>40602</v>
      </c>
      <c r="B1873" t="s">
        <v>992</v>
      </c>
      <c r="C1873" t="s">
        <v>997</v>
      </c>
      <c r="D1873" s="104">
        <v>0</v>
      </c>
      <c r="E1873" s="104">
        <v>10238.99</v>
      </c>
      <c r="F1873" s="104">
        <v>10238.99</v>
      </c>
    </row>
    <row r="1874" spans="1:6" x14ac:dyDescent="0.3">
      <c r="A1874" s="48">
        <v>40602</v>
      </c>
      <c r="B1874" t="s">
        <v>992</v>
      </c>
      <c r="C1874" t="s">
        <v>19</v>
      </c>
      <c r="D1874" s="104">
        <v>5747049.7412999999</v>
      </c>
      <c r="E1874" s="104">
        <v>3776.9</v>
      </c>
      <c r="F1874" s="104">
        <v>5750826.6413000003</v>
      </c>
    </row>
    <row r="1875" spans="1:6" x14ac:dyDescent="0.3">
      <c r="A1875" s="48">
        <v>40602</v>
      </c>
      <c r="B1875" t="s">
        <v>992</v>
      </c>
      <c r="C1875" t="s">
        <v>1012</v>
      </c>
      <c r="D1875" s="104">
        <v>626245.13106957998</v>
      </c>
      <c r="E1875" s="104">
        <v>98.3</v>
      </c>
      <c r="F1875" s="104">
        <v>626343.43106958002</v>
      </c>
    </row>
    <row r="1876" spans="1:6" x14ac:dyDescent="0.3">
      <c r="A1876" s="48">
        <v>40602</v>
      </c>
      <c r="B1876" t="s">
        <v>1000</v>
      </c>
      <c r="C1876" t="s">
        <v>1001</v>
      </c>
      <c r="D1876" s="104">
        <v>29995.18</v>
      </c>
      <c r="E1876" s="104">
        <v>0</v>
      </c>
      <c r="F1876" s="104">
        <v>29995.18</v>
      </c>
    </row>
    <row r="1877" spans="1:6" x14ac:dyDescent="0.3">
      <c r="A1877" s="48">
        <v>40602</v>
      </c>
      <c r="B1877" t="s">
        <v>1000</v>
      </c>
      <c r="C1877" t="s">
        <v>1002</v>
      </c>
      <c r="D1877" s="104">
        <v>3785.6485899999998</v>
      </c>
      <c r="E1877" s="104">
        <v>0</v>
      </c>
      <c r="F1877" s="104">
        <v>3785.6485899999998</v>
      </c>
    </row>
    <row r="1878" spans="1:6" x14ac:dyDescent="0.3">
      <c r="A1878" s="48">
        <v>40602</v>
      </c>
      <c r="B1878" t="s">
        <v>1000</v>
      </c>
      <c r="C1878" t="s">
        <v>1006</v>
      </c>
      <c r="D1878" s="104">
        <v>134592.52061643999</v>
      </c>
      <c r="E1878" s="104">
        <v>4606731.6451600902</v>
      </c>
      <c r="F1878" s="104">
        <v>4741324.1657765303</v>
      </c>
    </row>
    <row r="1879" spans="1:6" x14ac:dyDescent="0.3">
      <c r="A1879" s="48">
        <v>40602</v>
      </c>
      <c r="B1879" t="s">
        <v>1000</v>
      </c>
      <c r="C1879" t="s">
        <v>1013</v>
      </c>
      <c r="D1879" s="104">
        <v>0</v>
      </c>
      <c r="E1879" s="104">
        <v>492.98721964999999</v>
      </c>
      <c r="F1879" s="104">
        <v>492.98721964999999</v>
      </c>
    </row>
    <row r="1880" spans="1:6" x14ac:dyDescent="0.3">
      <c r="A1880" s="48">
        <v>40602</v>
      </c>
      <c r="B1880" t="s">
        <v>1000</v>
      </c>
      <c r="C1880" t="s">
        <v>1007</v>
      </c>
      <c r="D1880" s="104">
        <v>1288.5035279399999</v>
      </c>
      <c r="E1880" s="104">
        <v>0</v>
      </c>
      <c r="F1880" s="104">
        <v>1288.5035279399999</v>
      </c>
    </row>
    <row r="1881" spans="1:6" x14ac:dyDescent="0.3">
      <c r="A1881" s="48">
        <v>40602</v>
      </c>
      <c r="B1881" t="s">
        <v>1000</v>
      </c>
      <c r="C1881" t="s">
        <v>1004</v>
      </c>
      <c r="D1881" s="104">
        <v>182359.67439281</v>
      </c>
      <c r="E1881" s="104">
        <v>0</v>
      </c>
      <c r="F1881" s="104">
        <v>182359.67439281</v>
      </c>
    </row>
    <row r="1882" spans="1:6" x14ac:dyDescent="0.3">
      <c r="A1882" s="48">
        <v>40602</v>
      </c>
      <c r="B1882" t="s">
        <v>1000</v>
      </c>
      <c r="C1882" t="s">
        <v>1005</v>
      </c>
      <c r="D1882" s="104">
        <v>187303.26478143001</v>
      </c>
      <c r="E1882" s="104">
        <v>0</v>
      </c>
      <c r="F1882" s="104">
        <v>187303.26478143001</v>
      </c>
    </row>
    <row r="1883" spans="1:6" x14ac:dyDescent="0.3">
      <c r="A1883" s="48">
        <v>40602</v>
      </c>
      <c r="B1883" t="s">
        <v>998</v>
      </c>
      <c r="C1883" t="s">
        <v>999</v>
      </c>
      <c r="D1883" s="104">
        <v>9026216.6405695807</v>
      </c>
      <c r="E1883" s="104">
        <v>21998.09</v>
      </c>
      <c r="F1883" s="104">
        <v>9048214.7305695806</v>
      </c>
    </row>
    <row r="1884" spans="1:6" x14ac:dyDescent="0.3">
      <c r="A1884" s="48">
        <v>40602</v>
      </c>
      <c r="B1884" t="s">
        <v>1008</v>
      </c>
      <c r="C1884" t="s">
        <v>999</v>
      </c>
      <c r="D1884" s="104">
        <v>539324.79190862004</v>
      </c>
      <c r="E1884" s="104">
        <v>4607224.6323797395</v>
      </c>
      <c r="F1884" s="104">
        <v>5146550.4242883604</v>
      </c>
    </row>
    <row r="1885" spans="1:6" x14ac:dyDescent="0.3">
      <c r="A1885" s="48">
        <v>40633</v>
      </c>
      <c r="B1885" t="s">
        <v>992</v>
      </c>
      <c r="C1885" t="s">
        <v>993</v>
      </c>
      <c r="D1885" s="104">
        <v>1694692.0334999999</v>
      </c>
      <c r="E1885" s="104">
        <v>3808.8</v>
      </c>
      <c r="F1885" s="104">
        <v>1698500.8334999999</v>
      </c>
    </row>
    <row r="1886" spans="1:6" x14ac:dyDescent="0.3">
      <c r="A1886" s="48">
        <v>40633</v>
      </c>
      <c r="B1886" t="s">
        <v>992</v>
      </c>
      <c r="C1886" t="s">
        <v>994</v>
      </c>
      <c r="D1886" s="104">
        <v>931474.17110000004</v>
      </c>
      <c r="E1886" s="104">
        <v>3815</v>
      </c>
      <c r="F1886" s="104">
        <v>935289.17110000004</v>
      </c>
    </row>
    <row r="1887" spans="1:6" x14ac:dyDescent="0.3">
      <c r="A1887" s="48">
        <v>40633</v>
      </c>
      <c r="B1887" t="s">
        <v>992</v>
      </c>
      <c r="C1887" t="s">
        <v>19</v>
      </c>
      <c r="D1887" s="104">
        <v>5843938.2418</v>
      </c>
      <c r="E1887" s="104">
        <v>3933</v>
      </c>
      <c r="F1887" s="104">
        <v>5847871.2418</v>
      </c>
    </row>
    <row r="1888" spans="1:6" x14ac:dyDescent="0.3">
      <c r="A1888" s="48">
        <v>40633</v>
      </c>
      <c r="B1888" t="s">
        <v>992</v>
      </c>
      <c r="C1888" t="s">
        <v>1012</v>
      </c>
      <c r="D1888" s="104">
        <v>640714.40845702996</v>
      </c>
      <c r="E1888" s="104">
        <v>125.4</v>
      </c>
      <c r="F1888" s="104">
        <v>640839.80845702998</v>
      </c>
    </row>
    <row r="1889" spans="1:6" x14ac:dyDescent="0.3">
      <c r="A1889" s="48">
        <v>40633</v>
      </c>
      <c r="B1889" t="s">
        <v>992</v>
      </c>
      <c r="C1889" t="s">
        <v>997</v>
      </c>
      <c r="D1889" s="104">
        <v>0</v>
      </c>
      <c r="E1889" s="104">
        <v>10238.99</v>
      </c>
      <c r="F1889" s="104">
        <v>10238.99</v>
      </c>
    </row>
    <row r="1890" spans="1:6" x14ac:dyDescent="0.3">
      <c r="A1890" s="48">
        <v>40633</v>
      </c>
      <c r="B1890" t="s">
        <v>1000</v>
      </c>
      <c r="C1890" t="s">
        <v>1001</v>
      </c>
      <c r="D1890" s="104">
        <v>29995.18</v>
      </c>
      <c r="E1890" s="104">
        <v>0</v>
      </c>
      <c r="F1890" s="104">
        <v>29995.18</v>
      </c>
    </row>
    <row r="1891" spans="1:6" x14ac:dyDescent="0.3">
      <c r="A1891" s="48">
        <v>40633</v>
      </c>
      <c r="B1891" t="s">
        <v>1000</v>
      </c>
      <c r="C1891" t="s">
        <v>1002</v>
      </c>
      <c r="D1891" s="104">
        <v>3785.6485899999998</v>
      </c>
      <c r="E1891" s="104">
        <v>0</v>
      </c>
      <c r="F1891" s="104">
        <v>3785.6485899999998</v>
      </c>
    </row>
    <row r="1892" spans="1:6" x14ac:dyDescent="0.3">
      <c r="A1892" s="48">
        <v>40633</v>
      </c>
      <c r="B1892" t="s">
        <v>1000</v>
      </c>
      <c r="C1892" t="s">
        <v>1006</v>
      </c>
      <c r="D1892" s="104">
        <v>136956.42394827001</v>
      </c>
      <c r="E1892" s="104">
        <v>4596057.4633971397</v>
      </c>
      <c r="F1892" s="104">
        <v>4733013.88734541</v>
      </c>
    </row>
    <row r="1893" spans="1:6" x14ac:dyDescent="0.3">
      <c r="A1893" s="48">
        <v>40633</v>
      </c>
      <c r="B1893" t="s">
        <v>1000</v>
      </c>
      <c r="C1893" t="s">
        <v>1013</v>
      </c>
      <c r="D1893" s="104">
        <v>0</v>
      </c>
      <c r="E1893" s="104">
        <v>492.98721964999999</v>
      </c>
      <c r="F1893" s="104">
        <v>492.98721964999999</v>
      </c>
    </row>
    <row r="1894" spans="1:6" x14ac:dyDescent="0.3">
      <c r="A1894" s="48">
        <v>40633</v>
      </c>
      <c r="B1894" t="s">
        <v>1000</v>
      </c>
      <c r="C1894" t="s">
        <v>1007</v>
      </c>
      <c r="D1894" s="104">
        <v>1301.28830455</v>
      </c>
      <c r="E1894" s="104">
        <v>0</v>
      </c>
      <c r="F1894" s="104">
        <v>1301.28830455</v>
      </c>
    </row>
    <row r="1895" spans="1:6" x14ac:dyDescent="0.3">
      <c r="A1895" s="48">
        <v>40633</v>
      </c>
      <c r="B1895" t="s">
        <v>1000</v>
      </c>
      <c r="C1895" t="s">
        <v>1004</v>
      </c>
      <c r="D1895" s="104">
        <v>181922.07024979999</v>
      </c>
      <c r="E1895" s="104">
        <v>0</v>
      </c>
      <c r="F1895" s="104">
        <v>181922.07024979999</v>
      </c>
    </row>
    <row r="1896" spans="1:6" x14ac:dyDescent="0.3">
      <c r="A1896" s="48">
        <v>40633</v>
      </c>
      <c r="B1896" t="s">
        <v>1000</v>
      </c>
      <c r="C1896" t="s">
        <v>1005</v>
      </c>
      <c r="D1896" s="104">
        <v>186863.78408724</v>
      </c>
      <c r="E1896" s="104">
        <v>0</v>
      </c>
      <c r="F1896" s="104">
        <v>186863.78408724</v>
      </c>
    </row>
    <row r="1897" spans="1:6" x14ac:dyDescent="0.3">
      <c r="A1897" s="48">
        <v>40633</v>
      </c>
      <c r="B1897" t="s">
        <v>998</v>
      </c>
      <c r="C1897" t="s">
        <v>999</v>
      </c>
      <c r="D1897" s="104">
        <v>9110818.8548570294</v>
      </c>
      <c r="E1897" s="104">
        <v>21921.19</v>
      </c>
      <c r="F1897" s="104">
        <v>9132740.0448570307</v>
      </c>
    </row>
    <row r="1898" spans="1:6" x14ac:dyDescent="0.3">
      <c r="A1898" s="48">
        <v>40633</v>
      </c>
      <c r="B1898" t="s">
        <v>1008</v>
      </c>
      <c r="C1898" t="s">
        <v>999</v>
      </c>
      <c r="D1898" s="104">
        <v>540824.39517985994</v>
      </c>
      <c r="E1898" s="104">
        <v>4596550.45061679</v>
      </c>
      <c r="F1898" s="104">
        <v>5137373.8457966503</v>
      </c>
    </row>
    <row r="1899" spans="1:6" x14ac:dyDescent="0.3">
      <c r="A1899" s="48">
        <v>40633</v>
      </c>
      <c r="B1899" t="s">
        <v>1010</v>
      </c>
      <c r="C1899" t="s">
        <v>999</v>
      </c>
      <c r="D1899" s="104">
        <v>9651643.2500368897</v>
      </c>
      <c r="E1899" s="104">
        <v>4618470.6406167904</v>
      </c>
      <c r="F1899" s="104">
        <v>14270114.8906537</v>
      </c>
    </row>
    <row r="1900" spans="1:6" x14ac:dyDescent="0.3">
      <c r="A1900" s="48">
        <v>40663</v>
      </c>
      <c r="B1900" t="s">
        <v>992</v>
      </c>
      <c r="C1900" t="s">
        <v>993</v>
      </c>
      <c r="D1900" s="104">
        <v>1635405.7634000001</v>
      </c>
      <c r="E1900" s="104">
        <v>3086.8</v>
      </c>
      <c r="F1900" s="104">
        <v>1638492.5634000001</v>
      </c>
    </row>
    <row r="1901" spans="1:6" x14ac:dyDescent="0.3">
      <c r="A1901" s="48">
        <v>40663</v>
      </c>
      <c r="B1901" t="s">
        <v>992</v>
      </c>
      <c r="C1901" t="s">
        <v>994</v>
      </c>
      <c r="D1901" s="104">
        <v>945100.46429999999</v>
      </c>
      <c r="E1901" s="104">
        <v>3828.4879999999998</v>
      </c>
      <c r="F1901" s="104">
        <v>948928.9523</v>
      </c>
    </row>
    <row r="1902" spans="1:6" x14ac:dyDescent="0.3">
      <c r="A1902" s="48">
        <v>40663</v>
      </c>
      <c r="B1902" t="s">
        <v>992</v>
      </c>
      <c r="C1902" t="s">
        <v>997</v>
      </c>
      <c r="D1902" s="104">
        <v>0</v>
      </c>
      <c r="E1902" s="104">
        <v>10238.99</v>
      </c>
      <c r="F1902" s="104">
        <v>10238.99</v>
      </c>
    </row>
    <row r="1903" spans="1:6" x14ac:dyDescent="0.3">
      <c r="A1903" s="48">
        <v>40663</v>
      </c>
      <c r="B1903" t="s">
        <v>992</v>
      </c>
      <c r="C1903" t="s">
        <v>19</v>
      </c>
      <c r="D1903" s="104">
        <v>5898888.5480000004</v>
      </c>
      <c r="E1903" s="104">
        <v>4591.8</v>
      </c>
      <c r="F1903" s="104">
        <v>5903480.3480000002</v>
      </c>
    </row>
    <row r="1904" spans="1:6" x14ac:dyDescent="0.3">
      <c r="A1904" s="48">
        <v>40663</v>
      </c>
      <c r="B1904" t="s">
        <v>992</v>
      </c>
      <c r="C1904" t="s">
        <v>1012</v>
      </c>
      <c r="D1904" s="104">
        <v>635320.92957495002</v>
      </c>
      <c r="E1904" s="104">
        <v>108.4</v>
      </c>
      <c r="F1904" s="104">
        <v>635429.32957495004</v>
      </c>
    </row>
    <row r="1905" spans="1:6" x14ac:dyDescent="0.3">
      <c r="A1905" s="48">
        <v>40663</v>
      </c>
      <c r="B1905" t="s">
        <v>1000</v>
      </c>
      <c r="C1905" t="s">
        <v>1001</v>
      </c>
      <c r="D1905" s="104">
        <v>29995.18</v>
      </c>
      <c r="E1905" s="104">
        <v>0</v>
      </c>
      <c r="F1905" s="104">
        <v>29995.18</v>
      </c>
    </row>
    <row r="1906" spans="1:6" x14ac:dyDescent="0.3">
      <c r="A1906" s="48">
        <v>40663</v>
      </c>
      <c r="B1906" t="s">
        <v>1000</v>
      </c>
      <c r="C1906" t="s">
        <v>1002</v>
      </c>
      <c r="D1906" s="104">
        <v>3785.6485899999998</v>
      </c>
      <c r="E1906" s="104">
        <v>0</v>
      </c>
      <c r="F1906" s="104">
        <v>3785.6485899999998</v>
      </c>
    </row>
    <row r="1907" spans="1:6" x14ac:dyDescent="0.3">
      <c r="A1907" s="48">
        <v>40663</v>
      </c>
      <c r="B1907" t="s">
        <v>1000</v>
      </c>
      <c r="C1907" t="s">
        <v>1006</v>
      </c>
      <c r="D1907" s="104">
        <v>137706.54768013</v>
      </c>
      <c r="E1907" s="104">
        <v>4610332.1958729001</v>
      </c>
      <c r="F1907" s="104">
        <v>4748038.7435530303</v>
      </c>
    </row>
    <row r="1908" spans="1:6" x14ac:dyDescent="0.3">
      <c r="A1908" s="48">
        <v>40663</v>
      </c>
      <c r="B1908" t="s">
        <v>1000</v>
      </c>
      <c r="C1908" t="s">
        <v>1013</v>
      </c>
      <c r="D1908" s="104">
        <v>0</v>
      </c>
      <c r="E1908" s="104">
        <v>493.1658296</v>
      </c>
      <c r="F1908" s="104">
        <v>493.1658296</v>
      </c>
    </row>
    <row r="1909" spans="1:6" x14ac:dyDescent="0.3">
      <c r="A1909" s="48">
        <v>40663</v>
      </c>
      <c r="B1909" t="s">
        <v>1000</v>
      </c>
      <c r="C1909" t="s">
        <v>1007</v>
      </c>
      <c r="D1909" s="104">
        <v>1335.9916354300001</v>
      </c>
      <c r="E1909" s="104">
        <v>0</v>
      </c>
      <c r="F1909" s="104">
        <v>1335.9916354300001</v>
      </c>
    </row>
    <row r="1910" spans="1:6" x14ac:dyDescent="0.3">
      <c r="A1910" s="48">
        <v>40663</v>
      </c>
      <c r="B1910" t="s">
        <v>1000</v>
      </c>
      <c r="C1910" t="s">
        <v>1004</v>
      </c>
      <c r="D1910" s="104">
        <v>180848.66345612999</v>
      </c>
      <c r="E1910" s="104">
        <v>0</v>
      </c>
      <c r="F1910" s="104">
        <v>180848.66345612999</v>
      </c>
    </row>
    <row r="1911" spans="1:6" x14ac:dyDescent="0.3">
      <c r="A1911" s="48">
        <v>40663</v>
      </c>
      <c r="B1911" t="s">
        <v>1000</v>
      </c>
      <c r="C1911" t="s">
        <v>1005</v>
      </c>
      <c r="D1911" s="104">
        <v>186561.54460014999</v>
      </c>
      <c r="E1911" s="104">
        <v>0</v>
      </c>
      <c r="F1911" s="104">
        <v>186561.54460014999</v>
      </c>
    </row>
    <row r="1912" spans="1:6" x14ac:dyDescent="0.3">
      <c r="A1912" s="48">
        <v>40663</v>
      </c>
      <c r="B1912" t="s">
        <v>998</v>
      </c>
      <c r="C1912" t="s">
        <v>999</v>
      </c>
      <c r="D1912" s="104">
        <v>9114715.7052749507</v>
      </c>
      <c r="E1912" s="104">
        <v>21855.477999999999</v>
      </c>
      <c r="F1912" s="104">
        <v>9136570.1832749508</v>
      </c>
    </row>
    <row r="1913" spans="1:6" x14ac:dyDescent="0.3">
      <c r="A1913" s="48">
        <v>40663</v>
      </c>
      <c r="B1913" t="s">
        <v>1008</v>
      </c>
      <c r="C1913" t="s">
        <v>999</v>
      </c>
      <c r="D1913" s="104">
        <v>540233.57596183999</v>
      </c>
      <c r="E1913" s="104">
        <v>4610825.3617024999</v>
      </c>
      <c r="F1913" s="104">
        <v>5151059.9376643403</v>
      </c>
    </row>
    <row r="1914" spans="1:6" x14ac:dyDescent="0.3">
      <c r="A1914" s="48">
        <v>40663</v>
      </c>
      <c r="B1914" t="s">
        <v>1010</v>
      </c>
      <c r="C1914" t="s">
        <v>999</v>
      </c>
      <c r="D1914" s="104">
        <v>9654950.2812367901</v>
      </c>
      <c r="E1914" s="104">
        <v>4632679.8397025</v>
      </c>
      <c r="F1914" s="104">
        <v>14287630.120939299</v>
      </c>
    </row>
    <row r="1915" spans="1:6" x14ac:dyDescent="0.3">
      <c r="A1915" s="48">
        <v>40694</v>
      </c>
      <c r="B1915" t="s">
        <v>1010</v>
      </c>
      <c r="C1915" t="s">
        <v>999</v>
      </c>
      <c r="D1915" s="104">
        <v>9723455.5236192308</v>
      </c>
      <c r="E1915" s="104">
        <v>4621212.2003019396</v>
      </c>
      <c r="F1915" s="104">
        <v>14344667.7239212</v>
      </c>
    </row>
    <row r="1916" spans="1:6" x14ac:dyDescent="0.3">
      <c r="A1916" s="48">
        <v>40694</v>
      </c>
      <c r="B1916" t="s">
        <v>992</v>
      </c>
      <c r="C1916" t="s">
        <v>993</v>
      </c>
      <c r="D1916" s="104">
        <v>1576536.1412</v>
      </c>
      <c r="E1916" s="104">
        <v>1968.7</v>
      </c>
      <c r="F1916" s="104">
        <v>1578504.8411999999</v>
      </c>
    </row>
    <row r="1917" spans="1:6" x14ac:dyDescent="0.3">
      <c r="A1917" s="48">
        <v>40694</v>
      </c>
      <c r="B1917" t="s">
        <v>992</v>
      </c>
      <c r="C1917" t="s">
        <v>994</v>
      </c>
      <c r="D1917" s="104">
        <v>961175.64720000001</v>
      </c>
      <c r="E1917" s="104">
        <v>3753.2</v>
      </c>
      <c r="F1917" s="104">
        <v>964928.84719999996</v>
      </c>
    </row>
    <row r="1918" spans="1:6" x14ac:dyDescent="0.3">
      <c r="A1918" s="48">
        <v>40694</v>
      </c>
      <c r="B1918" t="s">
        <v>992</v>
      </c>
      <c r="C1918" t="s">
        <v>997</v>
      </c>
      <c r="D1918" s="104">
        <v>0</v>
      </c>
      <c r="E1918" s="104">
        <v>10238.99</v>
      </c>
      <c r="F1918" s="104">
        <v>10238.99</v>
      </c>
    </row>
    <row r="1919" spans="1:6" x14ac:dyDescent="0.3">
      <c r="A1919" s="48">
        <v>40694</v>
      </c>
      <c r="B1919" t="s">
        <v>992</v>
      </c>
      <c r="C1919" t="s">
        <v>19</v>
      </c>
      <c r="D1919" s="104">
        <v>6049389.9154000003</v>
      </c>
      <c r="E1919" s="104">
        <v>5349.8</v>
      </c>
      <c r="F1919" s="104">
        <v>6054739.7154000001</v>
      </c>
    </row>
    <row r="1920" spans="1:6" x14ac:dyDescent="0.3">
      <c r="A1920" s="48">
        <v>40694</v>
      </c>
      <c r="B1920" t="s">
        <v>992</v>
      </c>
      <c r="C1920" t="s">
        <v>1012</v>
      </c>
      <c r="D1920" s="104">
        <v>653685.54899426003</v>
      </c>
      <c r="E1920" s="104">
        <v>132.9</v>
      </c>
      <c r="F1920" s="104">
        <v>653818.44899426005</v>
      </c>
    </row>
    <row r="1921" spans="1:6" x14ac:dyDescent="0.3">
      <c r="A1921" s="48">
        <v>40694</v>
      </c>
      <c r="B1921" t="s">
        <v>1000</v>
      </c>
      <c r="C1921" t="s">
        <v>1001</v>
      </c>
      <c r="D1921" s="104">
        <v>29995.18</v>
      </c>
      <c r="E1921" s="104">
        <v>0</v>
      </c>
      <c r="F1921" s="104">
        <v>29995.18</v>
      </c>
    </row>
    <row r="1922" spans="1:6" x14ac:dyDescent="0.3">
      <c r="A1922" s="48">
        <v>40694</v>
      </c>
      <c r="B1922" t="s">
        <v>1000</v>
      </c>
      <c r="C1922" t="s">
        <v>1002</v>
      </c>
      <c r="D1922" s="104">
        <v>3685.6485899999998</v>
      </c>
      <c r="E1922" s="104">
        <v>0</v>
      </c>
      <c r="F1922" s="104">
        <v>3685.6485899999998</v>
      </c>
    </row>
    <row r="1923" spans="1:6" x14ac:dyDescent="0.3">
      <c r="A1923" s="48">
        <v>40694</v>
      </c>
      <c r="B1923" t="s">
        <v>1000</v>
      </c>
      <c r="C1923" t="s">
        <v>1006</v>
      </c>
      <c r="D1923" s="104">
        <v>85544.927311199994</v>
      </c>
      <c r="E1923" s="104">
        <v>4599276.4444723399</v>
      </c>
      <c r="F1923" s="104">
        <v>4684821.3717835397</v>
      </c>
    </row>
    <row r="1924" spans="1:6" x14ac:dyDescent="0.3">
      <c r="A1924" s="48">
        <v>40694</v>
      </c>
      <c r="B1924" t="s">
        <v>1000</v>
      </c>
      <c r="C1924" t="s">
        <v>1013</v>
      </c>
      <c r="D1924" s="104">
        <v>0</v>
      </c>
      <c r="E1924" s="104">
        <v>493.1658296</v>
      </c>
      <c r="F1924" s="104">
        <v>493.1658296</v>
      </c>
    </row>
    <row r="1925" spans="1:6" x14ac:dyDescent="0.3">
      <c r="A1925" s="48">
        <v>40694</v>
      </c>
      <c r="B1925" t="s">
        <v>1000</v>
      </c>
      <c r="C1925" t="s">
        <v>1007</v>
      </c>
      <c r="D1925" s="104">
        <v>1363.7838190099999</v>
      </c>
      <c r="E1925" s="104">
        <v>0</v>
      </c>
      <c r="F1925" s="104">
        <v>1363.7838190099999</v>
      </c>
    </row>
    <row r="1926" spans="1:6" x14ac:dyDescent="0.3">
      <c r="A1926" s="48">
        <v>40694</v>
      </c>
      <c r="B1926" t="s">
        <v>1000</v>
      </c>
      <c r="C1926" t="s">
        <v>1004</v>
      </c>
      <c r="D1926" s="104">
        <v>175650.68386287999</v>
      </c>
      <c r="E1926" s="104">
        <v>0</v>
      </c>
      <c r="F1926" s="104">
        <v>175650.68386287999</v>
      </c>
    </row>
    <row r="1927" spans="1:6" x14ac:dyDescent="0.3">
      <c r="A1927" s="48">
        <v>40694</v>
      </c>
      <c r="B1927" t="s">
        <v>1000</v>
      </c>
      <c r="C1927" t="s">
        <v>1005</v>
      </c>
      <c r="D1927" s="104">
        <v>186428.04724188001</v>
      </c>
      <c r="E1927" s="104">
        <v>0</v>
      </c>
      <c r="F1927" s="104">
        <v>186428.04724188001</v>
      </c>
    </row>
    <row r="1928" spans="1:6" x14ac:dyDescent="0.3">
      <c r="A1928" s="48">
        <v>40694</v>
      </c>
      <c r="B1928" t="s">
        <v>998</v>
      </c>
      <c r="C1928" t="s">
        <v>999</v>
      </c>
      <c r="D1928" s="104">
        <v>9240787.2527942602</v>
      </c>
      <c r="E1928" s="104">
        <v>21442.59</v>
      </c>
      <c r="F1928" s="104">
        <v>9262230.8427942693</v>
      </c>
    </row>
    <row r="1929" spans="1:6" x14ac:dyDescent="0.3">
      <c r="A1929" s="48">
        <v>40694</v>
      </c>
      <c r="B1929" t="s">
        <v>1008</v>
      </c>
      <c r="C1929" t="s">
        <v>999</v>
      </c>
      <c r="D1929" s="104">
        <v>482669.27082496998</v>
      </c>
      <c r="E1929" s="104">
        <v>4599768.6103019398</v>
      </c>
      <c r="F1929" s="104">
        <v>5082436.8811269104</v>
      </c>
    </row>
    <row r="1930" spans="1:6" x14ac:dyDescent="0.3">
      <c r="A1930" s="48">
        <v>40724</v>
      </c>
      <c r="B1930" t="s">
        <v>1008</v>
      </c>
      <c r="C1930" t="s">
        <v>999</v>
      </c>
      <c r="D1930" s="104">
        <v>427362.50734310999</v>
      </c>
      <c r="E1930" s="104">
        <v>4581077.2584157297</v>
      </c>
      <c r="F1930" s="104">
        <v>5008438.7657588404</v>
      </c>
    </row>
    <row r="1931" spans="1:6" x14ac:dyDescent="0.3">
      <c r="A1931" s="48">
        <v>40724</v>
      </c>
      <c r="B1931" t="s">
        <v>1010</v>
      </c>
      <c r="C1931" t="s">
        <v>999</v>
      </c>
      <c r="D1931" s="104">
        <v>9742223.4834615402</v>
      </c>
      <c r="E1931" s="104">
        <v>4600863.6384157296</v>
      </c>
      <c r="F1931" s="104">
        <v>14343088.1218773</v>
      </c>
    </row>
    <row r="1932" spans="1:6" x14ac:dyDescent="0.3">
      <c r="A1932" s="48">
        <v>40724</v>
      </c>
      <c r="B1932" t="s">
        <v>992</v>
      </c>
      <c r="C1932" t="s">
        <v>993</v>
      </c>
      <c r="D1932" s="104">
        <v>1529416.7709999999</v>
      </c>
      <c r="E1932" s="104">
        <v>2078.1</v>
      </c>
      <c r="F1932" s="104">
        <v>1531494.871</v>
      </c>
    </row>
    <row r="1933" spans="1:6" x14ac:dyDescent="0.3">
      <c r="A1933" s="48">
        <v>40724</v>
      </c>
      <c r="B1933" t="s">
        <v>992</v>
      </c>
      <c r="C1933" t="s">
        <v>994</v>
      </c>
      <c r="D1933" s="104">
        <v>974150.24780000001</v>
      </c>
      <c r="E1933" s="104">
        <v>3774</v>
      </c>
      <c r="F1933" s="104">
        <v>977924.24780000001</v>
      </c>
    </row>
    <row r="1934" spans="1:6" x14ac:dyDescent="0.3">
      <c r="A1934" s="48">
        <v>40724</v>
      </c>
      <c r="B1934" t="s">
        <v>992</v>
      </c>
      <c r="C1934" t="s">
        <v>997</v>
      </c>
      <c r="D1934" s="104">
        <v>0</v>
      </c>
      <c r="E1934" s="104">
        <v>8441.48</v>
      </c>
      <c r="F1934" s="104">
        <v>8441.48</v>
      </c>
    </row>
    <row r="1935" spans="1:6" x14ac:dyDescent="0.3">
      <c r="A1935" s="48">
        <v>40724</v>
      </c>
      <c r="B1935" t="s">
        <v>992</v>
      </c>
      <c r="C1935" t="s">
        <v>19</v>
      </c>
      <c r="D1935" s="104">
        <v>6145990.8032999998</v>
      </c>
      <c r="E1935" s="104">
        <v>5273.5</v>
      </c>
      <c r="F1935" s="104">
        <v>6151264.3032999998</v>
      </c>
    </row>
    <row r="1936" spans="1:6" x14ac:dyDescent="0.3">
      <c r="A1936" s="48">
        <v>40724</v>
      </c>
      <c r="B1936" t="s">
        <v>992</v>
      </c>
      <c r="C1936" t="s">
        <v>1012</v>
      </c>
      <c r="D1936" s="104">
        <v>665303.15401843004</v>
      </c>
      <c r="E1936" s="104">
        <v>220.3</v>
      </c>
      <c r="F1936" s="104">
        <v>665523.45401842997</v>
      </c>
    </row>
    <row r="1937" spans="1:6" x14ac:dyDescent="0.3">
      <c r="A1937" s="48">
        <v>40724</v>
      </c>
      <c r="B1937" t="s">
        <v>1000</v>
      </c>
      <c r="C1937" t="s">
        <v>1001</v>
      </c>
      <c r="D1937" s="104">
        <v>29995.18</v>
      </c>
      <c r="E1937" s="104">
        <v>0</v>
      </c>
      <c r="F1937" s="104">
        <v>29995.18</v>
      </c>
    </row>
    <row r="1938" spans="1:6" x14ac:dyDescent="0.3">
      <c r="A1938" s="48">
        <v>40724</v>
      </c>
      <c r="B1938" t="s">
        <v>1000</v>
      </c>
      <c r="C1938" t="s">
        <v>1002</v>
      </c>
      <c r="D1938" s="104">
        <v>3685.6485899999998</v>
      </c>
      <c r="E1938" s="104">
        <v>0</v>
      </c>
      <c r="F1938" s="104">
        <v>3685.6485899999998</v>
      </c>
    </row>
    <row r="1939" spans="1:6" x14ac:dyDescent="0.3">
      <c r="A1939" s="48">
        <v>40724</v>
      </c>
      <c r="B1939" t="s">
        <v>1000</v>
      </c>
      <c r="C1939" t="s">
        <v>1006</v>
      </c>
      <c r="D1939" s="104">
        <v>39792.82161834</v>
      </c>
      <c r="E1939" s="104">
        <v>4580584.0925861299</v>
      </c>
      <c r="F1939" s="104">
        <v>4620376.9142044699</v>
      </c>
    </row>
    <row r="1940" spans="1:6" x14ac:dyDescent="0.3">
      <c r="A1940" s="48">
        <v>40724</v>
      </c>
      <c r="B1940" t="s">
        <v>1000</v>
      </c>
      <c r="C1940" t="s">
        <v>1013</v>
      </c>
      <c r="D1940" s="104">
        <v>0</v>
      </c>
      <c r="E1940" s="104">
        <v>493.1658296</v>
      </c>
      <c r="F1940" s="104">
        <v>493.1658296</v>
      </c>
    </row>
    <row r="1941" spans="1:6" x14ac:dyDescent="0.3">
      <c r="A1941" s="48">
        <v>40724</v>
      </c>
      <c r="B1941" t="s">
        <v>1000</v>
      </c>
      <c r="C1941" t="s">
        <v>1007</v>
      </c>
      <c r="D1941" s="104">
        <v>1380.1113271900001</v>
      </c>
      <c r="E1941" s="104">
        <v>0</v>
      </c>
      <c r="F1941" s="104">
        <v>1380.1113271900001</v>
      </c>
    </row>
    <row r="1942" spans="1:6" x14ac:dyDescent="0.3">
      <c r="A1942" s="48">
        <v>40724</v>
      </c>
      <c r="B1942" t="s">
        <v>1000</v>
      </c>
      <c r="C1942" t="s">
        <v>1004</v>
      </c>
      <c r="D1942" s="104">
        <v>166423.48110090999</v>
      </c>
      <c r="E1942" s="104">
        <v>0</v>
      </c>
      <c r="F1942" s="104">
        <v>166423.48110090999</v>
      </c>
    </row>
    <row r="1943" spans="1:6" x14ac:dyDescent="0.3">
      <c r="A1943" s="48">
        <v>40724</v>
      </c>
      <c r="B1943" t="s">
        <v>1000</v>
      </c>
      <c r="C1943" t="s">
        <v>1005</v>
      </c>
      <c r="D1943" s="104">
        <v>186085.26470666999</v>
      </c>
      <c r="E1943" s="104">
        <v>0</v>
      </c>
      <c r="F1943" s="104">
        <v>186085.26470666999</v>
      </c>
    </row>
    <row r="1944" spans="1:6" x14ac:dyDescent="0.3">
      <c r="A1944" s="48">
        <v>40724</v>
      </c>
      <c r="B1944" t="s">
        <v>998</v>
      </c>
      <c r="C1944" t="s">
        <v>999</v>
      </c>
      <c r="D1944" s="104">
        <v>9314860.9761184305</v>
      </c>
      <c r="E1944" s="104">
        <v>19787.38</v>
      </c>
      <c r="F1944" s="104">
        <v>9334648.3561184406</v>
      </c>
    </row>
    <row r="1945" spans="1:6" x14ac:dyDescent="0.3">
      <c r="A1945" s="48">
        <v>40755</v>
      </c>
      <c r="B1945" t="s">
        <v>1000</v>
      </c>
      <c r="C1945" t="s">
        <v>1007</v>
      </c>
      <c r="D1945" s="104">
        <v>1366.8347894399999</v>
      </c>
      <c r="E1945" s="104">
        <v>0</v>
      </c>
      <c r="F1945" s="104">
        <v>1366.8347894399999</v>
      </c>
    </row>
    <row r="1946" spans="1:6" x14ac:dyDescent="0.3">
      <c r="A1946" s="48">
        <v>40755</v>
      </c>
      <c r="B1946" t="s">
        <v>1008</v>
      </c>
      <c r="C1946" t="s">
        <v>999</v>
      </c>
      <c r="D1946" s="104">
        <v>398226.95995762001</v>
      </c>
      <c r="E1946" s="104">
        <v>4566511.99909369</v>
      </c>
      <c r="F1946" s="104">
        <v>4964738.9590513101</v>
      </c>
    </row>
    <row r="1947" spans="1:6" x14ac:dyDescent="0.3">
      <c r="A1947" s="48">
        <v>40755</v>
      </c>
      <c r="B1947" t="s">
        <v>1010</v>
      </c>
      <c r="C1947" t="s">
        <v>999</v>
      </c>
      <c r="D1947" s="104">
        <v>9755796.4007976092</v>
      </c>
      <c r="E1947" s="104">
        <v>4586573.9564187303</v>
      </c>
      <c r="F1947" s="104">
        <v>14342369.3572163</v>
      </c>
    </row>
    <row r="1948" spans="1:6" x14ac:dyDescent="0.3">
      <c r="A1948" s="48">
        <v>40755</v>
      </c>
      <c r="B1948" t="s">
        <v>992</v>
      </c>
      <c r="C1948" t="s">
        <v>993</v>
      </c>
      <c r="D1948" s="104">
        <v>1490448.5238999999</v>
      </c>
      <c r="E1948" s="104">
        <v>2048.2660000000001</v>
      </c>
      <c r="F1948" s="104">
        <v>1492496.7899</v>
      </c>
    </row>
    <row r="1949" spans="1:6" x14ac:dyDescent="0.3">
      <c r="A1949" s="48">
        <v>40755</v>
      </c>
      <c r="B1949" t="s">
        <v>992</v>
      </c>
      <c r="C1949" t="s">
        <v>994</v>
      </c>
      <c r="D1949" s="104">
        <v>986819.31195</v>
      </c>
      <c r="E1949" s="104">
        <v>4104.8343999999997</v>
      </c>
      <c r="F1949" s="104">
        <v>990924.14635000005</v>
      </c>
    </row>
    <row r="1950" spans="1:6" x14ac:dyDescent="0.3">
      <c r="A1950" s="48">
        <v>40755</v>
      </c>
      <c r="B1950" t="s">
        <v>992</v>
      </c>
      <c r="C1950" t="s">
        <v>997</v>
      </c>
      <c r="D1950" s="104">
        <v>0</v>
      </c>
      <c r="E1950" s="104">
        <v>8441.48</v>
      </c>
      <c r="F1950" s="104">
        <v>8441.48</v>
      </c>
    </row>
    <row r="1951" spans="1:6" x14ac:dyDescent="0.3">
      <c r="A1951" s="48">
        <v>40755</v>
      </c>
      <c r="B1951" t="s">
        <v>992</v>
      </c>
      <c r="C1951" t="s">
        <v>19</v>
      </c>
      <c r="D1951" s="104">
        <v>6199125.0444999998</v>
      </c>
      <c r="E1951" s="104">
        <v>5138.4610000000002</v>
      </c>
      <c r="F1951" s="104">
        <v>6204263.5055</v>
      </c>
    </row>
    <row r="1952" spans="1:6" x14ac:dyDescent="0.3">
      <c r="A1952" s="48">
        <v>40755</v>
      </c>
      <c r="B1952" t="s">
        <v>992</v>
      </c>
      <c r="C1952" t="s">
        <v>1012</v>
      </c>
      <c r="D1952" s="104">
        <v>681175.56048998004</v>
      </c>
      <c r="E1952" s="104">
        <v>328.91592503999999</v>
      </c>
      <c r="F1952" s="104">
        <v>681504.47641501995</v>
      </c>
    </row>
    <row r="1953" spans="1:6" x14ac:dyDescent="0.3">
      <c r="A1953" s="48">
        <v>40755</v>
      </c>
      <c r="B1953" t="s">
        <v>1000</v>
      </c>
      <c r="C1953" t="s">
        <v>1001</v>
      </c>
      <c r="D1953" s="104">
        <v>29995.18</v>
      </c>
      <c r="E1953" s="104">
        <v>0</v>
      </c>
      <c r="F1953" s="104">
        <v>29995.18</v>
      </c>
    </row>
    <row r="1954" spans="1:6" x14ac:dyDescent="0.3">
      <c r="A1954" s="48">
        <v>40755</v>
      </c>
      <c r="B1954" t="s">
        <v>1000</v>
      </c>
      <c r="C1954" t="s">
        <v>1002</v>
      </c>
      <c r="D1954" s="104">
        <v>3085.6485899999998</v>
      </c>
      <c r="E1954" s="104">
        <v>0</v>
      </c>
      <c r="F1954" s="104">
        <v>3085.6485899999998</v>
      </c>
    </row>
    <row r="1955" spans="1:6" x14ac:dyDescent="0.3">
      <c r="A1955" s="48">
        <v>40755</v>
      </c>
      <c r="B1955" t="s">
        <v>1000</v>
      </c>
      <c r="C1955" t="s">
        <v>1006</v>
      </c>
      <c r="D1955" s="104">
        <v>22187.2464244</v>
      </c>
      <c r="E1955" s="104">
        <v>4566017.7447374603</v>
      </c>
      <c r="F1955" s="104">
        <v>4588204.9911618596</v>
      </c>
    </row>
    <row r="1956" spans="1:6" x14ac:dyDescent="0.3">
      <c r="A1956" s="48">
        <v>40755</v>
      </c>
      <c r="B1956" t="s">
        <v>1000</v>
      </c>
      <c r="C1956" t="s">
        <v>1013</v>
      </c>
      <c r="D1956" s="104">
        <v>0</v>
      </c>
      <c r="E1956" s="104">
        <v>493.25435622999998</v>
      </c>
      <c r="F1956" s="104">
        <v>493.25435622999998</v>
      </c>
    </row>
    <row r="1957" spans="1:6" x14ac:dyDescent="0.3">
      <c r="A1957" s="48">
        <v>40755</v>
      </c>
      <c r="B1957" t="s">
        <v>1000</v>
      </c>
      <c r="C1957" t="s">
        <v>1004</v>
      </c>
      <c r="D1957" s="104">
        <v>155834.87770545</v>
      </c>
      <c r="E1957" s="104">
        <v>0</v>
      </c>
      <c r="F1957" s="104">
        <v>155834.87770545</v>
      </c>
    </row>
    <row r="1958" spans="1:6" x14ac:dyDescent="0.3">
      <c r="A1958" s="48">
        <v>40755</v>
      </c>
      <c r="B1958" t="s">
        <v>1000</v>
      </c>
      <c r="C1958" t="s">
        <v>1005</v>
      </c>
      <c r="D1958" s="104">
        <v>185758.17244833001</v>
      </c>
      <c r="E1958" s="104">
        <v>0</v>
      </c>
      <c r="F1958" s="104">
        <v>185758.17244833001</v>
      </c>
    </row>
    <row r="1959" spans="1:6" x14ac:dyDescent="0.3">
      <c r="A1959" s="48">
        <v>40755</v>
      </c>
      <c r="B1959" t="s">
        <v>998</v>
      </c>
      <c r="C1959" t="s">
        <v>999</v>
      </c>
      <c r="D1959" s="104">
        <v>9357568.4408399891</v>
      </c>
      <c r="E1959" s="104">
        <v>20061.957325039999</v>
      </c>
      <c r="F1959" s="104">
        <v>9377630.3981650192</v>
      </c>
    </row>
    <row r="1960" spans="1:6" x14ac:dyDescent="0.3">
      <c r="A1960" s="48">
        <v>40786</v>
      </c>
      <c r="B1960" t="s">
        <v>1008</v>
      </c>
      <c r="C1960" t="s">
        <v>999</v>
      </c>
      <c r="D1960" s="104">
        <v>522605.46097706998</v>
      </c>
      <c r="E1960" s="104">
        <v>4639882.7979629003</v>
      </c>
      <c r="F1960" s="104">
        <v>5162488.2589399703</v>
      </c>
    </row>
    <row r="1961" spans="1:6" x14ac:dyDescent="0.3">
      <c r="A1961" s="48">
        <v>40786</v>
      </c>
      <c r="B1961" t="s">
        <v>1010</v>
      </c>
      <c r="C1961" t="s">
        <v>999</v>
      </c>
      <c r="D1961" s="104">
        <v>10024253.104963999</v>
      </c>
      <c r="E1961" s="104">
        <v>4660039.5687855799</v>
      </c>
      <c r="F1961" s="104">
        <v>14684292.6737496</v>
      </c>
    </row>
    <row r="1962" spans="1:6" x14ac:dyDescent="0.3">
      <c r="A1962" s="48">
        <v>40786</v>
      </c>
      <c r="B1962" t="s">
        <v>992</v>
      </c>
      <c r="C1962" t="s">
        <v>993</v>
      </c>
      <c r="D1962" s="104">
        <v>1491238.8243</v>
      </c>
      <c r="E1962" s="104">
        <v>2271.16</v>
      </c>
      <c r="F1962" s="104">
        <v>1493509.9842999999</v>
      </c>
    </row>
    <row r="1963" spans="1:6" x14ac:dyDescent="0.3">
      <c r="A1963" s="48">
        <v>40786</v>
      </c>
      <c r="B1963" t="s">
        <v>992</v>
      </c>
      <c r="C1963" t="s">
        <v>994</v>
      </c>
      <c r="D1963" s="104">
        <v>1003416.80985</v>
      </c>
      <c r="E1963" s="104">
        <v>3997.0853999999999</v>
      </c>
      <c r="F1963" s="104">
        <v>1007413.8952499999</v>
      </c>
    </row>
    <row r="1964" spans="1:6" x14ac:dyDescent="0.3">
      <c r="A1964" s="48">
        <v>40786</v>
      </c>
      <c r="B1964" t="s">
        <v>992</v>
      </c>
      <c r="C1964" t="s">
        <v>997</v>
      </c>
      <c r="D1964" s="104">
        <v>0</v>
      </c>
      <c r="E1964" s="104">
        <v>8441.48</v>
      </c>
      <c r="F1964" s="104">
        <v>8441.48</v>
      </c>
    </row>
    <row r="1965" spans="1:6" x14ac:dyDescent="0.3">
      <c r="A1965" s="48">
        <v>40786</v>
      </c>
      <c r="B1965" t="s">
        <v>992</v>
      </c>
      <c r="C1965" t="s">
        <v>19</v>
      </c>
      <c r="D1965" s="104">
        <v>6313529.0980000002</v>
      </c>
      <c r="E1965" s="104">
        <v>5144.8847999999998</v>
      </c>
      <c r="F1965" s="104">
        <v>6318673.9828000003</v>
      </c>
    </row>
    <row r="1966" spans="1:6" x14ac:dyDescent="0.3">
      <c r="A1966" s="48">
        <v>40786</v>
      </c>
      <c r="B1966" t="s">
        <v>992</v>
      </c>
      <c r="C1966" t="s">
        <v>1012</v>
      </c>
      <c r="D1966" s="104">
        <v>693463.91183697002</v>
      </c>
      <c r="E1966" s="104">
        <v>302.16062268000002</v>
      </c>
      <c r="F1966" s="104">
        <v>693766.07245964999</v>
      </c>
    </row>
    <row r="1967" spans="1:6" x14ac:dyDescent="0.3">
      <c r="A1967" s="48">
        <v>40786</v>
      </c>
      <c r="B1967" t="s">
        <v>1000</v>
      </c>
      <c r="C1967" t="s">
        <v>1001</v>
      </c>
      <c r="D1967" s="104">
        <v>29995.18</v>
      </c>
      <c r="E1967" s="104">
        <v>0</v>
      </c>
      <c r="F1967" s="104">
        <v>29995.18</v>
      </c>
    </row>
    <row r="1968" spans="1:6" x14ac:dyDescent="0.3">
      <c r="A1968" s="48">
        <v>40786</v>
      </c>
      <c r="B1968" t="s">
        <v>1000</v>
      </c>
      <c r="C1968" t="s">
        <v>1002</v>
      </c>
      <c r="D1968" s="104">
        <v>2985.6485899999998</v>
      </c>
      <c r="E1968" s="104">
        <v>0</v>
      </c>
      <c r="F1968" s="104">
        <v>2985.6485899999998</v>
      </c>
    </row>
    <row r="1969" spans="1:6" x14ac:dyDescent="0.3">
      <c r="A1969" s="48">
        <v>40786</v>
      </c>
      <c r="B1969" t="s">
        <v>1000</v>
      </c>
      <c r="C1969" t="s">
        <v>1006</v>
      </c>
      <c r="D1969" s="104">
        <v>151903.29538890999</v>
      </c>
      <c r="E1969" s="104">
        <v>4639389.5436066696</v>
      </c>
      <c r="F1969" s="104">
        <v>4791291.8389955796</v>
      </c>
    </row>
    <row r="1970" spans="1:6" x14ac:dyDescent="0.3">
      <c r="A1970" s="48">
        <v>40786</v>
      </c>
      <c r="B1970" t="s">
        <v>1000</v>
      </c>
      <c r="C1970" t="s">
        <v>1013</v>
      </c>
      <c r="D1970" s="104">
        <v>0</v>
      </c>
      <c r="E1970" s="104">
        <v>493.25435622999998</v>
      </c>
      <c r="F1970" s="104">
        <v>493.25435622999998</v>
      </c>
    </row>
    <row r="1971" spans="1:6" x14ac:dyDescent="0.3">
      <c r="A1971" s="48">
        <v>40786</v>
      </c>
      <c r="B1971" t="s">
        <v>1000</v>
      </c>
      <c r="C1971" t="s">
        <v>1007</v>
      </c>
      <c r="D1971" s="104">
        <v>1435.07705762</v>
      </c>
      <c r="E1971" s="104">
        <v>0</v>
      </c>
      <c r="F1971" s="104">
        <v>1435.07705762</v>
      </c>
    </row>
    <row r="1972" spans="1:6" x14ac:dyDescent="0.3">
      <c r="A1972" s="48">
        <v>40786</v>
      </c>
      <c r="B1972" t="s">
        <v>1000</v>
      </c>
      <c r="C1972" t="s">
        <v>1004</v>
      </c>
      <c r="D1972" s="104">
        <v>150917.80015642001</v>
      </c>
      <c r="E1972" s="104">
        <v>0</v>
      </c>
      <c r="F1972" s="104">
        <v>150917.80015642001</v>
      </c>
    </row>
    <row r="1973" spans="1:6" x14ac:dyDescent="0.3">
      <c r="A1973" s="48">
        <v>40786</v>
      </c>
      <c r="B1973" t="s">
        <v>1000</v>
      </c>
      <c r="C1973" t="s">
        <v>1005</v>
      </c>
      <c r="D1973" s="104">
        <v>185368.45978412</v>
      </c>
      <c r="E1973" s="104">
        <v>0</v>
      </c>
      <c r="F1973" s="104">
        <v>185368.45978412</v>
      </c>
    </row>
    <row r="1974" spans="1:6" x14ac:dyDescent="0.3">
      <c r="A1974" s="48">
        <v>40786</v>
      </c>
      <c r="B1974" t="s">
        <v>998</v>
      </c>
      <c r="C1974" t="s">
        <v>999</v>
      </c>
      <c r="D1974" s="104">
        <v>9501648.6439869702</v>
      </c>
      <c r="E1974" s="104">
        <v>20156.770822679999</v>
      </c>
      <c r="F1974" s="104">
        <v>9521805.4148096591</v>
      </c>
    </row>
    <row r="1975" spans="1:6" x14ac:dyDescent="0.3">
      <c r="A1975" s="48">
        <v>40816</v>
      </c>
      <c r="B1975" t="s">
        <v>992</v>
      </c>
      <c r="C1975" t="s">
        <v>997</v>
      </c>
      <c r="D1975" s="104">
        <v>0</v>
      </c>
      <c r="E1975" s="104">
        <v>8441.48</v>
      </c>
      <c r="F1975" s="104">
        <v>8441.48</v>
      </c>
    </row>
    <row r="1976" spans="1:6" x14ac:dyDescent="0.3">
      <c r="A1976" s="48">
        <v>40816</v>
      </c>
      <c r="B1976" t="s">
        <v>992</v>
      </c>
      <c r="C1976" t="s">
        <v>1012</v>
      </c>
      <c r="D1976" s="104">
        <v>705352.11288736004</v>
      </c>
      <c r="E1976" s="104">
        <v>340.48847232000003</v>
      </c>
      <c r="F1976" s="104">
        <v>705692.60135967995</v>
      </c>
    </row>
    <row r="1977" spans="1:6" x14ac:dyDescent="0.3">
      <c r="A1977" s="48">
        <v>40816</v>
      </c>
      <c r="B1977" t="s">
        <v>1000</v>
      </c>
      <c r="C1977" t="s">
        <v>1001</v>
      </c>
      <c r="D1977" s="104">
        <v>29995.18</v>
      </c>
      <c r="E1977" s="104">
        <v>0</v>
      </c>
      <c r="F1977" s="104">
        <v>29995.18</v>
      </c>
    </row>
    <row r="1978" spans="1:6" x14ac:dyDescent="0.3">
      <c r="A1978" s="48">
        <v>40816</v>
      </c>
      <c r="B1978" t="s">
        <v>1000</v>
      </c>
      <c r="C1978" t="s">
        <v>1002</v>
      </c>
      <c r="D1978" s="104">
        <v>2985.6485899999998</v>
      </c>
      <c r="E1978" s="104">
        <v>0</v>
      </c>
      <c r="F1978" s="104">
        <v>2985.6485899999998</v>
      </c>
    </row>
    <row r="1979" spans="1:6" x14ac:dyDescent="0.3">
      <c r="A1979" s="48">
        <v>40816</v>
      </c>
      <c r="B1979" t="s">
        <v>1000</v>
      </c>
      <c r="C1979" t="s">
        <v>1006</v>
      </c>
      <c r="D1979" s="104">
        <v>151345.50116119001</v>
      </c>
      <c r="E1979" s="104">
        <v>4642570.2582355104</v>
      </c>
      <c r="F1979" s="104">
        <v>4793915.7593967002</v>
      </c>
    </row>
    <row r="1980" spans="1:6" x14ac:dyDescent="0.3">
      <c r="A1980" s="48">
        <v>40816</v>
      </c>
      <c r="B1980" t="s">
        <v>1000</v>
      </c>
      <c r="C1980" t="s">
        <v>1013</v>
      </c>
      <c r="D1980" s="104">
        <v>0</v>
      </c>
      <c r="E1980" s="104">
        <v>493.25435622999998</v>
      </c>
      <c r="F1980" s="104">
        <v>493.25435622999998</v>
      </c>
    </row>
    <row r="1981" spans="1:6" x14ac:dyDescent="0.3">
      <c r="A1981" s="48">
        <v>40816</v>
      </c>
      <c r="B1981" t="s">
        <v>1000</v>
      </c>
      <c r="C1981" t="s">
        <v>1007</v>
      </c>
      <c r="D1981" s="104">
        <v>1386.26995272</v>
      </c>
      <c r="E1981" s="104">
        <v>0</v>
      </c>
      <c r="F1981" s="104">
        <v>1386.26995272</v>
      </c>
    </row>
    <row r="1982" spans="1:6" x14ac:dyDescent="0.3">
      <c r="A1982" s="48">
        <v>40816</v>
      </c>
      <c r="B1982" t="s">
        <v>1000</v>
      </c>
      <c r="C1982" t="s">
        <v>1004</v>
      </c>
      <c r="D1982" s="104">
        <v>151831.42367926001</v>
      </c>
      <c r="E1982" s="104">
        <v>0</v>
      </c>
      <c r="F1982" s="104">
        <v>151831.42367926001</v>
      </c>
    </row>
    <row r="1983" spans="1:6" x14ac:dyDescent="0.3">
      <c r="A1983" s="48">
        <v>40816</v>
      </c>
      <c r="B1983" t="s">
        <v>1000</v>
      </c>
      <c r="C1983" t="s">
        <v>1005</v>
      </c>
      <c r="D1983" s="104">
        <v>185187.22859511999</v>
      </c>
      <c r="E1983" s="104">
        <v>0</v>
      </c>
      <c r="F1983" s="104">
        <v>185187.22859511999</v>
      </c>
    </row>
    <row r="1984" spans="1:6" x14ac:dyDescent="0.3">
      <c r="A1984" s="48">
        <v>40816</v>
      </c>
      <c r="B1984" t="s">
        <v>998</v>
      </c>
      <c r="C1984" t="s">
        <v>999</v>
      </c>
      <c r="D1984" s="104">
        <v>9604299.9007373694</v>
      </c>
      <c r="E1984" s="104">
        <v>20245.77567232</v>
      </c>
      <c r="F1984" s="104">
        <v>9624545.6764096897</v>
      </c>
    </row>
    <row r="1985" spans="1:6" x14ac:dyDescent="0.3">
      <c r="A1985" s="48">
        <v>40816</v>
      </c>
      <c r="B1985" t="s">
        <v>1008</v>
      </c>
      <c r="C1985" t="s">
        <v>999</v>
      </c>
      <c r="D1985" s="104">
        <v>522731.25197828998</v>
      </c>
      <c r="E1985" s="104">
        <v>4643062.5125917401</v>
      </c>
      <c r="F1985" s="104">
        <v>5165794.7645700304</v>
      </c>
    </row>
    <row r="1986" spans="1:6" x14ac:dyDescent="0.3">
      <c r="A1986" s="48">
        <v>40816</v>
      </c>
      <c r="B1986" t="s">
        <v>1010</v>
      </c>
      <c r="C1986" t="s">
        <v>999</v>
      </c>
      <c r="D1986" s="104">
        <v>10127031.1527157</v>
      </c>
      <c r="E1986" s="104">
        <v>4663309.2882640604</v>
      </c>
      <c r="F1986" s="104">
        <v>14790340.440979701</v>
      </c>
    </row>
    <row r="1987" spans="1:6" x14ac:dyDescent="0.3">
      <c r="A1987" s="48">
        <v>40816</v>
      </c>
      <c r="B1987" t="s">
        <v>992</v>
      </c>
      <c r="C1987" t="s">
        <v>993</v>
      </c>
      <c r="D1987" s="104">
        <v>1475557.1672</v>
      </c>
      <c r="E1987" s="104">
        <v>1948.0989999999999</v>
      </c>
      <c r="F1987" s="104">
        <v>1477505.2662</v>
      </c>
    </row>
    <row r="1988" spans="1:6" x14ac:dyDescent="0.3">
      <c r="A1988" s="48">
        <v>40816</v>
      </c>
      <c r="B1988" t="s">
        <v>992</v>
      </c>
      <c r="C1988" t="s">
        <v>994</v>
      </c>
      <c r="D1988" s="104">
        <v>1016407.34665</v>
      </c>
      <c r="E1988" s="104">
        <v>4005.5074</v>
      </c>
      <c r="F1988" s="104">
        <v>1020412.85405</v>
      </c>
    </row>
    <row r="1989" spans="1:6" x14ac:dyDescent="0.3">
      <c r="A1989" s="48">
        <v>40816</v>
      </c>
      <c r="B1989" t="s">
        <v>992</v>
      </c>
      <c r="C1989" t="s">
        <v>19</v>
      </c>
      <c r="D1989" s="104">
        <v>6406983.2740000002</v>
      </c>
      <c r="E1989" s="104">
        <v>5510.2007999999996</v>
      </c>
      <c r="F1989" s="104">
        <v>6412493.4748</v>
      </c>
    </row>
    <row r="1990" spans="1:6" x14ac:dyDescent="0.3">
      <c r="A1990" s="48">
        <v>40847</v>
      </c>
      <c r="B1990" t="s">
        <v>1008</v>
      </c>
      <c r="C1990" t="s">
        <v>999</v>
      </c>
      <c r="D1990" s="104">
        <v>529676.47801898001</v>
      </c>
      <c r="E1990" s="104">
        <v>4717499.5281990003</v>
      </c>
      <c r="F1990" s="104">
        <v>5247177.0062179798</v>
      </c>
    </row>
    <row r="1991" spans="1:6" x14ac:dyDescent="0.3">
      <c r="A1991" s="48">
        <v>40847</v>
      </c>
      <c r="B1991" t="s">
        <v>1010</v>
      </c>
      <c r="C1991" t="s">
        <v>999</v>
      </c>
      <c r="D1991" s="104">
        <v>10256015.432385299</v>
      </c>
      <c r="E1991" s="104">
        <v>4737693.6127573196</v>
      </c>
      <c r="F1991" s="104">
        <v>14993709.045142701</v>
      </c>
    </row>
    <row r="1992" spans="1:6" x14ac:dyDescent="0.3">
      <c r="A1992" s="48">
        <v>40847</v>
      </c>
      <c r="B1992" t="s">
        <v>992</v>
      </c>
      <c r="C1992" t="s">
        <v>993</v>
      </c>
      <c r="D1992" s="104">
        <v>1480661.7115</v>
      </c>
      <c r="E1992" s="104">
        <v>1841.105</v>
      </c>
      <c r="F1992" s="104">
        <v>1482502.8165</v>
      </c>
    </row>
    <row r="1993" spans="1:6" x14ac:dyDescent="0.3">
      <c r="A1993" s="48">
        <v>40847</v>
      </c>
      <c r="B1993" t="s">
        <v>992</v>
      </c>
      <c r="C1993" t="s">
        <v>994</v>
      </c>
      <c r="D1993" s="104">
        <v>1029426.37555</v>
      </c>
      <c r="E1993" s="104">
        <v>3986.2703999999999</v>
      </c>
      <c r="F1993" s="104">
        <v>1033412.64595</v>
      </c>
    </row>
    <row r="1994" spans="1:6" x14ac:dyDescent="0.3">
      <c r="A1994" s="48">
        <v>40847</v>
      </c>
      <c r="B1994" t="s">
        <v>992</v>
      </c>
      <c r="C1994" t="s">
        <v>997</v>
      </c>
      <c r="D1994" s="104">
        <v>0</v>
      </c>
      <c r="E1994" s="104">
        <v>8441.48</v>
      </c>
      <c r="F1994" s="104">
        <v>8441.48</v>
      </c>
    </row>
    <row r="1995" spans="1:6" x14ac:dyDescent="0.3">
      <c r="A1995" s="48">
        <v>40847</v>
      </c>
      <c r="B1995" t="s">
        <v>992</v>
      </c>
      <c r="C1995" t="s">
        <v>19</v>
      </c>
      <c r="D1995" s="104">
        <v>6501318.932</v>
      </c>
      <c r="E1995" s="104">
        <v>5673.2507999999998</v>
      </c>
      <c r="F1995" s="104">
        <v>6506992.1827999996</v>
      </c>
    </row>
    <row r="1996" spans="1:6" x14ac:dyDescent="0.3">
      <c r="A1996" s="48">
        <v>40847</v>
      </c>
      <c r="B1996" t="s">
        <v>992</v>
      </c>
      <c r="C1996" t="s">
        <v>1012</v>
      </c>
      <c r="D1996" s="104">
        <v>714931.93531635997</v>
      </c>
      <c r="E1996" s="104">
        <v>250.97835832000001</v>
      </c>
      <c r="F1996" s="104">
        <v>715182.91367468005</v>
      </c>
    </row>
    <row r="1997" spans="1:6" x14ac:dyDescent="0.3">
      <c r="A1997" s="48">
        <v>40847</v>
      </c>
      <c r="B1997" t="s">
        <v>1000</v>
      </c>
      <c r="C1997" t="s">
        <v>1001</v>
      </c>
      <c r="D1997" s="104">
        <v>29995.18</v>
      </c>
      <c r="E1997" s="104">
        <v>0</v>
      </c>
      <c r="F1997" s="104">
        <v>29995.18</v>
      </c>
    </row>
    <row r="1998" spans="1:6" x14ac:dyDescent="0.3">
      <c r="A1998" s="48">
        <v>40847</v>
      </c>
      <c r="B1998" t="s">
        <v>1000</v>
      </c>
      <c r="C1998" t="s">
        <v>1002</v>
      </c>
      <c r="D1998" s="104">
        <v>2985.6485899999998</v>
      </c>
      <c r="E1998" s="104">
        <v>0</v>
      </c>
      <c r="F1998" s="104">
        <v>2985.6485899999998</v>
      </c>
    </row>
    <row r="1999" spans="1:6" x14ac:dyDescent="0.3">
      <c r="A1999" s="48">
        <v>40847</v>
      </c>
      <c r="B1999" t="s">
        <v>1000</v>
      </c>
      <c r="C1999" t="s">
        <v>1006</v>
      </c>
      <c r="D1999" s="104">
        <v>155187.63670996</v>
      </c>
      <c r="E1999" s="104">
        <v>4717007.2611397896</v>
      </c>
      <c r="F1999" s="104">
        <v>4872194.8978497498</v>
      </c>
    </row>
    <row r="2000" spans="1:6" x14ac:dyDescent="0.3">
      <c r="A2000" s="48">
        <v>40847</v>
      </c>
      <c r="B2000" t="s">
        <v>1000</v>
      </c>
      <c r="C2000" t="s">
        <v>1013</v>
      </c>
      <c r="D2000" s="104">
        <v>0</v>
      </c>
      <c r="E2000" s="104">
        <v>493.26705921000001</v>
      </c>
      <c r="F2000" s="104">
        <v>493.26705921000001</v>
      </c>
    </row>
    <row r="2001" spans="1:6" x14ac:dyDescent="0.3">
      <c r="A2001" s="48">
        <v>40847</v>
      </c>
      <c r="B2001" t="s">
        <v>1000</v>
      </c>
      <c r="C2001" t="s">
        <v>1007</v>
      </c>
      <c r="D2001" s="104">
        <v>1406.6767518700001</v>
      </c>
      <c r="E2001" s="104">
        <v>0</v>
      </c>
      <c r="F2001" s="104">
        <v>1406.6767518700001</v>
      </c>
    </row>
    <row r="2002" spans="1:6" x14ac:dyDescent="0.3">
      <c r="A2002" s="48">
        <v>40847</v>
      </c>
      <c r="B2002" t="s">
        <v>1000</v>
      </c>
      <c r="C2002" t="s">
        <v>1004</v>
      </c>
      <c r="D2002" s="104">
        <v>154479.73243423001</v>
      </c>
      <c r="E2002" s="104">
        <v>0</v>
      </c>
      <c r="F2002" s="104">
        <v>154479.73243423001</v>
      </c>
    </row>
    <row r="2003" spans="1:6" x14ac:dyDescent="0.3">
      <c r="A2003" s="48">
        <v>40847</v>
      </c>
      <c r="B2003" t="s">
        <v>1000</v>
      </c>
      <c r="C2003" t="s">
        <v>1005</v>
      </c>
      <c r="D2003" s="104">
        <v>185621.60353292001</v>
      </c>
      <c r="E2003" s="104">
        <v>0</v>
      </c>
      <c r="F2003" s="104">
        <v>185621.60353292001</v>
      </c>
    </row>
    <row r="2004" spans="1:6" x14ac:dyDescent="0.3">
      <c r="A2004" s="48">
        <v>40847</v>
      </c>
      <c r="B2004" t="s">
        <v>998</v>
      </c>
      <c r="C2004" t="s">
        <v>999</v>
      </c>
      <c r="D2004" s="104">
        <v>9726338.9543663599</v>
      </c>
      <c r="E2004" s="104">
        <v>20193.084558319999</v>
      </c>
      <c r="F2004" s="104">
        <v>9746532.0389246792</v>
      </c>
    </row>
    <row r="2005" spans="1:6" x14ac:dyDescent="0.3">
      <c r="A2005" s="48">
        <v>40877</v>
      </c>
      <c r="B2005" t="s">
        <v>1010</v>
      </c>
      <c r="C2005" t="s">
        <v>999</v>
      </c>
      <c r="D2005" s="104">
        <v>10389957.7807415</v>
      </c>
      <c r="E2005" s="104">
        <v>4720540.7676747199</v>
      </c>
      <c r="F2005" s="104">
        <v>15110498.5484163</v>
      </c>
    </row>
    <row r="2006" spans="1:6" x14ac:dyDescent="0.3">
      <c r="A2006" s="48">
        <v>40877</v>
      </c>
      <c r="B2006" t="s">
        <v>992</v>
      </c>
      <c r="C2006" t="s">
        <v>993</v>
      </c>
      <c r="D2006" s="104">
        <v>1511028.3366</v>
      </c>
      <c r="E2006" s="104">
        <v>1449.635</v>
      </c>
      <c r="F2006" s="104">
        <v>1512477.9716</v>
      </c>
    </row>
    <row r="2007" spans="1:6" x14ac:dyDescent="0.3">
      <c r="A2007" s="48">
        <v>40877</v>
      </c>
      <c r="B2007" t="s">
        <v>992</v>
      </c>
      <c r="C2007" t="s">
        <v>994</v>
      </c>
      <c r="D2007" s="104">
        <v>1046715.06355</v>
      </c>
      <c r="E2007" s="104">
        <v>3921.6914000000002</v>
      </c>
      <c r="F2007" s="104">
        <v>1050636.75495</v>
      </c>
    </row>
    <row r="2008" spans="1:6" x14ac:dyDescent="0.3">
      <c r="A2008" s="48">
        <v>40877</v>
      </c>
      <c r="B2008" t="s">
        <v>992</v>
      </c>
      <c r="C2008" t="s">
        <v>997</v>
      </c>
      <c r="D2008" s="104">
        <v>0</v>
      </c>
      <c r="E2008" s="104">
        <v>8441.48</v>
      </c>
      <c r="F2008" s="104">
        <v>8441.48</v>
      </c>
    </row>
    <row r="2009" spans="1:6" x14ac:dyDescent="0.3">
      <c r="A2009" s="48">
        <v>40877</v>
      </c>
      <c r="B2009" t="s">
        <v>992</v>
      </c>
      <c r="C2009" t="s">
        <v>19</v>
      </c>
      <c r="D2009" s="104">
        <v>6573057.2860000003</v>
      </c>
      <c r="E2009" s="104">
        <v>5900.5298000000003</v>
      </c>
      <c r="F2009" s="104">
        <v>6578957.8158</v>
      </c>
    </row>
    <row r="2010" spans="1:6" x14ac:dyDescent="0.3">
      <c r="A2010" s="48">
        <v>40877</v>
      </c>
      <c r="B2010" t="s">
        <v>992</v>
      </c>
      <c r="C2010" t="s">
        <v>1012</v>
      </c>
      <c r="D2010" s="104">
        <v>727578.88476735004</v>
      </c>
      <c r="E2010" s="104">
        <v>223.49764852999999</v>
      </c>
      <c r="F2010" s="104">
        <v>727802.38241587998</v>
      </c>
    </row>
    <row r="2011" spans="1:6" x14ac:dyDescent="0.3">
      <c r="A2011" s="48">
        <v>40877</v>
      </c>
      <c r="B2011" t="s">
        <v>1000</v>
      </c>
      <c r="C2011" t="s">
        <v>1001</v>
      </c>
      <c r="D2011" s="104">
        <v>29995.18</v>
      </c>
      <c r="E2011" s="104">
        <v>0</v>
      </c>
      <c r="F2011" s="104">
        <v>29995.18</v>
      </c>
    </row>
    <row r="2012" spans="1:6" x14ac:dyDescent="0.3">
      <c r="A2012" s="48">
        <v>40877</v>
      </c>
      <c r="B2012" t="s">
        <v>1000</v>
      </c>
      <c r="C2012" t="s">
        <v>1002</v>
      </c>
      <c r="D2012" s="104">
        <v>2985.6485899999998</v>
      </c>
      <c r="E2012" s="104">
        <v>0</v>
      </c>
      <c r="F2012" s="104">
        <v>2985.6485899999998</v>
      </c>
    </row>
    <row r="2013" spans="1:6" x14ac:dyDescent="0.3">
      <c r="A2013" s="48">
        <v>40877</v>
      </c>
      <c r="B2013" t="s">
        <v>1000</v>
      </c>
      <c r="C2013" t="s">
        <v>1006</v>
      </c>
      <c r="D2013" s="104">
        <v>157104.03789926</v>
      </c>
      <c r="E2013" s="104">
        <v>4700110.6667669797</v>
      </c>
      <c r="F2013" s="104">
        <v>4857214.7046662401</v>
      </c>
    </row>
    <row r="2014" spans="1:6" x14ac:dyDescent="0.3">
      <c r="A2014" s="48">
        <v>40877</v>
      </c>
      <c r="B2014" t="s">
        <v>1000</v>
      </c>
      <c r="C2014" t="s">
        <v>1013</v>
      </c>
      <c r="D2014" s="104">
        <v>0</v>
      </c>
      <c r="E2014" s="104">
        <v>493.26705921000001</v>
      </c>
      <c r="F2014" s="104">
        <v>493.26705921000001</v>
      </c>
    </row>
    <row r="2015" spans="1:6" x14ac:dyDescent="0.3">
      <c r="A2015" s="48">
        <v>40877</v>
      </c>
      <c r="B2015" t="s">
        <v>1000</v>
      </c>
      <c r="C2015" t="s">
        <v>1007</v>
      </c>
      <c r="D2015" s="104">
        <v>1335.14243941</v>
      </c>
      <c r="E2015" s="104">
        <v>0</v>
      </c>
      <c r="F2015" s="104">
        <v>1335.14243941</v>
      </c>
    </row>
    <row r="2016" spans="1:6" x14ac:dyDescent="0.3">
      <c r="A2016" s="48">
        <v>40877</v>
      </c>
      <c r="B2016" t="s">
        <v>1000</v>
      </c>
      <c r="C2016" t="s">
        <v>1004</v>
      </c>
      <c r="D2016" s="104">
        <v>154665.3496938</v>
      </c>
      <c r="E2016" s="104">
        <v>0</v>
      </c>
      <c r="F2016" s="104">
        <v>154665.3496938</v>
      </c>
    </row>
    <row r="2017" spans="1:6" x14ac:dyDescent="0.3">
      <c r="A2017" s="48">
        <v>40877</v>
      </c>
      <c r="B2017" t="s">
        <v>1000</v>
      </c>
      <c r="C2017" t="s">
        <v>1005</v>
      </c>
      <c r="D2017" s="104">
        <v>185492.85120171</v>
      </c>
      <c r="E2017" s="104">
        <v>0</v>
      </c>
      <c r="F2017" s="104">
        <v>185492.85120171</v>
      </c>
    </row>
    <row r="2018" spans="1:6" x14ac:dyDescent="0.3">
      <c r="A2018" s="48">
        <v>40877</v>
      </c>
      <c r="B2018" t="s">
        <v>998</v>
      </c>
      <c r="C2018" t="s">
        <v>999</v>
      </c>
      <c r="D2018" s="104">
        <v>9858379.5709173493</v>
      </c>
      <c r="E2018" s="104">
        <v>19936.833848530001</v>
      </c>
      <c r="F2018" s="104">
        <v>9878316.4047658909</v>
      </c>
    </row>
    <row r="2019" spans="1:6" x14ac:dyDescent="0.3">
      <c r="A2019" s="48">
        <v>40877</v>
      </c>
      <c r="B2019" t="s">
        <v>1008</v>
      </c>
      <c r="C2019" t="s">
        <v>999</v>
      </c>
      <c r="D2019" s="104">
        <v>531578.20982418</v>
      </c>
      <c r="E2019" s="104">
        <v>4700603.9338261904</v>
      </c>
      <c r="F2019" s="104">
        <v>5232182.1436503697</v>
      </c>
    </row>
    <row r="2020" spans="1:6" x14ac:dyDescent="0.3">
      <c r="A2020" s="48">
        <v>40908</v>
      </c>
      <c r="B2020" t="s">
        <v>1000</v>
      </c>
      <c r="C2020" t="s">
        <v>1001</v>
      </c>
      <c r="D2020" s="104">
        <v>29995.18</v>
      </c>
      <c r="E2020" s="104">
        <v>0</v>
      </c>
      <c r="F2020" s="104">
        <v>29995.18</v>
      </c>
    </row>
    <row r="2021" spans="1:6" x14ac:dyDescent="0.3">
      <c r="A2021" s="48">
        <v>40908</v>
      </c>
      <c r="B2021" t="s">
        <v>1000</v>
      </c>
      <c r="C2021" t="s">
        <v>1002</v>
      </c>
      <c r="D2021" s="104">
        <v>2985.6485899999998</v>
      </c>
      <c r="E2021" s="104">
        <v>0</v>
      </c>
      <c r="F2021" s="104">
        <v>2985.6485899999998</v>
      </c>
    </row>
    <row r="2022" spans="1:6" x14ac:dyDescent="0.3">
      <c r="A2022" s="48">
        <v>40908</v>
      </c>
      <c r="B2022" t="s">
        <v>1000</v>
      </c>
      <c r="C2022" t="s">
        <v>1006</v>
      </c>
      <c r="D2022" s="104">
        <v>159019.02755855999</v>
      </c>
      <c r="E2022" s="104">
        <v>4754900.2843382005</v>
      </c>
      <c r="F2022" s="104">
        <v>4913919.31189676</v>
      </c>
    </row>
    <row r="2023" spans="1:6" x14ac:dyDescent="0.3">
      <c r="A2023" s="48">
        <v>40908</v>
      </c>
      <c r="B2023" t="s">
        <v>1000</v>
      </c>
      <c r="C2023" t="s">
        <v>1013</v>
      </c>
      <c r="D2023" s="104">
        <v>0</v>
      </c>
      <c r="E2023" s="104">
        <v>493.26705921000001</v>
      </c>
      <c r="F2023" s="104">
        <v>493.26705921000001</v>
      </c>
    </row>
    <row r="2024" spans="1:6" x14ac:dyDescent="0.3">
      <c r="A2024" s="48">
        <v>40908</v>
      </c>
      <c r="B2024" t="s">
        <v>1000</v>
      </c>
      <c r="C2024" t="s">
        <v>1007</v>
      </c>
      <c r="D2024" s="104">
        <v>1328.1566279000001</v>
      </c>
      <c r="E2024" s="104">
        <v>0</v>
      </c>
      <c r="F2024" s="104">
        <v>1328.1566279000001</v>
      </c>
    </row>
    <row r="2025" spans="1:6" x14ac:dyDescent="0.3">
      <c r="A2025" s="48">
        <v>40908</v>
      </c>
      <c r="B2025" t="s">
        <v>1000</v>
      </c>
      <c r="C2025" t="s">
        <v>1004</v>
      </c>
      <c r="D2025" s="104">
        <v>152058.12013195001</v>
      </c>
      <c r="E2025" s="104">
        <v>0</v>
      </c>
      <c r="F2025" s="104">
        <v>152058.12013195001</v>
      </c>
    </row>
    <row r="2026" spans="1:6" x14ac:dyDescent="0.3">
      <c r="A2026" s="48">
        <v>40908</v>
      </c>
      <c r="B2026" t="s">
        <v>1000</v>
      </c>
      <c r="C2026" t="s">
        <v>1005</v>
      </c>
      <c r="D2026" s="104">
        <v>185278.23502652001</v>
      </c>
      <c r="E2026" s="104">
        <v>0</v>
      </c>
      <c r="F2026" s="104">
        <v>185278.23502652001</v>
      </c>
    </row>
    <row r="2027" spans="1:6" x14ac:dyDescent="0.3">
      <c r="A2027" s="48">
        <v>40908</v>
      </c>
      <c r="B2027" t="s">
        <v>1008</v>
      </c>
      <c r="C2027" t="s">
        <v>999</v>
      </c>
      <c r="D2027" s="104">
        <v>530664.36793493002</v>
      </c>
      <c r="E2027" s="104">
        <v>4755393.5513974102</v>
      </c>
      <c r="F2027" s="104">
        <v>5286057.9193323404</v>
      </c>
    </row>
    <row r="2028" spans="1:6" x14ac:dyDescent="0.3">
      <c r="A2028" s="48">
        <v>40908</v>
      </c>
      <c r="B2028" t="s">
        <v>1010</v>
      </c>
      <c r="C2028" t="s">
        <v>999</v>
      </c>
      <c r="D2028" s="104">
        <v>10447662.9880831</v>
      </c>
      <c r="E2028" s="104">
        <v>4775277.1936439397</v>
      </c>
      <c r="F2028" s="104">
        <v>15222940.181727</v>
      </c>
    </row>
    <row r="2029" spans="1:6" x14ac:dyDescent="0.3">
      <c r="A2029" s="48">
        <v>40908</v>
      </c>
      <c r="B2029" t="s">
        <v>992</v>
      </c>
      <c r="C2029" t="s">
        <v>993</v>
      </c>
      <c r="D2029" s="104">
        <v>1519461.7091999999</v>
      </c>
      <c r="E2029" s="104">
        <v>1055.55</v>
      </c>
      <c r="F2029" s="104">
        <v>1520517.2592</v>
      </c>
    </row>
    <row r="2030" spans="1:6" x14ac:dyDescent="0.3">
      <c r="A2030" s="48">
        <v>40908</v>
      </c>
      <c r="B2030" t="s">
        <v>992</v>
      </c>
      <c r="C2030" t="s">
        <v>994</v>
      </c>
      <c r="D2030" s="104">
        <v>1060111.2440500001</v>
      </c>
      <c r="E2030" s="104">
        <v>4001.0839999999998</v>
      </c>
      <c r="F2030" s="104">
        <v>1064112.3280499999</v>
      </c>
    </row>
    <row r="2031" spans="1:6" x14ac:dyDescent="0.3">
      <c r="A2031" s="48">
        <v>40908</v>
      </c>
      <c r="B2031" t="s">
        <v>992</v>
      </c>
      <c r="C2031" t="s">
        <v>997</v>
      </c>
      <c r="D2031" s="104">
        <v>0</v>
      </c>
      <c r="E2031" s="104">
        <v>8441.48</v>
      </c>
      <c r="F2031" s="104">
        <v>8441.48</v>
      </c>
    </row>
    <row r="2032" spans="1:6" x14ac:dyDescent="0.3">
      <c r="A2032" s="48">
        <v>40908</v>
      </c>
      <c r="B2032" t="s">
        <v>992</v>
      </c>
      <c r="C2032" t="s">
        <v>19</v>
      </c>
      <c r="D2032" s="104">
        <v>6598893.7273000004</v>
      </c>
      <c r="E2032" s="104">
        <v>6162.0397999999996</v>
      </c>
      <c r="F2032" s="104">
        <v>6605055.7670999998</v>
      </c>
    </row>
    <row r="2033" spans="1:6" x14ac:dyDescent="0.3">
      <c r="A2033" s="48">
        <v>40908</v>
      </c>
      <c r="B2033" t="s">
        <v>992</v>
      </c>
      <c r="C2033" t="s">
        <v>1012</v>
      </c>
      <c r="D2033" s="104">
        <v>738531.93959812005</v>
      </c>
      <c r="E2033" s="104">
        <v>223.48844653</v>
      </c>
      <c r="F2033" s="104">
        <v>738755.42804465001</v>
      </c>
    </row>
    <row r="2034" spans="1:6" x14ac:dyDescent="0.3">
      <c r="A2034" s="48">
        <v>40908</v>
      </c>
      <c r="B2034" t="s">
        <v>998</v>
      </c>
      <c r="C2034" t="s">
        <v>999</v>
      </c>
      <c r="D2034" s="104">
        <v>9916998.6201481298</v>
      </c>
      <c r="E2034" s="104">
        <v>19883.642246529998</v>
      </c>
      <c r="F2034" s="104">
        <v>9936882.2623946592</v>
      </c>
    </row>
    <row r="2035" spans="1:6" x14ac:dyDescent="0.3">
      <c r="A2035" s="48">
        <v>40939</v>
      </c>
      <c r="B2035" t="s">
        <v>1000</v>
      </c>
      <c r="C2035" t="s">
        <v>1013</v>
      </c>
      <c r="D2035" s="104">
        <v>0</v>
      </c>
      <c r="E2035" s="104">
        <v>493.29316857999999</v>
      </c>
      <c r="F2035" s="104">
        <v>493.29316857999999</v>
      </c>
    </row>
    <row r="2036" spans="1:6" x14ac:dyDescent="0.3">
      <c r="A2036" s="48">
        <v>40939</v>
      </c>
      <c r="B2036" t="s">
        <v>1000</v>
      </c>
      <c r="C2036" t="s">
        <v>1007</v>
      </c>
      <c r="D2036" s="104">
        <v>1317.5054777</v>
      </c>
      <c r="E2036" s="104">
        <v>0</v>
      </c>
      <c r="F2036" s="104">
        <v>1317.5054777</v>
      </c>
    </row>
    <row r="2037" spans="1:6" x14ac:dyDescent="0.3">
      <c r="A2037" s="48">
        <v>40939</v>
      </c>
      <c r="B2037" t="s">
        <v>1000</v>
      </c>
      <c r="C2037" t="s">
        <v>1004</v>
      </c>
      <c r="D2037" s="104">
        <v>144400.55547610001</v>
      </c>
      <c r="E2037" s="104">
        <v>0</v>
      </c>
      <c r="F2037" s="104">
        <v>144400.55547610001</v>
      </c>
    </row>
    <row r="2038" spans="1:6" x14ac:dyDescent="0.3">
      <c r="A2038" s="48">
        <v>40939</v>
      </c>
      <c r="B2038" t="s">
        <v>1000</v>
      </c>
      <c r="C2038" t="s">
        <v>1005</v>
      </c>
      <c r="D2038" s="104">
        <v>185198.76093826999</v>
      </c>
      <c r="E2038" s="104">
        <v>0</v>
      </c>
      <c r="F2038" s="104">
        <v>185198.76093826999</v>
      </c>
    </row>
    <row r="2039" spans="1:6" x14ac:dyDescent="0.3">
      <c r="A2039" s="48">
        <v>40939</v>
      </c>
      <c r="B2039" t="s">
        <v>998</v>
      </c>
      <c r="C2039" t="s">
        <v>999</v>
      </c>
      <c r="D2039" s="104">
        <v>10048852.45572</v>
      </c>
      <c r="E2039" s="104">
        <v>20057.102695059999</v>
      </c>
      <c r="F2039" s="104">
        <v>10068909.5584151</v>
      </c>
    </row>
    <row r="2040" spans="1:6" x14ac:dyDescent="0.3">
      <c r="A2040" s="48">
        <v>40939</v>
      </c>
      <c r="B2040" t="s">
        <v>1008</v>
      </c>
      <c r="C2040" t="s">
        <v>999</v>
      </c>
      <c r="D2040" s="104">
        <v>523521.93246680999</v>
      </c>
      <c r="E2040" s="104">
        <v>4763709.0032219402</v>
      </c>
      <c r="F2040" s="104">
        <v>5287230.9356887499</v>
      </c>
    </row>
    <row r="2041" spans="1:6" x14ac:dyDescent="0.3">
      <c r="A2041" s="48">
        <v>40939</v>
      </c>
      <c r="B2041" t="s">
        <v>1010</v>
      </c>
      <c r="C2041" t="s">
        <v>999</v>
      </c>
      <c r="D2041" s="104">
        <v>10572374.3881869</v>
      </c>
      <c r="E2041" s="104">
        <v>4783766.1059170002</v>
      </c>
      <c r="F2041" s="104">
        <v>15356140.494103899</v>
      </c>
    </row>
    <row r="2042" spans="1:6" x14ac:dyDescent="0.3">
      <c r="A2042" s="48">
        <v>40939</v>
      </c>
      <c r="B2042" t="s">
        <v>992</v>
      </c>
      <c r="C2042" t="s">
        <v>993</v>
      </c>
      <c r="D2042" s="104">
        <v>1524148.7065999999</v>
      </c>
      <c r="E2042" s="104">
        <v>1296.9849999999999</v>
      </c>
      <c r="F2042" s="104">
        <v>1525445.6916</v>
      </c>
    </row>
    <row r="2043" spans="1:6" x14ac:dyDescent="0.3">
      <c r="A2043" s="48">
        <v>40939</v>
      </c>
      <c r="B2043" t="s">
        <v>992</v>
      </c>
      <c r="C2043" t="s">
        <v>994</v>
      </c>
      <c r="D2043" s="104">
        <v>1073882.79635</v>
      </c>
      <c r="E2043" s="104">
        <v>4151.7939999999999</v>
      </c>
      <c r="F2043" s="104">
        <v>1078034.59035</v>
      </c>
    </row>
    <row r="2044" spans="1:6" x14ac:dyDescent="0.3">
      <c r="A2044" s="48">
        <v>40939</v>
      </c>
      <c r="B2044" t="s">
        <v>992</v>
      </c>
      <c r="C2044" t="s">
        <v>997</v>
      </c>
      <c r="D2044" s="104">
        <v>0</v>
      </c>
      <c r="E2044" s="104">
        <v>8441.48</v>
      </c>
      <c r="F2044" s="104">
        <v>8441.48</v>
      </c>
    </row>
    <row r="2045" spans="1:6" x14ac:dyDescent="0.3">
      <c r="A2045" s="48">
        <v>40939</v>
      </c>
      <c r="B2045" t="s">
        <v>992</v>
      </c>
      <c r="C2045" t="s">
        <v>19</v>
      </c>
      <c r="D2045" s="104">
        <v>6705363.6269000098</v>
      </c>
      <c r="E2045" s="104">
        <v>5952.6383999999998</v>
      </c>
      <c r="F2045" s="104">
        <v>6711316.2653000001</v>
      </c>
    </row>
    <row r="2046" spans="1:6" x14ac:dyDescent="0.3">
      <c r="A2046" s="48">
        <v>40939</v>
      </c>
      <c r="B2046" t="s">
        <v>992</v>
      </c>
      <c r="C2046" t="s">
        <v>1012</v>
      </c>
      <c r="D2046" s="104">
        <v>745457.32587003999</v>
      </c>
      <c r="E2046" s="104">
        <v>214.20529506</v>
      </c>
      <c r="F2046" s="104">
        <v>745671.53116510005</v>
      </c>
    </row>
    <row r="2047" spans="1:6" x14ac:dyDescent="0.3">
      <c r="A2047" s="48">
        <v>40939</v>
      </c>
      <c r="B2047" t="s">
        <v>1000</v>
      </c>
      <c r="C2047" t="s">
        <v>1001</v>
      </c>
      <c r="D2047" s="104">
        <v>29995.18</v>
      </c>
      <c r="E2047" s="104">
        <v>0</v>
      </c>
      <c r="F2047" s="104">
        <v>29995.18</v>
      </c>
    </row>
    <row r="2048" spans="1:6" x14ac:dyDescent="0.3">
      <c r="A2048" s="48">
        <v>40939</v>
      </c>
      <c r="B2048" t="s">
        <v>1000</v>
      </c>
      <c r="C2048" t="s">
        <v>1002</v>
      </c>
      <c r="D2048" s="104">
        <v>3785.6485899999998</v>
      </c>
      <c r="E2048" s="104">
        <v>0</v>
      </c>
      <c r="F2048" s="104">
        <v>3785.6485899999998</v>
      </c>
    </row>
    <row r="2049" spans="1:6" x14ac:dyDescent="0.3">
      <c r="A2049" s="48">
        <v>40939</v>
      </c>
      <c r="B2049" t="s">
        <v>1000</v>
      </c>
      <c r="C2049" t="s">
        <v>1006</v>
      </c>
      <c r="D2049" s="104">
        <v>158824.28198474</v>
      </c>
      <c r="E2049" s="104">
        <v>4763215.7100533601</v>
      </c>
      <c r="F2049" s="104">
        <v>4922039.9920381</v>
      </c>
    </row>
    <row r="2050" spans="1:6" x14ac:dyDescent="0.3">
      <c r="A2050" s="48">
        <v>40968</v>
      </c>
      <c r="B2050" t="s">
        <v>1010</v>
      </c>
      <c r="C2050" t="s">
        <v>999</v>
      </c>
      <c r="D2050" s="104">
        <v>10722996.347253401</v>
      </c>
      <c r="E2050" s="104">
        <v>4765894.9973798003</v>
      </c>
      <c r="F2050" s="104">
        <v>15488891.344633199</v>
      </c>
    </row>
    <row r="2051" spans="1:6" x14ac:dyDescent="0.3">
      <c r="A2051" s="48">
        <v>40968</v>
      </c>
      <c r="B2051" t="s">
        <v>992</v>
      </c>
      <c r="C2051" t="s">
        <v>993</v>
      </c>
      <c r="D2051" s="104">
        <v>1608737.6035</v>
      </c>
      <c r="E2051" s="104">
        <v>1678.5139999999999</v>
      </c>
      <c r="F2051" s="104">
        <v>1610416.1174999999</v>
      </c>
    </row>
    <row r="2052" spans="1:6" x14ac:dyDescent="0.3">
      <c r="A2052" s="48">
        <v>40968</v>
      </c>
      <c r="B2052" t="s">
        <v>992</v>
      </c>
      <c r="C2052" t="s">
        <v>994</v>
      </c>
      <c r="D2052" s="104">
        <v>1091968.03095</v>
      </c>
      <c r="E2052" s="104">
        <v>4017.3472000000002</v>
      </c>
      <c r="F2052" s="104">
        <v>1095985.37815</v>
      </c>
    </row>
    <row r="2053" spans="1:6" x14ac:dyDescent="0.3">
      <c r="A2053" s="48">
        <v>40968</v>
      </c>
      <c r="B2053" t="s">
        <v>992</v>
      </c>
      <c r="C2053" t="s">
        <v>997</v>
      </c>
      <c r="D2053" s="104">
        <v>0</v>
      </c>
      <c r="E2053" s="104">
        <v>8441.48</v>
      </c>
      <c r="F2053" s="104">
        <v>8441.48</v>
      </c>
    </row>
    <row r="2054" spans="1:6" x14ac:dyDescent="0.3">
      <c r="A2054" s="48">
        <v>40968</v>
      </c>
      <c r="B2054" t="s">
        <v>992</v>
      </c>
      <c r="C2054" t="s">
        <v>19</v>
      </c>
      <c r="D2054" s="104">
        <v>6748203.2975000003</v>
      </c>
      <c r="E2054" s="104">
        <v>6211.6804000000002</v>
      </c>
      <c r="F2054" s="104">
        <v>6754414.9779000003</v>
      </c>
    </row>
    <row r="2055" spans="1:6" x14ac:dyDescent="0.3">
      <c r="A2055" s="48">
        <v>40968</v>
      </c>
      <c r="B2055" t="s">
        <v>992</v>
      </c>
      <c r="C2055" t="s">
        <v>1012</v>
      </c>
      <c r="D2055" s="104">
        <v>752828.30408627004</v>
      </c>
      <c r="E2055" s="104">
        <v>211.09147981999999</v>
      </c>
      <c r="F2055" s="104">
        <v>753039.39556609001</v>
      </c>
    </row>
    <row r="2056" spans="1:6" x14ac:dyDescent="0.3">
      <c r="A2056" s="48">
        <v>40968</v>
      </c>
      <c r="B2056" t="s">
        <v>1000</v>
      </c>
      <c r="C2056" t="s">
        <v>1001</v>
      </c>
      <c r="D2056" s="104">
        <v>29995.18</v>
      </c>
      <c r="E2056" s="104">
        <v>0</v>
      </c>
      <c r="F2056" s="104">
        <v>29995.18</v>
      </c>
    </row>
    <row r="2057" spans="1:6" x14ac:dyDescent="0.3">
      <c r="A2057" s="48">
        <v>40968</v>
      </c>
      <c r="B2057" t="s">
        <v>1000</v>
      </c>
      <c r="C2057" t="s">
        <v>1002</v>
      </c>
      <c r="D2057" s="104">
        <v>3785.6485899999998</v>
      </c>
      <c r="E2057" s="104">
        <v>0</v>
      </c>
      <c r="F2057" s="104">
        <v>3785.6485899999998</v>
      </c>
    </row>
    <row r="2058" spans="1:6" x14ac:dyDescent="0.3">
      <c r="A2058" s="48">
        <v>40968</v>
      </c>
      <c r="B2058" t="s">
        <v>1000</v>
      </c>
      <c r="C2058" t="s">
        <v>1006</v>
      </c>
      <c r="D2058" s="104">
        <v>157237.0887999</v>
      </c>
      <c r="E2058" s="104">
        <v>4744841.5911314003</v>
      </c>
      <c r="F2058" s="104">
        <v>4902078.6799312998</v>
      </c>
    </row>
    <row r="2059" spans="1:6" x14ac:dyDescent="0.3">
      <c r="A2059" s="48">
        <v>40968</v>
      </c>
      <c r="B2059" t="s">
        <v>1000</v>
      </c>
      <c r="C2059" t="s">
        <v>1013</v>
      </c>
      <c r="D2059" s="104">
        <v>0</v>
      </c>
      <c r="E2059" s="104">
        <v>493.29316857999999</v>
      </c>
      <c r="F2059" s="104">
        <v>493.29316857999999</v>
      </c>
    </row>
    <row r="2060" spans="1:6" x14ac:dyDescent="0.3">
      <c r="A2060" s="48">
        <v>40968</v>
      </c>
      <c r="B2060" t="s">
        <v>1000</v>
      </c>
      <c r="C2060" t="s">
        <v>1007</v>
      </c>
      <c r="D2060" s="104">
        <v>1328.0574639199999</v>
      </c>
      <c r="E2060" s="104">
        <v>0</v>
      </c>
      <c r="F2060" s="104">
        <v>1328.0574639199999</v>
      </c>
    </row>
    <row r="2061" spans="1:6" x14ac:dyDescent="0.3">
      <c r="A2061" s="48">
        <v>40968</v>
      </c>
      <c r="B2061" t="s">
        <v>1000</v>
      </c>
      <c r="C2061" t="s">
        <v>1004</v>
      </c>
      <c r="D2061" s="104">
        <v>143880.09260192001</v>
      </c>
      <c r="E2061" s="104">
        <v>0</v>
      </c>
      <c r="F2061" s="104">
        <v>143880.09260192001</v>
      </c>
    </row>
    <row r="2062" spans="1:6" x14ac:dyDescent="0.3">
      <c r="A2062" s="48">
        <v>40968</v>
      </c>
      <c r="B2062" t="s">
        <v>1000</v>
      </c>
      <c r="C2062" t="s">
        <v>1005</v>
      </c>
      <c r="D2062" s="104">
        <v>185033.04376137001</v>
      </c>
      <c r="E2062" s="104">
        <v>0</v>
      </c>
      <c r="F2062" s="104">
        <v>185033.04376137001</v>
      </c>
    </row>
    <row r="2063" spans="1:6" x14ac:dyDescent="0.3">
      <c r="A2063" s="48">
        <v>40968</v>
      </c>
      <c r="B2063" t="s">
        <v>998</v>
      </c>
      <c r="C2063" t="s">
        <v>999</v>
      </c>
      <c r="D2063" s="104">
        <v>10201737.236036301</v>
      </c>
      <c r="E2063" s="104">
        <v>20560.113079819999</v>
      </c>
      <c r="F2063" s="104">
        <v>10222297.3491161</v>
      </c>
    </row>
    <row r="2064" spans="1:6" x14ac:dyDescent="0.3">
      <c r="A2064" s="48">
        <v>40968</v>
      </c>
      <c r="B2064" t="s">
        <v>1008</v>
      </c>
      <c r="C2064" t="s">
        <v>999</v>
      </c>
      <c r="D2064" s="104">
        <v>521259.11121711001</v>
      </c>
      <c r="E2064" s="104">
        <v>4745334.8842999795</v>
      </c>
      <c r="F2064" s="104">
        <v>5266593.99551709</v>
      </c>
    </row>
    <row r="2065" spans="1:6" x14ac:dyDescent="0.3">
      <c r="A2065" s="48">
        <v>40999</v>
      </c>
      <c r="B2065" t="s">
        <v>1008</v>
      </c>
      <c r="C2065" t="s">
        <v>999</v>
      </c>
      <c r="D2065" s="104">
        <v>529196.90254886996</v>
      </c>
      <c r="E2065" s="104">
        <v>4714596.30760484</v>
      </c>
      <c r="F2065" s="104">
        <v>5243793.2101537101</v>
      </c>
    </row>
    <row r="2066" spans="1:6" x14ac:dyDescent="0.3">
      <c r="A2066" s="48">
        <v>40999</v>
      </c>
      <c r="B2066" t="s">
        <v>1010</v>
      </c>
      <c r="C2066" t="s">
        <v>999</v>
      </c>
      <c r="D2066" s="104">
        <v>10846824.6399239</v>
      </c>
      <c r="E2066" s="104">
        <v>4735254.13424554</v>
      </c>
      <c r="F2066" s="104">
        <v>15582078.7741694</v>
      </c>
    </row>
    <row r="2067" spans="1:6" x14ac:dyDescent="0.3">
      <c r="A2067" s="48">
        <v>40999</v>
      </c>
      <c r="B2067" t="s">
        <v>992</v>
      </c>
      <c r="C2067" t="s">
        <v>993</v>
      </c>
      <c r="D2067" s="104">
        <v>1672606.6736000001</v>
      </c>
      <c r="E2067" s="104">
        <v>1828.6790000000001</v>
      </c>
      <c r="F2067" s="104">
        <v>1674435.3526000001</v>
      </c>
    </row>
    <row r="2068" spans="1:6" x14ac:dyDescent="0.3">
      <c r="A2068" s="48">
        <v>40999</v>
      </c>
      <c r="B2068" t="s">
        <v>992</v>
      </c>
      <c r="C2068" t="s">
        <v>994</v>
      </c>
      <c r="D2068" s="104">
        <v>1105889.78055</v>
      </c>
      <c r="E2068" s="104">
        <v>3998.2557000000002</v>
      </c>
      <c r="F2068" s="104">
        <v>1109888.0362499999</v>
      </c>
    </row>
    <row r="2069" spans="1:6" x14ac:dyDescent="0.3">
      <c r="A2069" s="48">
        <v>40999</v>
      </c>
      <c r="B2069" t="s">
        <v>992</v>
      </c>
      <c r="C2069" t="s">
        <v>997</v>
      </c>
      <c r="D2069" s="104">
        <v>0</v>
      </c>
      <c r="E2069" s="104">
        <v>8441.48</v>
      </c>
      <c r="F2069" s="104">
        <v>8441.48</v>
      </c>
    </row>
    <row r="2070" spans="1:6" x14ac:dyDescent="0.3">
      <c r="A2070" s="48">
        <v>40999</v>
      </c>
      <c r="B2070" t="s">
        <v>992</v>
      </c>
      <c r="C2070" t="s">
        <v>19</v>
      </c>
      <c r="D2070" s="104">
        <v>6770349.4391000001</v>
      </c>
      <c r="E2070" s="104">
        <v>6134.8108000000002</v>
      </c>
      <c r="F2070" s="104">
        <v>6776484.2499000002</v>
      </c>
    </row>
    <row r="2071" spans="1:6" x14ac:dyDescent="0.3">
      <c r="A2071" s="48">
        <v>40999</v>
      </c>
      <c r="B2071" t="s">
        <v>992</v>
      </c>
      <c r="C2071" t="s">
        <v>1012</v>
      </c>
      <c r="D2071" s="104">
        <v>768781.84412500996</v>
      </c>
      <c r="E2071" s="104">
        <v>254.6011407</v>
      </c>
      <c r="F2071" s="104">
        <v>769036.44526571</v>
      </c>
    </row>
    <row r="2072" spans="1:6" x14ac:dyDescent="0.3">
      <c r="A2072" s="48">
        <v>40999</v>
      </c>
      <c r="B2072" t="s">
        <v>1000</v>
      </c>
      <c r="C2072" t="s">
        <v>1001</v>
      </c>
      <c r="D2072" s="104">
        <v>29995.18</v>
      </c>
      <c r="E2072" s="104">
        <v>0</v>
      </c>
      <c r="F2072" s="104">
        <v>29995.18</v>
      </c>
    </row>
    <row r="2073" spans="1:6" x14ac:dyDescent="0.3">
      <c r="A2073" s="48">
        <v>40999</v>
      </c>
      <c r="B2073" t="s">
        <v>1000</v>
      </c>
      <c r="C2073" t="s">
        <v>1002</v>
      </c>
      <c r="D2073" s="104">
        <v>3585.6485899999998</v>
      </c>
      <c r="E2073" s="104">
        <v>0</v>
      </c>
      <c r="F2073" s="104">
        <v>3585.6485899999998</v>
      </c>
    </row>
    <row r="2074" spans="1:6" x14ac:dyDescent="0.3">
      <c r="A2074" s="48">
        <v>40999</v>
      </c>
      <c r="B2074" t="s">
        <v>1000</v>
      </c>
      <c r="C2074" t="s">
        <v>1006</v>
      </c>
      <c r="D2074" s="104">
        <v>156666.63184459999</v>
      </c>
      <c r="E2074" s="104">
        <v>4714103.0144362599</v>
      </c>
      <c r="F2074" s="104">
        <v>4870769.6462808596</v>
      </c>
    </row>
    <row r="2075" spans="1:6" x14ac:dyDescent="0.3">
      <c r="A2075" s="48">
        <v>40999</v>
      </c>
      <c r="B2075" t="s">
        <v>1000</v>
      </c>
      <c r="C2075" t="s">
        <v>1013</v>
      </c>
      <c r="D2075" s="104">
        <v>0</v>
      </c>
      <c r="E2075" s="104">
        <v>493.29316857999999</v>
      </c>
      <c r="F2075" s="104">
        <v>493.29316857999999</v>
      </c>
    </row>
    <row r="2076" spans="1:6" x14ac:dyDescent="0.3">
      <c r="A2076" s="48">
        <v>40999</v>
      </c>
      <c r="B2076" t="s">
        <v>1000</v>
      </c>
      <c r="C2076" t="s">
        <v>1007</v>
      </c>
      <c r="D2076" s="104">
        <v>1329.07506855</v>
      </c>
      <c r="E2076" s="104">
        <v>0</v>
      </c>
      <c r="F2076" s="104">
        <v>1329.07506855</v>
      </c>
    </row>
    <row r="2077" spans="1:6" x14ac:dyDescent="0.3">
      <c r="A2077" s="48">
        <v>40999</v>
      </c>
      <c r="B2077" t="s">
        <v>1000</v>
      </c>
      <c r="C2077" t="s">
        <v>1004</v>
      </c>
      <c r="D2077" s="104">
        <v>152780.73048956</v>
      </c>
      <c r="E2077" s="104">
        <v>0</v>
      </c>
      <c r="F2077" s="104">
        <v>152780.73048956</v>
      </c>
    </row>
    <row r="2078" spans="1:6" x14ac:dyDescent="0.3">
      <c r="A2078" s="48">
        <v>40999</v>
      </c>
      <c r="B2078" t="s">
        <v>1000</v>
      </c>
      <c r="C2078" t="s">
        <v>1005</v>
      </c>
      <c r="D2078" s="104">
        <v>184839.63655616</v>
      </c>
      <c r="E2078" s="104">
        <v>0</v>
      </c>
      <c r="F2078" s="104">
        <v>184839.63655616</v>
      </c>
    </row>
    <row r="2079" spans="1:6" x14ac:dyDescent="0.3">
      <c r="A2079" s="48">
        <v>40999</v>
      </c>
      <c r="B2079" t="s">
        <v>998</v>
      </c>
      <c r="C2079" t="s">
        <v>999</v>
      </c>
      <c r="D2079" s="104">
        <v>10317627.737375</v>
      </c>
      <c r="E2079" s="104">
        <v>20657.826640700001</v>
      </c>
      <c r="F2079" s="104">
        <v>10338285.5640157</v>
      </c>
    </row>
    <row r="2080" spans="1:6" x14ac:dyDescent="0.3">
      <c r="A2080" s="48">
        <v>41029</v>
      </c>
      <c r="B2080" t="s">
        <v>992</v>
      </c>
      <c r="C2080" t="s">
        <v>993</v>
      </c>
      <c r="D2080" s="104">
        <v>1611353.3160000001</v>
      </c>
      <c r="E2080" s="104">
        <v>2072.252</v>
      </c>
      <c r="F2080" s="104">
        <v>1613425.568</v>
      </c>
    </row>
    <row r="2081" spans="1:6" x14ac:dyDescent="0.3">
      <c r="A2081" s="48">
        <v>41029</v>
      </c>
      <c r="B2081" t="s">
        <v>992</v>
      </c>
      <c r="C2081" t="s">
        <v>994</v>
      </c>
      <c r="D2081" s="104">
        <v>1121252.24655</v>
      </c>
      <c r="E2081" s="104">
        <v>4001.2260000000001</v>
      </c>
      <c r="F2081" s="104">
        <v>1125253.4725500001</v>
      </c>
    </row>
    <row r="2082" spans="1:6" x14ac:dyDescent="0.3">
      <c r="A2082" s="48">
        <v>41029</v>
      </c>
      <c r="B2082" t="s">
        <v>992</v>
      </c>
      <c r="C2082" t="s">
        <v>997</v>
      </c>
      <c r="D2082" s="104">
        <v>0</v>
      </c>
      <c r="E2082" s="104">
        <v>8441.48</v>
      </c>
      <c r="F2082" s="104">
        <v>8441.48</v>
      </c>
    </row>
    <row r="2083" spans="1:6" x14ac:dyDescent="0.3">
      <c r="A2083" s="48">
        <v>41029</v>
      </c>
      <c r="B2083" t="s">
        <v>992</v>
      </c>
      <c r="C2083" t="s">
        <v>19</v>
      </c>
      <c r="D2083" s="104">
        <v>6877079.9846000001</v>
      </c>
      <c r="E2083" s="104">
        <v>6268.9080000000004</v>
      </c>
      <c r="F2083" s="104">
        <v>6883348.8925999999</v>
      </c>
    </row>
    <row r="2084" spans="1:6" x14ac:dyDescent="0.3">
      <c r="A2084" s="48">
        <v>41029</v>
      </c>
      <c r="B2084" t="s">
        <v>992</v>
      </c>
      <c r="C2084" t="s">
        <v>1012</v>
      </c>
      <c r="D2084" s="104">
        <v>769330.48618520994</v>
      </c>
      <c r="E2084" s="104">
        <v>276.81447746999999</v>
      </c>
      <c r="F2084" s="104">
        <v>769607.30066267995</v>
      </c>
    </row>
    <row r="2085" spans="1:6" x14ac:dyDescent="0.3">
      <c r="A2085" s="48">
        <v>41029</v>
      </c>
      <c r="B2085" t="s">
        <v>1000</v>
      </c>
      <c r="C2085" t="s">
        <v>1001</v>
      </c>
      <c r="D2085" s="104">
        <v>29995.18</v>
      </c>
      <c r="E2085" s="104">
        <v>0</v>
      </c>
      <c r="F2085" s="104">
        <v>29995.18</v>
      </c>
    </row>
    <row r="2086" spans="1:6" x14ac:dyDescent="0.3">
      <c r="A2086" s="48">
        <v>41029</v>
      </c>
      <c r="B2086" t="s">
        <v>1000</v>
      </c>
      <c r="C2086" t="s">
        <v>1002</v>
      </c>
      <c r="D2086" s="104">
        <v>3385.6485899999998</v>
      </c>
      <c r="E2086" s="104">
        <v>0</v>
      </c>
      <c r="F2086" s="104">
        <v>3385.6485899999998</v>
      </c>
    </row>
    <row r="2087" spans="1:6" x14ac:dyDescent="0.3">
      <c r="A2087" s="48">
        <v>41029</v>
      </c>
      <c r="B2087" t="s">
        <v>1000</v>
      </c>
      <c r="C2087" t="s">
        <v>1006</v>
      </c>
      <c r="D2087" s="104">
        <v>157707.21407823</v>
      </c>
      <c r="E2087" s="104">
        <v>4754743.15663365</v>
      </c>
      <c r="F2087" s="104">
        <v>4912450.3707118798</v>
      </c>
    </row>
    <row r="2088" spans="1:6" x14ac:dyDescent="0.3">
      <c r="A2088" s="48">
        <v>41029</v>
      </c>
      <c r="B2088" t="s">
        <v>1000</v>
      </c>
      <c r="C2088" t="s">
        <v>1013</v>
      </c>
      <c r="D2088" s="104">
        <v>0</v>
      </c>
      <c r="E2088" s="104">
        <v>493.33209142999999</v>
      </c>
      <c r="F2088" s="104">
        <v>493.33209142999999</v>
      </c>
    </row>
    <row r="2089" spans="1:6" x14ac:dyDescent="0.3">
      <c r="A2089" s="48">
        <v>41029</v>
      </c>
      <c r="B2089" t="s">
        <v>1000</v>
      </c>
      <c r="C2089" t="s">
        <v>1007</v>
      </c>
      <c r="D2089" s="104">
        <v>1311.4066514199999</v>
      </c>
      <c r="E2089" s="104">
        <v>0</v>
      </c>
      <c r="F2089" s="104">
        <v>1311.4066514199999</v>
      </c>
    </row>
    <row r="2090" spans="1:6" x14ac:dyDescent="0.3">
      <c r="A2090" s="48">
        <v>41029</v>
      </c>
      <c r="B2090" t="s">
        <v>1000</v>
      </c>
      <c r="C2090" t="s">
        <v>1004</v>
      </c>
      <c r="D2090" s="104">
        <v>159742.08414344001</v>
      </c>
      <c r="E2090" s="104">
        <v>0</v>
      </c>
      <c r="F2090" s="104">
        <v>159742.08414344001</v>
      </c>
    </row>
    <row r="2091" spans="1:6" x14ac:dyDescent="0.3">
      <c r="A2091" s="48">
        <v>41029</v>
      </c>
      <c r="B2091" t="s">
        <v>1000</v>
      </c>
      <c r="C2091" t="s">
        <v>1005</v>
      </c>
      <c r="D2091" s="104">
        <v>184913.35087292001</v>
      </c>
      <c r="E2091" s="104">
        <v>0</v>
      </c>
      <c r="F2091" s="104">
        <v>184913.35087292001</v>
      </c>
    </row>
    <row r="2092" spans="1:6" x14ac:dyDescent="0.3">
      <c r="A2092" s="48">
        <v>41029</v>
      </c>
      <c r="B2092" t="s">
        <v>998</v>
      </c>
      <c r="C2092" t="s">
        <v>999</v>
      </c>
      <c r="D2092" s="104">
        <v>10379016.0333352</v>
      </c>
      <c r="E2092" s="104">
        <v>21060.680477469999</v>
      </c>
      <c r="F2092" s="104">
        <v>10400076.5138127</v>
      </c>
    </row>
    <row r="2093" spans="1:6" x14ac:dyDescent="0.3">
      <c r="A2093" s="48">
        <v>41029</v>
      </c>
      <c r="B2093" t="s">
        <v>1008</v>
      </c>
      <c r="C2093" t="s">
        <v>999</v>
      </c>
      <c r="D2093" s="104">
        <v>537054.88433600997</v>
      </c>
      <c r="E2093" s="104">
        <v>4755236.4887250802</v>
      </c>
      <c r="F2093" s="104">
        <v>5292291.3730610898</v>
      </c>
    </row>
    <row r="2094" spans="1:6" x14ac:dyDescent="0.3">
      <c r="A2094" s="48">
        <v>41029</v>
      </c>
      <c r="B2094" t="s">
        <v>1010</v>
      </c>
      <c r="C2094" t="s">
        <v>999</v>
      </c>
      <c r="D2094" s="104">
        <v>10916070.9176712</v>
      </c>
      <c r="E2094" s="104">
        <v>4776297.1692025503</v>
      </c>
      <c r="F2094" s="104">
        <v>15692367.8868738</v>
      </c>
    </row>
    <row r="2095" spans="1:6" x14ac:dyDescent="0.3">
      <c r="A2095" s="48">
        <v>41060</v>
      </c>
      <c r="B2095" t="s">
        <v>992</v>
      </c>
      <c r="C2095" t="s">
        <v>994</v>
      </c>
      <c r="D2095" s="104">
        <v>1138296.67615</v>
      </c>
      <c r="E2095" s="104">
        <v>3957.7919999999999</v>
      </c>
      <c r="F2095" s="104">
        <v>1142254.4681500001</v>
      </c>
    </row>
    <row r="2096" spans="1:6" x14ac:dyDescent="0.3">
      <c r="A2096" s="48">
        <v>41060</v>
      </c>
      <c r="B2096" t="s">
        <v>992</v>
      </c>
      <c r="C2096" t="s">
        <v>997</v>
      </c>
      <c r="D2096" s="104">
        <v>0</v>
      </c>
      <c r="E2096" s="104">
        <v>8441.48</v>
      </c>
      <c r="F2096" s="104">
        <v>8441.48</v>
      </c>
    </row>
    <row r="2097" spans="1:6" x14ac:dyDescent="0.3">
      <c r="A2097" s="48">
        <v>41060</v>
      </c>
      <c r="B2097" t="s">
        <v>992</v>
      </c>
      <c r="C2097" t="s">
        <v>19</v>
      </c>
      <c r="D2097" s="104">
        <v>6935158.7662000004</v>
      </c>
      <c r="E2097" s="104">
        <v>6348.5950000000003</v>
      </c>
      <c r="F2097" s="104">
        <v>6941507.3612000002</v>
      </c>
    </row>
    <row r="2098" spans="1:6" x14ac:dyDescent="0.3">
      <c r="A2098" s="48">
        <v>41060</v>
      </c>
      <c r="B2098" t="s">
        <v>992</v>
      </c>
      <c r="C2098" t="s">
        <v>1012</v>
      </c>
      <c r="D2098" s="104">
        <v>788198.61995554995</v>
      </c>
      <c r="E2098" s="104">
        <v>349.34275423000003</v>
      </c>
      <c r="F2098" s="104">
        <v>788547.96270977997</v>
      </c>
    </row>
    <row r="2099" spans="1:6" x14ac:dyDescent="0.3">
      <c r="A2099" s="48">
        <v>41060</v>
      </c>
      <c r="B2099" t="s">
        <v>1000</v>
      </c>
      <c r="C2099" t="s">
        <v>1001</v>
      </c>
      <c r="D2099" s="104">
        <v>29995.18</v>
      </c>
      <c r="E2099" s="104">
        <v>0</v>
      </c>
      <c r="F2099" s="104">
        <v>29995.18</v>
      </c>
    </row>
    <row r="2100" spans="1:6" x14ac:dyDescent="0.3">
      <c r="A2100" s="48">
        <v>41060</v>
      </c>
      <c r="B2100" t="s">
        <v>1000</v>
      </c>
      <c r="C2100" t="s">
        <v>1002</v>
      </c>
      <c r="D2100" s="104">
        <v>3185.6485899999998</v>
      </c>
      <c r="E2100" s="104">
        <v>0</v>
      </c>
      <c r="F2100" s="104">
        <v>3185.6485899999998</v>
      </c>
    </row>
    <row r="2101" spans="1:6" x14ac:dyDescent="0.3">
      <c r="A2101" s="48">
        <v>41060</v>
      </c>
      <c r="B2101" t="s">
        <v>1000</v>
      </c>
      <c r="C2101" t="s">
        <v>1006</v>
      </c>
      <c r="D2101" s="104">
        <v>159011.64852588999</v>
      </c>
      <c r="E2101" s="104">
        <v>4742680.3432876803</v>
      </c>
      <c r="F2101" s="104">
        <v>4901691.9018135704</v>
      </c>
    </row>
    <row r="2102" spans="1:6" x14ac:dyDescent="0.3">
      <c r="A2102" s="48">
        <v>41060</v>
      </c>
      <c r="B2102" t="s">
        <v>1000</v>
      </c>
      <c r="C2102" t="s">
        <v>1013</v>
      </c>
      <c r="D2102" s="104">
        <v>0</v>
      </c>
      <c r="E2102" s="104">
        <v>493.33209142999999</v>
      </c>
      <c r="F2102" s="104">
        <v>493.33209142999999</v>
      </c>
    </row>
    <row r="2103" spans="1:6" x14ac:dyDescent="0.3">
      <c r="A2103" s="48">
        <v>41060</v>
      </c>
      <c r="B2103" t="s">
        <v>1000</v>
      </c>
      <c r="C2103" t="s">
        <v>1007</v>
      </c>
      <c r="D2103" s="104">
        <v>1323.4731099000001</v>
      </c>
      <c r="E2103" s="104">
        <v>0</v>
      </c>
      <c r="F2103" s="104">
        <v>1323.4731099000001</v>
      </c>
    </row>
    <row r="2104" spans="1:6" x14ac:dyDescent="0.3">
      <c r="A2104" s="48">
        <v>41060</v>
      </c>
      <c r="B2104" t="s">
        <v>1000</v>
      </c>
      <c r="C2104" t="s">
        <v>1004</v>
      </c>
      <c r="D2104" s="104">
        <v>163152.79331954999</v>
      </c>
      <c r="E2104" s="104">
        <v>0</v>
      </c>
      <c r="F2104" s="104">
        <v>163152.79331954999</v>
      </c>
    </row>
    <row r="2105" spans="1:6" x14ac:dyDescent="0.3">
      <c r="A2105" s="48">
        <v>41060</v>
      </c>
      <c r="B2105" t="s">
        <v>1000</v>
      </c>
      <c r="C2105" t="s">
        <v>1005</v>
      </c>
      <c r="D2105" s="104">
        <v>184670.15123535</v>
      </c>
      <c r="E2105" s="104">
        <v>0</v>
      </c>
      <c r="F2105" s="104">
        <v>184670.15123535</v>
      </c>
    </row>
    <row r="2106" spans="1:6" x14ac:dyDescent="0.3">
      <c r="A2106" s="48">
        <v>41060</v>
      </c>
      <c r="B2106" t="s">
        <v>998</v>
      </c>
      <c r="C2106" t="s">
        <v>999</v>
      </c>
      <c r="D2106" s="104">
        <v>10464911.5518055</v>
      </c>
      <c r="E2106" s="104">
        <v>21260.660754230001</v>
      </c>
      <c r="F2106" s="104">
        <v>10486172.012559799</v>
      </c>
    </row>
    <row r="2107" spans="1:6" x14ac:dyDescent="0.3">
      <c r="A2107" s="48">
        <v>41060</v>
      </c>
      <c r="B2107" t="s">
        <v>1008</v>
      </c>
      <c r="C2107" t="s">
        <v>999</v>
      </c>
      <c r="D2107" s="104">
        <v>541339.89478068997</v>
      </c>
      <c r="E2107" s="104">
        <v>4743172.6753791096</v>
      </c>
      <c r="F2107" s="104">
        <v>5284513.4801597996</v>
      </c>
    </row>
    <row r="2108" spans="1:6" x14ac:dyDescent="0.3">
      <c r="A2108" s="48">
        <v>41060</v>
      </c>
      <c r="B2108" t="s">
        <v>1010</v>
      </c>
      <c r="C2108" t="s">
        <v>999</v>
      </c>
      <c r="D2108" s="104">
        <v>11006251.446586199</v>
      </c>
      <c r="E2108" s="104">
        <v>4764434.3361333404</v>
      </c>
      <c r="F2108" s="104">
        <v>15770685.4927196</v>
      </c>
    </row>
    <row r="2109" spans="1:6" x14ac:dyDescent="0.3">
      <c r="A2109" s="48">
        <v>41060</v>
      </c>
      <c r="B2109" t="s">
        <v>992</v>
      </c>
      <c r="C2109" t="s">
        <v>993</v>
      </c>
      <c r="D2109" s="104">
        <v>1603257.4894999999</v>
      </c>
      <c r="E2109" s="104">
        <v>2163.451</v>
      </c>
      <c r="F2109" s="104">
        <v>1605420.9405</v>
      </c>
    </row>
    <row r="2110" spans="1:6" x14ac:dyDescent="0.3">
      <c r="A2110" s="48">
        <v>41090</v>
      </c>
      <c r="B2110" t="s">
        <v>1008</v>
      </c>
      <c r="C2110" t="s">
        <v>999</v>
      </c>
      <c r="D2110" s="104">
        <v>542177.40196894004</v>
      </c>
      <c r="E2110" s="104">
        <v>4792204.8191220304</v>
      </c>
      <c r="F2110" s="104">
        <v>5334383.2210909696</v>
      </c>
    </row>
    <row r="2111" spans="1:6" x14ac:dyDescent="0.3">
      <c r="A2111" s="48">
        <v>41090</v>
      </c>
      <c r="B2111" t="s">
        <v>992</v>
      </c>
      <c r="C2111" t="s">
        <v>997</v>
      </c>
      <c r="D2111" s="104">
        <v>0</v>
      </c>
      <c r="E2111" s="104">
        <v>7112</v>
      </c>
      <c r="F2111" s="104">
        <v>7112</v>
      </c>
    </row>
    <row r="2112" spans="1:6" x14ac:dyDescent="0.3">
      <c r="A2112" s="48">
        <v>41090</v>
      </c>
      <c r="B2112" t="s">
        <v>1010</v>
      </c>
      <c r="C2112" t="s">
        <v>999</v>
      </c>
      <c r="D2112" s="104">
        <v>11044184.8280896</v>
      </c>
      <c r="E2112" s="104">
        <v>4810852</v>
      </c>
      <c r="F2112" s="104">
        <v>15855037</v>
      </c>
    </row>
    <row r="2113" spans="1:6" x14ac:dyDescent="0.3">
      <c r="A2113" s="48">
        <v>41090</v>
      </c>
      <c r="B2113" t="s">
        <v>998</v>
      </c>
      <c r="C2113" t="s">
        <v>999</v>
      </c>
      <c r="D2113" s="104">
        <v>10502007.4261207</v>
      </c>
      <c r="E2113" s="104">
        <v>18647</v>
      </c>
      <c r="F2113" s="104">
        <v>10520655</v>
      </c>
    </row>
    <row r="2114" spans="1:6" x14ac:dyDescent="0.3">
      <c r="A2114" s="48">
        <v>41090</v>
      </c>
      <c r="B2114" t="s">
        <v>992</v>
      </c>
      <c r="C2114" t="s">
        <v>993</v>
      </c>
      <c r="D2114" s="104">
        <v>1594426.5699</v>
      </c>
      <c r="E2114" s="104">
        <v>1975.288</v>
      </c>
      <c r="F2114" s="104">
        <v>1596401.8578999999</v>
      </c>
    </row>
    <row r="2115" spans="1:6" x14ac:dyDescent="0.3">
      <c r="A2115" s="48">
        <v>41090</v>
      </c>
      <c r="B2115" t="s">
        <v>992</v>
      </c>
      <c r="C2115" t="s">
        <v>994</v>
      </c>
      <c r="D2115" s="104">
        <v>1152799.9556</v>
      </c>
      <c r="E2115" s="104">
        <v>3372.2539999999999</v>
      </c>
      <c r="F2115" s="104">
        <v>1156172.2095999999</v>
      </c>
    </row>
    <row r="2116" spans="1:6" x14ac:dyDescent="0.3">
      <c r="A2116" s="48">
        <v>41090</v>
      </c>
      <c r="B2116" t="s">
        <v>992</v>
      </c>
      <c r="C2116" t="s">
        <v>19</v>
      </c>
      <c r="D2116" s="104">
        <v>6957008.5783000002</v>
      </c>
      <c r="E2116" s="104">
        <v>5870.7460000000001</v>
      </c>
      <c r="F2116" s="104">
        <v>6962879.3243000004</v>
      </c>
    </row>
    <row r="2117" spans="1:6" x14ac:dyDescent="0.3">
      <c r="A2117" s="48">
        <v>41090</v>
      </c>
      <c r="B2117" t="s">
        <v>992</v>
      </c>
      <c r="C2117" t="s">
        <v>1012</v>
      </c>
      <c r="D2117" s="104">
        <v>797772.32232069003</v>
      </c>
      <c r="E2117" s="104">
        <v>317.15142056000002</v>
      </c>
      <c r="F2117" s="104">
        <v>798089.47374125</v>
      </c>
    </row>
    <row r="2118" spans="1:6" x14ac:dyDescent="0.3">
      <c r="A2118" s="48">
        <v>41090</v>
      </c>
      <c r="B2118" t="s">
        <v>1000</v>
      </c>
      <c r="C2118" t="s">
        <v>1001</v>
      </c>
      <c r="D2118" s="104">
        <v>29995.18</v>
      </c>
      <c r="E2118" s="104">
        <v>0</v>
      </c>
      <c r="F2118" s="104">
        <v>29995.18</v>
      </c>
    </row>
    <row r="2119" spans="1:6" x14ac:dyDescent="0.3">
      <c r="A2119" s="48">
        <v>41090</v>
      </c>
      <c r="B2119" t="s">
        <v>1000</v>
      </c>
      <c r="C2119" t="s">
        <v>1002</v>
      </c>
      <c r="D2119" s="104">
        <v>2985.6485899999998</v>
      </c>
      <c r="E2119" s="104">
        <v>0</v>
      </c>
      <c r="F2119" s="104">
        <v>2985.6485899999998</v>
      </c>
    </row>
    <row r="2120" spans="1:6" x14ac:dyDescent="0.3">
      <c r="A2120" s="48">
        <v>41090</v>
      </c>
      <c r="B2120" t="s">
        <v>1000</v>
      </c>
      <c r="C2120" t="s">
        <v>1006</v>
      </c>
      <c r="D2120" s="104">
        <v>161425.33080567999</v>
      </c>
      <c r="E2120" s="104">
        <v>4791712.4870306002</v>
      </c>
      <c r="F2120" s="104">
        <v>4953137.81783628</v>
      </c>
    </row>
    <row r="2121" spans="1:6" x14ac:dyDescent="0.3">
      <c r="A2121" s="48">
        <v>41090</v>
      </c>
      <c r="B2121" t="s">
        <v>1000</v>
      </c>
      <c r="C2121" t="s">
        <v>1013</v>
      </c>
      <c r="D2121" s="104">
        <v>0</v>
      </c>
      <c r="E2121" s="104">
        <v>493.33209142999999</v>
      </c>
      <c r="F2121" s="104">
        <v>493.33209142999999</v>
      </c>
    </row>
    <row r="2122" spans="1:6" x14ac:dyDescent="0.3">
      <c r="A2122" s="48">
        <v>41090</v>
      </c>
      <c r="B2122" t="s">
        <v>1000</v>
      </c>
      <c r="C2122" t="s">
        <v>1007</v>
      </c>
      <c r="D2122" s="104">
        <v>1322.95706365</v>
      </c>
      <c r="E2122" s="104">
        <v>0</v>
      </c>
      <c r="F2122" s="104">
        <v>1322.95706365</v>
      </c>
    </row>
    <row r="2123" spans="1:6" x14ac:dyDescent="0.3">
      <c r="A2123" s="48">
        <v>41090</v>
      </c>
      <c r="B2123" t="s">
        <v>1000</v>
      </c>
      <c r="C2123" t="s">
        <v>1004</v>
      </c>
      <c r="D2123" s="104">
        <v>162015.11668728999</v>
      </c>
      <c r="E2123" s="104">
        <v>0</v>
      </c>
      <c r="F2123" s="104">
        <v>162015.11668728999</v>
      </c>
    </row>
    <row r="2124" spans="1:6" x14ac:dyDescent="0.3">
      <c r="A2124" s="48">
        <v>41090</v>
      </c>
      <c r="B2124" t="s">
        <v>1000</v>
      </c>
      <c r="C2124" t="s">
        <v>1005</v>
      </c>
      <c r="D2124" s="104">
        <v>184433.16882232</v>
      </c>
      <c r="E2124" s="104">
        <v>0</v>
      </c>
      <c r="F2124" s="104">
        <v>184433.16882232</v>
      </c>
    </row>
    <row r="2125" spans="1:6" x14ac:dyDescent="0.3">
      <c r="A2125" s="48">
        <v>41121</v>
      </c>
      <c r="B2125" t="s">
        <v>998</v>
      </c>
      <c r="C2125" t="s">
        <v>999</v>
      </c>
      <c r="D2125" s="104">
        <v>10588362.170968199</v>
      </c>
      <c r="E2125" s="104">
        <v>18984.98418327</v>
      </c>
      <c r="F2125" s="104">
        <v>10607347.155151401</v>
      </c>
    </row>
    <row r="2126" spans="1:6" x14ac:dyDescent="0.3">
      <c r="A2126" s="48">
        <v>41121</v>
      </c>
      <c r="B2126" t="s">
        <v>1008</v>
      </c>
      <c r="C2126" t="s">
        <v>999</v>
      </c>
      <c r="D2126" s="104">
        <v>533919.28405530006</v>
      </c>
      <c r="E2126" s="104">
        <v>4791967.5761411795</v>
      </c>
      <c r="F2126" s="104">
        <v>5325886.8601964796</v>
      </c>
    </row>
    <row r="2127" spans="1:6" x14ac:dyDescent="0.3">
      <c r="A2127" s="48">
        <v>41121</v>
      </c>
      <c r="B2127" t="s">
        <v>1010</v>
      </c>
      <c r="C2127" t="s">
        <v>999</v>
      </c>
      <c r="D2127" s="104">
        <v>11122282.455023499</v>
      </c>
      <c r="E2127" s="104">
        <v>4810952.56032445</v>
      </c>
      <c r="F2127" s="104">
        <v>15933235.0153479</v>
      </c>
    </row>
    <row r="2128" spans="1:6" x14ac:dyDescent="0.3">
      <c r="A2128" s="48">
        <v>41121</v>
      </c>
      <c r="B2128" t="s">
        <v>992</v>
      </c>
      <c r="C2128" t="s">
        <v>993</v>
      </c>
      <c r="D2128" s="104">
        <v>1578692.7301</v>
      </c>
      <c r="E2128" s="104">
        <v>2299.56</v>
      </c>
      <c r="F2128" s="104">
        <v>1580992.2901000001</v>
      </c>
    </row>
    <row r="2129" spans="1:6" x14ac:dyDescent="0.3">
      <c r="A2129" s="48">
        <v>41121</v>
      </c>
      <c r="B2129" t="s">
        <v>992</v>
      </c>
      <c r="C2129" t="s">
        <v>994</v>
      </c>
      <c r="D2129" s="104">
        <v>1165649.61965</v>
      </c>
      <c r="E2129" s="104">
        <v>3522.32</v>
      </c>
      <c r="F2129" s="104">
        <v>1169171.9396500001</v>
      </c>
    </row>
    <row r="2130" spans="1:6" x14ac:dyDescent="0.3">
      <c r="A2130" s="48">
        <v>41121</v>
      </c>
      <c r="B2130" t="s">
        <v>992</v>
      </c>
      <c r="C2130" t="s">
        <v>997</v>
      </c>
      <c r="D2130" s="104">
        <v>0</v>
      </c>
      <c r="E2130" s="104">
        <v>7111.5590000000002</v>
      </c>
      <c r="F2130" s="104">
        <v>7111.5590000000002</v>
      </c>
    </row>
    <row r="2131" spans="1:6" x14ac:dyDescent="0.3">
      <c r="A2131" s="48">
        <v>41121</v>
      </c>
      <c r="B2131" t="s">
        <v>992</v>
      </c>
      <c r="C2131" t="s">
        <v>19</v>
      </c>
      <c r="D2131" s="104">
        <v>7061335.3294000002</v>
      </c>
      <c r="E2131" s="104">
        <v>5815.2820000000002</v>
      </c>
      <c r="F2131" s="104">
        <v>7067150.6113999998</v>
      </c>
    </row>
    <row r="2132" spans="1:6" x14ac:dyDescent="0.3">
      <c r="A2132" s="48">
        <v>41121</v>
      </c>
      <c r="B2132" t="s">
        <v>992</v>
      </c>
      <c r="C2132" t="s">
        <v>1012</v>
      </c>
      <c r="D2132" s="104">
        <v>782684.49181816005</v>
      </c>
      <c r="E2132" s="104">
        <v>236.26318327000001</v>
      </c>
      <c r="F2132" s="104">
        <v>782920.75500143005</v>
      </c>
    </row>
    <row r="2133" spans="1:6" x14ac:dyDescent="0.3">
      <c r="A2133" s="48">
        <v>41121</v>
      </c>
      <c r="B2133" t="s">
        <v>1000</v>
      </c>
      <c r="C2133" t="s">
        <v>1001</v>
      </c>
      <c r="D2133" s="104">
        <v>29995.18</v>
      </c>
      <c r="E2133" s="104">
        <v>0</v>
      </c>
      <c r="F2133" s="104">
        <v>29995.18</v>
      </c>
    </row>
    <row r="2134" spans="1:6" x14ac:dyDescent="0.3">
      <c r="A2134" s="48">
        <v>41121</v>
      </c>
      <c r="B2134" t="s">
        <v>1000</v>
      </c>
      <c r="C2134" t="s">
        <v>1002</v>
      </c>
      <c r="D2134" s="104">
        <v>2985.6485899999998</v>
      </c>
      <c r="E2134" s="104">
        <v>0</v>
      </c>
      <c r="F2134" s="104">
        <v>2985.6485899999998</v>
      </c>
    </row>
    <row r="2135" spans="1:6" x14ac:dyDescent="0.3">
      <c r="A2135" s="48">
        <v>41121</v>
      </c>
      <c r="B2135" t="s">
        <v>1000</v>
      </c>
      <c r="C2135" t="s">
        <v>1006</v>
      </c>
      <c r="D2135" s="104">
        <v>161378.48953294</v>
      </c>
      <c r="E2135" s="104">
        <v>4791475.1296642898</v>
      </c>
      <c r="F2135" s="104">
        <v>4952851.6191972299</v>
      </c>
    </row>
    <row r="2136" spans="1:6" x14ac:dyDescent="0.3">
      <c r="A2136" s="48">
        <v>41121</v>
      </c>
      <c r="B2136" t="s">
        <v>1000</v>
      </c>
      <c r="C2136" t="s">
        <v>1013</v>
      </c>
      <c r="D2136" s="104">
        <v>0</v>
      </c>
      <c r="E2136" s="104">
        <v>493.44647688999999</v>
      </c>
      <c r="F2136" s="104">
        <v>493.44647688999999</v>
      </c>
    </row>
    <row r="2137" spans="1:6" x14ac:dyDescent="0.3">
      <c r="A2137" s="48">
        <v>41121</v>
      </c>
      <c r="B2137" t="s">
        <v>1000</v>
      </c>
      <c r="C2137" t="s">
        <v>1007</v>
      </c>
      <c r="D2137" s="104">
        <v>1329.73279209</v>
      </c>
      <c r="E2137" s="104">
        <v>0</v>
      </c>
      <c r="F2137" s="104">
        <v>1329.73279209</v>
      </c>
    </row>
    <row r="2138" spans="1:6" x14ac:dyDescent="0.3">
      <c r="A2138" s="48">
        <v>41121</v>
      </c>
      <c r="B2138" t="s">
        <v>1000</v>
      </c>
      <c r="C2138" t="s">
        <v>1004</v>
      </c>
      <c r="D2138" s="104">
        <v>154019.3847465</v>
      </c>
      <c r="E2138" s="104">
        <v>0</v>
      </c>
      <c r="F2138" s="104">
        <v>154019.3847465</v>
      </c>
    </row>
    <row r="2139" spans="1:6" x14ac:dyDescent="0.3">
      <c r="A2139" s="48">
        <v>41121</v>
      </c>
      <c r="B2139" t="s">
        <v>1000</v>
      </c>
      <c r="C2139" t="s">
        <v>1005</v>
      </c>
      <c r="D2139" s="104">
        <v>184211.84839376999</v>
      </c>
      <c r="E2139" s="104">
        <v>0</v>
      </c>
      <c r="F2139" s="104">
        <v>184211.84839376999</v>
      </c>
    </row>
    <row r="2140" spans="1:6" x14ac:dyDescent="0.3">
      <c r="A2140" s="48">
        <v>41152</v>
      </c>
      <c r="B2140" t="s">
        <v>1010</v>
      </c>
      <c r="C2140" t="s">
        <v>999</v>
      </c>
      <c r="D2140" s="104">
        <v>11272625.5059075</v>
      </c>
      <c r="E2140" s="104">
        <v>4743144.28935734</v>
      </c>
      <c r="F2140" s="104">
        <v>16015769.795264799</v>
      </c>
    </row>
    <row r="2141" spans="1:6" x14ac:dyDescent="0.3">
      <c r="A2141" s="48">
        <v>41152</v>
      </c>
      <c r="B2141" t="s">
        <v>992</v>
      </c>
      <c r="C2141" t="s">
        <v>993</v>
      </c>
      <c r="D2141" s="104">
        <v>1659984.0237</v>
      </c>
      <c r="E2141" s="104">
        <v>3021.39</v>
      </c>
      <c r="F2141" s="104">
        <v>1663005.4136999999</v>
      </c>
    </row>
    <row r="2142" spans="1:6" x14ac:dyDescent="0.3">
      <c r="A2142" s="48">
        <v>41152</v>
      </c>
      <c r="B2142" t="s">
        <v>992</v>
      </c>
      <c r="C2142" t="s">
        <v>994</v>
      </c>
      <c r="D2142" s="104">
        <v>1181747.95725</v>
      </c>
      <c r="E2142" s="104">
        <v>3424.16</v>
      </c>
      <c r="F2142" s="104">
        <v>1185172.1172499999</v>
      </c>
    </row>
    <row r="2143" spans="1:6" x14ac:dyDescent="0.3">
      <c r="A2143" s="48">
        <v>41152</v>
      </c>
      <c r="B2143" t="s">
        <v>992</v>
      </c>
      <c r="C2143" t="s">
        <v>997</v>
      </c>
      <c r="D2143" s="104">
        <v>0</v>
      </c>
      <c r="E2143" s="104">
        <v>7111.5590000000002</v>
      </c>
      <c r="F2143" s="104">
        <v>7111.5590000000002</v>
      </c>
    </row>
    <row r="2144" spans="1:6" x14ac:dyDescent="0.3">
      <c r="A2144" s="48">
        <v>41152</v>
      </c>
      <c r="B2144" t="s">
        <v>992</v>
      </c>
      <c r="C2144" t="s">
        <v>19</v>
      </c>
      <c r="D2144" s="104">
        <v>7100324.6310000001</v>
      </c>
      <c r="E2144" s="104">
        <v>5463.9129999999996</v>
      </c>
      <c r="F2144" s="104">
        <v>7105788.5439999998</v>
      </c>
    </row>
    <row r="2145" spans="1:6" x14ac:dyDescent="0.3">
      <c r="A2145" s="48">
        <v>41152</v>
      </c>
      <c r="B2145" t="s">
        <v>992</v>
      </c>
      <c r="C2145" t="s">
        <v>1012</v>
      </c>
      <c r="D2145" s="104">
        <v>795644.72677019006</v>
      </c>
      <c r="E2145" s="104">
        <v>302.21844886999997</v>
      </c>
      <c r="F2145" s="104">
        <v>795946.94521906006</v>
      </c>
    </row>
    <row r="2146" spans="1:6" x14ac:dyDescent="0.3">
      <c r="A2146" s="48">
        <v>41152</v>
      </c>
      <c r="B2146" t="s">
        <v>1000</v>
      </c>
      <c r="C2146" t="s">
        <v>1001</v>
      </c>
      <c r="D2146" s="104">
        <v>29995.18</v>
      </c>
      <c r="E2146" s="104">
        <v>0</v>
      </c>
      <c r="F2146" s="104">
        <v>29995.18</v>
      </c>
    </row>
    <row r="2147" spans="1:6" x14ac:dyDescent="0.3">
      <c r="A2147" s="48">
        <v>41152</v>
      </c>
      <c r="B2147" t="s">
        <v>1000</v>
      </c>
      <c r="C2147" t="s">
        <v>1002</v>
      </c>
      <c r="D2147" s="104">
        <v>2985.6485899999998</v>
      </c>
      <c r="E2147" s="104">
        <v>0</v>
      </c>
      <c r="F2147" s="104">
        <v>2985.6485899999998</v>
      </c>
    </row>
    <row r="2148" spans="1:6" x14ac:dyDescent="0.3">
      <c r="A2148" s="48">
        <v>41152</v>
      </c>
      <c r="B2148" t="s">
        <v>1000</v>
      </c>
      <c r="C2148" t="s">
        <v>1006</v>
      </c>
      <c r="D2148" s="104">
        <v>162143.92351803</v>
      </c>
      <c r="E2148" s="104">
        <v>4723326.6024315804</v>
      </c>
      <c r="F2148" s="104">
        <v>4885471.5259496104</v>
      </c>
    </row>
    <row r="2149" spans="1:6" x14ac:dyDescent="0.3">
      <c r="A2149" s="48">
        <v>41152</v>
      </c>
      <c r="B2149" t="s">
        <v>1000</v>
      </c>
      <c r="C2149" t="s">
        <v>1013</v>
      </c>
      <c r="D2149" s="104">
        <v>0</v>
      </c>
      <c r="E2149" s="104">
        <v>493.44647688999999</v>
      </c>
      <c r="F2149" s="104">
        <v>493.44647688999999</v>
      </c>
    </row>
    <row r="2150" spans="1:6" x14ac:dyDescent="0.3">
      <c r="A2150" s="48">
        <v>41152</v>
      </c>
      <c r="B2150" t="s">
        <v>1000</v>
      </c>
      <c r="C2150" t="s">
        <v>1007</v>
      </c>
      <c r="D2150" s="104">
        <v>1360.73233813</v>
      </c>
      <c r="E2150" s="104">
        <v>0</v>
      </c>
      <c r="F2150" s="104">
        <v>1360.73233813</v>
      </c>
    </row>
    <row r="2151" spans="1:6" x14ac:dyDescent="0.3">
      <c r="A2151" s="48">
        <v>41152</v>
      </c>
      <c r="B2151" t="s">
        <v>1000</v>
      </c>
      <c r="C2151" t="s">
        <v>1004</v>
      </c>
      <c r="D2151" s="104">
        <v>154588.92296041001</v>
      </c>
      <c r="E2151" s="104">
        <v>0</v>
      </c>
      <c r="F2151" s="104">
        <v>154588.92296041001</v>
      </c>
    </row>
    <row r="2152" spans="1:6" x14ac:dyDescent="0.3">
      <c r="A2152" s="48">
        <v>41152</v>
      </c>
      <c r="B2152" t="s">
        <v>1000</v>
      </c>
      <c r="C2152" t="s">
        <v>1005</v>
      </c>
      <c r="D2152" s="104">
        <v>183849.75978071999</v>
      </c>
      <c r="E2152" s="104">
        <v>0</v>
      </c>
      <c r="F2152" s="104">
        <v>183849.75978071999</v>
      </c>
    </row>
    <row r="2153" spans="1:6" x14ac:dyDescent="0.3">
      <c r="A2153" s="48">
        <v>41152</v>
      </c>
      <c r="B2153" t="s">
        <v>998</v>
      </c>
      <c r="C2153" t="s">
        <v>999</v>
      </c>
      <c r="D2153" s="104">
        <v>10737701.338720201</v>
      </c>
      <c r="E2153" s="104">
        <v>19323.240448870001</v>
      </c>
      <c r="F2153" s="104">
        <v>10757024.5791691</v>
      </c>
    </row>
    <row r="2154" spans="1:6" x14ac:dyDescent="0.3">
      <c r="A2154" s="48">
        <v>41152</v>
      </c>
      <c r="B2154" t="s">
        <v>1008</v>
      </c>
      <c r="C2154" t="s">
        <v>999</v>
      </c>
      <c r="D2154" s="104">
        <v>534924.16718729003</v>
      </c>
      <c r="E2154" s="104">
        <v>4723821.0489084702</v>
      </c>
      <c r="F2154" s="104">
        <v>5258745.2160957605</v>
      </c>
    </row>
    <row r="2155" spans="1:6" x14ac:dyDescent="0.3">
      <c r="A2155" s="48">
        <v>41182</v>
      </c>
      <c r="B2155" t="s">
        <v>1000</v>
      </c>
      <c r="C2155" t="s">
        <v>1002</v>
      </c>
      <c r="D2155" s="104">
        <v>2985.6485899999998</v>
      </c>
      <c r="E2155" s="104">
        <v>0</v>
      </c>
      <c r="F2155" s="104">
        <v>2985.6485899999998</v>
      </c>
    </row>
    <row r="2156" spans="1:6" x14ac:dyDescent="0.3">
      <c r="A2156" s="48">
        <v>41182</v>
      </c>
      <c r="B2156" t="s">
        <v>1000</v>
      </c>
      <c r="C2156" t="s">
        <v>1007</v>
      </c>
      <c r="D2156" s="104">
        <v>1379.5779934699999</v>
      </c>
      <c r="E2156" s="104">
        <v>0</v>
      </c>
      <c r="F2156" s="104">
        <v>1379.5779934699999</v>
      </c>
    </row>
    <row r="2157" spans="1:6" x14ac:dyDescent="0.3">
      <c r="A2157" s="48">
        <v>41182</v>
      </c>
      <c r="B2157" t="s">
        <v>1000</v>
      </c>
      <c r="C2157" t="s">
        <v>1004</v>
      </c>
      <c r="D2157" s="104">
        <v>158513.73989488001</v>
      </c>
      <c r="E2157" s="104">
        <v>0</v>
      </c>
      <c r="F2157" s="104">
        <v>158513.73989488001</v>
      </c>
    </row>
    <row r="2158" spans="1:6" x14ac:dyDescent="0.3">
      <c r="A2158" s="48">
        <v>41182</v>
      </c>
      <c r="B2158" t="s">
        <v>1000</v>
      </c>
      <c r="C2158" t="s">
        <v>1005</v>
      </c>
      <c r="D2158" s="104">
        <v>183661.04469004</v>
      </c>
      <c r="E2158" s="104">
        <v>0</v>
      </c>
      <c r="F2158" s="104">
        <v>183661.04469004</v>
      </c>
    </row>
    <row r="2159" spans="1:6" x14ac:dyDescent="0.3">
      <c r="A2159" s="48">
        <v>41182</v>
      </c>
      <c r="B2159" t="s">
        <v>1008</v>
      </c>
      <c r="C2159" t="s">
        <v>999</v>
      </c>
      <c r="D2159" s="104">
        <v>539415.35465958004</v>
      </c>
      <c r="E2159" s="104">
        <v>4777067.95515058</v>
      </c>
      <c r="F2159" s="104">
        <v>5316484.3098101597</v>
      </c>
    </row>
    <row r="2160" spans="1:6" x14ac:dyDescent="0.3">
      <c r="A2160" s="48">
        <v>41182</v>
      </c>
      <c r="B2160" t="s">
        <v>1010</v>
      </c>
      <c r="C2160" t="s">
        <v>999</v>
      </c>
      <c r="D2160" s="104">
        <v>11269585.7125756</v>
      </c>
      <c r="E2160" s="104">
        <v>4796656.2073373199</v>
      </c>
      <c r="F2160" s="104">
        <v>16066240.919912901</v>
      </c>
    </row>
    <row r="2161" spans="1:6" x14ac:dyDescent="0.3">
      <c r="A2161" s="48">
        <v>41182</v>
      </c>
      <c r="B2161" t="s">
        <v>992</v>
      </c>
      <c r="C2161" t="s">
        <v>993</v>
      </c>
      <c r="D2161" s="104">
        <v>1613025.7897999999</v>
      </c>
      <c r="E2161" s="104">
        <v>2983.02</v>
      </c>
      <c r="F2161" s="104">
        <v>1616008.8097999999</v>
      </c>
    </row>
    <row r="2162" spans="1:6" x14ac:dyDescent="0.3">
      <c r="A2162" s="48">
        <v>41182</v>
      </c>
      <c r="B2162" t="s">
        <v>992</v>
      </c>
      <c r="C2162" t="s">
        <v>994</v>
      </c>
      <c r="D2162" s="104">
        <v>1194715.40445</v>
      </c>
      <c r="E2162" s="104">
        <v>3451.89</v>
      </c>
      <c r="F2162" s="104">
        <v>1198167.2944499999</v>
      </c>
    </row>
    <row r="2163" spans="1:6" x14ac:dyDescent="0.3">
      <c r="A2163" s="48">
        <v>41182</v>
      </c>
      <c r="B2163" t="s">
        <v>992</v>
      </c>
      <c r="C2163" t="s">
        <v>997</v>
      </c>
      <c r="D2163" s="104">
        <v>0</v>
      </c>
      <c r="E2163" s="104">
        <v>7111.5590000000002</v>
      </c>
      <c r="F2163" s="104">
        <v>7111.5590000000002</v>
      </c>
    </row>
    <row r="2164" spans="1:6" x14ac:dyDescent="0.3">
      <c r="A2164" s="48">
        <v>41182</v>
      </c>
      <c r="B2164" t="s">
        <v>992</v>
      </c>
      <c r="C2164" t="s">
        <v>19</v>
      </c>
      <c r="D2164" s="104">
        <v>7114960.4502999997</v>
      </c>
      <c r="E2164" s="104">
        <v>5744.6570000000002</v>
      </c>
      <c r="F2164" s="104">
        <v>7120705.1073000003</v>
      </c>
    </row>
    <row r="2165" spans="1:6" x14ac:dyDescent="0.3">
      <c r="A2165" s="48">
        <v>41182</v>
      </c>
      <c r="B2165" t="s">
        <v>992</v>
      </c>
      <c r="C2165" t="s">
        <v>1012</v>
      </c>
      <c r="D2165" s="104">
        <v>807468.71336599998</v>
      </c>
      <c r="E2165" s="104">
        <v>296.12618673999998</v>
      </c>
      <c r="F2165" s="104">
        <v>807764.83955273998</v>
      </c>
    </row>
    <row r="2166" spans="1:6" x14ac:dyDescent="0.3">
      <c r="A2166" s="48">
        <v>41182</v>
      </c>
      <c r="B2166" t="s">
        <v>1000</v>
      </c>
      <c r="C2166" t="s">
        <v>1001</v>
      </c>
      <c r="D2166" s="104">
        <v>29995.18</v>
      </c>
      <c r="E2166" s="104">
        <v>0</v>
      </c>
      <c r="F2166" s="104">
        <v>29995.18</v>
      </c>
    </row>
    <row r="2167" spans="1:6" x14ac:dyDescent="0.3">
      <c r="A2167" s="48">
        <v>41182</v>
      </c>
      <c r="B2167" t="s">
        <v>1000</v>
      </c>
      <c r="C2167" t="s">
        <v>1006</v>
      </c>
      <c r="D2167" s="104">
        <v>162880.16349119</v>
      </c>
      <c r="E2167" s="104">
        <v>4776574.5086736903</v>
      </c>
      <c r="F2167" s="104">
        <v>4939454.6721648797</v>
      </c>
    </row>
    <row r="2168" spans="1:6" x14ac:dyDescent="0.3">
      <c r="A2168" s="48">
        <v>41182</v>
      </c>
      <c r="B2168" t="s">
        <v>1000</v>
      </c>
      <c r="C2168" t="s">
        <v>1013</v>
      </c>
      <c r="D2168" s="104">
        <v>0</v>
      </c>
      <c r="E2168" s="104">
        <v>493.44647688999999</v>
      </c>
      <c r="F2168" s="104">
        <v>493.44647688999999</v>
      </c>
    </row>
    <row r="2169" spans="1:6" x14ac:dyDescent="0.3">
      <c r="A2169" s="48">
        <v>41182</v>
      </c>
      <c r="B2169" t="s">
        <v>998</v>
      </c>
      <c r="C2169" t="s">
        <v>999</v>
      </c>
      <c r="D2169" s="104">
        <v>10730170.357915999</v>
      </c>
      <c r="E2169" s="104">
        <v>19587.252186739999</v>
      </c>
      <c r="F2169" s="104">
        <v>10749757.6101027</v>
      </c>
    </row>
    <row r="2170" spans="1:6" x14ac:dyDescent="0.3">
      <c r="A2170" s="48">
        <v>41213</v>
      </c>
      <c r="B2170" t="s">
        <v>992</v>
      </c>
      <c r="C2170" t="s">
        <v>993</v>
      </c>
      <c r="D2170" s="104">
        <v>1619648.3051</v>
      </c>
      <c r="E2170" s="104">
        <v>2356.33</v>
      </c>
      <c r="F2170" s="104">
        <v>1622004.6351000001</v>
      </c>
    </row>
    <row r="2171" spans="1:6" x14ac:dyDescent="0.3">
      <c r="A2171" s="48">
        <v>41213</v>
      </c>
      <c r="B2171" t="s">
        <v>992</v>
      </c>
      <c r="C2171" t="s">
        <v>994</v>
      </c>
      <c r="D2171" s="104">
        <v>1207849.0654500001</v>
      </c>
      <c r="E2171" s="104">
        <v>3318.14</v>
      </c>
      <c r="F2171" s="104">
        <v>1211167.20545</v>
      </c>
    </row>
    <row r="2172" spans="1:6" x14ac:dyDescent="0.3">
      <c r="A2172" s="48">
        <v>41213</v>
      </c>
      <c r="B2172" t="s">
        <v>992</v>
      </c>
      <c r="C2172" t="s">
        <v>997</v>
      </c>
      <c r="D2172" s="104">
        <v>0</v>
      </c>
      <c r="E2172" s="104">
        <v>7111.5590000000002</v>
      </c>
      <c r="F2172" s="104">
        <v>7111.5590000000002</v>
      </c>
    </row>
    <row r="2173" spans="1:6" x14ac:dyDescent="0.3">
      <c r="A2173" s="48">
        <v>41213</v>
      </c>
      <c r="B2173" t="s">
        <v>992</v>
      </c>
      <c r="C2173" t="s">
        <v>19</v>
      </c>
      <c r="D2173" s="104">
        <v>7221718.0503000002</v>
      </c>
      <c r="E2173" s="104">
        <v>6450.5259999999998</v>
      </c>
      <c r="F2173" s="104">
        <v>7228168.5762999998</v>
      </c>
    </row>
    <row r="2174" spans="1:6" x14ac:dyDescent="0.3">
      <c r="A2174" s="48">
        <v>41213</v>
      </c>
      <c r="B2174" t="s">
        <v>992</v>
      </c>
      <c r="C2174" t="s">
        <v>1012</v>
      </c>
      <c r="D2174" s="104">
        <v>818659.53865800996</v>
      </c>
      <c r="E2174" s="104">
        <v>356.51139545000001</v>
      </c>
      <c r="F2174" s="104">
        <v>819016.05005346006</v>
      </c>
    </row>
    <row r="2175" spans="1:6" x14ac:dyDescent="0.3">
      <c r="A2175" s="48">
        <v>41213</v>
      </c>
      <c r="B2175" t="s">
        <v>1000</v>
      </c>
      <c r="C2175" t="s">
        <v>1001</v>
      </c>
      <c r="D2175" s="104">
        <v>29995.18</v>
      </c>
      <c r="E2175" s="104">
        <v>0</v>
      </c>
      <c r="F2175" s="104">
        <v>29995.18</v>
      </c>
    </row>
    <row r="2176" spans="1:6" x14ac:dyDescent="0.3">
      <c r="A2176" s="48">
        <v>41213</v>
      </c>
      <c r="B2176" t="s">
        <v>1000</v>
      </c>
      <c r="C2176" t="s">
        <v>1002</v>
      </c>
      <c r="D2176" s="104">
        <v>2985.6485899999998</v>
      </c>
      <c r="E2176" s="104">
        <v>0</v>
      </c>
      <c r="F2176" s="104">
        <v>2985.6485899999998</v>
      </c>
    </row>
    <row r="2177" spans="1:6" x14ac:dyDescent="0.3">
      <c r="A2177" s="48">
        <v>41213</v>
      </c>
      <c r="B2177" t="s">
        <v>1000</v>
      </c>
      <c r="C2177" t="s">
        <v>1006</v>
      </c>
      <c r="D2177" s="104">
        <v>162354.71960714</v>
      </c>
      <c r="E2177" s="104">
        <v>4829786.21054642</v>
      </c>
      <c r="F2177" s="104">
        <v>4992140.9301535599</v>
      </c>
    </row>
    <row r="2178" spans="1:6" x14ac:dyDescent="0.3">
      <c r="A2178" s="48">
        <v>41213</v>
      </c>
      <c r="B2178" t="s">
        <v>1000</v>
      </c>
      <c r="C2178" t="s">
        <v>1013</v>
      </c>
      <c r="D2178" s="104">
        <v>0</v>
      </c>
      <c r="E2178" s="104">
        <v>493.57319123000002</v>
      </c>
      <c r="F2178" s="104">
        <v>493.57319123000002</v>
      </c>
    </row>
    <row r="2179" spans="1:6" x14ac:dyDescent="0.3">
      <c r="A2179" s="48">
        <v>41213</v>
      </c>
      <c r="B2179" t="s">
        <v>1000</v>
      </c>
      <c r="C2179" t="s">
        <v>1007</v>
      </c>
      <c r="D2179" s="104">
        <v>1339.74008185</v>
      </c>
      <c r="E2179" s="104">
        <v>0</v>
      </c>
      <c r="F2179" s="104">
        <v>1339.74008185</v>
      </c>
    </row>
    <row r="2180" spans="1:6" x14ac:dyDescent="0.3">
      <c r="A2180" s="48">
        <v>41213</v>
      </c>
      <c r="B2180" t="s">
        <v>1000</v>
      </c>
      <c r="C2180" t="s">
        <v>1004</v>
      </c>
      <c r="D2180" s="104">
        <v>163558.18104748</v>
      </c>
      <c r="E2180" s="104">
        <v>0</v>
      </c>
      <c r="F2180" s="104">
        <v>163558.18104748</v>
      </c>
    </row>
    <row r="2181" spans="1:6" x14ac:dyDescent="0.3">
      <c r="A2181" s="48">
        <v>41213</v>
      </c>
      <c r="B2181" t="s">
        <v>1000</v>
      </c>
      <c r="C2181" t="s">
        <v>1005</v>
      </c>
      <c r="D2181" s="104">
        <v>183489.44950665001</v>
      </c>
      <c r="E2181" s="104">
        <v>0</v>
      </c>
      <c r="F2181" s="104">
        <v>183489.44950665001</v>
      </c>
    </row>
    <row r="2182" spans="1:6" x14ac:dyDescent="0.3">
      <c r="A2182" s="48">
        <v>41213</v>
      </c>
      <c r="B2182" t="s">
        <v>998</v>
      </c>
      <c r="C2182" t="s">
        <v>999</v>
      </c>
      <c r="D2182" s="104">
        <v>10867874.959508</v>
      </c>
      <c r="E2182" s="104">
        <v>19593.066395450001</v>
      </c>
      <c r="F2182" s="104">
        <v>10887468.025903501</v>
      </c>
    </row>
    <row r="2183" spans="1:6" x14ac:dyDescent="0.3">
      <c r="A2183" s="48">
        <v>41213</v>
      </c>
      <c r="B2183" t="s">
        <v>1008</v>
      </c>
      <c r="C2183" t="s">
        <v>999</v>
      </c>
      <c r="D2183" s="104">
        <v>543722.91883312003</v>
      </c>
      <c r="E2183" s="104">
        <v>4830278.7837376501</v>
      </c>
      <c r="F2183" s="104">
        <v>5374001.7025707699</v>
      </c>
    </row>
    <row r="2184" spans="1:6" x14ac:dyDescent="0.3">
      <c r="A2184" s="48">
        <v>41213</v>
      </c>
      <c r="B2184" t="s">
        <v>1010</v>
      </c>
      <c r="C2184" t="s">
        <v>999</v>
      </c>
      <c r="D2184" s="104">
        <v>11411597.878341099</v>
      </c>
      <c r="E2184" s="104">
        <v>4849871.8501330996</v>
      </c>
      <c r="F2184" s="104">
        <v>16261470.7284742</v>
      </c>
    </row>
    <row r="2185" spans="1:6" x14ac:dyDescent="0.3">
      <c r="A2185" s="48">
        <v>41243</v>
      </c>
      <c r="B2185" t="s">
        <v>1008</v>
      </c>
      <c r="C2185" t="s">
        <v>999</v>
      </c>
      <c r="D2185" s="104">
        <v>539992.27332499996</v>
      </c>
      <c r="E2185" s="104">
        <v>4796772.0241902303</v>
      </c>
      <c r="F2185" s="104">
        <v>5336765.2975152303</v>
      </c>
    </row>
    <row r="2186" spans="1:6" x14ac:dyDescent="0.3">
      <c r="A2186" s="48">
        <v>41243</v>
      </c>
      <c r="B2186" t="s">
        <v>1010</v>
      </c>
      <c r="C2186" t="s">
        <v>999</v>
      </c>
      <c r="D2186" s="104">
        <v>11553201.428275499</v>
      </c>
      <c r="E2186" s="104">
        <v>4816347.7067069104</v>
      </c>
      <c r="F2186" s="104">
        <v>16369549.1349824</v>
      </c>
    </row>
    <row r="2187" spans="1:6" x14ac:dyDescent="0.3">
      <c r="A2187" s="48">
        <v>41243</v>
      </c>
      <c r="B2187" t="s">
        <v>992</v>
      </c>
      <c r="C2187" t="s">
        <v>993</v>
      </c>
      <c r="D2187" s="104">
        <v>1692740.0053000001</v>
      </c>
      <c r="E2187" s="104">
        <v>2249.2399999999998</v>
      </c>
      <c r="F2187" s="104">
        <v>1694989.2453000001</v>
      </c>
    </row>
    <row r="2188" spans="1:6" x14ac:dyDescent="0.3">
      <c r="A2188" s="48">
        <v>41243</v>
      </c>
      <c r="B2188" t="s">
        <v>992</v>
      </c>
      <c r="C2188" t="s">
        <v>994</v>
      </c>
      <c r="D2188" s="104">
        <v>1223858.2282499999</v>
      </c>
      <c r="E2188" s="104">
        <v>3303.95</v>
      </c>
      <c r="F2188" s="104">
        <v>1227162.1782500001</v>
      </c>
    </row>
    <row r="2189" spans="1:6" x14ac:dyDescent="0.3">
      <c r="A2189" s="48">
        <v>41243</v>
      </c>
      <c r="B2189" t="s">
        <v>992</v>
      </c>
      <c r="C2189" t="s">
        <v>997</v>
      </c>
      <c r="D2189" s="104">
        <v>0</v>
      </c>
      <c r="E2189" s="104">
        <v>7111.5590000000002</v>
      </c>
      <c r="F2189" s="104">
        <v>7111.5590000000002</v>
      </c>
    </row>
    <row r="2190" spans="1:6" x14ac:dyDescent="0.3">
      <c r="A2190" s="48">
        <v>41243</v>
      </c>
      <c r="B2190" t="s">
        <v>992</v>
      </c>
      <c r="C2190" t="s">
        <v>19</v>
      </c>
      <c r="D2190" s="104">
        <v>7261196.8190000001</v>
      </c>
      <c r="E2190" s="104">
        <v>6547.9480000000003</v>
      </c>
      <c r="F2190" s="104">
        <v>7267744.767</v>
      </c>
    </row>
    <row r="2191" spans="1:6" x14ac:dyDescent="0.3">
      <c r="A2191" s="48">
        <v>41243</v>
      </c>
      <c r="B2191" t="s">
        <v>992</v>
      </c>
      <c r="C2191" t="s">
        <v>1012</v>
      </c>
      <c r="D2191" s="104">
        <v>835413.10240045004</v>
      </c>
      <c r="E2191" s="104">
        <v>362.98551667999999</v>
      </c>
      <c r="F2191" s="104">
        <v>835776.08791712997</v>
      </c>
    </row>
    <row r="2192" spans="1:6" x14ac:dyDescent="0.3">
      <c r="A2192" s="48">
        <v>41243</v>
      </c>
      <c r="B2192" t="s">
        <v>1000</v>
      </c>
      <c r="C2192" t="s">
        <v>1001</v>
      </c>
      <c r="D2192" s="104">
        <v>29995.18</v>
      </c>
      <c r="E2192" s="104">
        <v>0</v>
      </c>
      <c r="F2192" s="104">
        <v>29995.18</v>
      </c>
    </row>
    <row r="2193" spans="1:6" x14ac:dyDescent="0.3">
      <c r="A2193" s="48">
        <v>41243</v>
      </c>
      <c r="B2193" t="s">
        <v>1000</v>
      </c>
      <c r="C2193" t="s">
        <v>1002</v>
      </c>
      <c r="D2193" s="104">
        <v>2985.6485899999998</v>
      </c>
      <c r="E2193" s="104">
        <v>0</v>
      </c>
      <c r="F2193" s="104">
        <v>2985.6485899999998</v>
      </c>
    </row>
    <row r="2194" spans="1:6" x14ac:dyDescent="0.3">
      <c r="A2194" s="48">
        <v>41243</v>
      </c>
      <c r="B2194" t="s">
        <v>1000</v>
      </c>
      <c r="C2194" t="s">
        <v>1006</v>
      </c>
      <c r="D2194" s="104">
        <v>163626.49914947999</v>
      </c>
      <c r="E2194" s="104">
        <v>4796279.4509990001</v>
      </c>
      <c r="F2194" s="104">
        <v>4959904.95014848</v>
      </c>
    </row>
    <row r="2195" spans="1:6" x14ac:dyDescent="0.3">
      <c r="A2195" s="48">
        <v>41243</v>
      </c>
      <c r="B2195" t="s">
        <v>1000</v>
      </c>
      <c r="C2195" t="s">
        <v>1013</v>
      </c>
      <c r="D2195" s="104">
        <v>0</v>
      </c>
      <c r="E2195" s="104">
        <v>493.57319123000002</v>
      </c>
      <c r="F2195" s="104">
        <v>493.57319123000002</v>
      </c>
    </row>
    <row r="2196" spans="1:6" x14ac:dyDescent="0.3">
      <c r="A2196" s="48">
        <v>41243</v>
      </c>
      <c r="B2196" t="s">
        <v>1000</v>
      </c>
      <c r="C2196" t="s">
        <v>1007</v>
      </c>
      <c r="D2196" s="104">
        <v>1333.10594651</v>
      </c>
      <c r="E2196" s="104">
        <v>0</v>
      </c>
      <c r="F2196" s="104">
        <v>1333.10594651</v>
      </c>
    </row>
    <row r="2197" spans="1:6" x14ac:dyDescent="0.3">
      <c r="A2197" s="48">
        <v>41243</v>
      </c>
      <c r="B2197" t="s">
        <v>1000</v>
      </c>
      <c r="C2197" t="s">
        <v>1004</v>
      </c>
      <c r="D2197" s="104">
        <v>158866.30624085999</v>
      </c>
      <c r="E2197" s="104">
        <v>0</v>
      </c>
      <c r="F2197" s="104">
        <v>158866.30624085999</v>
      </c>
    </row>
    <row r="2198" spans="1:6" x14ac:dyDescent="0.3">
      <c r="A2198" s="48">
        <v>41243</v>
      </c>
      <c r="B2198" t="s">
        <v>1000</v>
      </c>
      <c r="C2198" t="s">
        <v>1005</v>
      </c>
      <c r="D2198" s="104">
        <v>183186.53339815</v>
      </c>
      <c r="E2198" s="104">
        <v>0</v>
      </c>
      <c r="F2198" s="104">
        <v>183186.53339815</v>
      </c>
    </row>
    <row r="2199" spans="1:6" x14ac:dyDescent="0.3">
      <c r="A2199" s="48">
        <v>41243</v>
      </c>
      <c r="B2199" t="s">
        <v>998</v>
      </c>
      <c r="C2199" t="s">
        <v>999</v>
      </c>
      <c r="D2199" s="104">
        <v>11013208.1549505</v>
      </c>
      <c r="E2199" s="104">
        <v>19575.682516680001</v>
      </c>
      <c r="F2199" s="104">
        <v>11032783.8374671</v>
      </c>
    </row>
    <row r="2200" spans="1:6" x14ac:dyDescent="0.3">
      <c r="A2200" s="48">
        <v>41274</v>
      </c>
      <c r="B2200" t="s">
        <v>1010</v>
      </c>
      <c r="C2200" t="s">
        <v>999</v>
      </c>
      <c r="D2200" s="104">
        <v>11581518.467297399</v>
      </c>
      <c r="E2200" s="104">
        <v>4851212.5569979297</v>
      </c>
      <c r="F2200" s="104">
        <v>16432730.0242953</v>
      </c>
    </row>
    <row r="2201" spans="1:6" x14ac:dyDescent="0.3">
      <c r="A2201" s="48">
        <v>41274</v>
      </c>
      <c r="B2201" t="s">
        <v>992</v>
      </c>
      <c r="C2201" t="s">
        <v>993</v>
      </c>
      <c r="D2201" s="104">
        <v>1626479.959</v>
      </c>
      <c r="E2201" s="104">
        <v>2490.62</v>
      </c>
      <c r="F2201" s="104">
        <v>1628970.5789999999</v>
      </c>
    </row>
    <row r="2202" spans="1:6" x14ac:dyDescent="0.3">
      <c r="A2202" s="48">
        <v>41274</v>
      </c>
      <c r="B2202" t="s">
        <v>992</v>
      </c>
      <c r="C2202" t="s">
        <v>994</v>
      </c>
      <c r="D2202" s="104">
        <v>1236668.6660500001</v>
      </c>
      <c r="E2202" s="104">
        <v>3492.47</v>
      </c>
      <c r="F2202" s="104">
        <v>1240161.1360500001</v>
      </c>
    </row>
    <row r="2203" spans="1:6" x14ac:dyDescent="0.3">
      <c r="A2203" s="48">
        <v>41274</v>
      </c>
      <c r="B2203" t="s">
        <v>992</v>
      </c>
      <c r="C2203" t="s">
        <v>997</v>
      </c>
      <c r="D2203" s="104">
        <v>0</v>
      </c>
      <c r="E2203" s="104">
        <v>7111.5590000000002</v>
      </c>
      <c r="F2203" s="104">
        <v>7111.5590000000002</v>
      </c>
    </row>
    <row r="2204" spans="1:6" x14ac:dyDescent="0.3">
      <c r="A2204" s="48">
        <v>41274</v>
      </c>
      <c r="B2204" t="s">
        <v>992</v>
      </c>
      <c r="C2204" t="s">
        <v>19</v>
      </c>
      <c r="D2204" s="104">
        <v>7320862.1178000001</v>
      </c>
      <c r="E2204" s="104">
        <v>6253.3789999999999</v>
      </c>
      <c r="F2204" s="104">
        <v>7327115.4967999998</v>
      </c>
    </row>
    <row r="2205" spans="1:6" x14ac:dyDescent="0.3">
      <c r="A2205" s="48">
        <v>41274</v>
      </c>
      <c r="B2205" t="s">
        <v>992</v>
      </c>
      <c r="C2205" t="s">
        <v>1012</v>
      </c>
      <c r="D2205" s="104">
        <v>849472.86975098005</v>
      </c>
      <c r="E2205" s="104">
        <v>370.72022011000001</v>
      </c>
      <c r="F2205" s="104">
        <v>849843.58997108997</v>
      </c>
    </row>
    <row r="2206" spans="1:6" x14ac:dyDescent="0.3">
      <c r="A2206" s="48">
        <v>41274</v>
      </c>
      <c r="B2206" t="s">
        <v>1000</v>
      </c>
      <c r="C2206" t="s">
        <v>1001</v>
      </c>
      <c r="D2206" s="104">
        <v>29995.18</v>
      </c>
      <c r="E2206" s="104">
        <v>0</v>
      </c>
      <c r="F2206" s="104">
        <v>29995.18</v>
      </c>
    </row>
    <row r="2207" spans="1:6" x14ac:dyDescent="0.3">
      <c r="A2207" s="48">
        <v>41274</v>
      </c>
      <c r="B2207" t="s">
        <v>1000</v>
      </c>
      <c r="C2207" t="s">
        <v>1002</v>
      </c>
      <c r="D2207" s="104">
        <v>2985.6485899999998</v>
      </c>
      <c r="E2207" s="104">
        <v>0</v>
      </c>
      <c r="F2207" s="104">
        <v>2985.6485899999998</v>
      </c>
    </row>
    <row r="2208" spans="1:6" x14ac:dyDescent="0.3">
      <c r="A2208" s="48">
        <v>41274</v>
      </c>
      <c r="B2208" t="s">
        <v>1000</v>
      </c>
      <c r="C2208" t="s">
        <v>1006</v>
      </c>
      <c r="D2208" s="104">
        <v>168647.19445688001</v>
      </c>
      <c r="E2208" s="104">
        <v>4831000.2355865901</v>
      </c>
      <c r="F2208" s="104">
        <v>4999647.4300434701</v>
      </c>
    </row>
    <row r="2209" spans="1:6" x14ac:dyDescent="0.3">
      <c r="A2209" s="48">
        <v>41274</v>
      </c>
      <c r="B2209" t="s">
        <v>1000</v>
      </c>
      <c r="C2209" t="s">
        <v>1013</v>
      </c>
      <c r="D2209" s="104">
        <v>0</v>
      </c>
      <c r="E2209" s="104">
        <v>493.57319123000002</v>
      </c>
      <c r="F2209" s="104">
        <v>493.57319123000002</v>
      </c>
    </row>
    <row r="2210" spans="1:6" x14ac:dyDescent="0.3">
      <c r="A2210" s="48">
        <v>41274</v>
      </c>
      <c r="B2210" t="s">
        <v>1000</v>
      </c>
      <c r="C2210" t="s">
        <v>1007</v>
      </c>
      <c r="D2210" s="104">
        <v>1305.8844540699999</v>
      </c>
      <c r="E2210" s="104">
        <v>0</v>
      </c>
      <c r="F2210" s="104">
        <v>1305.8844540699999</v>
      </c>
    </row>
    <row r="2211" spans="1:6" x14ac:dyDescent="0.3">
      <c r="A2211" s="48">
        <v>41274</v>
      </c>
      <c r="B2211" t="s">
        <v>1000</v>
      </c>
      <c r="C2211" t="s">
        <v>1004</v>
      </c>
      <c r="D2211" s="104">
        <v>162586.62037516001</v>
      </c>
      <c r="E2211" s="104">
        <v>0</v>
      </c>
      <c r="F2211" s="104">
        <v>162586.62037516001</v>
      </c>
    </row>
    <row r="2212" spans="1:6" x14ac:dyDescent="0.3">
      <c r="A2212" s="48">
        <v>41274</v>
      </c>
      <c r="B2212" t="s">
        <v>1000</v>
      </c>
      <c r="C2212" t="s">
        <v>1005</v>
      </c>
      <c r="D2212" s="104">
        <v>182513.32682031</v>
      </c>
      <c r="E2212" s="104">
        <v>0</v>
      </c>
      <c r="F2212" s="104">
        <v>182513.32682031</v>
      </c>
    </row>
    <row r="2213" spans="1:6" x14ac:dyDescent="0.3">
      <c r="A2213" s="48">
        <v>41274</v>
      </c>
      <c r="B2213" t="s">
        <v>998</v>
      </c>
      <c r="C2213" t="s">
        <v>999</v>
      </c>
      <c r="D2213" s="104">
        <v>11033483.612601001</v>
      </c>
      <c r="E2213" s="104">
        <v>19718.748220109999</v>
      </c>
      <c r="F2213" s="104">
        <v>11053202.3608211</v>
      </c>
    </row>
    <row r="2214" spans="1:6" x14ac:dyDescent="0.3">
      <c r="A2214" s="48">
        <v>41274</v>
      </c>
      <c r="B2214" t="s">
        <v>1008</v>
      </c>
      <c r="C2214" t="s">
        <v>999</v>
      </c>
      <c r="D2214" s="104">
        <v>548033.85469642002</v>
      </c>
      <c r="E2214" s="104">
        <v>4831493.8087778203</v>
      </c>
      <c r="F2214" s="104">
        <v>5379527.6634742403</v>
      </c>
    </row>
    <row r="2215" spans="1:6" x14ac:dyDescent="0.3">
      <c r="A2215" s="48">
        <v>41305</v>
      </c>
      <c r="B2215" t="s">
        <v>1008</v>
      </c>
      <c r="C2215" t="s">
        <v>999</v>
      </c>
      <c r="D2215" s="104">
        <v>464943.52214143</v>
      </c>
      <c r="E2215" s="104">
        <v>4853527.2541120704</v>
      </c>
      <c r="F2215" s="104">
        <v>5318470.7762535</v>
      </c>
    </row>
    <row r="2216" spans="1:6" x14ac:dyDescent="0.3">
      <c r="A2216" s="48">
        <v>41305</v>
      </c>
      <c r="B2216" t="s">
        <v>1010</v>
      </c>
      <c r="C2216" t="s">
        <v>999</v>
      </c>
      <c r="D2216" s="104">
        <v>11560176.3640381</v>
      </c>
      <c r="E2216" s="104">
        <v>4873616.4560688902</v>
      </c>
      <c r="F2216" s="104">
        <v>16433791.820107</v>
      </c>
    </row>
    <row r="2217" spans="1:6" x14ac:dyDescent="0.3">
      <c r="A2217" s="48">
        <v>41305</v>
      </c>
      <c r="B2217" t="s">
        <v>992</v>
      </c>
      <c r="C2217" t="s">
        <v>993</v>
      </c>
      <c r="D2217" s="104">
        <v>1604981.4968999999</v>
      </c>
      <c r="E2217" s="104">
        <v>2966.47</v>
      </c>
      <c r="F2217" s="104">
        <v>1607947.9669000001</v>
      </c>
    </row>
    <row r="2218" spans="1:6" x14ac:dyDescent="0.3">
      <c r="A2218" s="48">
        <v>41305</v>
      </c>
      <c r="B2218" t="s">
        <v>992</v>
      </c>
      <c r="C2218" t="s">
        <v>994</v>
      </c>
      <c r="D2218" s="104">
        <v>1249625.2817500001</v>
      </c>
      <c r="E2218" s="104">
        <v>3535.83</v>
      </c>
      <c r="F2218" s="104">
        <v>1253161.1117499999</v>
      </c>
    </row>
    <row r="2219" spans="1:6" x14ac:dyDescent="0.3">
      <c r="A2219" s="48">
        <v>41305</v>
      </c>
      <c r="B2219" t="s">
        <v>992</v>
      </c>
      <c r="C2219" t="s">
        <v>997</v>
      </c>
      <c r="D2219" s="104">
        <v>0</v>
      </c>
      <c r="E2219" s="104">
        <v>7111.5590000000002</v>
      </c>
      <c r="F2219" s="104">
        <v>7111.5590000000002</v>
      </c>
    </row>
    <row r="2220" spans="1:6" x14ac:dyDescent="0.3">
      <c r="A2220" s="48">
        <v>41305</v>
      </c>
      <c r="B2220" t="s">
        <v>992</v>
      </c>
      <c r="C2220" t="s">
        <v>19</v>
      </c>
      <c r="D2220" s="104">
        <v>7380027.6167000001</v>
      </c>
      <c r="E2220" s="104">
        <v>6137.4920000000002</v>
      </c>
      <c r="F2220" s="104">
        <v>7386165.1086999997</v>
      </c>
    </row>
    <row r="2221" spans="1:6" x14ac:dyDescent="0.3">
      <c r="A2221" s="48">
        <v>41305</v>
      </c>
      <c r="B2221" t="s">
        <v>992</v>
      </c>
      <c r="C2221" t="s">
        <v>1012</v>
      </c>
      <c r="D2221" s="104">
        <v>860597.44654666004</v>
      </c>
      <c r="E2221" s="104">
        <v>337.85095682000002</v>
      </c>
      <c r="F2221" s="104">
        <v>860935.29750347999</v>
      </c>
    </row>
    <row r="2222" spans="1:6" x14ac:dyDescent="0.3">
      <c r="A2222" s="48">
        <v>41305</v>
      </c>
      <c r="B2222" t="s">
        <v>1000</v>
      </c>
      <c r="C2222" t="s">
        <v>1001</v>
      </c>
      <c r="D2222" s="104">
        <v>29995.18</v>
      </c>
      <c r="E2222" s="104">
        <v>0</v>
      </c>
      <c r="F2222" s="104">
        <v>29995.18</v>
      </c>
    </row>
    <row r="2223" spans="1:6" x14ac:dyDescent="0.3">
      <c r="A2223" s="48">
        <v>41305</v>
      </c>
      <c r="B2223" t="s">
        <v>1000</v>
      </c>
      <c r="C2223" t="s">
        <v>1002</v>
      </c>
      <c r="D2223" s="104">
        <v>2985.6485899999998</v>
      </c>
      <c r="E2223" s="104">
        <v>0</v>
      </c>
      <c r="F2223" s="104">
        <v>2985.6485899999998</v>
      </c>
    </row>
    <row r="2224" spans="1:6" x14ac:dyDescent="0.3">
      <c r="A2224" s="48">
        <v>41305</v>
      </c>
      <c r="B2224" t="s">
        <v>1000</v>
      </c>
      <c r="C2224" t="s">
        <v>1006</v>
      </c>
      <c r="D2224" s="104">
        <v>90661.357043270007</v>
      </c>
      <c r="E2224" s="104">
        <v>4853032.5403403798</v>
      </c>
      <c r="F2224" s="104">
        <v>4943693.8973836498</v>
      </c>
    </row>
    <row r="2225" spans="1:6" x14ac:dyDescent="0.3">
      <c r="A2225" s="48">
        <v>41305</v>
      </c>
      <c r="B2225" t="s">
        <v>1000</v>
      </c>
      <c r="C2225" t="s">
        <v>1013</v>
      </c>
      <c r="D2225" s="104">
        <v>0</v>
      </c>
      <c r="E2225" s="104">
        <v>493.71377168999999</v>
      </c>
      <c r="F2225" s="104">
        <v>493.71377168999999</v>
      </c>
    </row>
    <row r="2226" spans="1:6" x14ac:dyDescent="0.3">
      <c r="A2226" s="48">
        <v>41305</v>
      </c>
      <c r="B2226" t="s">
        <v>1000</v>
      </c>
      <c r="C2226" t="s">
        <v>1007</v>
      </c>
      <c r="D2226" s="104">
        <v>1328.2876257400001</v>
      </c>
      <c r="E2226" s="104">
        <v>0</v>
      </c>
      <c r="F2226" s="104">
        <v>1328.2876257400001</v>
      </c>
    </row>
    <row r="2227" spans="1:6" x14ac:dyDescent="0.3">
      <c r="A2227" s="48">
        <v>41305</v>
      </c>
      <c r="B2227" t="s">
        <v>1000</v>
      </c>
      <c r="C2227" t="s">
        <v>1004</v>
      </c>
      <c r="D2227" s="104">
        <v>157728.50830091001</v>
      </c>
      <c r="E2227" s="104">
        <v>0</v>
      </c>
      <c r="F2227" s="104">
        <v>157728.50830091001</v>
      </c>
    </row>
    <row r="2228" spans="1:6" x14ac:dyDescent="0.3">
      <c r="A2228" s="48">
        <v>41305</v>
      </c>
      <c r="B2228" t="s">
        <v>1000</v>
      </c>
      <c r="C2228" t="s">
        <v>1005</v>
      </c>
      <c r="D2228" s="104">
        <v>182244.54058150999</v>
      </c>
      <c r="E2228" s="104">
        <v>0</v>
      </c>
      <c r="F2228" s="104">
        <v>182244.54058150999</v>
      </c>
    </row>
    <row r="2229" spans="1:6" x14ac:dyDescent="0.3">
      <c r="A2229" s="48">
        <v>41305</v>
      </c>
      <c r="B2229" t="s">
        <v>998</v>
      </c>
      <c r="C2229" t="s">
        <v>999</v>
      </c>
      <c r="D2229" s="104">
        <v>11095231.8418967</v>
      </c>
      <c r="E2229" s="104">
        <v>20089.201956820001</v>
      </c>
      <c r="F2229" s="104">
        <v>11115321.043853501</v>
      </c>
    </row>
    <row r="2230" spans="1:6" x14ac:dyDescent="0.3">
      <c r="A2230" s="48">
        <v>41333</v>
      </c>
      <c r="B2230" t="s">
        <v>992</v>
      </c>
      <c r="C2230" t="s">
        <v>993</v>
      </c>
      <c r="D2230" s="104">
        <v>1738403.6137999999</v>
      </c>
      <c r="E2230" s="104">
        <v>3546.47</v>
      </c>
      <c r="F2230" s="104">
        <v>1741950.0837999999</v>
      </c>
    </row>
    <row r="2231" spans="1:6" x14ac:dyDescent="0.3">
      <c r="A2231" s="48">
        <v>41333</v>
      </c>
      <c r="B2231" t="s">
        <v>992</v>
      </c>
      <c r="C2231" t="s">
        <v>19</v>
      </c>
      <c r="D2231" s="104">
        <v>7416574.0663000001</v>
      </c>
      <c r="E2231" s="104">
        <v>5887.5410000000002</v>
      </c>
      <c r="F2231" s="104">
        <v>7422461.6073000003</v>
      </c>
    </row>
    <row r="2232" spans="1:6" x14ac:dyDescent="0.3">
      <c r="A2232" s="48">
        <v>41333</v>
      </c>
      <c r="B2232" t="s">
        <v>992</v>
      </c>
      <c r="C2232" t="s">
        <v>994</v>
      </c>
      <c r="D2232" s="104">
        <v>1265672.6202499999</v>
      </c>
      <c r="E2232" s="104">
        <v>3488.25</v>
      </c>
      <c r="F2232" s="104">
        <v>1269160.8702499999</v>
      </c>
    </row>
    <row r="2233" spans="1:6" x14ac:dyDescent="0.3">
      <c r="A2233" s="48">
        <v>41333</v>
      </c>
      <c r="B2233" t="s">
        <v>992</v>
      </c>
      <c r="C2233" t="s">
        <v>997</v>
      </c>
      <c r="D2233" s="104">
        <v>0</v>
      </c>
      <c r="E2233" s="104">
        <v>7111.5590000000002</v>
      </c>
      <c r="F2233" s="104">
        <v>7111.5590000000002</v>
      </c>
    </row>
    <row r="2234" spans="1:6" x14ac:dyDescent="0.3">
      <c r="A2234" s="48">
        <v>41333</v>
      </c>
      <c r="B2234" t="s">
        <v>992</v>
      </c>
      <c r="C2234" t="s">
        <v>1012</v>
      </c>
      <c r="D2234" s="104">
        <v>867353.42863709002</v>
      </c>
      <c r="E2234" s="104">
        <v>315.72900305000002</v>
      </c>
      <c r="F2234" s="104">
        <v>867669.15764014004</v>
      </c>
    </row>
    <row r="2235" spans="1:6" x14ac:dyDescent="0.3">
      <c r="A2235" s="48">
        <v>41333</v>
      </c>
      <c r="B2235" t="s">
        <v>1000</v>
      </c>
      <c r="C2235" t="s">
        <v>1001</v>
      </c>
      <c r="D2235" s="104">
        <v>29995.18</v>
      </c>
      <c r="E2235" s="104">
        <v>0</v>
      </c>
      <c r="F2235" s="104">
        <v>29995.18</v>
      </c>
    </row>
    <row r="2236" spans="1:6" x14ac:dyDescent="0.3">
      <c r="A2236" s="48">
        <v>41333</v>
      </c>
      <c r="B2236" t="s">
        <v>1000</v>
      </c>
      <c r="C2236" t="s">
        <v>1002</v>
      </c>
      <c r="D2236" s="104">
        <v>2985.6485899999998</v>
      </c>
      <c r="E2236" s="104">
        <v>0</v>
      </c>
      <c r="F2236" s="104">
        <v>2985.6485899999998</v>
      </c>
    </row>
    <row r="2237" spans="1:6" x14ac:dyDescent="0.3">
      <c r="A2237" s="48">
        <v>41333</v>
      </c>
      <c r="B2237" t="s">
        <v>1000</v>
      </c>
      <c r="C2237" t="s">
        <v>1006</v>
      </c>
      <c r="D2237" s="104">
        <v>164095.46131104001</v>
      </c>
      <c r="E2237" s="104">
        <v>4844010.2797336504</v>
      </c>
      <c r="F2237" s="104">
        <v>5008103.7410446899</v>
      </c>
    </row>
    <row r="2238" spans="1:6" x14ac:dyDescent="0.3">
      <c r="A2238" s="48">
        <v>41333</v>
      </c>
      <c r="B2238" t="s">
        <v>1000</v>
      </c>
      <c r="C2238" t="s">
        <v>1013</v>
      </c>
      <c r="D2238" s="104">
        <v>0</v>
      </c>
      <c r="E2238" s="104">
        <v>493.71377168999999</v>
      </c>
      <c r="F2238" s="104">
        <v>493.71377168999999</v>
      </c>
    </row>
    <row r="2239" spans="1:6" x14ac:dyDescent="0.3">
      <c r="A2239" s="48">
        <v>41333</v>
      </c>
      <c r="B2239" t="s">
        <v>1000</v>
      </c>
      <c r="C2239" t="s">
        <v>1007</v>
      </c>
      <c r="D2239" s="104">
        <v>1345.7519237199999</v>
      </c>
      <c r="E2239" s="104">
        <v>0</v>
      </c>
      <c r="F2239" s="104">
        <v>1345.7519237199999</v>
      </c>
    </row>
    <row r="2240" spans="1:6" x14ac:dyDescent="0.3">
      <c r="A2240" s="48">
        <v>41333</v>
      </c>
      <c r="B2240" t="s">
        <v>1000</v>
      </c>
      <c r="C2240" t="s">
        <v>1004</v>
      </c>
      <c r="D2240" s="104">
        <v>153956.86433504001</v>
      </c>
      <c r="E2240" s="104">
        <v>0</v>
      </c>
      <c r="F2240" s="104">
        <v>153956.86433504001</v>
      </c>
    </row>
    <row r="2241" spans="1:6" x14ac:dyDescent="0.3">
      <c r="A2241" s="48">
        <v>41333</v>
      </c>
      <c r="B2241" t="s">
        <v>1000</v>
      </c>
      <c r="C2241" t="s">
        <v>1005</v>
      </c>
      <c r="D2241" s="104">
        <v>182054.42935979</v>
      </c>
      <c r="E2241" s="104">
        <v>0</v>
      </c>
      <c r="F2241" s="104">
        <v>182054.42935979</v>
      </c>
    </row>
    <row r="2242" spans="1:6" x14ac:dyDescent="0.3">
      <c r="A2242" s="48">
        <v>41333</v>
      </c>
      <c r="B2242" t="s">
        <v>998</v>
      </c>
      <c r="C2242" t="s">
        <v>999</v>
      </c>
      <c r="D2242" s="104">
        <v>11288003.7289871</v>
      </c>
      <c r="E2242" s="104">
        <v>20349.54900305</v>
      </c>
      <c r="F2242" s="104">
        <v>11308353.277990101</v>
      </c>
    </row>
    <row r="2243" spans="1:6" x14ac:dyDescent="0.3">
      <c r="A2243" s="48">
        <v>41333</v>
      </c>
      <c r="B2243" t="s">
        <v>1008</v>
      </c>
      <c r="C2243" t="s">
        <v>999</v>
      </c>
      <c r="D2243" s="104">
        <v>534432.33551958995</v>
      </c>
      <c r="E2243" s="104">
        <v>4844502.9935053401</v>
      </c>
      <c r="F2243" s="104">
        <v>5378936.3290249296</v>
      </c>
    </row>
    <row r="2244" spans="1:6" x14ac:dyDescent="0.3">
      <c r="A2244" s="48">
        <v>41333</v>
      </c>
      <c r="B2244" t="s">
        <v>1010</v>
      </c>
      <c r="C2244" t="s">
        <v>999</v>
      </c>
      <c r="D2244" s="104">
        <v>11822436.0645067</v>
      </c>
      <c r="E2244" s="104">
        <v>4864852.5425083898</v>
      </c>
      <c r="F2244" s="104">
        <v>16687288.607015099</v>
      </c>
    </row>
    <row r="2245" spans="1:6" x14ac:dyDescent="0.3">
      <c r="A2245" s="48">
        <v>41364</v>
      </c>
      <c r="B2245" t="s">
        <v>992</v>
      </c>
      <c r="C2245" t="s">
        <v>993</v>
      </c>
      <c r="D2245" s="104">
        <v>1788158.0175999999</v>
      </c>
      <c r="E2245" s="104">
        <v>2794.2719999999999</v>
      </c>
      <c r="F2245" s="104">
        <v>1790952.2896</v>
      </c>
    </row>
    <row r="2246" spans="1:6" x14ac:dyDescent="0.3">
      <c r="A2246" s="48">
        <v>41364</v>
      </c>
      <c r="B2246" t="s">
        <v>992</v>
      </c>
      <c r="C2246" t="s">
        <v>994</v>
      </c>
      <c r="D2246" s="104">
        <v>1278669.82045</v>
      </c>
      <c r="E2246" s="104">
        <v>3491.0083</v>
      </c>
      <c r="F2246" s="104">
        <v>1282160.8287500001</v>
      </c>
    </row>
    <row r="2247" spans="1:6" x14ac:dyDescent="0.3">
      <c r="A2247" s="48">
        <v>41364</v>
      </c>
      <c r="B2247" t="s">
        <v>992</v>
      </c>
      <c r="C2247" t="s">
        <v>997</v>
      </c>
      <c r="D2247" s="104">
        <v>0</v>
      </c>
      <c r="E2247" s="104">
        <v>7111.5590000000002</v>
      </c>
      <c r="F2247" s="104">
        <v>7111.5590000000002</v>
      </c>
    </row>
    <row r="2248" spans="1:6" x14ac:dyDescent="0.3">
      <c r="A2248" s="48">
        <v>41364</v>
      </c>
      <c r="B2248" t="s">
        <v>992</v>
      </c>
      <c r="C2248" t="s">
        <v>19</v>
      </c>
      <c r="D2248" s="104">
        <v>7428092.1204000004</v>
      </c>
      <c r="E2248" s="104">
        <v>6896.0551999999998</v>
      </c>
      <c r="F2248" s="104">
        <v>7434988.1755999997</v>
      </c>
    </row>
    <row r="2249" spans="1:6" x14ac:dyDescent="0.3">
      <c r="A2249" s="48">
        <v>41364</v>
      </c>
      <c r="B2249" t="s">
        <v>992</v>
      </c>
      <c r="C2249" t="s">
        <v>1012</v>
      </c>
      <c r="D2249" s="104">
        <v>882496.75135465001</v>
      </c>
      <c r="E2249" s="104">
        <v>295.77994253000003</v>
      </c>
      <c r="F2249" s="104">
        <v>882792.53129717999</v>
      </c>
    </row>
    <row r="2250" spans="1:6" x14ac:dyDescent="0.3">
      <c r="A2250" s="48">
        <v>41364</v>
      </c>
      <c r="B2250" t="s">
        <v>1000</v>
      </c>
      <c r="C2250" t="s">
        <v>1001</v>
      </c>
      <c r="D2250" s="104">
        <v>29995.18</v>
      </c>
      <c r="E2250" s="104">
        <v>0</v>
      </c>
      <c r="F2250" s="104">
        <v>29995.18</v>
      </c>
    </row>
    <row r="2251" spans="1:6" x14ac:dyDescent="0.3">
      <c r="A2251" s="48">
        <v>41364</v>
      </c>
      <c r="B2251" t="s">
        <v>1000</v>
      </c>
      <c r="C2251" t="s">
        <v>1002</v>
      </c>
      <c r="D2251" s="104">
        <v>2985.6485899999998</v>
      </c>
      <c r="E2251" s="104">
        <v>0</v>
      </c>
      <c r="F2251" s="104">
        <v>2985.6485899999998</v>
      </c>
    </row>
    <row r="2252" spans="1:6" x14ac:dyDescent="0.3">
      <c r="A2252" s="48">
        <v>41364</v>
      </c>
      <c r="B2252" t="s">
        <v>1000</v>
      </c>
      <c r="C2252" t="s">
        <v>1006</v>
      </c>
      <c r="D2252" s="104">
        <v>165586.22082603999</v>
      </c>
      <c r="E2252" s="104">
        <v>4833408.8031188501</v>
      </c>
      <c r="F2252" s="104">
        <v>4998995.0239448901</v>
      </c>
    </row>
    <row r="2253" spans="1:6" x14ac:dyDescent="0.3">
      <c r="A2253" s="48">
        <v>41364</v>
      </c>
      <c r="B2253" t="s">
        <v>1000</v>
      </c>
      <c r="C2253" t="s">
        <v>1013</v>
      </c>
      <c r="D2253" s="104">
        <v>0</v>
      </c>
      <c r="E2253" s="104">
        <v>493.71377168999999</v>
      </c>
      <c r="F2253" s="104">
        <v>493.71377168999999</v>
      </c>
    </row>
    <row r="2254" spans="1:6" x14ac:dyDescent="0.3">
      <c r="A2254" s="48">
        <v>41364</v>
      </c>
      <c r="B2254" t="s">
        <v>1000</v>
      </c>
      <c r="C2254" t="s">
        <v>1007</v>
      </c>
      <c r="D2254" s="104">
        <v>1306.59058654</v>
      </c>
      <c r="E2254" s="104">
        <v>0</v>
      </c>
      <c r="F2254" s="104">
        <v>1306.59058654</v>
      </c>
    </row>
    <row r="2255" spans="1:6" x14ac:dyDescent="0.3">
      <c r="A2255" s="48">
        <v>41364</v>
      </c>
      <c r="B2255" t="s">
        <v>1000</v>
      </c>
      <c r="C2255" t="s">
        <v>1004</v>
      </c>
      <c r="D2255" s="104">
        <v>157814.15645215</v>
      </c>
      <c r="E2255" s="104">
        <v>0</v>
      </c>
      <c r="F2255" s="104">
        <v>157814.15645215</v>
      </c>
    </row>
    <row r="2256" spans="1:6" x14ac:dyDescent="0.3">
      <c r="A2256" s="48">
        <v>41364</v>
      </c>
      <c r="B2256" t="s">
        <v>1000</v>
      </c>
      <c r="C2256" t="s">
        <v>1005</v>
      </c>
      <c r="D2256" s="104">
        <v>181783.33420464999</v>
      </c>
      <c r="E2256" s="104">
        <v>0</v>
      </c>
      <c r="F2256" s="104">
        <v>181783.33420464999</v>
      </c>
    </row>
    <row r="2257" spans="1:6" x14ac:dyDescent="0.3">
      <c r="A2257" s="48">
        <v>41364</v>
      </c>
      <c r="B2257" t="s">
        <v>998</v>
      </c>
      <c r="C2257" t="s">
        <v>999</v>
      </c>
      <c r="D2257" s="104">
        <v>11377416.709804701</v>
      </c>
      <c r="E2257" s="104">
        <v>20588.674442529998</v>
      </c>
      <c r="F2257" s="104">
        <v>11398005.384247201</v>
      </c>
    </row>
    <row r="2258" spans="1:6" x14ac:dyDescent="0.3">
      <c r="A2258" s="48">
        <v>41364</v>
      </c>
      <c r="B2258" t="s">
        <v>1008</v>
      </c>
      <c r="C2258" t="s">
        <v>999</v>
      </c>
      <c r="D2258" s="104">
        <v>539471.13065938</v>
      </c>
      <c r="E2258" s="104">
        <v>4833902.5168905398</v>
      </c>
      <c r="F2258" s="104">
        <v>5373373.6475499198</v>
      </c>
    </row>
    <row r="2259" spans="1:6" x14ac:dyDescent="0.3">
      <c r="A2259" s="48">
        <v>41364</v>
      </c>
      <c r="B2259" t="s">
        <v>1010</v>
      </c>
      <c r="C2259" t="s">
        <v>999</v>
      </c>
      <c r="D2259" s="104">
        <v>11916887.840464</v>
      </c>
      <c r="E2259" s="104">
        <v>4854491.1913330704</v>
      </c>
      <c r="F2259" s="104">
        <v>16771379.0317971</v>
      </c>
    </row>
    <row r="2260" spans="1:6" x14ac:dyDescent="0.3">
      <c r="A2260" s="48">
        <v>41394</v>
      </c>
      <c r="B2260" t="s">
        <v>1010</v>
      </c>
      <c r="C2260" t="s">
        <v>999</v>
      </c>
      <c r="D2260" s="104">
        <v>11943148.302300099</v>
      </c>
      <c r="E2260" s="104">
        <v>4885697.3269434497</v>
      </c>
      <c r="F2260" s="104">
        <v>16828844.629243501</v>
      </c>
    </row>
    <row r="2261" spans="1:6" x14ac:dyDescent="0.3">
      <c r="A2261" s="48">
        <v>41394</v>
      </c>
      <c r="B2261" t="s">
        <v>992</v>
      </c>
      <c r="C2261" t="s">
        <v>993</v>
      </c>
      <c r="D2261" s="104">
        <v>1692539.6677000001</v>
      </c>
      <c r="E2261" s="104">
        <v>2409.6819999999998</v>
      </c>
      <c r="F2261" s="104">
        <v>1694949.3496999999</v>
      </c>
    </row>
    <row r="2262" spans="1:6" x14ac:dyDescent="0.3">
      <c r="A2262" s="48">
        <v>41394</v>
      </c>
      <c r="B2262" t="s">
        <v>992</v>
      </c>
      <c r="C2262" t="s">
        <v>994</v>
      </c>
      <c r="D2262" s="104">
        <v>1291619.00275</v>
      </c>
      <c r="E2262" s="104">
        <v>3541.6803</v>
      </c>
      <c r="F2262" s="104">
        <v>1295160.6830500001</v>
      </c>
    </row>
    <row r="2263" spans="1:6" x14ac:dyDescent="0.3">
      <c r="A2263" s="48">
        <v>41394</v>
      </c>
      <c r="B2263" t="s">
        <v>992</v>
      </c>
      <c r="C2263" t="s">
        <v>997</v>
      </c>
      <c r="D2263" s="104">
        <v>0</v>
      </c>
      <c r="E2263" s="104">
        <v>7111.5590000000002</v>
      </c>
      <c r="F2263" s="104">
        <v>7111.5590000000002</v>
      </c>
    </row>
    <row r="2264" spans="1:6" x14ac:dyDescent="0.3">
      <c r="A2264" s="48">
        <v>41394</v>
      </c>
      <c r="B2264" t="s">
        <v>992</v>
      </c>
      <c r="C2264" t="s">
        <v>19</v>
      </c>
      <c r="D2264" s="104">
        <v>7520728.0586000001</v>
      </c>
      <c r="E2264" s="104">
        <v>7241.8941999999997</v>
      </c>
      <c r="F2264" s="104">
        <v>7527969.9528000001</v>
      </c>
    </row>
    <row r="2265" spans="1:6" x14ac:dyDescent="0.3">
      <c r="A2265" s="48">
        <v>41394</v>
      </c>
      <c r="B2265" t="s">
        <v>992</v>
      </c>
      <c r="C2265" t="s">
        <v>1012</v>
      </c>
      <c r="D2265" s="104">
        <v>891250.84985272004</v>
      </c>
      <c r="E2265" s="104">
        <v>318.45392321000003</v>
      </c>
      <c r="F2265" s="104">
        <v>891569.30377592996</v>
      </c>
    </row>
    <row r="2266" spans="1:6" x14ac:dyDescent="0.3">
      <c r="A2266" s="48">
        <v>41394</v>
      </c>
      <c r="B2266" t="s">
        <v>1000</v>
      </c>
      <c r="C2266" t="s">
        <v>1001</v>
      </c>
      <c r="D2266" s="104">
        <v>29995.18</v>
      </c>
      <c r="E2266" s="104">
        <v>0</v>
      </c>
      <c r="F2266" s="104">
        <v>29995.18</v>
      </c>
    </row>
    <row r="2267" spans="1:6" x14ac:dyDescent="0.3">
      <c r="A2267" s="48">
        <v>41394</v>
      </c>
      <c r="B2267" t="s">
        <v>1000</v>
      </c>
      <c r="C2267" t="s">
        <v>1002</v>
      </c>
      <c r="D2267" s="104">
        <v>2985.6485899999998</v>
      </c>
      <c r="E2267" s="104">
        <v>0</v>
      </c>
      <c r="F2267" s="104">
        <v>2985.6485899999998</v>
      </c>
    </row>
    <row r="2268" spans="1:6" x14ac:dyDescent="0.3">
      <c r="A2268" s="48">
        <v>41394</v>
      </c>
      <c r="B2268" t="s">
        <v>1000</v>
      </c>
      <c r="C2268" t="s">
        <v>1006</v>
      </c>
      <c r="D2268" s="104">
        <v>167608.98619455</v>
      </c>
      <c r="E2268" s="104">
        <v>4864580.2463584403</v>
      </c>
      <c r="F2268" s="104">
        <v>5032189.2325529903</v>
      </c>
    </row>
    <row r="2269" spans="1:6" x14ac:dyDescent="0.3">
      <c r="A2269" s="48">
        <v>41394</v>
      </c>
      <c r="B2269" t="s">
        <v>1000</v>
      </c>
      <c r="C2269" t="s">
        <v>1013</v>
      </c>
      <c r="D2269" s="104">
        <v>0</v>
      </c>
      <c r="E2269" s="104">
        <v>493.81116179999998</v>
      </c>
      <c r="F2269" s="104">
        <v>493.81116179999998</v>
      </c>
    </row>
    <row r="2270" spans="1:6" x14ac:dyDescent="0.3">
      <c r="A2270" s="48">
        <v>41394</v>
      </c>
      <c r="B2270" t="s">
        <v>1000</v>
      </c>
      <c r="C2270" t="s">
        <v>1007</v>
      </c>
      <c r="D2270" s="104">
        <v>1288.2232381700001</v>
      </c>
      <c r="E2270" s="104">
        <v>0</v>
      </c>
      <c r="F2270" s="104">
        <v>1288.2232381700001</v>
      </c>
    </row>
    <row r="2271" spans="1:6" x14ac:dyDescent="0.3">
      <c r="A2271" s="48">
        <v>41394</v>
      </c>
      <c r="B2271" t="s">
        <v>1000</v>
      </c>
      <c r="C2271" t="s">
        <v>1004</v>
      </c>
      <c r="D2271" s="104">
        <v>163573.76146775999</v>
      </c>
      <c r="E2271" s="104">
        <v>0</v>
      </c>
      <c r="F2271" s="104">
        <v>163573.76146775999</v>
      </c>
    </row>
    <row r="2272" spans="1:6" x14ac:dyDescent="0.3">
      <c r="A2272" s="48">
        <v>41394</v>
      </c>
      <c r="B2272" t="s">
        <v>1000</v>
      </c>
      <c r="C2272" t="s">
        <v>1005</v>
      </c>
      <c r="D2272" s="104">
        <v>181558.92390689001</v>
      </c>
      <c r="E2272" s="104">
        <v>0</v>
      </c>
      <c r="F2272" s="104">
        <v>181558.92390689001</v>
      </c>
    </row>
    <row r="2273" spans="1:6" x14ac:dyDescent="0.3">
      <c r="A2273" s="48">
        <v>41394</v>
      </c>
      <c r="B2273" t="s">
        <v>998</v>
      </c>
      <c r="C2273" t="s">
        <v>999</v>
      </c>
      <c r="D2273" s="104">
        <v>11396137.578902701</v>
      </c>
      <c r="E2273" s="104">
        <v>20623.26942321</v>
      </c>
      <c r="F2273" s="104">
        <v>11416760.848325901</v>
      </c>
    </row>
    <row r="2274" spans="1:6" x14ac:dyDescent="0.3">
      <c r="A2274" s="48">
        <v>41394</v>
      </c>
      <c r="B2274" t="s">
        <v>1008</v>
      </c>
      <c r="C2274" t="s">
        <v>999</v>
      </c>
      <c r="D2274" s="104">
        <v>547010.72339736996</v>
      </c>
      <c r="E2274" s="104">
        <v>4865074.0575202396</v>
      </c>
      <c r="F2274" s="104">
        <v>5412084.78091761</v>
      </c>
    </row>
    <row r="2275" spans="1:6" x14ac:dyDescent="0.3">
      <c r="A2275" s="48">
        <v>41425</v>
      </c>
      <c r="B2275" t="s">
        <v>1000</v>
      </c>
      <c r="C2275" t="s">
        <v>1004</v>
      </c>
      <c r="D2275" s="104">
        <v>166692.00965575999</v>
      </c>
      <c r="E2275" s="104">
        <v>0</v>
      </c>
      <c r="F2275" s="104">
        <v>166692.00965575999</v>
      </c>
    </row>
    <row r="2276" spans="1:6" x14ac:dyDescent="0.3">
      <c r="A2276" s="48">
        <v>41425</v>
      </c>
      <c r="B2276" t="s">
        <v>998</v>
      </c>
      <c r="C2276" t="s">
        <v>999</v>
      </c>
      <c r="D2276" s="104">
        <v>11376763.8431029</v>
      </c>
      <c r="E2276" s="104">
        <v>20547.193256129998</v>
      </c>
      <c r="F2276" s="104">
        <v>11397311.036358999</v>
      </c>
    </row>
    <row r="2277" spans="1:6" x14ac:dyDescent="0.3">
      <c r="A2277" s="48">
        <v>41425</v>
      </c>
      <c r="B2277" t="s">
        <v>1008</v>
      </c>
      <c r="C2277" t="s">
        <v>999</v>
      </c>
      <c r="D2277" s="104">
        <v>520386.83557413</v>
      </c>
      <c r="E2277" s="104">
        <v>4821124.3081222</v>
      </c>
      <c r="F2277" s="104">
        <v>5341511.1436963296</v>
      </c>
    </row>
    <row r="2278" spans="1:6" x14ac:dyDescent="0.3">
      <c r="A2278" s="48">
        <v>41425</v>
      </c>
      <c r="B2278" t="s">
        <v>1010</v>
      </c>
      <c r="C2278" t="s">
        <v>999</v>
      </c>
      <c r="D2278" s="104">
        <v>11897150.678677</v>
      </c>
      <c r="E2278" s="104">
        <v>4841670.5013783397</v>
      </c>
      <c r="F2278" s="104">
        <v>16738822.1800554</v>
      </c>
    </row>
    <row r="2279" spans="1:6" x14ac:dyDescent="0.3">
      <c r="A2279" s="48">
        <v>41425</v>
      </c>
      <c r="B2279" t="s">
        <v>992</v>
      </c>
      <c r="C2279" t="s">
        <v>993</v>
      </c>
      <c r="D2279" s="104">
        <v>1605042.5061999999</v>
      </c>
      <c r="E2279" s="104">
        <v>1897.347</v>
      </c>
      <c r="F2279" s="104">
        <v>1606939.8532</v>
      </c>
    </row>
    <row r="2280" spans="1:6" x14ac:dyDescent="0.3">
      <c r="A2280" s="48">
        <v>41425</v>
      </c>
      <c r="B2280" t="s">
        <v>992</v>
      </c>
      <c r="C2280" t="s">
        <v>994</v>
      </c>
      <c r="D2280" s="104">
        <v>1307774.0762</v>
      </c>
      <c r="E2280" s="104">
        <v>3386.5023000000001</v>
      </c>
      <c r="F2280" s="104">
        <v>1311160.5785000001</v>
      </c>
    </row>
    <row r="2281" spans="1:6" x14ac:dyDescent="0.3">
      <c r="A2281" s="48">
        <v>41425</v>
      </c>
      <c r="B2281" t="s">
        <v>992</v>
      </c>
      <c r="C2281" t="s">
        <v>997</v>
      </c>
      <c r="D2281" s="104">
        <v>0</v>
      </c>
      <c r="E2281" s="104">
        <v>7111.5590000000002</v>
      </c>
      <c r="F2281" s="104">
        <v>7111.5590000000002</v>
      </c>
    </row>
    <row r="2282" spans="1:6" x14ac:dyDescent="0.3">
      <c r="A2282" s="48">
        <v>41425</v>
      </c>
      <c r="B2282" t="s">
        <v>992</v>
      </c>
      <c r="C2282" t="s">
        <v>19</v>
      </c>
      <c r="D2282" s="104">
        <v>7557101.6886</v>
      </c>
      <c r="E2282" s="104">
        <v>7827.5601999999999</v>
      </c>
      <c r="F2282" s="104">
        <v>7564929.2488000002</v>
      </c>
    </row>
    <row r="2283" spans="1:6" x14ac:dyDescent="0.3">
      <c r="A2283" s="48">
        <v>41425</v>
      </c>
      <c r="B2283" t="s">
        <v>992</v>
      </c>
      <c r="C2283" t="s">
        <v>1012</v>
      </c>
      <c r="D2283" s="104">
        <v>906845.57210291002</v>
      </c>
      <c r="E2283" s="104">
        <v>324.22475613</v>
      </c>
      <c r="F2283" s="104">
        <v>907169.79685904004</v>
      </c>
    </row>
    <row r="2284" spans="1:6" x14ac:dyDescent="0.3">
      <c r="A2284" s="48">
        <v>41425</v>
      </c>
      <c r="B2284" t="s">
        <v>1000</v>
      </c>
      <c r="C2284" t="s">
        <v>1001</v>
      </c>
      <c r="D2284" s="104">
        <v>29995.18</v>
      </c>
      <c r="E2284" s="104">
        <v>0</v>
      </c>
      <c r="F2284" s="104">
        <v>29995.18</v>
      </c>
    </row>
    <row r="2285" spans="1:6" x14ac:dyDescent="0.3">
      <c r="A2285" s="48">
        <v>41425</v>
      </c>
      <c r="B2285" t="s">
        <v>1000</v>
      </c>
      <c r="C2285" t="s">
        <v>1002</v>
      </c>
      <c r="D2285" s="104">
        <v>2985.6485899999998</v>
      </c>
      <c r="E2285" s="104">
        <v>0</v>
      </c>
      <c r="F2285" s="104">
        <v>2985.6485899999998</v>
      </c>
    </row>
    <row r="2286" spans="1:6" x14ac:dyDescent="0.3">
      <c r="A2286" s="48">
        <v>41425</v>
      </c>
      <c r="B2286" t="s">
        <v>1000</v>
      </c>
      <c r="C2286" t="s">
        <v>1006</v>
      </c>
      <c r="D2286" s="104">
        <v>138165.22879254</v>
      </c>
      <c r="E2286" s="104">
        <v>4820630.4969603997</v>
      </c>
      <c r="F2286" s="104">
        <v>4958795.7257529404</v>
      </c>
    </row>
    <row r="2287" spans="1:6" x14ac:dyDescent="0.3">
      <c r="A2287" s="48">
        <v>41425</v>
      </c>
      <c r="B2287" t="s">
        <v>1000</v>
      </c>
      <c r="C2287" t="s">
        <v>1013</v>
      </c>
      <c r="D2287" s="104">
        <v>0</v>
      </c>
      <c r="E2287" s="104">
        <v>493.81116179999998</v>
      </c>
      <c r="F2287" s="104">
        <v>493.81116179999998</v>
      </c>
    </row>
    <row r="2288" spans="1:6" x14ac:dyDescent="0.3">
      <c r="A2288" s="48">
        <v>41425</v>
      </c>
      <c r="B2288" t="s">
        <v>1000</v>
      </c>
      <c r="C2288" t="s">
        <v>1007</v>
      </c>
      <c r="D2288" s="104">
        <v>1315.1975647300001</v>
      </c>
      <c r="E2288" s="104">
        <v>0</v>
      </c>
      <c r="F2288" s="104">
        <v>1315.1975647300001</v>
      </c>
    </row>
    <row r="2289" spans="1:6" x14ac:dyDescent="0.3">
      <c r="A2289" s="48">
        <v>41425</v>
      </c>
      <c r="B2289" t="s">
        <v>1000</v>
      </c>
      <c r="C2289" t="s">
        <v>1005</v>
      </c>
      <c r="D2289" s="104">
        <v>181232.57097110001</v>
      </c>
      <c r="E2289" s="104">
        <v>0</v>
      </c>
      <c r="F2289" s="104">
        <v>181232.57097110001</v>
      </c>
    </row>
    <row r="2290" spans="1:6" x14ac:dyDescent="0.3">
      <c r="A2290" s="48">
        <v>41455</v>
      </c>
      <c r="B2290" t="s">
        <v>1000</v>
      </c>
      <c r="C2290" t="s">
        <v>1006</v>
      </c>
      <c r="D2290" s="104">
        <v>155293.23578347001</v>
      </c>
      <c r="E2290" s="104">
        <v>4817399.9359052004</v>
      </c>
      <c r="F2290" s="104">
        <v>4972693.1716886703</v>
      </c>
    </row>
    <row r="2291" spans="1:6" x14ac:dyDescent="0.3">
      <c r="A2291" s="48">
        <v>41455</v>
      </c>
      <c r="B2291" t="s">
        <v>1000</v>
      </c>
      <c r="C2291" t="s">
        <v>1013</v>
      </c>
      <c r="D2291" s="104">
        <v>0</v>
      </c>
      <c r="E2291" s="104">
        <v>493.81116179999998</v>
      </c>
      <c r="F2291" s="104">
        <v>493.81116179999998</v>
      </c>
    </row>
    <row r="2292" spans="1:6" x14ac:dyDescent="0.3">
      <c r="A2292" s="48">
        <v>41455</v>
      </c>
      <c r="B2292" t="s">
        <v>1000</v>
      </c>
      <c r="C2292" t="s">
        <v>1007</v>
      </c>
      <c r="D2292" s="104">
        <v>1316.8113271499999</v>
      </c>
      <c r="E2292" s="104">
        <v>0</v>
      </c>
      <c r="F2292" s="104">
        <v>1316.8113271499999</v>
      </c>
    </row>
    <row r="2293" spans="1:6" x14ac:dyDescent="0.3">
      <c r="A2293" s="48">
        <v>41455</v>
      </c>
      <c r="B2293" t="s">
        <v>1008</v>
      </c>
      <c r="C2293" t="s">
        <v>999</v>
      </c>
      <c r="D2293" s="104">
        <v>525424.43810211006</v>
      </c>
      <c r="E2293" s="104">
        <v>4817893.7470669998</v>
      </c>
      <c r="F2293" s="104">
        <v>5343317.1851691101</v>
      </c>
    </row>
    <row r="2294" spans="1:6" x14ac:dyDescent="0.3">
      <c r="A2294" s="48">
        <v>41455</v>
      </c>
      <c r="B2294" t="s">
        <v>1010</v>
      </c>
      <c r="C2294" t="s">
        <v>999</v>
      </c>
      <c r="D2294" s="104">
        <v>11901292.1252601</v>
      </c>
      <c r="E2294" s="104">
        <v>4837027.9355517896</v>
      </c>
      <c r="F2294" s="104">
        <v>16738320.0608119</v>
      </c>
    </row>
    <row r="2295" spans="1:6" x14ac:dyDescent="0.3">
      <c r="A2295" s="48">
        <v>41455</v>
      </c>
      <c r="B2295" t="s">
        <v>992</v>
      </c>
      <c r="C2295" t="s">
        <v>993</v>
      </c>
      <c r="D2295" s="104">
        <v>1568075.5752000001</v>
      </c>
      <c r="E2295" s="104">
        <v>1874.13</v>
      </c>
      <c r="F2295" s="104">
        <v>1569949.7052</v>
      </c>
    </row>
    <row r="2296" spans="1:6" x14ac:dyDescent="0.3">
      <c r="A2296" s="48">
        <v>41455</v>
      </c>
      <c r="B2296" t="s">
        <v>992</v>
      </c>
      <c r="C2296" t="s">
        <v>994</v>
      </c>
      <c r="D2296" s="104">
        <v>1320621.5285</v>
      </c>
      <c r="E2296" s="104">
        <v>3538.9313000000002</v>
      </c>
      <c r="F2296" s="104">
        <v>1324160.4598000001</v>
      </c>
    </row>
    <row r="2297" spans="1:6" x14ac:dyDescent="0.3">
      <c r="A2297" s="48">
        <v>41455</v>
      </c>
      <c r="B2297" t="s">
        <v>992</v>
      </c>
      <c r="C2297" t="s">
        <v>997</v>
      </c>
      <c r="D2297" s="104">
        <v>0</v>
      </c>
      <c r="E2297" s="104">
        <v>5695.107</v>
      </c>
      <c r="F2297" s="104">
        <v>5695.107</v>
      </c>
    </row>
    <row r="2298" spans="1:6" x14ac:dyDescent="0.3">
      <c r="A2298" s="48">
        <v>41455</v>
      </c>
      <c r="B2298" t="s">
        <v>992</v>
      </c>
      <c r="C2298" t="s">
        <v>19</v>
      </c>
      <c r="D2298" s="104">
        <v>7574018.0877</v>
      </c>
      <c r="E2298" s="104">
        <v>7701.0312000000004</v>
      </c>
      <c r="F2298" s="104">
        <v>7581719.1189000001</v>
      </c>
    </row>
    <row r="2299" spans="1:6" x14ac:dyDescent="0.3">
      <c r="A2299" s="48">
        <v>41455</v>
      </c>
      <c r="B2299" t="s">
        <v>992</v>
      </c>
      <c r="C2299" t="s">
        <v>1012</v>
      </c>
      <c r="D2299" s="104">
        <v>913153.49575795</v>
      </c>
      <c r="E2299" s="104">
        <v>324.98898479000002</v>
      </c>
      <c r="F2299" s="104">
        <v>913478.48474274005</v>
      </c>
    </row>
    <row r="2300" spans="1:6" x14ac:dyDescent="0.3">
      <c r="A2300" s="48">
        <v>41455</v>
      </c>
      <c r="B2300" t="s">
        <v>1000</v>
      </c>
      <c r="C2300" t="s">
        <v>1001</v>
      </c>
      <c r="D2300" s="104">
        <v>29995.18</v>
      </c>
      <c r="E2300" s="104">
        <v>0</v>
      </c>
      <c r="F2300" s="104">
        <v>29995.18</v>
      </c>
    </row>
    <row r="2301" spans="1:6" x14ac:dyDescent="0.3">
      <c r="A2301" s="48">
        <v>41455</v>
      </c>
      <c r="B2301" t="s">
        <v>1000</v>
      </c>
      <c r="C2301" t="s">
        <v>1002</v>
      </c>
      <c r="D2301" s="104">
        <v>2985.6485899999998</v>
      </c>
      <c r="E2301" s="104">
        <v>0</v>
      </c>
      <c r="F2301" s="104">
        <v>2985.6485899999998</v>
      </c>
    </row>
    <row r="2302" spans="1:6" x14ac:dyDescent="0.3">
      <c r="A2302" s="48">
        <v>41455</v>
      </c>
      <c r="B2302" t="s">
        <v>1000</v>
      </c>
      <c r="C2302" t="s">
        <v>1004</v>
      </c>
      <c r="D2302" s="104">
        <v>154874.54637428999</v>
      </c>
      <c r="E2302" s="104">
        <v>0</v>
      </c>
      <c r="F2302" s="104">
        <v>154874.54637428999</v>
      </c>
    </row>
    <row r="2303" spans="1:6" x14ac:dyDescent="0.3">
      <c r="A2303" s="48">
        <v>41455</v>
      </c>
      <c r="B2303" t="s">
        <v>1000</v>
      </c>
      <c r="C2303" t="s">
        <v>1005</v>
      </c>
      <c r="D2303" s="104">
        <v>180958.01602720001</v>
      </c>
      <c r="E2303" s="104">
        <v>0</v>
      </c>
      <c r="F2303" s="104">
        <v>180958.01602720001</v>
      </c>
    </row>
    <row r="2304" spans="1:6" x14ac:dyDescent="0.3">
      <c r="A2304" s="48">
        <v>41455</v>
      </c>
      <c r="B2304" t="s">
        <v>998</v>
      </c>
      <c r="C2304" t="s">
        <v>999</v>
      </c>
      <c r="D2304" s="104">
        <v>11375868.687158</v>
      </c>
      <c r="E2304" s="104">
        <v>19134.18848479</v>
      </c>
      <c r="F2304" s="104">
        <v>11395002.8756427</v>
      </c>
    </row>
    <row r="2305" spans="1:6" x14ac:dyDescent="0.3">
      <c r="A2305" s="48">
        <v>41486</v>
      </c>
      <c r="B2305" t="s">
        <v>1000</v>
      </c>
      <c r="C2305" t="s">
        <v>1001</v>
      </c>
      <c r="D2305" s="104">
        <v>29995.18</v>
      </c>
      <c r="E2305" s="104">
        <v>0</v>
      </c>
      <c r="F2305" s="104">
        <v>29995.18</v>
      </c>
    </row>
    <row r="2306" spans="1:6" x14ac:dyDescent="0.3">
      <c r="A2306" s="48">
        <v>41486</v>
      </c>
      <c r="B2306" t="s">
        <v>1000</v>
      </c>
      <c r="C2306" t="s">
        <v>1002</v>
      </c>
      <c r="D2306" s="104">
        <v>2985.6485899999998</v>
      </c>
      <c r="E2306" s="104">
        <v>0</v>
      </c>
      <c r="F2306" s="104">
        <v>2985.6485899999998</v>
      </c>
    </row>
    <row r="2307" spans="1:6" x14ac:dyDescent="0.3">
      <c r="A2307" s="48">
        <v>41486</v>
      </c>
      <c r="B2307" t="s">
        <v>1000</v>
      </c>
      <c r="C2307" t="s">
        <v>1006</v>
      </c>
      <c r="D2307" s="104">
        <v>99953.695047310001</v>
      </c>
      <c r="E2307" s="104">
        <v>4801611.7854547501</v>
      </c>
      <c r="F2307" s="104">
        <v>4901566.4805020597</v>
      </c>
    </row>
    <row r="2308" spans="1:6" x14ac:dyDescent="0.3">
      <c r="A2308" s="48">
        <v>41486</v>
      </c>
      <c r="B2308" t="s">
        <v>1000</v>
      </c>
      <c r="C2308" t="s">
        <v>1013</v>
      </c>
      <c r="D2308" s="104">
        <v>0</v>
      </c>
      <c r="E2308" s="104">
        <v>493.88749281999998</v>
      </c>
      <c r="F2308" s="104">
        <v>493.88749281999998</v>
      </c>
    </row>
    <row r="2309" spans="1:6" x14ac:dyDescent="0.3">
      <c r="A2309" s="48">
        <v>41486</v>
      </c>
      <c r="B2309" t="s">
        <v>1000</v>
      </c>
      <c r="C2309" t="s">
        <v>1007</v>
      </c>
      <c r="D2309" s="104">
        <v>1355.4280758499999</v>
      </c>
      <c r="E2309" s="104">
        <v>0</v>
      </c>
      <c r="F2309" s="104">
        <v>1355.4280758499999</v>
      </c>
    </row>
    <row r="2310" spans="1:6" x14ac:dyDescent="0.3">
      <c r="A2310" s="48">
        <v>41486</v>
      </c>
      <c r="B2310" t="s">
        <v>1000</v>
      </c>
      <c r="C2310" t="s">
        <v>1004</v>
      </c>
      <c r="D2310" s="104">
        <v>138083.03178570999</v>
      </c>
      <c r="E2310" s="104">
        <v>0</v>
      </c>
      <c r="F2310" s="104">
        <v>138083.03178570999</v>
      </c>
    </row>
    <row r="2311" spans="1:6" x14ac:dyDescent="0.3">
      <c r="A2311" s="48">
        <v>41486</v>
      </c>
      <c r="B2311" t="s">
        <v>1000</v>
      </c>
      <c r="C2311" t="s">
        <v>1005</v>
      </c>
      <c r="D2311" s="104">
        <v>180629.84898425001</v>
      </c>
      <c r="E2311" s="104">
        <v>0</v>
      </c>
      <c r="F2311" s="104">
        <v>180629.84898425001</v>
      </c>
    </row>
    <row r="2312" spans="1:6" x14ac:dyDescent="0.3">
      <c r="A2312" s="48">
        <v>41486</v>
      </c>
      <c r="B2312" t="s">
        <v>998</v>
      </c>
      <c r="C2312" t="s">
        <v>999</v>
      </c>
      <c r="D2312" s="104">
        <v>11464020.342831699</v>
      </c>
      <c r="E2312" s="104">
        <v>19470.342679239999</v>
      </c>
      <c r="F2312" s="104">
        <v>11483490.685511</v>
      </c>
    </row>
    <row r="2313" spans="1:6" x14ac:dyDescent="0.3">
      <c r="A2313" s="48">
        <v>41486</v>
      </c>
      <c r="B2313" t="s">
        <v>1008</v>
      </c>
      <c r="C2313" t="s">
        <v>999</v>
      </c>
      <c r="D2313" s="104">
        <v>453002.83248311997</v>
      </c>
      <c r="E2313" s="104">
        <v>4802105.6729475698</v>
      </c>
      <c r="F2313" s="104">
        <v>5255108.50543069</v>
      </c>
    </row>
    <row r="2314" spans="1:6" x14ac:dyDescent="0.3">
      <c r="A2314" s="48">
        <v>41486</v>
      </c>
      <c r="B2314" t="s">
        <v>1010</v>
      </c>
      <c r="C2314" t="s">
        <v>999</v>
      </c>
      <c r="D2314" s="104">
        <v>11917023.175314801</v>
      </c>
      <c r="E2314" s="104">
        <v>4821576.0156268096</v>
      </c>
      <c r="F2314" s="104">
        <v>16738599.190941701</v>
      </c>
    </row>
    <row r="2315" spans="1:6" x14ac:dyDescent="0.3">
      <c r="A2315" s="48">
        <v>41486</v>
      </c>
      <c r="B2315" t="s">
        <v>992</v>
      </c>
      <c r="C2315" t="s">
        <v>993</v>
      </c>
      <c r="D2315" s="104">
        <v>1553784.2494000001</v>
      </c>
      <c r="E2315" s="104">
        <v>2173.5219999999999</v>
      </c>
      <c r="F2315" s="104">
        <v>1555957.7714</v>
      </c>
    </row>
    <row r="2316" spans="1:6" x14ac:dyDescent="0.3">
      <c r="A2316" s="48">
        <v>41486</v>
      </c>
      <c r="B2316" t="s">
        <v>992</v>
      </c>
      <c r="C2316" t="s">
        <v>994</v>
      </c>
      <c r="D2316" s="104">
        <v>1333834.2097</v>
      </c>
      <c r="E2316" s="104">
        <v>3325.3263000000002</v>
      </c>
      <c r="F2316" s="104">
        <v>1337159.5360000001</v>
      </c>
    </row>
    <row r="2317" spans="1:6" x14ac:dyDescent="0.3">
      <c r="A2317" s="48">
        <v>41486</v>
      </c>
      <c r="B2317" t="s">
        <v>992</v>
      </c>
      <c r="C2317" t="s">
        <v>997</v>
      </c>
      <c r="D2317" s="104">
        <v>0</v>
      </c>
      <c r="E2317" s="104">
        <v>5695.107</v>
      </c>
      <c r="F2317" s="104">
        <v>5695.107</v>
      </c>
    </row>
    <row r="2318" spans="1:6" x14ac:dyDescent="0.3">
      <c r="A2318" s="48">
        <v>41486</v>
      </c>
      <c r="B2318" t="s">
        <v>992</v>
      </c>
      <c r="C2318" t="s">
        <v>19</v>
      </c>
      <c r="D2318" s="104">
        <v>7672139.4197000004</v>
      </c>
      <c r="E2318" s="104">
        <v>7943.0371999999998</v>
      </c>
      <c r="F2318" s="104">
        <v>7680082.4568999996</v>
      </c>
    </row>
    <row r="2319" spans="1:6" x14ac:dyDescent="0.3">
      <c r="A2319" s="48">
        <v>41486</v>
      </c>
      <c r="B2319" t="s">
        <v>992</v>
      </c>
      <c r="C2319" t="s">
        <v>1012</v>
      </c>
      <c r="D2319" s="104">
        <v>904262.46403172996</v>
      </c>
      <c r="E2319" s="104">
        <v>333.35017923999999</v>
      </c>
      <c r="F2319" s="104">
        <v>904595.81421096995</v>
      </c>
    </row>
    <row r="2320" spans="1:6" x14ac:dyDescent="0.3">
      <c r="A2320" s="48">
        <v>41517</v>
      </c>
      <c r="B2320" t="s">
        <v>1008</v>
      </c>
      <c r="C2320" t="s">
        <v>999</v>
      </c>
      <c r="D2320" s="104">
        <v>399801.57603677001</v>
      </c>
      <c r="E2320" s="104">
        <v>4752669.0691690603</v>
      </c>
      <c r="F2320" s="104">
        <v>5152470.6452058302</v>
      </c>
    </row>
    <row r="2321" spans="1:6" x14ac:dyDescent="0.3">
      <c r="A2321" s="48">
        <v>41517</v>
      </c>
      <c r="B2321" t="s">
        <v>1010</v>
      </c>
      <c r="C2321" t="s">
        <v>999</v>
      </c>
      <c r="D2321" s="104">
        <v>11967013.9489215</v>
      </c>
      <c r="E2321" s="104">
        <v>4771635.7607061202</v>
      </c>
      <c r="F2321" s="104">
        <v>16738649.709627699</v>
      </c>
    </row>
    <row r="2322" spans="1:6" x14ac:dyDescent="0.3">
      <c r="A2322" s="48">
        <v>41517</v>
      </c>
      <c r="B2322" t="s">
        <v>992</v>
      </c>
      <c r="C2322" t="s">
        <v>993</v>
      </c>
      <c r="D2322" s="104">
        <v>1635748.4550000001</v>
      </c>
      <c r="E2322" s="104">
        <v>2215.6860000000001</v>
      </c>
      <c r="F2322" s="104">
        <v>1637964.1410000001</v>
      </c>
    </row>
    <row r="2323" spans="1:6" x14ac:dyDescent="0.3">
      <c r="A2323" s="48">
        <v>41517</v>
      </c>
      <c r="B2323" t="s">
        <v>992</v>
      </c>
      <c r="C2323" t="s">
        <v>994</v>
      </c>
      <c r="D2323" s="104">
        <v>1350078.5016000001</v>
      </c>
      <c r="E2323" s="104">
        <v>3079.8503000000001</v>
      </c>
      <c r="F2323" s="104">
        <v>1353158.3518999999</v>
      </c>
    </row>
    <row r="2324" spans="1:6" x14ac:dyDescent="0.3">
      <c r="A2324" s="48">
        <v>41517</v>
      </c>
      <c r="B2324" t="s">
        <v>992</v>
      </c>
      <c r="C2324" t="s">
        <v>997</v>
      </c>
      <c r="D2324" s="104">
        <v>0</v>
      </c>
      <c r="E2324" s="104">
        <v>5695.107</v>
      </c>
      <c r="F2324" s="104">
        <v>5695.107</v>
      </c>
    </row>
    <row r="2325" spans="1:6" x14ac:dyDescent="0.3">
      <c r="A2325" s="48">
        <v>41517</v>
      </c>
      <c r="B2325" t="s">
        <v>992</v>
      </c>
      <c r="C2325" t="s">
        <v>19</v>
      </c>
      <c r="D2325" s="104">
        <v>7658872.2315999996</v>
      </c>
      <c r="E2325" s="104">
        <v>7652.6851999999999</v>
      </c>
      <c r="F2325" s="104">
        <v>7666524.9167999998</v>
      </c>
    </row>
    <row r="2326" spans="1:6" x14ac:dyDescent="0.3">
      <c r="A2326" s="48">
        <v>41517</v>
      </c>
      <c r="B2326" t="s">
        <v>992</v>
      </c>
      <c r="C2326" t="s">
        <v>1012</v>
      </c>
      <c r="D2326" s="104">
        <v>922513.18468477996</v>
      </c>
      <c r="E2326" s="104">
        <v>323.36303706000001</v>
      </c>
      <c r="F2326" s="104">
        <v>922836.54772183998</v>
      </c>
    </row>
    <row r="2327" spans="1:6" x14ac:dyDescent="0.3">
      <c r="A2327" s="48">
        <v>41517</v>
      </c>
      <c r="B2327" t="s">
        <v>1000</v>
      </c>
      <c r="C2327" t="s">
        <v>1001</v>
      </c>
      <c r="D2327" s="104">
        <v>29995.18</v>
      </c>
      <c r="E2327" s="104">
        <v>0</v>
      </c>
      <c r="F2327" s="104">
        <v>29995.18</v>
      </c>
    </row>
    <row r="2328" spans="1:6" x14ac:dyDescent="0.3">
      <c r="A2328" s="48">
        <v>41517</v>
      </c>
      <c r="B2328" t="s">
        <v>1000</v>
      </c>
      <c r="C2328" t="s">
        <v>1002</v>
      </c>
      <c r="D2328" s="104">
        <v>2985.6485899999998</v>
      </c>
      <c r="E2328" s="104">
        <v>0</v>
      </c>
      <c r="F2328" s="104">
        <v>2985.6485899999998</v>
      </c>
    </row>
    <row r="2329" spans="1:6" x14ac:dyDescent="0.3">
      <c r="A2329" s="48">
        <v>41517</v>
      </c>
      <c r="B2329" t="s">
        <v>1000</v>
      </c>
      <c r="C2329" t="s">
        <v>1006</v>
      </c>
      <c r="D2329" s="104">
        <v>57549.812969450002</v>
      </c>
      <c r="E2329" s="104">
        <v>4752175.1816762397</v>
      </c>
      <c r="F2329" s="104">
        <v>4809724.9946456896</v>
      </c>
    </row>
    <row r="2330" spans="1:6" x14ac:dyDescent="0.3">
      <c r="A2330" s="48">
        <v>41517</v>
      </c>
      <c r="B2330" t="s">
        <v>1000</v>
      </c>
      <c r="C2330" t="s">
        <v>1013</v>
      </c>
      <c r="D2330" s="104">
        <v>0</v>
      </c>
      <c r="E2330" s="104">
        <v>493.88749281999998</v>
      </c>
      <c r="F2330" s="104">
        <v>493.88749281999998</v>
      </c>
    </row>
    <row r="2331" spans="1:6" x14ac:dyDescent="0.3">
      <c r="A2331" s="48">
        <v>41517</v>
      </c>
      <c r="B2331" t="s">
        <v>1000</v>
      </c>
      <c r="C2331" t="s">
        <v>1007</v>
      </c>
      <c r="D2331" s="104">
        <v>1368.7080105800001</v>
      </c>
      <c r="E2331" s="104">
        <v>0</v>
      </c>
      <c r="F2331" s="104">
        <v>1368.7080105800001</v>
      </c>
    </row>
    <row r="2332" spans="1:6" x14ac:dyDescent="0.3">
      <c r="A2332" s="48">
        <v>41517</v>
      </c>
      <c r="B2332" t="s">
        <v>1000</v>
      </c>
      <c r="C2332" t="s">
        <v>1004</v>
      </c>
      <c r="D2332" s="104">
        <v>127632.41207957</v>
      </c>
      <c r="E2332" s="104">
        <v>0</v>
      </c>
      <c r="F2332" s="104">
        <v>127632.41207957</v>
      </c>
    </row>
    <row r="2333" spans="1:6" x14ac:dyDescent="0.3">
      <c r="A2333" s="48">
        <v>41517</v>
      </c>
      <c r="B2333" t="s">
        <v>1000</v>
      </c>
      <c r="C2333" t="s">
        <v>1005</v>
      </c>
      <c r="D2333" s="104">
        <v>180269.81438716999</v>
      </c>
      <c r="E2333" s="104">
        <v>0</v>
      </c>
      <c r="F2333" s="104">
        <v>180269.81438716999</v>
      </c>
    </row>
    <row r="2334" spans="1:6" x14ac:dyDescent="0.3">
      <c r="A2334" s="48">
        <v>41517</v>
      </c>
      <c r="B2334" t="s">
        <v>998</v>
      </c>
      <c r="C2334" t="s">
        <v>999</v>
      </c>
      <c r="D2334" s="104">
        <v>11567212.372884801</v>
      </c>
      <c r="E2334" s="104">
        <v>18966.69153706</v>
      </c>
      <c r="F2334" s="104">
        <v>11586179.064421801</v>
      </c>
    </row>
    <row r="2335" spans="1:6" x14ac:dyDescent="0.3">
      <c r="A2335" s="48">
        <v>41547</v>
      </c>
      <c r="B2335" t="s">
        <v>1010</v>
      </c>
      <c r="C2335" t="s">
        <v>999</v>
      </c>
      <c r="D2335" s="104">
        <v>11976279.213615799</v>
      </c>
      <c r="E2335" s="104">
        <v>4761904.3276782203</v>
      </c>
      <c r="F2335" s="104">
        <v>16738183.5412941</v>
      </c>
    </row>
    <row r="2336" spans="1:6" x14ac:dyDescent="0.3">
      <c r="A2336" s="48">
        <v>41547</v>
      </c>
      <c r="B2336" t="s">
        <v>992</v>
      </c>
      <c r="C2336" t="s">
        <v>993</v>
      </c>
      <c r="D2336" s="104">
        <v>1527908.6018000001</v>
      </c>
      <c r="E2336" s="104">
        <v>2063.1619999999998</v>
      </c>
      <c r="F2336" s="104">
        <v>1529971.7638000001</v>
      </c>
    </row>
    <row r="2337" spans="1:6" x14ac:dyDescent="0.3">
      <c r="A2337" s="48">
        <v>41547</v>
      </c>
      <c r="B2337" t="s">
        <v>992</v>
      </c>
      <c r="C2337" t="s">
        <v>994</v>
      </c>
      <c r="D2337" s="104">
        <v>1363114.0216000001</v>
      </c>
      <c r="E2337" s="104">
        <v>3044.2489999999998</v>
      </c>
      <c r="F2337" s="104">
        <v>1366158.2705999999</v>
      </c>
    </row>
    <row r="2338" spans="1:6" x14ac:dyDescent="0.3">
      <c r="A2338" s="48">
        <v>41547</v>
      </c>
      <c r="B2338" t="s">
        <v>992</v>
      </c>
      <c r="C2338" t="s">
        <v>997</v>
      </c>
      <c r="D2338" s="104">
        <v>0</v>
      </c>
      <c r="E2338" s="104">
        <v>5695.107</v>
      </c>
      <c r="F2338" s="104">
        <v>5695.107</v>
      </c>
    </row>
    <row r="2339" spans="1:6" x14ac:dyDescent="0.3">
      <c r="A2339" s="48">
        <v>41547</v>
      </c>
      <c r="B2339" t="s">
        <v>992</v>
      </c>
      <c r="C2339" t="s">
        <v>19</v>
      </c>
      <c r="D2339" s="104">
        <v>7750335.9996999996</v>
      </c>
      <c r="E2339" s="104">
        <v>7614.7979999999998</v>
      </c>
      <c r="F2339" s="104">
        <v>7757950.7977</v>
      </c>
    </row>
    <row r="2340" spans="1:6" x14ac:dyDescent="0.3">
      <c r="A2340" s="48">
        <v>41547</v>
      </c>
      <c r="B2340" t="s">
        <v>992</v>
      </c>
      <c r="C2340" t="s">
        <v>1012</v>
      </c>
      <c r="D2340" s="104">
        <v>936041.49759358005</v>
      </c>
      <c r="E2340" s="104">
        <v>337.58895013</v>
      </c>
      <c r="F2340" s="104">
        <v>936379.08654370997</v>
      </c>
    </row>
    <row r="2341" spans="1:6" x14ac:dyDescent="0.3">
      <c r="A2341" s="48">
        <v>41547</v>
      </c>
      <c r="B2341" t="s">
        <v>1000</v>
      </c>
      <c r="C2341" t="s">
        <v>1001</v>
      </c>
      <c r="D2341" s="104">
        <v>29995.18</v>
      </c>
      <c r="E2341" s="104">
        <v>0</v>
      </c>
      <c r="F2341" s="104">
        <v>29995.18</v>
      </c>
    </row>
    <row r="2342" spans="1:6" x14ac:dyDescent="0.3">
      <c r="A2342" s="48">
        <v>41547</v>
      </c>
      <c r="B2342" t="s">
        <v>1000</v>
      </c>
      <c r="C2342" t="s">
        <v>1002</v>
      </c>
      <c r="D2342" s="104">
        <v>2985.6485899999998</v>
      </c>
      <c r="E2342" s="104">
        <v>0</v>
      </c>
      <c r="F2342" s="104">
        <v>2985.6485899999998</v>
      </c>
    </row>
    <row r="2343" spans="1:6" x14ac:dyDescent="0.3">
      <c r="A2343" s="48">
        <v>41547</v>
      </c>
      <c r="B2343" t="s">
        <v>1000</v>
      </c>
      <c r="C2343" t="s">
        <v>1006</v>
      </c>
      <c r="D2343" s="104">
        <v>60444.583578550002</v>
      </c>
      <c r="E2343" s="104">
        <v>4742654.5352352699</v>
      </c>
      <c r="F2343" s="104">
        <v>4803100.1188138202</v>
      </c>
    </row>
    <row r="2344" spans="1:6" x14ac:dyDescent="0.3">
      <c r="A2344" s="48">
        <v>41547</v>
      </c>
      <c r="B2344" t="s">
        <v>1000</v>
      </c>
      <c r="C2344" t="s">
        <v>1013</v>
      </c>
      <c r="D2344" s="104">
        <v>0</v>
      </c>
      <c r="E2344" s="104">
        <v>493.88749281999998</v>
      </c>
      <c r="F2344" s="104">
        <v>493.88749281999998</v>
      </c>
    </row>
    <row r="2345" spans="1:6" x14ac:dyDescent="0.3">
      <c r="A2345" s="48">
        <v>41547</v>
      </c>
      <c r="B2345" t="s">
        <v>1000</v>
      </c>
      <c r="C2345" t="s">
        <v>1007</v>
      </c>
      <c r="D2345" s="104">
        <v>1352.88169406</v>
      </c>
      <c r="E2345" s="104">
        <v>0</v>
      </c>
      <c r="F2345" s="104">
        <v>1352.88169406</v>
      </c>
    </row>
    <row r="2346" spans="1:6" x14ac:dyDescent="0.3">
      <c r="A2346" s="48">
        <v>41547</v>
      </c>
      <c r="B2346" t="s">
        <v>1000</v>
      </c>
      <c r="C2346" t="s">
        <v>1004</v>
      </c>
      <c r="D2346" s="104">
        <v>124078.78330656</v>
      </c>
      <c r="E2346" s="104">
        <v>0</v>
      </c>
      <c r="F2346" s="104">
        <v>124078.78330656</v>
      </c>
    </row>
    <row r="2347" spans="1:6" x14ac:dyDescent="0.3">
      <c r="A2347" s="48">
        <v>41547</v>
      </c>
      <c r="B2347" t="s">
        <v>1000</v>
      </c>
      <c r="C2347" t="s">
        <v>1005</v>
      </c>
      <c r="D2347" s="104">
        <v>180022.01575309</v>
      </c>
      <c r="E2347" s="104">
        <v>0</v>
      </c>
      <c r="F2347" s="104">
        <v>180022.01575309</v>
      </c>
    </row>
    <row r="2348" spans="1:6" x14ac:dyDescent="0.3">
      <c r="A2348" s="48">
        <v>41547</v>
      </c>
      <c r="B2348" t="s">
        <v>998</v>
      </c>
      <c r="C2348" t="s">
        <v>999</v>
      </c>
      <c r="D2348" s="104">
        <v>11577400.1206936</v>
      </c>
      <c r="E2348" s="104">
        <v>18754.90495013</v>
      </c>
      <c r="F2348" s="104">
        <v>11596155.025643701</v>
      </c>
    </row>
    <row r="2349" spans="1:6" x14ac:dyDescent="0.3">
      <c r="A2349" s="48">
        <v>41547</v>
      </c>
      <c r="B2349" t="s">
        <v>1008</v>
      </c>
      <c r="C2349" t="s">
        <v>999</v>
      </c>
      <c r="D2349" s="104">
        <v>398879.09292226</v>
      </c>
      <c r="E2349" s="104">
        <v>4743149.4227280896</v>
      </c>
      <c r="F2349" s="104">
        <v>5142028.5156503497</v>
      </c>
    </row>
    <row r="2350" spans="1:6" x14ac:dyDescent="0.3">
      <c r="A2350" s="48">
        <v>41578</v>
      </c>
      <c r="B2350" t="s">
        <v>1008</v>
      </c>
      <c r="C2350" t="s">
        <v>999</v>
      </c>
      <c r="D2350" s="104">
        <v>515502.03683087003</v>
      </c>
      <c r="E2350" s="104">
        <v>4945617.5741139501</v>
      </c>
      <c r="F2350" s="104">
        <v>5461119.6109448196</v>
      </c>
    </row>
    <row r="2351" spans="1:6" x14ac:dyDescent="0.3">
      <c r="A2351" s="48">
        <v>41578</v>
      </c>
      <c r="B2351" t="s">
        <v>1010</v>
      </c>
      <c r="C2351" t="s">
        <v>999</v>
      </c>
      <c r="D2351" s="104">
        <v>12187369.7360433</v>
      </c>
      <c r="E2351" s="104">
        <v>4968747.2119890498</v>
      </c>
      <c r="F2351" s="104">
        <v>17156116.948032301</v>
      </c>
    </row>
    <row r="2352" spans="1:6" x14ac:dyDescent="0.3">
      <c r="A2352" s="48">
        <v>41578</v>
      </c>
      <c r="B2352" t="s">
        <v>992</v>
      </c>
      <c r="C2352" t="s">
        <v>993</v>
      </c>
      <c r="D2352" s="104">
        <v>1543471.0636</v>
      </c>
      <c r="E2352" s="104">
        <v>1490.51</v>
      </c>
      <c r="F2352" s="104">
        <v>1544961.5736</v>
      </c>
    </row>
    <row r="2353" spans="1:6" x14ac:dyDescent="0.3">
      <c r="A2353" s="48">
        <v>41578</v>
      </c>
      <c r="B2353" t="s">
        <v>992</v>
      </c>
      <c r="C2353" t="s">
        <v>994</v>
      </c>
      <c r="D2353" s="104">
        <v>1379098.6364</v>
      </c>
      <c r="E2353" s="104">
        <v>59.597999999999999</v>
      </c>
      <c r="F2353" s="104">
        <v>1379158.2344</v>
      </c>
    </row>
    <row r="2354" spans="1:6" x14ac:dyDescent="0.3">
      <c r="A2354" s="48">
        <v>41578</v>
      </c>
      <c r="B2354" t="s">
        <v>992</v>
      </c>
      <c r="C2354" t="s">
        <v>997</v>
      </c>
      <c r="D2354" s="104">
        <v>0</v>
      </c>
      <c r="E2354" s="104">
        <v>14999.99</v>
      </c>
      <c r="F2354" s="104">
        <v>14999.99</v>
      </c>
    </row>
    <row r="2355" spans="1:6" x14ac:dyDescent="0.3">
      <c r="A2355" s="48">
        <v>41578</v>
      </c>
      <c r="B2355" t="s">
        <v>992</v>
      </c>
      <c r="C2355" t="s">
        <v>19</v>
      </c>
      <c r="D2355" s="104">
        <v>7804727.2729000002</v>
      </c>
      <c r="E2355" s="104">
        <v>6548.0230000000001</v>
      </c>
      <c r="F2355" s="104">
        <v>7811275.2959000003</v>
      </c>
    </row>
    <row r="2356" spans="1:6" x14ac:dyDescent="0.3">
      <c r="A2356" s="48">
        <v>41578</v>
      </c>
      <c r="B2356" t="s">
        <v>992</v>
      </c>
      <c r="C2356" t="s">
        <v>1012</v>
      </c>
      <c r="D2356" s="104">
        <v>944570.72631238005</v>
      </c>
      <c r="E2356" s="104">
        <v>31.5168751</v>
      </c>
      <c r="F2356" s="104">
        <v>944602.24318748002</v>
      </c>
    </row>
    <row r="2357" spans="1:6" x14ac:dyDescent="0.3">
      <c r="A2357" s="48">
        <v>41578</v>
      </c>
      <c r="B2357" t="s">
        <v>1000</v>
      </c>
      <c r="C2357" t="s">
        <v>1001</v>
      </c>
      <c r="D2357" s="104">
        <v>29995.18</v>
      </c>
      <c r="E2357" s="104">
        <v>0</v>
      </c>
      <c r="F2357" s="104">
        <v>29995.18</v>
      </c>
    </row>
    <row r="2358" spans="1:6" x14ac:dyDescent="0.3">
      <c r="A2358" s="48">
        <v>41578</v>
      </c>
      <c r="B2358" t="s">
        <v>1000</v>
      </c>
      <c r="C2358" t="s">
        <v>1002</v>
      </c>
      <c r="D2358" s="104">
        <v>2985.6485899999998</v>
      </c>
      <c r="E2358" s="104">
        <v>0</v>
      </c>
      <c r="F2358" s="104">
        <v>2985.6485899999998</v>
      </c>
    </row>
    <row r="2359" spans="1:6" x14ac:dyDescent="0.3">
      <c r="A2359" s="48">
        <v>41578</v>
      </c>
      <c r="B2359" t="s">
        <v>1000</v>
      </c>
      <c r="C2359" t="s">
        <v>1006</v>
      </c>
      <c r="D2359" s="104">
        <v>180786.36625496001</v>
      </c>
      <c r="E2359" s="104">
        <v>4945123.6343367305</v>
      </c>
      <c r="F2359" s="104">
        <v>5125910.0005916897</v>
      </c>
    </row>
    <row r="2360" spans="1:6" x14ac:dyDescent="0.3">
      <c r="A2360" s="48">
        <v>41578</v>
      </c>
      <c r="B2360" t="s">
        <v>1000</v>
      </c>
      <c r="C2360" t="s">
        <v>1013</v>
      </c>
      <c r="D2360" s="104">
        <v>0</v>
      </c>
      <c r="E2360" s="104">
        <v>493.93977722</v>
      </c>
      <c r="F2360" s="104">
        <v>493.93977722</v>
      </c>
    </row>
    <row r="2361" spans="1:6" x14ac:dyDescent="0.3">
      <c r="A2361" s="48">
        <v>41578</v>
      </c>
      <c r="B2361" t="s">
        <v>1000</v>
      </c>
      <c r="C2361" t="s">
        <v>1007</v>
      </c>
      <c r="D2361" s="104">
        <v>1344.9738893199999</v>
      </c>
      <c r="E2361" s="104">
        <v>0</v>
      </c>
      <c r="F2361" s="104">
        <v>1344.9738893199999</v>
      </c>
    </row>
    <row r="2362" spans="1:6" x14ac:dyDescent="0.3">
      <c r="A2362" s="48">
        <v>41578</v>
      </c>
      <c r="B2362" t="s">
        <v>1000</v>
      </c>
      <c r="C2362" t="s">
        <v>1004</v>
      </c>
      <c r="D2362" s="104">
        <v>120597.47808174</v>
      </c>
      <c r="E2362" s="104">
        <v>0</v>
      </c>
      <c r="F2362" s="104">
        <v>120597.47808174</v>
      </c>
    </row>
    <row r="2363" spans="1:6" x14ac:dyDescent="0.3">
      <c r="A2363" s="48">
        <v>41578</v>
      </c>
      <c r="B2363" t="s">
        <v>1000</v>
      </c>
      <c r="C2363" t="s">
        <v>1005</v>
      </c>
      <c r="D2363" s="104">
        <v>179792.39001485001</v>
      </c>
      <c r="E2363" s="104">
        <v>0</v>
      </c>
      <c r="F2363" s="104">
        <v>179792.39001485001</v>
      </c>
    </row>
    <row r="2364" spans="1:6" x14ac:dyDescent="0.3">
      <c r="A2364" s="48">
        <v>41578</v>
      </c>
      <c r="B2364" t="s">
        <v>998</v>
      </c>
      <c r="C2364" t="s">
        <v>999</v>
      </c>
      <c r="D2364" s="104">
        <v>11671867.6992124</v>
      </c>
      <c r="E2364" s="104">
        <v>23129.637875100001</v>
      </c>
      <c r="F2364" s="104">
        <v>11694997.337087501</v>
      </c>
    </row>
    <row r="2365" spans="1:6" x14ac:dyDescent="0.3">
      <c r="A2365" s="48">
        <v>41608</v>
      </c>
      <c r="B2365" t="s">
        <v>992</v>
      </c>
      <c r="C2365" t="s">
        <v>997</v>
      </c>
      <c r="D2365" s="104">
        <v>0</v>
      </c>
      <c r="E2365" s="104">
        <v>14999.99</v>
      </c>
      <c r="F2365" s="104">
        <v>14999.99</v>
      </c>
    </row>
    <row r="2366" spans="1:6" x14ac:dyDescent="0.3">
      <c r="A2366" s="48">
        <v>41608</v>
      </c>
      <c r="B2366" t="s">
        <v>992</v>
      </c>
      <c r="C2366" t="s">
        <v>19</v>
      </c>
      <c r="D2366" s="104">
        <v>7795110.09909999</v>
      </c>
      <c r="E2366" s="104">
        <v>6675.1149999999998</v>
      </c>
      <c r="F2366" s="104">
        <v>7801785.2140999902</v>
      </c>
    </row>
    <row r="2367" spans="1:6" x14ac:dyDescent="0.3">
      <c r="A2367" s="48">
        <v>41608</v>
      </c>
      <c r="B2367" t="s">
        <v>1000</v>
      </c>
      <c r="C2367" t="s">
        <v>1001</v>
      </c>
      <c r="D2367" s="104">
        <v>29995.18</v>
      </c>
      <c r="E2367" s="104">
        <v>0</v>
      </c>
      <c r="F2367" s="104">
        <v>29995.18</v>
      </c>
    </row>
    <row r="2368" spans="1:6" x14ac:dyDescent="0.3">
      <c r="A2368" s="48">
        <v>41608</v>
      </c>
      <c r="B2368" t="s">
        <v>1000</v>
      </c>
      <c r="C2368" t="s">
        <v>1002</v>
      </c>
      <c r="D2368" s="104">
        <v>2985.6485899999998</v>
      </c>
      <c r="E2368" s="104">
        <v>0</v>
      </c>
      <c r="F2368" s="104">
        <v>2985.6485899999998</v>
      </c>
    </row>
    <row r="2369" spans="1:6" x14ac:dyDescent="0.3">
      <c r="A2369" s="48">
        <v>41608</v>
      </c>
      <c r="B2369" t="s">
        <v>1000</v>
      </c>
      <c r="C2369" t="s">
        <v>1006</v>
      </c>
      <c r="D2369" s="104">
        <v>179951.70163304001</v>
      </c>
      <c r="E2369" s="104">
        <v>4912162.2367372103</v>
      </c>
      <c r="F2369" s="104">
        <v>5092113.5222834898</v>
      </c>
    </row>
    <row r="2370" spans="1:6" x14ac:dyDescent="0.3">
      <c r="A2370" s="48">
        <v>41608</v>
      </c>
      <c r="B2370" t="s">
        <v>1000</v>
      </c>
      <c r="C2370" t="s">
        <v>1013</v>
      </c>
      <c r="D2370" s="104">
        <v>0</v>
      </c>
      <c r="E2370" s="104">
        <v>493.93977722</v>
      </c>
      <c r="F2370" s="104">
        <v>493.93977722</v>
      </c>
    </row>
    <row r="2371" spans="1:6" x14ac:dyDescent="0.3">
      <c r="A2371" s="48">
        <v>41608</v>
      </c>
      <c r="B2371" t="s">
        <v>1000</v>
      </c>
      <c r="C2371" t="s">
        <v>1007</v>
      </c>
      <c r="D2371" s="104">
        <v>1381.75064135</v>
      </c>
      <c r="E2371" s="104">
        <v>0</v>
      </c>
      <c r="F2371" s="104">
        <v>1381.75064135</v>
      </c>
    </row>
    <row r="2372" spans="1:6" x14ac:dyDescent="0.3">
      <c r="A2372" s="48">
        <v>41608</v>
      </c>
      <c r="B2372" t="s">
        <v>1000</v>
      </c>
      <c r="C2372" t="s">
        <v>1004</v>
      </c>
      <c r="D2372" s="104">
        <v>118936.3866858</v>
      </c>
      <c r="E2372" s="104">
        <v>0</v>
      </c>
      <c r="F2372" s="104">
        <v>118936.3866858</v>
      </c>
    </row>
    <row r="2373" spans="1:6" x14ac:dyDescent="0.3">
      <c r="A2373" s="48">
        <v>41608</v>
      </c>
      <c r="B2373" t="s">
        <v>1000</v>
      </c>
      <c r="C2373" t="s">
        <v>1005</v>
      </c>
      <c r="D2373" s="104">
        <v>179608.13631487999</v>
      </c>
      <c r="E2373" s="104">
        <v>0</v>
      </c>
      <c r="F2373" s="104">
        <v>179608.13631487999</v>
      </c>
    </row>
    <row r="2374" spans="1:6" x14ac:dyDescent="0.3">
      <c r="A2374" s="48">
        <v>41608</v>
      </c>
      <c r="B2374" t="s">
        <v>998</v>
      </c>
      <c r="C2374" t="s">
        <v>999</v>
      </c>
      <c r="D2374" s="104">
        <v>11768268.3759719</v>
      </c>
      <c r="E2374" s="104">
        <v>23369.054449499999</v>
      </c>
      <c r="F2374" s="104">
        <v>11791637.430421401</v>
      </c>
    </row>
    <row r="2375" spans="1:6" x14ac:dyDescent="0.3">
      <c r="A2375" s="48">
        <v>41608</v>
      </c>
      <c r="B2375" t="s">
        <v>1008</v>
      </c>
      <c r="C2375" t="s">
        <v>999</v>
      </c>
      <c r="D2375" s="104">
        <v>512857.80386506999</v>
      </c>
      <c r="E2375" s="104">
        <v>4912656.17651443</v>
      </c>
      <c r="F2375" s="104">
        <v>5425513.5642927401</v>
      </c>
    </row>
    <row r="2376" spans="1:6" x14ac:dyDescent="0.3">
      <c r="A2376" s="48">
        <v>41608</v>
      </c>
      <c r="B2376" t="s">
        <v>1010</v>
      </c>
      <c r="C2376" t="s">
        <v>999</v>
      </c>
      <c r="D2376" s="104">
        <v>12281126.179836901</v>
      </c>
      <c r="E2376" s="104">
        <v>4936025.2309639296</v>
      </c>
      <c r="F2376" s="104">
        <v>17217151.9947141</v>
      </c>
    </row>
    <row r="2377" spans="1:6" x14ac:dyDescent="0.3">
      <c r="A2377" s="48">
        <v>41608</v>
      </c>
      <c r="B2377" t="s">
        <v>992</v>
      </c>
      <c r="C2377" t="s">
        <v>993</v>
      </c>
      <c r="D2377" s="104">
        <v>1619345.3149999999</v>
      </c>
      <c r="E2377" s="104">
        <v>1610.3820000000001</v>
      </c>
      <c r="F2377" s="104">
        <v>1620955.6969999999</v>
      </c>
    </row>
    <row r="2378" spans="1:6" x14ac:dyDescent="0.3">
      <c r="A2378" s="48">
        <v>41608</v>
      </c>
      <c r="B2378" t="s">
        <v>992</v>
      </c>
      <c r="C2378" t="s">
        <v>994</v>
      </c>
      <c r="D2378" s="104">
        <v>1395101.2283000001</v>
      </c>
      <c r="E2378" s="104">
        <v>52.015000000000001</v>
      </c>
      <c r="F2378" s="104">
        <v>1395153.2433</v>
      </c>
    </row>
    <row r="2379" spans="1:6" x14ac:dyDescent="0.3">
      <c r="A2379" s="48">
        <v>41608</v>
      </c>
      <c r="B2379" t="s">
        <v>992</v>
      </c>
      <c r="C2379" t="s">
        <v>1012</v>
      </c>
      <c r="D2379" s="104">
        <v>958711.73357187002</v>
      </c>
      <c r="E2379" s="104">
        <v>31.552449500000002</v>
      </c>
      <c r="F2379" s="104">
        <v>958743.28602136998</v>
      </c>
    </row>
    <row r="2380" spans="1:6" x14ac:dyDescent="0.3">
      <c r="A2380" s="48">
        <v>41639</v>
      </c>
      <c r="B2380" t="s">
        <v>1010</v>
      </c>
      <c r="C2380" t="s">
        <v>999</v>
      </c>
      <c r="D2380" s="104">
        <v>12355426.862605499</v>
      </c>
      <c r="E2380" s="104">
        <v>4996544.1646424197</v>
      </c>
      <c r="F2380" s="104">
        <v>17351971.027247999</v>
      </c>
    </row>
    <row r="2381" spans="1:6" x14ac:dyDescent="0.3">
      <c r="A2381" s="48">
        <v>41639</v>
      </c>
      <c r="B2381" t="s">
        <v>992</v>
      </c>
      <c r="C2381" t="s">
        <v>993</v>
      </c>
      <c r="D2381" s="104">
        <v>1590562.6908</v>
      </c>
      <c r="E2381" s="104">
        <v>1388.9380000000001</v>
      </c>
      <c r="F2381" s="104">
        <v>1591951.6288000001</v>
      </c>
    </row>
    <row r="2382" spans="1:6" x14ac:dyDescent="0.3">
      <c r="A2382" s="48">
        <v>41639</v>
      </c>
      <c r="B2382" t="s">
        <v>992</v>
      </c>
      <c r="C2382" t="s">
        <v>994</v>
      </c>
      <c r="D2382" s="104">
        <v>1408109.5930000001</v>
      </c>
      <c r="E2382" s="104">
        <v>43.344999999999999</v>
      </c>
      <c r="F2382" s="104">
        <v>1408152.9380000001</v>
      </c>
    </row>
    <row r="2383" spans="1:6" x14ac:dyDescent="0.3">
      <c r="A2383" s="48">
        <v>41639</v>
      </c>
      <c r="B2383" t="s">
        <v>992</v>
      </c>
      <c r="C2383" t="s">
        <v>997</v>
      </c>
      <c r="D2383" s="104">
        <v>0</v>
      </c>
      <c r="E2383" s="104">
        <v>14999.99</v>
      </c>
      <c r="F2383" s="104">
        <v>14999.99</v>
      </c>
    </row>
    <row r="2384" spans="1:6" x14ac:dyDescent="0.3">
      <c r="A2384" s="48">
        <v>41639</v>
      </c>
      <c r="B2384" t="s">
        <v>992</v>
      </c>
      <c r="C2384" t="s">
        <v>19</v>
      </c>
      <c r="D2384" s="104">
        <v>7875064.9462999897</v>
      </c>
      <c r="E2384" s="104">
        <v>6668.8209999999999</v>
      </c>
      <c r="F2384" s="104">
        <v>7881733.7672999902</v>
      </c>
    </row>
    <row r="2385" spans="1:6" x14ac:dyDescent="0.3">
      <c r="A2385" s="48">
        <v>41639</v>
      </c>
      <c r="B2385" t="s">
        <v>992</v>
      </c>
      <c r="C2385" t="s">
        <v>1012</v>
      </c>
      <c r="D2385" s="104">
        <v>972555.13764823996</v>
      </c>
      <c r="E2385" s="104">
        <v>40.712077800000003</v>
      </c>
      <c r="F2385" s="104">
        <v>972595.84972604003</v>
      </c>
    </row>
    <row r="2386" spans="1:6" x14ac:dyDescent="0.3">
      <c r="A2386" s="48">
        <v>41639</v>
      </c>
      <c r="B2386" t="s">
        <v>1000</v>
      </c>
      <c r="C2386" t="s">
        <v>1001</v>
      </c>
      <c r="D2386" s="104">
        <v>29995.18</v>
      </c>
      <c r="E2386" s="104">
        <v>0</v>
      </c>
      <c r="F2386" s="104">
        <v>29995.18</v>
      </c>
    </row>
    <row r="2387" spans="1:6" x14ac:dyDescent="0.3">
      <c r="A2387" s="48">
        <v>41639</v>
      </c>
      <c r="B2387" t="s">
        <v>1000</v>
      </c>
      <c r="C2387" t="s">
        <v>1002</v>
      </c>
      <c r="D2387" s="104">
        <v>2985.6485899999998</v>
      </c>
      <c r="E2387" s="104">
        <v>0</v>
      </c>
      <c r="F2387" s="104">
        <v>2985.6485899999998</v>
      </c>
    </row>
    <row r="2388" spans="1:6" x14ac:dyDescent="0.3">
      <c r="A2388" s="48">
        <v>41639</v>
      </c>
      <c r="B2388" t="s">
        <v>1000</v>
      </c>
      <c r="C2388" t="s">
        <v>1006</v>
      </c>
      <c r="D2388" s="104">
        <v>179999.46769712001</v>
      </c>
      <c r="E2388" s="104">
        <v>4972909.4187874002</v>
      </c>
      <c r="F2388" s="104">
        <v>5152907.8864845196</v>
      </c>
    </row>
    <row r="2389" spans="1:6" x14ac:dyDescent="0.3">
      <c r="A2389" s="48">
        <v>41639</v>
      </c>
      <c r="B2389" t="s">
        <v>1000</v>
      </c>
      <c r="C2389" t="s">
        <v>1013</v>
      </c>
      <c r="D2389" s="104">
        <v>0</v>
      </c>
      <c r="E2389" s="104">
        <v>493.93977722</v>
      </c>
      <c r="F2389" s="104">
        <v>493.93977722</v>
      </c>
    </row>
    <row r="2390" spans="1:6" x14ac:dyDescent="0.3">
      <c r="A2390" s="48">
        <v>41639</v>
      </c>
      <c r="B2390" t="s">
        <v>1000</v>
      </c>
      <c r="C2390" t="s">
        <v>1007</v>
      </c>
      <c r="D2390" s="104">
        <v>1440.19237782</v>
      </c>
      <c r="E2390" s="104">
        <v>0</v>
      </c>
      <c r="F2390" s="104">
        <v>1440.19237782</v>
      </c>
    </row>
    <row r="2391" spans="1:6" x14ac:dyDescent="0.3">
      <c r="A2391" s="48">
        <v>41639</v>
      </c>
      <c r="B2391" t="s">
        <v>1000</v>
      </c>
      <c r="C2391" t="s">
        <v>1004</v>
      </c>
      <c r="D2391" s="104">
        <v>115487.82659416</v>
      </c>
      <c r="E2391" s="104">
        <v>0</v>
      </c>
      <c r="F2391" s="104">
        <v>115487.82659416</v>
      </c>
    </row>
    <row r="2392" spans="1:6" x14ac:dyDescent="0.3">
      <c r="A2392" s="48">
        <v>41639</v>
      </c>
      <c r="B2392" t="s">
        <v>1000</v>
      </c>
      <c r="C2392" t="s">
        <v>1005</v>
      </c>
      <c r="D2392" s="104">
        <v>179226.17959821</v>
      </c>
      <c r="E2392" s="104">
        <v>0</v>
      </c>
      <c r="F2392" s="104">
        <v>179226.17959821</v>
      </c>
    </row>
    <row r="2393" spans="1:6" x14ac:dyDescent="0.3">
      <c r="A2393" s="48">
        <v>41639</v>
      </c>
      <c r="B2393" t="s">
        <v>998</v>
      </c>
      <c r="C2393" t="s">
        <v>999</v>
      </c>
      <c r="D2393" s="104">
        <v>11846292.367748201</v>
      </c>
      <c r="E2393" s="104">
        <v>23141.8060778</v>
      </c>
      <c r="F2393" s="104">
        <v>11869434.173826</v>
      </c>
    </row>
    <row r="2394" spans="1:6" x14ac:dyDescent="0.3">
      <c r="A2394" s="48">
        <v>41639</v>
      </c>
      <c r="B2394" t="s">
        <v>1008</v>
      </c>
      <c r="C2394" t="s">
        <v>999</v>
      </c>
      <c r="D2394" s="104">
        <v>509134.49485731003</v>
      </c>
      <c r="E2394" s="104">
        <v>4973402.3585646199</v>
      </c>
      <c r="F2394" s="104">
        <v>5482536.8534219302</v>
      </c>
    </row>
    <row r="2395" spans="1:6" x14ac:dyDescent="0.3">
      <c r="A2395" s="48">
        <v>41670</v>
      </c>
      <c r="B2395" t="s">
        <v>1000</v>
      </c>
      <c r="C2395" t="s">
        <v>1004</v>
      </c>
      <c r="D2395" s="104">
        <v>110347.97782843999</v>
      </c>
      <c r="E2395" s="104">
        <v>0</v>
      </c>
      <c r="F2395" s="104">
        <v>110347.97782843999</v>
      </c>
    </row>
    <row r="2396" spans="1:6" x14ac:dyDescent="0.3">
      <c r="A2396" s="48">
        <v>41670</v>
      </c>
      <c r="B2396" t="s">
        <v>1000</v>
      </c>
      <c r="C2396" t="s">
        <v>1005</v>
      </c>
      <c r="D2396" s="104">
        <v>178858.58078431999</v>
      </c>
      <c r="E2396" s="104">
        <v>0</v>
      </c>
      <c r="F2396" s="104">
        <v>178858.58078431999</v>
      </c>
    </row>
    <row r="2397" spans="1:6" x14ac:dyDescent="0.3">
      <c r="A2397" s="48">
        <v>41670</v>
      </c>
      <c r="B2397" t="s">
        <v>998</v>
      </c>
      <c r="C2397" t="s">
        <v>999</v>
      </c>
      <c r="D2397" s="104">
        <v>11802069.783922</v>
      </c>
      <c r="E2397" s="104">
        <v>23251.81259727</v>
      </c>
      <c r="F2397" s="104">
        <v>11825321.596519301</v>
      </c>
    </row>
    <row r="2398" spans="1:6" x14ac:dyDescent="0.3">
      <c r="A2398" s="48">
        <v>41670</v>
      </c>
      <c r="B2398" t="s">
        <v>1008</v>
      </c>
      <c r="C2398" t="s">
        <v>999</v>
      </c>
      <c r="D2398" s="104">
        <v>506073.40481371002</v>
      </c>
      <c r="E2398" s="104">
        <v>4961624.7223538598</v>
      </c>
      <c r="F2398" s="104">
        <v>5467697.9607664105</v>
      </c>
    </row>
    <row r="2399" spans="1:6" x14ac:dyDescent="0.3">
      <c r="A2399" s="48">
        <v>41670</v>
      </c>
      <c r="B2399" t="s">
        <v>1010</v>
      </c>
      <c r="C2399" t="s">
        <v>999</v>
      </c>
      <c r="D2399" s="104">
        <v>12308143.188735699</v>
      </c>
      <c r="E2399" s="104">
        <v>4984876.5349511299</v>
      </c>
      <c r="F2399" s="104">
        <v>17293019.5572857</v>
      </c>
    </row>
    <row r="2400" spans="1:6" x14ac:dyDescent="0.3">
      <c r="A2400" s="48">
        <v>41670</v>
      </c>
      <c r="B2400" t="s">
        <v>992</v>
      </c>
      <c r="C2400" t="s">
        <v>993</v>
      </c>
      <c r="D2400" s="104">
        <v>1484437.7774</v>
      </c>
      <c r="E2400" s="104">
        <v>1538.8779999999999</v>
      </c>
      <c r="F2400" s="104">
        <v>1485976.6554</v>
      </c>
    </row>
    <row r="2401" spans="1:6" x14ac:dyDescent="0.3">
      <c r="A2401" s="48">
        <v>41670</v>
      </c>
      <c r="B2401" t="s">
        <v>992</v>
      </c>
      <c r="C2401" t="s">
        <v>994</v>
      </c>
      <c r="D2401" s="104">
        <v>1421109.6850999999</v>
      </c>
      <c r="E2401" s="104">
        <v>43.255000000000003</v>
      </c>
      <c r="F2401" s="104">
        <v>1421152.9401</v>
      </c>
    </row>
    <row r="2402" spans="1:6" x14ac:dyDescent="0.3">
      <c r="A2402" s="48">
        <v>41670</v>
      </c>
      <c r="B2402" t="s">
        <v>992</v>
      </c>
      <c r="C2402" t="s">
        <v>997</v>
      </c>
      <c r="D2402" s="104">
        <v>0</v>
      </c>
      <c r="E2402" s="104">
        <v>14999.99</v>
      </c>
      <c r="F2402" s="104">
        <v>14999.99</v>
      </c>
    </row>
    <row r="2403" spans="1:6" x14ac:dyDescent="0.3">
      <c r="A2403" s="48">
        <v>41670</v>
      </c>
      <c r="B2403" t="s">
        <v>992</v>
      </c>
      <c r="C2403" t="s">
        <v>1014</v>
      </c>
      <c r="D2403" s="104">
        <v>15000.077499999999</v>
      </c>
      <c r="E2403" s="104">
        <v>0</v>
      </c>
      <c r="F2403" s="104">
        <v>15000.077499999999</v>
      </c>
    </row>
    <row r="2404" spans="1:6" x14ac:dyDescent="0.3">
      <c r="A2404" s="48">
        <v>41670</v>
      </c>
      <c r="B2404" t="s">
        <v>992</v>
      </c>
      <c r="C2404" t="s">
        <v>19</v>
      </c>
      <c r="D2404" s="104">
        <v>7922463.82109999</v>
      </c>
      <c r="E2404" s="104">
        <v>6629.5959999999995</v>
      </c>
      <c r="F2404" s="104">
        <v>7929093.41709999</v>
      </c>
    </row>
    <row r="2405" spans="1:6" x14ac:dyDescent="0.3">
      <c r="A2405" s="48">
        <v>41670</v>
      </c>
      <c r="B2405" t="s">
        <v>992</v>
      </c>
      <c r="C2405" t="s">
        <v>1012</v>
      </c>
      <c r="D2405" s="104">
        <v>959058.42282198998</v>
      </c>
      <c r="E2405" s="104">
        <v>40.093597269999997</v>
      </c>
      <c r="F2405" s="104">
        <v>959098.51641925995</v>
      </c>
    </row>
    <row r="2406" spans="1:6" x14ac:dyDescent="0.3">
      <c r="A2406" s="48">
        <v>41670</v>
      </c>
      <c r="B2406" t="s">
        <v>1000</v>
      </c>
      <c r="C2406" t="s">
        <v>1001</v>
      </c>
      <c r="D2406" s="104">
        <v>29995.18</v>
      </c>
      <c r="E2406" s="104">
        <v>0</v>
      </c>
      <c r="F2406" s="104">
        <v>29995.18</v>
      </c>
    </row>
    <row r="2407" spans="1:6" x14ac:dyDescent="0.3">
      <c r="A2407" s="48">
        <v>41670</v>
      </c>
      <c r="B2407" t="s">
        <v>1000</v>
      </c>
      <c r="C2407" t="s">
        <v>1002</v>
      </c>
      <c r="D2407" s="104">
        <v>2985.6485899999998</v>
      </c>
      <c r="E2407" s="104">
        <v>0</v>
      </c>
      <c r="F2407" s="104">
        <v>2985.6485899999998</v>
      </c>
    </row>
    <row r="2408" spans="1:6" x14ac:dyDescent="0.3">
      <c r="A2408" s="48">
        <v>41670</v>
      </c>
      <c r="B2408" t="s">
        <v>1000</v>
      </c>
      <c r="C2408" t="s">
        <v>1006</v>
      </c>
      <c r="D2408" s="104">
        <v>182464.77796380001</v>
      </c>
      <c r="E2408" s="104">
        <v>4961130.6829767302</v>
      </c>
      <c r="F2408" s="104">
        <v>5143596.2945393696</v>
      </c>
    </row>
    <row r="2409" spans="1:6" x14ac:dyDescent="0.3">
      <c r="A2409" s="48">
        <v>41670</v>
      </c>
      <c r="B2409" t="s">
        <v>1000</v>
      </c>
      <c r="C2409" t="s">
        <v>1013</v>
      </c>
      <c r="D2409" s="104">
        <v>0</v>
      </c>
      <c r="E2409" s="104">
        <v>494.03937712999999</v>
      </c>
      <c r="F2409" s="104">
        <v>494.03937712999999</v>
      </c>
    </row>
    <row r="2410" spans="1:6" x14ac:dyDescent="0.3">
      <c r="A2410" s="48">
        <v>41670</v>
      </c>
      <c r="B2410" t="s">
        <v>1000</v>
      </c>
      <c r="C2410" t="s">
        <v>1007</v>
      </c>
      <c r="D2410" s="104">
        <v>1420.2396471500001</v>
      </c>
      <c r="E2410" s="104">
        <v>0</v>
      </c>
      <c r="F2410" s="104">
        <v>1420.2396471500001</v>
      </c>
    </row>
    <row r="2411" spans="1:6" x14ac:dyDescent="0.3">
      <c r="A2411" s="48">
        <v>41698</v>
      </c>
      <c r="B2411" t="s">
        <v>1010</v>
      </c>
      <c r="C2411" t="s">
        <v>999</v>
      </c>
      <c r="D2411" s="104">
        <v>12492549.8605683</v>
      </c>
      <c r="E2411" s="104">
        <v>4970678.7466512099</v>
      </c>
      <c r="F2411" s="104">
        <v>17463228.513598301</v>
      </c>
    </row>
    <row r="2412" spans="1:6" x14ac:dyDescent="0.3">
      <c r="A2412" s="48">
        <v>41698</v>
      </c>
      <c r="B2412" t="s">
        <v>992</v>
      </c>
      <c r="C2412" t="s">
        <v>993</v>
      </c>
      <c r="D2412" s="104">
        <v>1612320.9417000001</v>
      </c>
      <c r="E2412" s="104">
        <v>1651.2570000000001</v>
      </c>
      <c r="F2412" s="104">
        <v>1613972.1987000001</v>
      </c>
    </row>
    <row r="2413" spans="1:6" x14ac:dyDescent="0.3">
      <c r="A2413" s="48">
        <v>41698</v>
      </c>
      <c r="B2413" t="s">
        <v>992</v>
      </c>
      <c r="C2413" t="s">
        <v>994</v>
      </c>
      <c r="D2413" s="104">
        <v>1437113.3049000001</v>
      </c>
      <c r="E2413" s="104">
        <v>39.271000000000001</v>
      </c>
      <c r="F2413" s="104">
        <v>1437152.5759000001</v>
      </c>
    </row>
    <row r="2414" spans="1:6" x14ac:dyDescent="0.3">
      <c r="A2414" s="48">
        <v>41698</v>
      </c>
      <c r="B2414" t="s">
        <v>992</v>
      </c>
      <c r="C2414" t="s">
        <v>997</v>
      </c>
      <c r="D2414" s="104">
        <v>0</v>
      </c>
      <c r="E2414" s="104">
        <v>14999.99</v>
      </c>
      <c r="F2414" s="104">
        <v>14999.99</v>
      </c>
    </row>
    <row r="2415" spans="1:6" x14ac:dyDescent="0.3">
      <c r="A2415" s="48">
        <v>41698</v>
      </c>
      <c r="B2415" t="s">
        <v>992</v>
      </c>
      <c r="C2415" t="s">
        <v>1014</v>
      </c>
      <c r="D2415" s="104">
        <v>28000.166499999999</v>
      </c>
      <c r="E2415" s="104">
        <v>0</v>
      </c>
      <c r="F2415" s="104">
        <v>28000.166499999999</v>
      </c>
    </row>
    <row r="2416" spans="1:6" x14ac:dyDescent="0.3">
      <c r="A2416" s="48">
        <v>41698</v>
      </c>
      <c r="B2416" t="s">
        <v>992</v>
      </c>
      <c r="C2416" t="s">
        <v>19</v>
      </c>
      <c r="D2416" s="104">
        <v>7942678.0943999896</v>
      </c>
      <c r="E2416" s="104">
        <v>6656.1009999999997</v>
      </c>
      <c r="F2416" s="104">
        <v>7949334.1953999903</v>
      </c>
    </row>
    <row r="2417" spans="1:6" x14ac:dyDescent="0.3">
      <c r="A2417" s="48">
        <v>41698</v>
      </c>
      <c r="B2417" t="s">
        <v>992</v>
      </c>
      <c r="C2417" t="s">
        <v>1012</v>
      </c>
      <c r="D2417" s="104">
        <v>967943.73850681004</v>
      </c>
      <c r="E2417" s="104">
        <v>40.073678469999997</v>
      </c>
      <c r="F2417" s="104">
        <v>967983.81218528003</v>
      </c>
    </row>
    <row r="2418" spans="1:6" x14ac:dyDescent="0.3">
      <c r="A2418" s="48">
        <v>41698</v>
      </c>
      <c r="B2418" t="s">
        <v>1000</v>
      </c>
      <c r="C2418" t="s">
        <v>1001</v>
      </c>
      <c r="D2418" s="104">
        <v>29995.18</v>
      </c>
      <c r="E2418" s="104">
        <v>0</v>
      </c>
      <c r="F2418" s="104">
        <v>29995.18</v>
      </c>
    </row>
    <row r="2419" spans="1:6" x14ac:dyDescent="0.3">
      <c r="A2419" s="48">
        <v>41698</v>
      </c>
      <c r="B2419" t="s">
        <v>1000</v>
      </c>
      <c r="C2419" t="s">
        <v>1002</v>
      </c>
      <c r="D2419" s="104">
        <v>2985.6485899999998</v>
      </c>
      <c r="E2419" s="104">
        <v>0</v>
      </c>
      <c r="F2419" s="104">
        <v>2985.6485899999998</v>
      </c>
    </row>
    <row r="2420" spans="1:6" x14ac:dyDescent="0.3">
      <c r="A2420" s="48">
        <v>41698</v>
      </c>
      <c r="B2420" t="s">
        <v>1000</v>
      </c>
      <c r="C2420" t="s">
        <v>1006</v>
      </c>
      <c r="D2420" s="104">
        <v>184273.12632886</v>
      </c>
      <c r="E2420" s="104">
        <v>4946798.0145956101</v>
      </c>
      <c r="F2420" s="104">
        <v>5131071.0473033199</v>
      </c>
    </row>
    <row r="2421" spans="1:6" x14ac:dyDescent="0.3">
      <c r="A2421" s="48">
        <v>41698</v>
      </c>
      <c r="B2421" t="s">
        <v>1000</v>
      </c>
      <c r="C2421" t="s">
        <v>1013</v>
      </c>
      <c r="D2421" s="104">
        <v>0</v>
      </c>
      <c r="E2421" s="104">
        <v>494.03937712999999</v>
      </c>
      <c r="F2421" s="104">
        <v>494.03937712999999</v>
      </c>
    </row>
    <row r="2422" spans="1:6" x14ac:dyDescent="0.3">
      <c r="A2422" s="48">
        <v>41698</v>
      </c>
      <c r="B2422" t="s">
        <v>1000</v>
      </c>
      <c r="C2422" t="s">
        <v>1007</v>
      </c>
      <c r="D2422" s="104">
        <v>1385.93359366</v>
      </c>
      <c r="E2422" s="104">
        <v>0</v>
      </c>
      <c r="F2422" s="104">
        <v>1385.93359366</v>
      </c>
    </row>
    <row r="2423" spans="1:6" x14ac:dyDescent="0.3">
      <c r="A2423" s="48">
        <v>41698</v>
      </c>
      <c r="B2423" t="s">
        <v>1000</v>
      </c>
      <c r="C2423" t="s">
        <v>1004</v>
      </c>
      <c r="D2423" s="104">
        <v>107174.59161086001</v>
      </c>
      <c r="E2423" s="104">
        <v>0</v>
      </c>
      <c r="F2423" s="104">
        <v>107174.59161086001</v>
      </c>
    </row>
    <row r="2424" spans="1:6" x14ac:dyDescent="0.3">
      <c r="A2424" s="48">
        <v>41698</v>
      </c>
      <c r="B2424" t="s">
        <v>1000</v>
      </c>
      <c r="C2424" t="s">
        <v>1005</v>
      </c>
      <c r="D2424" s="104">
        <v>178679.13443807999</v>
      </c>
      <c r="E2424" s="104">
        <v>0</v>
      </c>
      <c r="F2424" s="104">
        <v>178679.13443807999</v>
      </c>
    </row>
    <row r="2425" spans="1:6" x14ac:dyDescent="0.3">
      <c r="A2425" s="48">
        <v>41698</v>
      </c>
      <c r="B2425" t="s">
        <v>998</v>
      </c>
      <c r="C2425" t="s">
        <v>999</v>
      </c>
      <c r="D2425" s="104">
        <v>11988056.2460068</v>
      </c>
      <c r="E2425" s="104">
        <v>23386.692678470001</v>
      </c>
      <c r="F2425" s="104">
        <v>12011442.9386853</v>
      </c>
    </row>
    <row r="2426" spans="1:6" x14ac:dyDescent="0.3">
      <c r="A2426" s="48">
        <v>41698</v>
      </c>
      <c r="B2426" t="s">
        <v>1008</v>
      </c>
      <c r="C2426" t="s">
        <v>999</v>
      </c>
      <c r="D2426" s="104">
        <v>504493.61456145998</v>
      </c>
      <c r="E2426" s="104">
        <v>4947292.0539727397</v>
      </c>
      <c r="F2426" s="104">
        <v>5451785.57491305</v>
      </c>
    </row>
    <row r="2427" spans="1:6" x14ac:dyDescent="0.3">
      <c r="A2427" s="48">
        <v>41729</v>
      </c>
      <c r="B2427" t="s">
        <v>1000</v>
      </c>
      <c r="C2427" t="s">
        <v>1006</v>
      </c>
      <c r="D2427" s="104">
        <v>186051.18635582001</v>
      </c>
      <c r="E2427" s="104">
        <v>4957942.54625047</v>
      </c>
      <c r="F2427" s="104">
        <v>5143994.6213409305</v>
      </c>
    </row>
    <row r="2428" spans="1:6" x14ac:dyDescent="0.3">
      <c r="A2428" s="48">
        <v>41729</v>
      </c>
      <c r="B2428" t="s">
        <v>1000</v>
      </c>
      <c r="C2428" t="s">
        <v>1013</v>
      </c>
      <c r="D2428" s="104">
        <v>0</v>
      </c>
      <c r="E2428" s="104">
        <v>494.03937712999999</v>
      </c>
      <c r="F2428" s="104">
        <v>494.03937712999999</v>
      </c>
    </row>
    <row r="2429" spans="1:6" x14ac:dyDescent="0.3">
      <c r="A2429" s="48">
        <v>41729</v>
      </c>
      <c r="B2429" t="s">
        <v>1000</v>
      </c>
      <c r="C2429" t="s">
        <v>1007</v>
      </c>
      <c r="D2429" s="104">
        <v>1357.58363568</v>
      </c>
      <c r="E2429" s="104">
        <v>0</v>
      </c>
      <c r="F2429" s="104">
        <v>1357.58363568</v>
      </c>
    </row>
    <row r="2430" spans="1:6" x14ac:dyDescent="0.3">
      <c r="A2430" s="48">
        <v>41729</v>
      </c>
      <c r="B2430" t="s">
        <v>1000</v>
      </c>
      <c r="C2430" t="s">
        <v>1004</v>
      </c>
      <c r="D2430" s="104">
        <v>108535.94346251999</v>
      </c>
      <c r="E2430" s="104">
        <v>0</v>
      </c>
      <c r="F2430" s="104">
        <v>108535.94346251999</v>
      </c>
    </row>
    <row r="2431" spans="1:6" x14ac:dyDescent="0.3">
      <c r="A2431" s="48">
        <v>41729</v>
      </c>
      <c r="B2431" t="s">
        <v>1000</v>
      </c>
      <c r="C2431" t="s">
        <v>1005</v>
      </c>
      <c r="D2431" s="104">
        <v>178371.99963794</v>
      </c>
      <c r="E2431" s="104">
        <v>0</v>
      </c>
      <c r="F2431" s="104">
        <v>178371.99963794</v>
      </c>
    </row>
    <row r="2432" spans="1:6" x14ac:dyDescent="0.3">
      <c r="A2432" s="48">
        <v>41729</v>
      </c>
      <c r="B2432" t="s">
        <v>1008</v>
      </c>
      <c r="C2432" t="s">
        <v>999</v>
      </c>
      <c r="D2432" s="104">
        <v>507297.54168195999</v>
      </c>
      <c r="E2432" s="104">
        <v>4958436.5856275996</v>
      </c>
      <c r="F2432" s="104">
        <v>5465735.0160442004</v>
      </c>
    </row>
    <row r="2433" spans="1:6" x14ac:dyDescent="0.3">
      <c r="A2433" s="48">
        <v>41729</v>
      </c>
      <c r="B2433" t="s">
        <v>1010</v>
      </c>
      <c r="C2433" t="s">
        <v>999</v>
      </c>
      <c r="D2433" s="104">
        <v>12619318.895078899</v>
      </c>
      <c r="E2433" s="104">
        <v>4981908.4403978903</v>
      </c>
      <c r="F2433" s="104">
        <v>17601227.224211499</v>
      </c>
    </row>
    <row r="2434" spans="1:6" x14ac:dyDescent="0.3">
      <c r="A2434" s="48">
        <v>41729</v>
      </c>
      <c r="B2434" t="s">
        <v>992</v>
      </c>
      <c r="C2434" t="s">
        <v>993</v>
      </c>
      <c r="D2434" s="104">
        <v>1650232.7216</v>
      </c>
      <c r="E2434" s="104">
        <v>1735.807</v>
      </c>
      <c r="F2434" s="104">
        <v>1651968.5286000001</v>
      </c>
    </row>
    <row r="2435" spans="1:6" x14ac:dyDescent="0.3">
      <c r="A2435" s="48">
        <v>41729</v>
      </c>
      <c r="B2435" t="s">
        <v>992</v>
      </c>
      <c r="C2435" t="s">
        <v>994</v>
      </c>
      <c r="D2435" s="104">
        <v>1450113.6579499999</v>
      </c>
      <c r="E2435" s="104">
        <v>38.929000000000002</v>
      </c>
      <c r="F2435" s="104">
        <v>1450152.5869499999</v>
      </c>
    </row>
    <row r="2436" spans="1:6" x14ac:dyDescent="0.3">
      <c r="A2436" s="48">
        <v>41729</v>
      </c>
      <c r="B2436" t="s">
        <v>992</v>
      </c>
      <c r="C2436" t="s">
        <v>997</v>
      </c>
      <c r="D2436" s="104">
        <v>0</v>
      </c>
      <c r="E2436" s="104">
        <v>14999.99</v>
      </c>
      <c r="F2436" s="104">
        <v>14999.99</v>
      </c>
    </row>
    <row r="2437" spans="1:6" x14ac:dyDescent="0.3">
      <c r="A2437" s="48">
        <v>41729</v>
      </c>
      <c r="B2437" t="s">
        <v>992</v>
      </c>
      <c r="C2437" t="s">
        <v>1014</v>
      </c>
      <c r="D2437" s="104">
        <v>41000.317199999998</v>
      </c>
      <c r="E2437" s="104">
        <v>0</v>
      </c>
      <c r="F2437" s="104">
        <v>41000.317199999998</v>
      </c>
    </row>
    <row r="2438" spans="1:6" x14ac:dyDescent="0.3">
      <c r="A2438" s="48">
        <v>41729</v>
      </c>
      <c r="B2438" t="s">
        <v>992</v>
      </c>
      <c r="C2438" t="s">
        <v>19</v>
      </c>
      <c r="D2438" s="104">
        <v>7986238.2297999896</v>
      </c>
      <c r="E2438" s="104">
        <v>6654.3670000000002</v>
      </c>
      <c r="F2438" s="104">
        <v>7992892.5967999902</v>
      </c>
    </row>
    <row r="2439" spans="1:6" x14ac:dyDescent="0.3">
      <c r="A2439" s="48">
        <v>41729</v>
      </c>
      <c r="B2439" t="s">
        <v>992</v>
      </c>
      <c r="C2439" t="s">
        <v>1012</v>
      </c>
      <c r="D2439" s="104">
        <v>984436.42684696999</v>
      </c>
      <c r="E2439" s="104">
        <v>41.761770290000001</v>
      </c>
      <c r="F2439" s="104">
        <v>984478.18861725996</v>
      </c>
    </row>
    <row r="2440" spans="1:6" x14ac:dyDescent="0.3">
      <c r="A2440" s="48">
        <v>41729</v>
      </c>
      <c r="B2440" t="s">
        <v>1000</v>
      </c>
      <c r="C2440" t="s">
        <v>1001</v>
      </c>
      <c r="D2440" s="104">
        <v>29995.18</v>
      </c>
      <c r="E2440" s="104">
        <v>0</v>
      </c>
      <c r="F2440" s="104">
        <v>29995.18</v>
      </c>
    </row>
    <row r="2441" spans="1:6" x14ac:dyDescent="0.3">
      <c r="A2441" s="48">
        <v>41729</v>
      </c>
      <c r="B2441" t="s">
        <v>1000</v>
      </c>
      <c r="C2441" t="s">
        <v>1002</v>
      </c>
      <c r="D2441" s="104">
        <v>2985.6485899999998</v>
      </c>
      <c r="E2441" s="104">
        <v>0</v>
      </c>
      <c r="F2441" s="104">
        <v>2985.6485899999998</v>
      </c>
    </row>
    <row r="2442" spans="1:6" x14ac:dyDescent="0.3">
      <c r="A2442" s="48">
        <v>41729</v>
      </c>
      <c r="B2442" t="s">
        <v>998</v>
      </c>
      <c r="C2442" t="s">
        <v>999</v>
      </c>
      <c r="D2442" s="104">
        <v>12112021.353397001</v>
      </c>
      <c r="E2442" s="104">
        <v>23470.85477029</v>
      </c>
      <c r="F2442" s="104">
        <v>12135492.2081673</v>
      </c>
    </row>
    <row r="2443" spans="1:6" x14ac:dyDescent="0.3">
      <c r="A2443" s="48">
        <v>41759</v>
      </c>
      <c r="B2443" t="s">
        <v>1000</v>
      </c>
      <c r="C2443" t="s">
        <v>1001</v>
      </c>
      <c r="D2443" s="104">
        <v>29995.18</v>
      </c>
      <c r="E2443" s="104">
        <v>0</v>
      </c>
      <c r="F2443" s="104">
        <v>29995.18</v>
      </c>
    </row>
    <row r="2444" spans="1:6" x14ac:dyDescent="0.3">
      <c r="A2444" s="48">
        <v>41759</v>
      </c>
      <c r="B2444" t="s">
        <v>1000</v>
      </c>
      <c r="C2444" t="s">
        <v>1002</v>
      </c>
      <c r="D2444" s="104">
        <v>2985.6485899999998</v>
      </c>
      <c r="E2444" s="104">
        <v>0</v>
      </c>
      <c r="F2444" s="104">
        <v>2985.6485899999998</v>
      </c>
    </row>
    <row r="2445" spans="1:6" x14ac:dyDescent="0.3">
      <c r="A2445" s="48">
        <v>41759</v>
      </c>
      <c r="B2445" t="s">
        <v>1000</v>
      </c>
      <c r="C2445" t="s">
        <v>1006</v>
      </c>
      <c r="D2445" s="104">
        <v>185731.68956741999</v>
      </c>
      <c r="E2445" s="104">
        <v>4980801.7981714597</v>
      </c>
      <c r="F2445" s="104">
        <v>5166533.4877388701</v>
      </c>
    </row>
    <row r="2446" spans="1:6" x14ac:dyDescent="0.3">
      <c r="A2446" s="48">
        <v>41759</v>
      </c>
      <c r="B2446" t="s">
        <v>1000</v>
      </c>
      <c r="C2446" t="s">
        <v>1007</v>
      </c>
      <c r="D2446" s="104">
        <v>1375.79800589</v>
      </c>
      <c r="E2446" s="104">
        <v>0</v>
      </c>
      <c r="F2446" s="104">
        <v>1375.79800589</v>
      </c>
    </row>
    <row r="2447" spans="1:6" x14ac:dyDescent="0.3">
      <c r="A2447" s="48">
        <v>41759</v>
      </c>
      <c r="B2447" t="s">
        <v>1000</v>
      </c>
      <c r="C2447" t="s">
        <v>1004</v>
      </c>
      <c r="D2447" s="104">
        <v>112423.27278393001</v>
      </c>
      <c r="E2447" s="104">
        <v>0</v>
      </c>
      <c r="F2447" s="104">
        <v>112423.27278393001</v>
      </c>
    </row>
    <row r="2448" spans="1:6" x14ac:dyDescent="0.3">
      <c r="A2448" s="48">
        <v>41759</v>
      </c>
      <c r="B2448" t="s">
        <v>1000</v>
      </c>
      <c r="C2448" t="s">
        <v>1005</v>
      </c>
      <c r="D2448" s="104">
        <v>178127.92303936</v>
      </c>
      <c r="E2448" s="104">
        <v>0</v>
      </c>
      <c r="F2448" s="104">
        <v>178127.92303936</v>
      </c>
    </row>
    <row r="2449" spans="1:6" x14ac:dyDescent="0.3">
      <c r="A2449" s="48">
        <v>41759</v>
      </c>
      <c r="B2449" t="s">
        <v>998</v>
      </c>
      <c r="C2449" t="s">
        <v>999</v>
      </c>
      <c r="D2449" s="104">
        <v>11992828.813530801</v>
      </c>
      <c r="E2449" s="104">
        <v>23672.905867559999</v>
      </c>
      <c r="F2449" s="104">
        <v>12016501.719398299</v>
      </c>
    </row>
    <row r="2450" spans="1:6" x14ac:dyDescent="0.3">
      <c r="A2450" s="48">
        <v>41759</v>
      </c>
      <c r="B2450" t="s">
        <v>1008</v>
      </c>
      <c r="C2450" t="s">
        <v>999</v>
      </c>
      <c r="D2450" s="104">
        <v>510639.5119866</v>
      </c>
      <c r="E2450" s="104">
        <v>4981295.8862757701</v>
      </c>
      <c r="F2450" s="104">
        <v>5491935.3982623797</v>
      </c>
    </row>
    <row r="2451" spans="1:6" x14ac:dyDescent="0.3">
      <c r="A2451" s="48">
        <v>41759</v>
      </c>
      <c r="B2451" t="s">
        <v>1010</v>
      </c>
      <c r="C2451" t="s">
        <v>999</v>
      </c>
      <c r="D2451" s="104">
        <v>12503468.325517399</v>
      </c>
      <c r="E2451" s="104">
        <v>5004968.79214333</v>
      </c>
      <c r="F2451" s="104">
        <v>17508437.117660701</v>
      </c>
    </row>
    <row r="2452" spans="1:6" x14ac:dyDescent="0.3">
      <c r="A2452" s="48">
        <v>41759</v>
      </c>
      <c r="B2452" t="s">
        <v>992</v>
      </c>
      <c r="C2452" t="s">
        <v>993</v>
      </c>
      <c r="D2452" s="104">
        <v>1457135.9998999999</v>
      </c>
      <c r="E2452" s="104">
        <v>1834.6</v>
      </c>
      <c r="F2452" s="104">
        <v>1458970.5999</v>
      </c>
    </row>
    <row r="2453" spans="1:6" x14ac:dyDescent="0.3">
      <c r="A2453" s="48">
        <v>41759</v>
      </c>
      <c r="B2453" t="s">
        <v>992</v>
      </c>
      <c r="C2453" t="s">
        <v>994</v>
      </c>
      <c r="D2453" s="104">
        <v>1463106.9241500001</v>
      </c>
      <c r="E2453" s="104">
        <v>45.594000000000001</v>
      </c>
      <c r="F2453" s="104">
        <v>1463152.5181499999</v>
      </c>
    </row>
    <row r="2454" spans="1:6" x14ac:dyDescent="0.3">
      <c r="A2454" s="48">
        <v>41759</v>
      </c>
      <c r="B2454" t="s">
        <v>992</v>
      </c>
      <c r="C2454" t="s">
        <v>997</v>
      </c>
      <c r="D2454" s="104">
        <v>0</v>
      </c>
      <c r="E2454" s="104">
        <v>14999.99</v>
      </c>
      <c r="F2454" s="104">
        <v>14999.99</v>
      </c>
    </row>
    <row r="2455" spans="1:6" x14ac:dyDescent="0.3">
      <c r="A2455" s="48">
        <v>41759</v>
      </c>
      <c r="B2455" t="s">
        <v>992</v>
      </c>
      <c r="C2455" t="s">
        <v>1014</v>
      </c>
      <c r="D2455" s="104">
        <v>56000.563900000001</v>
      </c>
      <c r="E2455" s="104">
        <v>0</v>
      </c>
      <c r="F2455" s="104">
        <v>56000.563900000001</v>
      </c>
    </row>
    <row r="2456" spans="1:6" x14ac:dyDescent="0.3">
      <c r="A2456" s="48">
        <v>41759</v>
      </c>
      <c r="B2456" t="s">
        <v>992</v>
      </c>
      <c r="C2456" t="s">
        <v>19</v>
      </c>
      <c r="D2456" s="104">
        <v>8027406.0405999897</v>
      </c>
      <c r="E2456" s="104">
        <v>6755.2150000000001</v>
      </c>
      <c r="F2456" s="104">
        <v>8034161.2555999896</v>
      </c>
    </row>
    <row r="2457" spans="1:6" x14ac:dyDescent="0.3">
      <c r="A2457" s="48">
        <v>41759</v>
      </c>
      <c r="B2457" t="s">
        <v>992</v>
      </c>
      <c r="C2457" t="s">
        <v>1012</v>
      </c>
      <c r="D2457" s="104">
        <v>989179.28498075996</v>
      </c>
      <c r="E2457" s="104">
        <v>37.506867560000003</v>
      </c>
      <c r="F2457" s="104">
        <v>989216.79184832005</v>
      </c>
    </row>
    <row r="2458" spans="1:6" x14ac:dyDescent="0.3">
      <c r="A2458" s="48">
        <v>41759</v>
      </c>
      <c r="B2458" t="s">
        <v>1000</v>
      </c>
      <c r="C2458" t="s">
        <v>1013</v>
      </c>
      <c r="D2458" s="104">
        <v>0</v>
      </c>
      <c r="E2458" s="104">
        <v>494.08810432000001</v>
      </c>
      <c r="F2458" s="104">
        <v>494.08810432000001</v>
      </c>
    </row>
    <row r="2459" spans="1:6" x14ac:dyDescent="0.3">
      <c r="A2459" s="48">
        <v>41790</v>
      </c>
      <c r="B2459" t="s">
        <v>1008</v>
      </c>
      <c r="C2459" t="s">
        <v>999</v>
      </c>
      <c r="D2459" s="104">
        <v>513427.42181008001</v>
      </c>
      <c r="E2459" s="104">
        <v>4955114.5535627501</v>
      </c>
      <c r="F2459" s="104">
        <v>5468541.9753728304</v>
      </c>
    </row>
    <row r="2460" spans="1:6" x14ac:dyDescent="0.3">
      <c r="A2460" s="48">
        <v>41790</v>
      </c>
      <c r="B2460" t="s">
        <v>1010</v>
      </c>
      <c r="C2460" t="s">
        <v>999</v>
      </c>
      <c r="D2460" s="104">
        <v>12538030.3860958</v>
      </c>
      <c r="E2460" s="104">
        <v>4978928.1021279898</v>
      </c>
      <c r="F2460" s="104">
        <v>17516958.488223799</v>
      </c>
    </row>
    <row r="2461" spans="1:6" x14ac:dyDescent="0.3">
      <c r="A2461" s="48">
        <v>41790</v>
      </c>
      <c r="B2461" t="s">
        <v>992</v>
      </c>
      <c r="C2461" t="s">
        <v>993</v>
      </c>
      <c r="D2461" s="104">
        <v>1447025.0359</v>
      </c>
      <c r="E2461" s="104">
        <v>1959.117</v>
      </c>
      <c r="F2461" s="104">
        <v>1448984.1529000001</v>
      </c>
    </row>
    <row r="2462" spans="1:6" x14ac:dyDescent="0.3">
      <c r="A2462" s="48">
        <v>41790</v>
      </c>
      <c r="B2462" t="s">
        <v>992</v>
      </c>
      <c r="C2462" t="s">
        <v>994</v>
      </c>
      <c r="D2462" s="104">
        <v>1479103.6818500001</v>
      </c>
      <c r="E2462" s="104">
        <v>43.966999999999999</v>
      </c>
      <c r="F2462" s="104">
        <v>1479147.64885</v>
      </c>
    </row>
    <row r="2463" spans="1:6" x14ac:dyDescent="0.3">
      <c r="A2463" s="48">
        <v>41790</v>
      </c>
      <c r="B2463" t="s">
        <v>992</v>
      </c>
      <c r="C2463" t="s">
        <v>997</v>
      </c>
      <c r="D2463" s="104">
        <v>0</v>
      </c>
      <c r="E2463" s="104">
        <v>14999.99</v>
      </c>
      <c r="F2463" s="104">
        <v>14999.99</v>
      </c>
    </row>
    <row r="2464" spans="1:6" x14ac:dyDescent="0.3">
      <c r="A2464" s="48">
        <v>41790</v>
      </c>
      <c r="B2464" t="s">
        <v>992</v>
      </c>
      <c r="C2464" t="s">
        <v>1014</v>
      </c>
      <c r="D2464" s="104">
        <v>68995.127999999997</v>
      </c>
      <c r="E2464" s="104">
        <v>0</v>
      </c>
      <c r="F2464" s="104">
        <v>68995.127999999997</v>
      </c>
    </row>
    <row r="2465" spans="1:6" x14ac:dyDescent="0.3">
      <c r="A2465" s="48">
        <v>41790</v>
      </c>
      <c r="B2465" t="s">
        <v>992</v>
      </c>
      <c r="C2465" t="s">
        <v>19</v>
      </c>
      <c r="D2465" s="104">
        <v>8021080.91539999</v>
      </c>
      <c r="E2465" s="104">
        <v>6772.0132999999996</v>
      </c>
      <c r="F2465" s="104">
        <v>8027852.9286999898</v>
      </c>
    </row>
    <row r="2466" spans="1:6" x14ac:dyDescent="0.3">
      <c r="A2466" s="48">
        <v>41790</v>
      </c>
      <c r="B2466" t="s">
        <v>992</v>
      </c>
      <c r="C2466" t="s">
        <v>1012</v>
      </c>
      <c r="D2466" s="104">
        <v>1008398.2031357</v>
      </c>
      <c r="E2466" s="104">
        <v>38.461265240000003</v>
      </c>
      <c r="F2466" s="104">
        <v>1008436.6644009399</v>
      </c>
    </row>
    <row r="2467" spans="1:6" x14ac:dyDescent="0.3">
      <c r="A2467" s="48">
        <v>41790</v>
      </c>
      <c r="B2467" t="s">
        <v>1000</v>
      </c>
      <c r="C2467" t="s">
        <v>1001</v>
      </c>
      <c r="D2467" s="104">
        <v>29995.18</v>
      </c>
      <c r="E2467" s="104">
        <v>0</v>
      </c>
      <c r="F2467" s="104">
        <v>29995.18</v>
      </c>
    </row>
    <row r="2468" spans="1:6" x14ac:dyDescent="0.3">
      <c r="A2468" s="48">
        <v>41790</v>
      </c>
      <c r="B2468" t="s">
        <v>1000</v>
      </c>
      <c r="C2468" t="s">
        <v>1002</v>
      </c>
      <c r="D2468" s="104">
        <v>2985.6485899999998</v>
      </c>
      <c r="E2468" s="104">
        <v>0</v>
      </c>
      <c r="F2468" s="104">
        <v>2985.6485899999998</v>
      </c>
    </row>
    <row r="2469" spans="1:6" x14ac:dyDescent="0.3">
      <c r="A2469" s="48">
        <v>41790</v>
      </c>
      <c r="B2469" t="s">
        <v>1000</v>
      </c>
      <c r="C2469" t="s">
        <v>1006</v>
      </c>
      <c r="D2469" s="104">
        <v>188739.06798418</v>
      </c>
      <c r="E2469" s="104">
        <v>4954620.4654584303</v>
      </c>
      <c r="F2469" s="104">
        <v>5143359.5334426099</v>
      </c>
    </row>
    <row r="2470" spans="1:6" x14ac:dyDescent="0.3">
      <c r="A2470" s="48">
        <v>41790</v>
      </c>
      <c r="B2470" t="s">
        <v>1000</v>
      </c>
      <c r="C2470" t="s">
        <v>1013</v>
      </c>
      <c r="D2470" s="104">
        <v>0</v>
      </c>
      <c r="E2470" s="104">
        <v>494.08810432000001</v>
      </c>
      <c r="F2470" s="104">
        <v>494.08810432000001</v>
      </c>
    </row>
    <row r="2471" spans="1:6" x14ac:dyDescent="0.3">
      <c r="A2471" s="48">
        <v>41790</v>
      </c>
      <c r="B2471" t="s">
        <v>1000</v>
      </c>
      <c r="C2471" t="s">
        <v>1007</v>
      </c>
      <c r="D2471" s="104">
        <v>1430.79458363</v>
      </c>
      <c r="E2471" s="104">
        <v>0</v>
      </c>
      <c r="F2471" s="104">
        <v>1430.79458363</v>
      </c>
    </row>
    <row r="2472" spans="1:6" x14ac:dyDescent="0.3">
      <c r="A2472" s="48">
        <v>41790</v>
      </c>
      <c r="B2472" t="s">
        <v>1000</v>
      </c>
      <c r="C2472" t="s">
        <v>1004</v>
      </c>
      <c r="D2472" s="104">
        <v>112277.21457075</v>
      </c>
      <c r="E2472" s="104">
        <v>0</v>
      </c>
      <c r="F2472" s="104">
        <v>112277.21457075</v>
      </c>
    </row>
    <row r="2473" spans="1:6" x14ac:dyDescent="0.3">
      <c r="A2473" s="48">
        <v>41790</v>
      </c>
      <c r="B2473" t="s">
        <v>1000</v>
      </c>
      <c r="C2473" t="s">
        <v>1005</v>
      </c>
      <c r="D2473" s="104">
        <v>177999.51608152001</v>
      </c>
      <c r="E2473" s="104">
        <v>0</v>
      </c>
      <c r="F2473" s="104">
        <v>177999.51608152001</v>
      </c>
    </row>
    <row r="2474" spans="1:6" x14ac:dyDescent="0.3">
      <c r="A2474" s="48">
        <v>41790</v>
      </c>
      <c r="B2474" t="s">
        <v>998</v>
      </c>
      <c r="C2474" t="s">
        <v>999</v>
      </c>
      <c r="D2474" s="104">
        <v>12024602.9642857</v>
      </c>
      <c r="E2474" s="104">
        <v>23813.548565239998</v>
      </c>
      <c r="F2474" s="104">
        <v>12048416.512850899</v>
      </c>
    </row>
    <row r="2475" spans="1:6" x14ac:dyDescent="0.3">
      <c r="A2475" s="48">
        <v>41820</v>
      </c>
      <c r="B2475" t="s">
        <v>1008</v>
      </c>
      <c r="C2475" t="s">
        <v>999</v>
      </c>
      <c r="D2475" s="104">
        <v>510512.76821319998</v>
      </c>
      <c r="E2475" s="104">
        <v>5037876.76438135</v>
      </c>
      <c r="F2475" s="104">
        <v>5548388.9733106</v>
      </c>
    </row>
    <row r="2476" spans="1:6" x14ac:dyDescent="0.3">
      <c r="A2476" s="48">
        <v>41820</v>
      </c>
      <c r="B2476" t="s">
        <v>1010</v>
      </c>
      <c r="C2476" t="s">
        <v>999</v>
      </c>
      <c r="D2476" s="104">
        <v>12572219.6120096</v>
      </c>
      <c r="E2476" s="104">
        <v>5060386.7194695799</v>
      </c>
      <c r="F2476" s="104">
        <v>17632605.772195201</v>
      </c>
    </row>
    <row r="2477" spans="1:6" x14ac:dyDescent="0.3">
      <c r="A2477" s="48">
        <v>41820</v>
      </c>
      <c r="B2477" t="s">
        <v>992</v>
      </c>
      <c r="C2477" t="s">
        <v>993</v>
      </c>
      <c r="D2477" s="104">
        <v>1386402.3725000001</v>
      </c>
      <c r="E2477" s="104">
        <v>1584.117</v>
      </c>
      <c r="F2477" s="104">
        <v>1387986.4894999999</v>
      </c>
    </row>
    <row r="2478" spans="1:6" x14ac:dyDescent="0.3">
      <c r="A2478" s="48">
        <v>41820</v>
      </c>
      <c r="B2478" t="s">
        <v>992</v>
      </c>
      <c r="C2478" t="s">
        <v>994</v>
      </c>
      <c r="D2478" s="104">
        <v>1492099.86445</v>
      </c>
      <c r="E2478" s="104">
        <v>47.720999999999997</v>
      </c>
      <c r="F2478" s="104">
        <v>1492147.5854499999</v>
      </c>
    </row>
    <row r="2479" spans="1:6" x14ac:dyDescent="0.3">
      <c r="A2479" s="48">
        <v>41820</v>
      </c>
      <c r="B2479" t="s">
        <v>992</v>
      </c>
      <c r="C2479" t="s">
        <v>997</v>
      </c>
      <c r="D2479" s="104">
        <v>0</v>
      </c>
      <c r="E2479" s="104">
        <v>13611.948</v>
      </c>
      <c r="F2479" s="104">
        <v>13611.948</v>
      </c>
    </row>
    <row r="2480" spans="1:6" x14ac:dyDescent="0.3">
      <c r="A2480" s="48">
        <v>41820</v>
      </c>
      <c r="B2480" t="s">
        <v>992</v>
      </c>
      <c r="C2480" t="s">
        <v>1014</v>
      </c>
      <c r="D2480" s="104">
        <v>81995.397100000002</v>
      </c>
      <c r="E2480" s="104">
        <v>0</v>
      </c>
      <c r="F2480" s="104">
        <v>81995.397100000002</v>
      </c>
    </row>
    <row r="2481" spans="1:6" x14ac:dyDescent="0.3">
      <c r="A2481" s="48">
        <v>41820</v>
      </c>
      <c r="B2481" t="s">
        <v>992</v>
      </c>
      <c r="C2481" t="s">
        <v>19</v>
      </c>
      <c r="D2481" s="104">
        <v>8082060.8103999896</v>
      </c>
      <c r="E2481" s="104">
        <v>7227.5712999999996</v>
      </c>
      <c r="F2481" s="104">
        <v>8089288.3816999895</v>
      </c>
    </row>
    <row r="2482" spans="1:6" x14ac:dyDescent="0.3">
      <c r="A2482" s="48">
        <v>41820</v>
      </c>
      <c r="B2482" t="s">
        <v>992</v>
      </c>
      <c r="C2482" t="s">
        <v>1012</v>
      </c>
      <c r="D2482" s="104">
        <v>1019148.39934636</v>
      </c>
      <c r="E2482" s="104">
        <v>38.597788229999999</v>
      </c>
      <c r="F2482" s="104">
        <v>1019186.9971345901</v>
      </c>
    </row>
    <row r="2483" spans="1:6" x14ac:dyDescent="0.3">
      <c r="A2483" s="48">
        <v>41820</v>
      </c>
      <c r="B2483" t="s">
        <v>1000</v>
      </c>
      <c r="C2483" t="s">
        <v>1001</v>
      </c>
      <c r="D2483" s="104">
        <v>29995.18</v>
      </c>
      <c r="E2483" s="104">
        <v>0</v>
      </c>
      <c r="F2483" s="104">
        <v>29995.18</v>
      </c>
    </row>
    <row r="2484" spans="1:6" x14ac:dyDescent="0.3">
      <c r="A2484" s="48">
        <v>41820</v>
      </c>
      <c r="B2484" t="s">
        <v>1000</v>
      </c>
      <c r="C2484" t="s">
        <v>1002</v>
      </c>
      <c r="D2484" s="104">
        <v>2985.6485899999998</v>
      </c>
      <c r="E2484" s="104">
        <v>0</v>
      </c>
      <c r="F2484" s="104">
        <v>2985.6485899999998</v>
      </c>
    </row>
    <row r="2485" spans="1:6" x14ac:dyDescent="0.3">
      <c r="A2485" s="48">
        <v>41820</v>
      </c>
      <c r="B2485" t="s">
        <v>1000</v>
      </c>
      <c r="C2485" t="s">
        <v>1006</v>
      </c>
      <c r="D2485" s="104">
        <v>186543.58013853</v>
      </c>
      <c r="E2485" s="104">
        <v>5037382.6762770303</v>
      </c>
      <c r="F2485" s="104">
        <v>5223925.6971316095</v>
      </c>
    </row>
    <row r="2486" spans="1:6" x14ac:dyDescent="0.3">
      <c r="A2486" s="48">
        <v>41820</v>
      </c>
      <c r="B2486" t="s">
        <v>1000</v>
      </c>
      <c r="C2486" t="s">
        <v>1013</v>
      </c>
      <c r="D2486" s="104">
        <v>0</v>
      </c>
      <c r="E2486" s="104">
        <v>494.08810432000001</v>
      </c>
      <c r="F2486" s="104">
        <v>494.08810432000001</v>
      </c>
    </row>
    <row r="2487" spans="1:6" x14ac:dyDescent="0.3">
      <c r="A2487" s="48">
        <v>41820</v>
      </c>
      <c r="B2487" t="s">
        <v>1000</v>
      </c>
      <c r="C2487" t="s">
        <v>1007</v>
      </c>
      <c r="D2487" s="104">
        <v>1453.6442666999999</v>
      </c>
      <c r="E2487" s="104">
        <v>0</v>
      </c>
      <c r="F2487" s="104">
        <v>1453.6442666999999</v>
      </c>
    </row>
    <row r="2488" spans="1:6" x14ac:dyDescent="0.3">
      <c r="A2488" s="48">
        <v>41820</v>
      </c>
      <c r="B2488" t="s">
        <v>1000</v>
      </c>
      <c r="C2488" t="s">
        <v>1004</v>
      </c>
      <c r="D2488" s="104">
        <v>111857.81024847001</v>
      </c>
      <c r="E2488" s="104">
        <v>0</v>
      </c>
      <c r="F2488" s="104">
        <v>111857.81024847001</v>
      </c>
    </row>
    <row r="2489" spans="1:6" x14ac:dyDescent="0.3">
      <c r="A2489" s="48">
        <v>41820</v>
      </c>
      <c r="B2489" t="s">
        <v>1000</v>
      </c>
      <c r="C2489" t="s">
        <v>1005</v>
      </c>
      <c r="D2489" s="104">
        <v>177676.9049695</v>
      </c>
      <c r="E2489" s="104">
        <v>0</v>
      </c>
      <c r="F2489" s="104">
        <v>177676.9049695</v>
      </c>
    </row>
    <row r="2490" spans="1:6" x14ac:dyDescent="0.3">
      <c r="A2490" s="48">
        <v>41820</v>
      </c>
      <c r="B2490" t="s">
        <v>998</v>
      </c>
      <c r="C2490" t="s">
        <v>999</v>
      </c>
      <c r="D2490" s="104">
        <v>12061706.8437964</v>
      </c>
      <c r="E2490" s="104">
        <v>22509.955088229999</v>
      </c>
      <c r="F2490" s="104">
        <v>12084216.7988846</v>
      </c>
    </row>
    <row r="2491" spans="1:6" x14ac:dyDescent="0.3">
      <c r="A2491" s="48">
        <v>41851</v>
      </c>
      <c r="B2491" t="s">
        <v>1000</v>
      </c>
      <c r="C2491" t="s">
        <v>1007</v>
      </c>
      <c r="D2491" s="104">
        <v>1488.0445025500001</v>
      </c>
      <c r="E2491" s="104">
        <v>0</v>
      </c>
      <c r="F2491" s="104">
        <v>1488.0445025500001</v>
      </c>
    </row>
    <row r="2492" spans="1:6" x14ac:dyDescent="0.3">
      <c r="A2492" s="48">
        <v>41851</v>
      </c>
      <c r="B2492" t="s">
        <v>1008</v>
      </c>
      <c r="C2492" t="s">
        <v>999</v>
      </c>
      <c r="D2492" s="104">
        <v>511320.78679351002</v>
      </c>
      <c r="E2492" s="104">
        <v>5012943.5968107404</v>
      </c>
      <c r="F2492" s="104">
        <v>5524264.8295093896</v>
      </c>
    </row>
    <row r="2493" spans="1:6" x14ac:dyDescent="0.3">
      <c r="A2493" s="48">
        <v>41851</v>
      </c>
      <c r="B2493" t="s">
        <v>1010</v>
      </c>
      <c r="C2493" t="s">
        <v>999</v>
      </c>
      <c r="D2493" s="104">
        <v>12651478.112988301</v>
      </c>
      <c r="E2493" s="104">
        <v>5035658.7074786602</v>
      </c>
      <c r="F2493" s="104">
        <v>17687137.2663721</v>
      </c>
    </row>
    <row r="2494" spans="1:6" x14ac:dyDescent="0.3">
      <c r="A2494" s="48">
        <v>41851</v>
      </c>
      <c r="B2494" t="s">
        <v>992</v>
      </c>
      <c r="C2494" t="s">
        <v>993</v>
      </c>
      <c r="D2494" s="104">
        <v>1408232.4613999999</v>
      </c>
      <c r="E2494" s="104">
        <v>1754.0940000000001</v>
      </c>
      <c r="F2494" s="104">
        <v>1409986.5554</v>
      </c>
    </row>
    <row r="2495" spans="1:6" x14ac:dyDescent="0.3">
      <c r="A2495" s="48">
        <v>41851</v>
      </c>
      <c r="B2495" t="s">
        <v>992</v>
      </c>
      <c r="C2495" t="s">
        <v>994</v>
      </c>
      <c r="D2495" s="104">
        <v>1505091.0096499999</v>
      </c>
      <c r="E2495" s="104">
        <v>53.542999999999999</v>
      </c>
      <c r="F2495" s="104">
        <v>1505144.55265</v>
      </c>
    </row>
    <row r="2496" spans="1:6" x14ac:dyDescent="0.3">
      <c r="A2496" s="48">
        <v>41851</v>
      </c>
      <c r="B2496" t="s">
        <v>992</v>
      </c>
      <c r="C2496" t="s">
        <v>997</v>
      </c>
      <c r="D2496" s="104">
        <v>0</v>
      </c>
      <c r="E2496" s="104">
        <v>13611.948</v>
      </c>
      <c r="F2496" s="104">
        <v>13611.948</v>
      </c>
    </row>
    <row r="2497" spans="1:6" x14ac:dyDescent="0.3">
      <c r="A2497" s="48">
        <v>41851</v>
      </c>
      <c r="B2497" t="s">
        <v>992</v>
      </c>
      <c r="C2497" t="s">
        <v>1014</v>
      </c>
      <c r="D2497" s="104">
        <v>96995.494699999996</v>
      </c>
      <c r="E2497" s="104">
        <v>0</v>
      </c>
      <c r="F2497" s="104">
        <v>96995.494699999996</v>
      </c>
    </row>
    <row r="2498" spans="1:6" x14ac:dyDescent="0.3">
      <c r="A2498" s="48">
        <v>41851</v>
      </c>
      <c r="B2498" t="s">
        <v>992</v>
      </c>
      <c r="C2498" t="s">
        <v>19</v>
      </c>
      <c r="D2498" s="104">
        <v>8116077.5538999904</v>
      </c>
      <c r="E2498" s="104">
        <v>7259.2093000000004</v>
      </c>
      <c r="F2498" s="104">
        <v>8123336.7631999897</v>
      </c>
    </row>
    <row r="2499" spans="1:6" x14ac:dyDescent="0.3">
      <c r="A2499" s="48">
        <v>41851</v>
      </c>
      <c r="B2499" t="s">
        <v>992</v>
      </c>
      <c r="C2499" t="s">
        <v>1012</v>
      </c>
      <c r="D2499" s="104">
        <v>1013760.80654476</v>
      </c>
      <c r="E2499" s="104">
        <v>35.316367919999998</v>
      </c>
      <c r="F2499" s="104">
        <v>1013796.12291268</v>
      </c>
    </row>
    <row r="2500" spans="1:6" x14ac:dyDescent="0.3">
      <c r="A2500" s="48">
        <v>41851</v>
      </c>
      <c r="B2500" t="s">
        <v>1000</v>
      </c>
      <c r="C2500" t="s">
        <v>1001</v>
      </c>
      <c r="D2500" s="104">
        <v>29995.18</v>
      </c>
      <c r="E2500" s="104">
        <v>0</v>
      </c>
      <c r="F2500" s="104">
        <v>29995.18</v>
      </c>
    </row>
    <row r="2501" spans="1:6" x14ac:dyDescent="0.3">
      <c r="A2501" s="48">
        <v>41851</v>
      </c>
      <c r="B2501" t="s">
        <v>1000</v>
      </c>
      <c r="C2501" t="s">
        <v>1002</v>
      </c>
      <c r="D2501" s="104">
        <v>2985.6485899999998</v>
      </c>
      <c r="E2501" s="104">
        <v>0</v>
      </c>
      <c r="F2501" s="104">
        <v>2985.6485899999998</v>
      </c>
    </row>
    <row r="2502" spans="1:6" x14ac:dyDescent="0.3">
      <c r="A2502" s="48">
        <v>41851</v>
      </c>
      <c r="B2502" t="s">
        <v>1000</v>
      </c>
      <c r="C2502" t="s">
        <v>1006</v>
      </c>
      <c r="D2502" s="104">
        <v>190687.13954865001</v>
      </c>
      <c r="E2502" s="104">
        <v>5012450.45943298</v>
      </c>
      <c r="F2502" s="104">
        <v>5203137.0448867697</v>
      </c>
    </row>
    <row r="2503" spans="1:6" x14ac:dyDescent="0.3">
      <c r="A2503" s="48">
        <v>41851</v>
      </c>
      <c r="B2503" t="s">
        <v>1000</v>
      </c>
      <c r="C2503" t="s">
        <v>1013</v>
      </c>
      <c r="D2503" s="104">
        <v>0</v>
      </c>
      <c r="E2503" s="104">
        <v>494.13737775999999</v>
      </c>
      <c r="F2503" s="104">
        <v>494.13737775999999</v>
      </c>
    </row>
    <row r="2504" spans="1:6" x14ac:dyDescent="0.3">
      <c r="A2504" s="48">
        <v>41851</v>
      </c>
      <c r="B2504" t="s">
        <v>1000</v>
      </c>
      <c r="C2504" t="s">
        <v>1004</v>
      </c>
      <c r="D2504" s="104">
        <v>108821.521098</v>
      </c>
      <c r="E2504" s="104">
        <v>0</v>
      </c>
      <c r="F2504" s="104">
        <v>108821.521098</v>
      </c>
    </row>
    <row r="2505" spans="1:6" x14ac:dyDescent="0.3">
      <c r="A2505" s="48">
        <v>41851</v>
      </c>
      <c r="B2505" t="s">
        <v>1000</v>
      </c>
      <c r="C2505" t="s">
        <v>1005</v>
      </c>
      <c r="D2505" s="104">
        <v>177343.25305430999</v>
      </c>
      <c r="E2505" s="104">
        <v>0</v>
      </c>
      <c r="F2505" s="104">
        <v>177343.25305430999</v>
      </c>
    </row>
    <row r="2506" spans="1:6" x14ac:dyDescent="0.3">
      <c r="A2506" s="48">
        <v>41851</v>
      </c>
      <c r="B2506" t="s">
        <v>998</v>
      </c>
      <c r="C2506" t="s">
        <v>999</v>
      </c>
      <c r="D2506" s="104">
        <v>12140157.3261948</v>
      </c>
      <c r="E2506" s="104">
        <v>22714.110667919998</v>
      </c>
      <c r="F2506" s="104">
        <v>12162871.4368627</v>
      </c>
    </row>
    <row r="2507" spans="1:6" x14ac:dyDescent="0.3">
      <c r="A2507" s="48">
        <v>41882</v>
      </c>
      <c r="B2507" t="s">
        <v>992</v>
      </c>
      <c r="C2507" t="s">
        <v>1014</v>
      </c>
      <c r="D2507" s="104">
        <v>109995.6612</v>
      </c>
      <c r="E2507" s="104">
        <v>0</v>
      </c>
      <c r="F2507" s="104">
        <v>109995.6612</v>
      </c>
    </row>
    <row r="2508" spans="1:6" x14ac:dyDescent="0.3">
      <c r="A2508" s="48">
        <v>41882</v>
      </c>
      <c r="B2508" t="s">
        <v>992</v>
      </c>
      <c r="C2508" t="s">
        <v>19</v>
      </c>
      <c r="D2508" s="104">
        <v>8109268.6506999899</v>
      </c>
      <c r="E2508" s="104">
        <v>7365.3453</v>
      </c>
      <c r="F2508" s="104">
        <v>8116633.99599999</v>
      </c>
    </row>
    <row r="2509" spans="1:6" x14ac:dyDescent="0.3">
      <c r="A2509" s="48">
        <v>41882</v>
      </c>
      <c r="B2509" t="s">
        <v>992</v>
      </c>
      <c r="C2509" t="s">
        <v>1012</v>
      </c>
      <c r="D2509" s="104">
        <v>1031836.2532831701</v>
      </c>
      <c r="E2509" s="104">
        <v>51.519030999999998</v>
      </c>
      <c r="F2509" s="104">
        <v>1031887.77231417</v>
      </c>
    </row>
    <row r="2510" spans="1:6" x14ac:dyDescent="0.3">
      <c r="A2510" s="48">
        <v>41882</v>
      </c>
      <c r="B2510" t="s">
        <v>1000</v>
      </c>
      <c r="C2510" t="s">
        <v>1001</v>
      </c>
      <c r="D2510" s="104">
        <v>29995.18</v>
      </c>
      <c r="E2510" s="104">
        <v>0</v>
      </c>
      <c r="F2510" s="104">
        <v>29995.18</v>
      </c>
    </row>
    <row r="2511" spans="1:6" x14ac:dyDescent="0.3">
      <c r="A2511" s="48">
        <v>41882</v>
      </c>
      <c r="B2511" t="s">
        <v>1000</v>
      </c>
      <c r="C2511" t="s">
        <v>1002</v>
      </c>
      <c r="D2511" s="104">
        <v>2985.6485899999998</v>
      </c>
      <c r="E2511" s="104">
        <v>0</v>
      </c>
      <c r="F2511" s="104">
        <v>2985.6485899999998</v>
      </c>
    </row>
    <row r="2512" spans="1:6" x14ac:dyDescent="0.3">
      <c r="A2512" s="48">
        <v>41882</v>
      </c>
      <c r="B2512" t="s">
        <v>1000</v>
      </c>
      <c r="C2512" t="s">
        <v>1006</v>
      </c>
      <c r="D2512" s="104">
        <v>193237.23212945001</v>
      </c>
      <c r="E2512" s="104">
        <v>4993277.2111068303</v>
      </c>
      <c r="F2512" s="104">
        <v>5186513.7146699699</v>
      </c>
    </row>
    <row r="2513" spans="1:6" x14ac:dyDescent="0.3">
      <c r="A2513" s="48">
        <v>41882</v>
      </c>
      <c r="B2513" t="s">
        <v>1000</v>
      </c>
      <c r="C2513" t="s">
        <v>1013</v>
      </c>
      <c r="D2513" s="104">
        <v>0</v>
      </c>
      <c r="E2513" s="104">
        <v>494.13737775999999</v>
      </c>
      <c r="F2513" s="104">
        <v>494.13737775999999</v>
      </c>
    </row>
    <row r="2514" spans="1:6" x14ac:dyDescent="0.3">
      <c r="A2514" s="48">
        <v>41882</v>
      </c>
      <c r="B2514" t="s">
        <v>1000</v>
      </c>
      <c r="C2514" t="s">
        <v>1007</v>
      </c>
      <c r="D2514" s="104">
        <v>1442.8107996799999</v>
      </c>
      <c r="E2514" s="104">
        <v>0</v>
      </c>
      <c r="F2514" s="104">
        <v>1442.8107996799999</v>
      </c>
    </row>
    <row r="2515" spans="1:6" x14ac:dyDescent="0.3">
      <c r="A2515" s="48">
        <v>41882</v>
      </c>
      <c r="B2515" t="s">
        <v>1000</v>
      </c>
      <c r="C2515" t="s">
        <v>1004</v>
      </c>
      <c r="D2515" s="104">
        <v>105439.88178407001</v>
      </c>
      <c r="E2515" s="104">
        <v>0</v>
      </c>
      <c r="F2515" s="104">
        <v>105439.88178407001</v>
      </c>
    </row>
    <row r="2516" spans="1:6" x14ac:dyDescent="0.3">
      <c r="A2516" s="48">
        <v>41882</v>
      </c>
      <c r="B2516" t="s">
        <v>1000</v>
      </c>
      <c r="C2516" t="s">
        <v>1005</v>
      </c>
      <c r="D2516" s="104">
        <v>177029.57703454999</v>
      </c>
      <c r="E2516" s="104">
        <v>0</v>
      </c>
      <c r="F2516" s="104">
        <v>177029.57703454999</v>
      </c>
    </row>
    <row r="2517" spans="1:6" x14ac:dyDescent="0.3">
      <c r="A2517" s="48">
        <v>41882</v>
      </c>
      <c r="B2517" t="s">
        <v>998</v>
      </c>
      <c r="C2517" t="s">
        <v>999</v>
      </c>
      <c r="D2517" s="104">
        <v>12222481.4516332</v>
      </c>
      <c r="E2517" s="104">
        <v>22790.028331000001</v>
      </c>
      <c r="F2517" s="104">
        <v>12245271.4799642</v>
      </c>
    </row>
    <row r="2518" spans="1:6" x14ac:dyDescent="0.3">
      <c r="A2518" s="48">
        <v>41882</v>
      </c>
      <c r="B2518" t="s">
        <v>1008</v>
      </c>
      <c r="C2518" t="s">
        <v>999</v>
      </c>
      <c r="D2518" s="104">
        <v>510130.33033775003</v>
      </c>
      <c r="E2518" s="104">
        <v>4993771.3484845897</v>
      </c>
      <c r="F2518" s="104">
        <v>5503900.9502560301</v>
      </c>
    </row>
    <row r="2519" spans="1:6" x14ac:dyDescent="0.3">
      <c r="A2519" s="48">
        <v>41882</v>
      </c>
      <c r="B2519" t="s">
        <v>1010</v>
      </c>
      <c r="C2519" t="s">
        <v>999</v>
      </c>
      <c r="D2519" s="104">
        <v>12732611.7819709</v>
      </c>
      <c r="E2519" s="104">
        <v>5016561.3768155901</v>
      </c>
      <c r="F2519" s="104">
        <v>17749172.430220202</v>
      </c>
    </row>
    <row r="2520" spans="1:6" x14ac:dyDescent="0.3">
      <c r="A2520" s="48">
        <v>41882</v>
      </c>
      <c r="B2520" t="s">
        <v>992</v>
      </c>
      <c r="C2520" t="s">
        <v>993</v>
      </c>
      <c r="D2520" s="104">
        <v>1450293.3504999999</v>
      </c>
      <c r="E2520" s="104">
        <v>1704.317</v>
      </c>
      <c r="F2520" s="104">
        <v>1451997.6675</v>
      </c>
    </row>
    <row r="2521" spans="1:6" x14ac:dyDescent="0.3">
      <c r="A2521" s="48">
        <v>41882</v>
      </c>
      <c r="B2521" t="s">
        <v>992</v>
      </c>
      <c r="C2521" t="s">
        <v>994</v>
      </c>
      <c r="D2521" s="104">
        <v>1521087.5359499999</v>
      </c>
      <c r="E2521" s="104">
        <v>56.899000000000001</v>
      </c>
      <c r="F2521" s="104">
        <v>1521144.4349499999</v>
      </c>
    </row>
    <row r="2522" spans="1:6" x14ac:dyDescent="0.3">
      <c r="A2522" s="48">
        <v>41882</v>
      </c>
      <c r="B2522" t="s">
        <v>992</v>
      </c>
      <c r="C2522" t="s">
        <v>997</v>
      </c>
      <c r="D2522" s="104">
        <v>0</v>
      </c>
      <c r="E2522" s="104">
        <v>13611.948</v>
      </c>
      <c r="F2522" s="104">
        <v>13611.948</v>
      </c>
    </row>
    <row r="2523" spans="1:6" x14ac:dyDescent="0.3">
      <c r="A2523" s="48">
        <v>41912</v>
      </c>
      <c r="B2523" t="s">
        <v>1008</v>
      </c>
      <c r="C2523" t="s">
        <v>999</v>
      </c>
      <c r="D2523" s="104">
        <v>513418.68265119998</v>
      </c>
      <c r="E2523" s="104">
        <v>5016440.4644755404</v>
      </c>
      <c r="F2523" s="104">
        <v>5529858.9907510802</v>
      </c>
    </row>
    <row r="2524" spans="1:6" x14ac:dyDescent="0.3">
      <c r="A2524" s="48">
        <v>41912</v>
      </c>
      <c r="B2524" t="s">
        <v>1010</v>
      </c>
      <c r="C2524" t="s">
        <v>999</v>
      </c>
      <c r="D2524" s="104">
        <v>12784971.020747701</v>
      </c>
      <c r="E2524" s="104">
        <v>5039099.7585249403</v>
      </c>
      <c r="F2524" s="104">
        <v>17824070.622896899</v>
      </c>
    </row>
    <row r="2525" spans="1:6" x14ac:dyDescent="0.3">
      <c r="A2525" s="48">
        <v>41912</v>
      </c>
      <c r="B2525" t="s">
        <v>992</v>
      </c>
      <c r="C2525" t="s">
        <v>993</v>
      </c>
      <c r="D2525" s="104">
        <v>1409627.5995</v>
      </c>
      <c r="E2525" s="104">
        <v>1352.4169999999999</v>
      </c>
      <c r="F2525" s="104">
        <v>1410980.0164999999</v>
      </c>
    </row>
    <row r="2526" spans="1:6" x14ac:dyDescent="0.3">
      <c r="A2526" s="48">
        <v>41912</v>
      </c>
      <c r="B2526" t="s">
        <v>992</v>
      </c>
      <c r="C2526" t="s">
        <v>994</v>
      </c>
      <c r="D2526" s="104">
        <v>1534068.5188500001</v>
      </c>
      <c r="E2526" s="104">
        <v>75.921999999999997</v>
      </c>
      <c r="F2526" s="104">
        <v>1534144.4408499999</v>
      </c>
    </row>
    <row r="2527" spans="1:6" x14ac:dyDescent="0.3">
      <c r="A2527" s="48">
        <v>41912</v>
      </c>
      <c r="B2527" t="s">
        <v>992</v>
      </c>
      <c r="C2527" t="s">
        <v>997</v>
      </c>
      <c r="D2527" s="104">
        <v>0</v>
      </c>
      <c r="E2527" s="104">
        <v>13611.948</v>
      </c>
      <c r="F2527" s="104">
        <v>13611.948</v>
      </c>
    </row>
    <row r="2528" spans="1:6" x14ac:dyDescent="0.3">
      <c r="A2528" s="48">
        <v>41912</v>
      </c>
      <c r="B2528" t="s">
        <v>992</v>
      </c>
      <c r="C2528" t="s">
        <v>1014</v>
      </c>
      <c r="D2528" s="104">
        <v>122984.81909999999</v>
      </c>
      <c r="E2528" s="104">
        <v>5.6</v>
      </c>
      <c r="F2528" s="104">
        <v>122990.4191</v>
      </c>
    </row>
    <row r="2529" spans="1:6" x14ac:dyDescent="0.3">
      <c r="A2529" s="48">
        <v>41912</v>
      </c>
      <c r="B2529" t="s">
        <v>992</v>
      </c>
      <c r="C2529" t="s">
        <v>19</v>
      </c>
      <c r="D2529" s="104">
        <v>8160195.7565999897</v>
      </c>
      <c r="E2529" s="104">
        <v>7562.8683000000001</v>
      </c>
      <c r="F2529" s="104">
        <v>8167758.6248999899</v>
      </c>
    </row>
    <row r="2530" spans="1:6" x14ac:dyDescent="0.3">
      <c r="A2530" s="48">
        <v>41912</v>
      </c>
      <c r="B2530" t="s">
        <v>992</v>
      </c>
      <c r="C2530" t="s">
        <v>1012</v>
      </c>
      <c r="D2530" s="104">
        <v>1044675.6440464701</v>
      </c>
      <c r="E2530" s="104">
        <v>51.5387494</v>
      </c>
      <c r="F2530" s="104">
        <v>1044727.18279587</v>
      </c>
    </row>
    <row r="2531" spans="1:6" x14ac:dyDescent="0.3">
      <c r="A2531" s="48">
        <v>41912</v>
      </c>
      <c r="B2531" t="s">
        <v>1000</v>
      </c>
      <c r="C2531" t="s">
        <v>1001</v>
      </c>
      <c r="D2531" s="104">
        <v>29995.18</v>
      </c>
      <c r="E2531" s="104">
        <v>0</v>
      </c>
      <c r="F2531" s="104">
        <v>29995.18</v>
      </c>
    </row>
    <row r="2532" spans="1:6" x14ac:dyDescent="0.3">
      <c r="A2532" s="48">
        <v>41912</v>
      </c>
      <c r="B2532" t="s">
        <v>1000</v>
      </c>
      <c r="C2532" t="s">
        <v>1002</v>
      </c>
      <c r="D2532" s="104">
        <v>2985.6485899999998</v>
      </c>
      <c r="E2532" s="104">
        <v>0</v>
      </c>
      <c r="F2532" s="104">
        <v>2985.6485899999998</v>
      </c>
    </row>
    <row r="2533" spans="1:6" x14ac:dyDescent="0.3">
      <c r="A2533" s="48">
        <v>41912</v>
      </c>
      <c r="B2533" t="s">
        <v>1000</v>
      </c>
      <c r="C2533" t="s">
        <v>1006</v>
      </c>
      <c r="D2533" s="104">
        <v>196520.04999321001</v>
      </c>
      <c r="E2533" s="104">
        <v>5015946.3270977801</v>
      </c>
      <c r="F2533" s="104">
        <v>5212466.22071533</v>
      </c>
    </row>
    <row r="2534" spans="1:6" x14ac:dyDescent="0.3">
      <c r="A2534" s="48">
        <v>41912</v>
      </c>
      <c r="B2534" t="s">
        <v>1000</v>
      </c>
      <c r="C2534" t="s">
        <v>1013</v>
      </c>
      <c r="D2534" s="104">
        <v>0</v>
      </c>
      <c r="E2534" s="104">
        <v>494.13737775999999</v>
      </c>
      <c r="F2534" s="104">
        <v>494.13737775999999</v>
      </c>
    </row>
    <row r="2535" spans="1:6" x14ac:dyDescent="0.3">
      <c r="A2535" s="48">
        <v>41912</v>
      </c>
      <c r="B2535" t="s">
        <v>1000</v>
      </c>
      <c r="C2535" t="s">
        <v>1007</v>
      </c>
      <c r="D2535" s="104">
        <v>1488.6690910299999</v>
      </c>
      <c r="E2535" s="104">
        <v>0</v>
      </c>
      <c r="F2535" s="104">
        <v>1488.6690910299999</v>
      </c>
    </row>
    <row r="2536" spans="1:6" x14ac:dyDescent="0.3">
      <c r="A2536" s="48">
        <v>41912</v>
      </c>
      <c r="B2536" t="s">
        <v>1000</v>
      </c>
      <c r="C2536" t="s">
        <v>1004</v>
      </c>
      <c r="D2536" s="104">
        <v>105667.57422672999</v>
      </c>
      <c r="E2536" s="104">
        <v>0</v>
      </c>
      <c r="F2536" s="104">
        <v>105667.57422672999</v>
      </c>
    </row>
    <row r="2537" spans="1:6" x14ac:dyDescent="0.3">
      <c r="A2537" s="48">
        <v>41912</v>
      </c>
      <c r="B2537" t="s">
        <v>1000</v>
      </c>
      <c r="C2537" t="s">
        <v>1005</v>
      </c>
      <c r="D2537" s="104">
        <v>176761.56075023001</v>
      </c>
      <c r="E2537" s="104">
        <v>0</v>
      </c>
      <c r="F2537" s="104">
        <v>176761.56075023001</v>
      </c>
    </row>
    <row r="2538" spans="1:6" x14ac:dyDescent="0.3">
      <c r="A2538" s="48">
        <v>41912</v>
      </c>
      <c r="B2538" t="s">
        <v>998</v>
      </c>
      <c r="C2538" t="s">
        <v>999</v>
      </c>
      <c r="D2538" s="104">
        <v>12271552.338096499</v>
      </c>
      <c r="E2538" s="104">
        <v>22660.294049399999</v>
      </c>
      <c r="F2538" s="104">
        <v>12294212.6321459</v>
      </c>
    </row>
    <row r="2539" spans="1:6" x14ac:dyDescent="0.3">
      <c r="A2539" s="48">
        <v>41943</v>
      </c>
      <c r="B2539" t="s">
        <v>1010</v>
      </c>
      <c r="C2539" t="s">
        <v>999</v>
      </c>
      <c r="D2539" s="104">
        <v>12857056.069025399</v>
      </c>
      <c r="E2539" s="104">
        <v>5080104.4285037396</v>
      </c>
      <c r="F2539" s="104">
        <v>17937160.497529101</v>
      </c>
    </row>
    <row r="2540" spans="1:6" x14ac:dyDescent="0.3">
      <c r="A2540" s="48">
        <v>41943</v>
      </c>
      <c r="B2540" t="s">
        <v>992</v>
      </c>
      <c r="C2540" t="s">
        <v>993</v>
      </c>
      <c r="D2540" s="104">
        <v>1412388.199</v>
      </c>
      <c r="E2540" s="104">
        <v>1557</v>
      </c>
      <c r="F2540" s="104">
        <v>1413945.199</v>
      </c>
    </row>
    <row r="2541" spans="1:6" x14ac:dyDescent="0.3">
      <c r="A2541" s="48">
        <v>41943</v>
      </c>
      <c r="B2541" t="s">
        <v>992</v>
      </c>
      <c r="C2541" t="s">
        <v>994</v>
      </c>
      <c r="D2541" s="104">
        <v>1547072.7763499999</v>
      </c>
      <c r="E2541" s="104">
        <v>71.625</v>
      </c>
      <c r="F2541" s="104">
        <v>1547144.4013499999</v>
      </c>
    </row>
    <row r="2542" spans="1:6" x14ac:dyDescent="0.3">
      <c r="A2542" s="48">
        <v>41943</v>
      </c>
      <c r="B2542" t="s">
        <v>992</v>
      </c>
      <c r="C2542" t="s">
        <v>997</v>
      </c>
      <c r="D2542" s="104">
        <v>0</v>
      </c>
      <c r="E2542" s="104">
        <v>13611.948</v>
      </c>
      <c r="F2542" s="104">
        <v>13611.948</v>
      </c>
    </row>
    <row r="2543" spans="1:6" x14ac:dyDescent="0.3">
      <c r="A2543" s="48">
        <v>41943</v>
      </c>
      <c r="B2543" t="s">
        <v>992</v>
      </c>
      <c r="C2543" t="s">
        <v>1014</v>
      </c>
      <c r="D2543" s="104">
        <v>137990.60920000001</v>
      </c>
      <c r="E2543" s="104">
        <v>0</v>
      </c>
      <c r="F2543" s="104">
        <v>137990.60920000001</v>
      </c>
    </row>
    <row r="2544" spans="1:6" x14ac:dyDescent="0.3">
      <c r="A2544" s="48">
        <v>41943</v>
      </c>
      <c r="B2544" t="s">
        <v>992</v>
      </c>
      <c r="C2544" t="s">
        <v>19</v>
      </c>
      <c r="D2544" s="104">
        <v>8192466.0755999899</v>
      </c>
      <c r="E2544" s="104">
        <v>7251.9072999999999</v>
      </c>
      <c r="F2544" s="104">
        <v>8199717.9828999899</v>
      </c>
    </row>
    <row r="2545" spans="1:6" x14ac:dyDescent="0.3">
      <c r="A2545" s="48">
        <v>41943</v>
      </c>
      <c r="B2545" t="s">
        <v>992</v>
      </c>
      <c r="C2545" t="s">
        <v>1012</v>
      </c>
      <c r="D2545" s="104">
        <v>1050109.9071434699</v>
      </c>
      <c r="E2545" s="104">
        <v>54.321832499999999</v>
      </c>
      <c r="F2545" s="104">
        <v>1050164.2289759701</v>
      </c>
    </row>
    <row r="2546" spans="1:6" x14ac:dyDescent="0.3">
      <c r="A2546" s="48">
        <v>41943</v>
      </c>
      <c r="B2546" t="s">
        <v>1000</v>
      </c>
      <c r="C2546" t="s">
        <v>1001</v>
      </c>
      <c r="D2546" s="104">
        <v>29995.18</v>
      </c>
      <c r="E2546" s="104">
        <v>0</v>
      </c>
      <c r="F2546" s="104">
        <v>29995.18</v>
      </c>
    </row>
    <row r="2547" spans="1:6" x14ac:dyDescent="0.3">
      <c r="A2547" s="48">
        <v>41943</v>
      </c>
      <c r="B2547" t="s">
        <v>1000</v>
      </c>
      <c r="C2547" t="s">
        <v>1002</v>
      </c>
      <c r="D2547" s="104">
        <v>264.34199999999998</v>
      </c>
      <c r="E2547" s="104">
        <v>0</v>
      </c>
      <c r="F2547" s="104">
        <v>264.34199999999998</v>
      </c>
    </row>
    <row r="2548" spans="1:6" x14ac:dyDescent="0.3">
      <c r="A2548" s="48">
        <v>41943</v>
      </c>
      <c r="B2548" t="s">
        <v>1000</v>
      </c>
      <c r="C2548" t="s">
        <v>1006</v>
      </c>
      <c r="D2548" s="104">
        <v>201681.79379088001</v>
      </c>
      <c r="E2548" s="104">
        <v>5057063.4516285798</v>
      </c>
      <c r="F2548" s="104">
        <v>5258745.2454194603</v>
      </c>
    </row>
    <row r="2549" spans="1:6" x14ac:dyDescent="0.3">
      <c r="A2549" s="48">
        <v>41943</v>
      </c>
      <c r="B2549" t="s">
        <v>1000</v>
      </c>
      <c r="C2549" t="s">
        <v>1013</v>
      </c>
      <c r="D2549" s="104">
        <v>0</v>
      </c>
      <c r="E2549" s="104">
        <v>494.17474265999999</v>
      </c>
      <c r="F2549" s="104">
        <v>494.17474265999999</v>
      </c>
    </row>
    <row r="2550" spans="1:6" x14ac:dyDescent="0.3">
      <c r="A2550" s="48">
        <v>41943</v>
      </c>
      <c r="B2550" t="s">
        <v>1000</v>
      </c>
      <c r="C2550" t="s">
        <v>1007</v>
      </c>
      <c r="D2550" s="104">
        <v>1562.89976305</v>
      </c>
      <c r="E2550" s="104">
        <v>0</v>
      </c>
      <c r="F2550" s="104">
        <v>1562.89976305</v>
      </c>
    </row>
    <row r="2551" spans="1:6" x14ac:dyDescent="0.3">
      <c r="A2551" s="48">
        <v>41943</v>
      </c>
      <c r="B2551" t="s">
        <v>1000</v>
      </c>
      <c r="C2551" t="s">
        <v>1004</v>
      </c>
      <c r="D2551" s="104">
        <v>106914.6485469</v>
      </c>
      <c r="E2551" s="104">
        <v>0</v>
      </c>
      <c r="F2551" s="104">
        <v>106914.6485469</v>
      </c>
    </row>
    <row r="2552" spans="1:6" x14ac:dyDescent="0.3">
      <c r="A2552" s="48">
        <v>41943</v>
      </c>
      <c r="B2552" t="s">
        <v>1000</v>
      </c>
      <c r="C2552" t="s">
        <v>1005</v>
      </c>
      <c r="D2552" s="104">
        <v>176609.63763109999</v>
      </c>
      <c r="E2552" s="104">
        <v>0</v>
      </c>
      <c r="F2552" s="104">
        <v>176609.63763109999</v>
      </c>
    </row>
    <row r="2553" spans="1:6" x14ac:dyDescent="0.3">
      <c r="A2553" s="48">
        <v>41943</v>
      </c>
      <c r="B2553" t="s">
        <v>998</v>
      </c>
      <c r="C2553" t="s">
        <v>999</v>
      </c>
      <c r="D2553" s="104">
        <v>12340027.567293501</v>
      </c>
      <c r="E2553" s="104">
        <v>22546.802132500001</v>
      </c>
      <c r="F2553" s="104">
        <v>12362574.369426001</v>
      </c>
    </row>
    <row r="2554" spans="1:6" x14ac:dyDescent="0.3">
      <c r="A2554" s="48">
        <v>41943</v>
      </c>
      <c r="B2554" t="s">
        <v>1008</v>
      </c>
      <c r="C2554" t="s">
        <v>999</v>
      </c>
      <c r="D2554" s="104">
        <v>517028.50173193001</v>
      </c>
      <c r="E2554" s="104">
        <v>5057556.6263712402</v>
      </c>
      <c r="F2554" s="104">
        <v>5574586.1281031603</v>
      </c>
    </row>
    <row r="2555" spans="1:6" x14ac:dyDescent="0.3">
      <c r="A2555" s="48">
        <v>41973</v>
      </c>
      <c r="B2555" t="s">
        <v>1008</v>
      </c>
      <c r="C2555" t="s">
        <v>999</v>
      </c>
      <c r="D2555" s="104">
        <v>523816.37724695</v>
      </c>
      <c r="E2555" s="104">
        <v>5060333.2991549801</v>
      </c>
      <c r="F2555" s="104">
        <v>5584148.2020867299</v>
      </c>
    </row>
    <row r="2556" spans="1:6" x14ac:dyDescent="0.3">
      <c r="A2556" s="48">
        <v>41973</v>
      </c>
      <c r="B2556" t="s">
        <v>1010</v>
      </c>
      <c r="C2556" t="s">
        <v>999</v>
      </c>
      <c r="D2556" s="104">
        <v>12922681.5072018</v>
      </c>
      <c r="E2556" s="104">
        <v>5082868.3618683796</v>
      </c>
      <c r="F2556" s="104">
        <v>18005549.394754998</v>
      </c>
    </row>
    <row r="2557" spans="1:6" x14ac:dyDescent="0.3">
      <c r="A2557" s="48">
        <v>41973</v>
      </c>
      <c r="B2557" t="s">
        <v>992</v>
      </c>
      <c r="C2557" t="s">
        <v>993</v>
      </c>
      <c r="D2557" s="104">
        <v>1438321.3777000001</v>
      </c>
      <c r="E2557" s="104">
        <v>1600.7070000000001</v>
      </c>
      <c r="F2557" s="104">
        <v>1439922.0847</v>
      </c>
    </row>
    <row r="2558" spans="1:6" x14ac:dyDescent="0.3">
      <c r="A2558" s="48">
        <v>41973</v>
      </c>
      <c r="B2558" t="s">
        <v>992</v>
      </c>
      <c r="C2558" t="s">
        <v>994</v>
      </c>
      <c r="D2558" s="104">
        <v>1563086.18405</v>
      </c>
      <c r="E2558" s="104">
        <v>79.602000000000004</v>
      </c>
      <c r="F2558" s="104">
        <v>1563165.78605</v>
      </c>
    </row>
    <row r="2559" spans="1:6" x14ac:dyDescent="0.3">
      <c r="A2559" s="48">
        <v>41973</v>
      </c>
      <c r="B2559" t="s">
        <v>992</v>
      </c>
      <c r="C2559" t="s">
        <v>997</v>
      </c>
      <c r="D2559" s="104">
        <v>0</v>
      </c>
      <c r="E2559" s="104">
        <v>13611.948</v>
      </c>
      <c r="F2559" s="104">
        <v>13611.948</v>
      </c>
    </row>
    <row r="2560" spans="1:6" x14ac:dyDescent="0.3">
      <c r="A2560" s="48">
        <v>41973</v>
      </c>
      <c r="B2560" t="s">
        <v>992</v>
      </c>
      <c r="C2560" t="s">
        <v>1014</v>
      </c>
      <c r="D2560" s="104">
        <v>150990.68160000001</v>
      </c>
      <c r="E2560" s="104">
        <v>0</v>
      </c>
      <c r="F2560" s="104">
        <v>150990.68160000001</v>
      </c>
    </row>
    <row r="2561" spans="1:6" x14ac:dyDescent="0.3">
      <c r="A2561" s="48">
        <v>41973</v>
      </c>
      <c r="B2561" t="s">
        <v>992</v>
      </c>
      <c r="C2561" t="s">
        <v>19</v>
      </c>
      <c r="D2561" s="104">
        <v>8182672.8507999899</v>
      </c>
      <c r="E2561" s="104">
        <v>7189.7682999999997</v>
      </c>
      <c r="F2561" s="104">
        <v>8189862.6190999905</v>
      </c>
    </row>
    <row r="2562" spans="1:6" x14ac:dyDescent="0.3">
      <c r="A2562" s="48">
        <v>41973</v>
      </c>
      <c r="B2562" t="s">
        <v>992</v>
      </c>
      <c r="C2562" t="s">
        <v>1012</v>
      </c>
      <c r="D2562" s="104">
        <v>1063795.03580484</v>
      </c>
      <c r="E2562" s="104">
        <v>53.037413399999998</v>
      </c>
      <c r="F2562" s="104">
        <v>1063848.0732182399</v>
      </c>
    </row>
    <row r="2563" spans="1:6" x14ac:dyDescent="0.3">
      <c r="A2563" s="48">
        <v>41973</v>
      </c>
      <c r="B2563" t="s">
        <v>1000</v>
      </c>
      <c r="C2563" t="s">
        <v>1001</v>
      </c>
      <c r="D2563" s="104">
        <v>29995.18</v>
      </c>
      <c r="E2563" s="104">
        <v>0</v>
      </c>
      <c r="F2563" s="104">
        <v>29995.18</v>
      </c>
    </row>
    <row r="2564" spans="1:6" x14ac:dyDescent="0.3">
      <c r="A2564" s="48">
        <v>41973</v>
      </c>
      <c r="B2564" t="s">
        <v>1000</v>
      </c>
      <c r="C2564" t="s">
        <v>1002</v>
      </c>
      <c r="D2564" s="104">
        <v>264.34199999999998</v>
      </c>
      <c r="E2564" s="104">
        <v>0</v>
      </c>
      <c r="F2564" s="104">
        <v>264.34199999999998</v>
      </c>
    </row>
    <row r="2565" spans="1:6" x14ac:dyDescent="0.3">
      <c r="A2565" s="48">
        <v>41973</v>
      </c>
      <c r="B2565" t="s">
        <v>1000</v>
      </c>
      <c r="C2565" t="s">
        <v>1006</v>
      </c>
      <c r="D2565" s="104">
        <v>203272.16524967001</v>
      </c>
      <c r="E2565" s="104">
        <v>5059838.1244123196</v>
      </c>
      <c r="F2565" s="104">
        <v>5263110.8153467895</v>
      </c>
    </row>
    <row r="2566" spans="1:6" x14ac:dyDescent="0.3">
      <c r="A2566" s="48">
        <v>41973</v>
      </c>
      <c r="B2566" t="s">
        <v>1000</v>
      </c>
      <c r="C2566" t="s">
        <v>1013</v>
      </c>
      <c r="D2566" s="104">
        <v>0</v>
      </c>
      <c r="E2566" s="104">
        <v>494.17474265999999</v>
      </c>
      <c r="F2566" s="104">
        <v>494.17474265999999</v>
      </c>
    </row>
    <row r="2567" spans="1:6" x14ac:dyDescent="0.3">
      <c r="A2567" s="48">
        <v>41973</v>
      </c>
      <c r="B2567" t="s">
        <v>1000</v>
      </c>
      <c r="C2567" t="s">
        <v>1007</v>
      </c>
      <c r="D2567" s="104">
        <v>1560.1653366200001</v>
      </c>
      <c r="E2567" s="104">
        <v>0</v>
      </c>
      <c r="F2567" s="104">
        <v>1560.1653366200001</v>
      </c>
    </row>
    <row r="2568" spans="1:6" x14ac:dyDescent="0.3">
      <c r="A2568" s="48">
        <v>41973</v>
      </c>
      <c r="B2568" t="s">
        <v>1000</v>
      </c>
      <c r="C2568" t="s">
        <v>1004</v>
      </c>
      <c r="D2568" s="104">
        <v>112324.18369224999</v>
      </c>
      <c r="E2568" s="104">
        <v>0</v>
      </c>
      <c r="F2568" s="104">
        <v>112324.18369224999</v>
      </c>
    </row>
    <row r="2569" spans="1:6" x14ac:dyDescent="0.3">
      <c r="A2569" s="48">
        <v>41973</v>
      </c>
      <c r="B2569" t="s">
        <v>1000</v>
      </c>
      <c r="C2569" t="s">
        <v>1005</v>
      </c>
      <c r="D2569" s="104">
        <v>176399.34096840999</v>
      </c>
      <c r="E2569" s="104">
        <v>0</v>
      </c>
      <c r="F2569" s="104">
        <v>176399.34096840999</v>
      </c>
    </row>
    <row r="2570" spans="1:6" x14ac:dyDescent="0.3">
      <c r="A2570" s="48">
        <v>41973</v>
      </c>
      <c r="B2570" t="s">
        <v>998</v>
      </c>
      <c r="C2570" t="s">
        <v>999</v>
      </c>
      <c r="D2570" s="104">
        <v>12398866.1299548</v>
      </c>
      <c r="E2570" s="104">
        <v>22535.062713399999</v>
      </c>
      <c r="F2570" s="104">
        <v>12421401.1926682</v>
      </c>
    </row>
    <row r="2571" spans="1:6" x14ac:dyDescent="0.3">
      <c r="A2571" s="48">
        <v>42004</v>
      </c>
      <c r="B2571" t="s">
        <v>992</v>
      </c>
      <c r="C2571" t="s">
        <v>994</v>
      </c>
      <c r="D2571" s="104">
        <v>1576086.72505</v>
      </c>
      <c r="E2571" s="104">
        <v>79.066999999999993</v>
      </c>
      <c r="F2571" s="104">
        <v>1576165.79205</v>
      </c>
    </row>
    <row r="2572" spans="1:6" x14ac:dyDescent="0.3">
      <c r="A2572" s="48">
        <v>42004</v>
      </c>
      <c r="B2572" t="s">
        <v>992</v>
      </c>
      <c r="C2572" t="s">
        <v>997</v>
      </c>
      <c r="D2572" s="104">
        <v>0</v>
      </c>
      <c r="E2572" s="104">
        <v>13611.948</v>
      </c>
      <c r="F2572" s="104">
        <v>13611.948</v>
      </c>
    </row>
    <row r="2573" spans="1:6" x14ac:dyDescent="0.3">
      <c r="A2573" s="48">
        <v>42004</v>
      </c>
      <c r="B2573" t="s">
        <v>992</v>
      </c>
      <c r="C2573" t="s">
        <v>1014</v>
      </c>
      <c r="D2573" s="104">
        <v>163990.78279999999</v>
      </c>
      <c r="E2573" s="104">
        <v>0</v>
      </c>
      <c r="F2573" s="104">
        <v>163990.78279999999</v>
      </c>
    </row>
    <row r="2574" spans="1:6" x14ac:dyDescent="0.3">
      <c r="A2574" s="48">
        <v>42004</v>
      </c>
      <c r="B2574" t="s">
        <v>992</v>
      </c>
      <c r="C2574" t="s">
        <v>19</v>
      </c>
      <c r="D2574" s="104">
        <v>8221365.83539999</v>
      </c>
      <c r="E2574" s="104">
        <v>7820.2883000000002</v>
      </c>
      <c r="F2574" s="104">
        <v>8229186.1236999901</v>
      </c>
    </row>
    <row r="2575" spans="1:6" x14ac:dyDescent="0.3">
      <c r="A2575" s="48">
        <v>42004</v>
      </c>
      <c r="B2575" t="s">
        <v>992</v>
      </c>
      <c r="C2575" t="s">
        <v>1012</v>
      </c>
      <c r="D2575" s="104">
        <v>1077502.6321131501</v>
      </c>
      <c r="E2575" s="104">
        <v>51.785628299999999</v>
      </c>
      <c r="F2575" s="104">
        <v>1077554.41774145</v>
      </c>
    </row>
    <row r="2576" spans="1:6" x14ac:dyDescent="0.3">
      <c r="A2576" s="48">
        <v>42004</v>
      </c>
      <c r="B2576" t="s">
        <v>1000</v>
      </c>
      <c r="C2576" t="s">
        <v>1001</v>
      </c>
      <c r="D2576" s="104">
        <v>29995.18</v>
      </c>
      <c r="E2576" s="104">
        <v>0</v>
      </c>
      <c r="F2576" s="104">
        <v>29995.18</v>
      </c>
    </row>
    <row r="2577" spans="1:6" x14ac:dyDescent="0.3">
      <c r="A2577" s="48">
        <v>42004</v>
      </c>
      <c r="B2577" t="s">
        <v>1000</v>
      </c>
      <c r="C2577" t="s">
        <v>1002</v>
      </c>
      <c r="D2577" s="104">
        <v>264.34199999999998</v>
      </c>
      <c r="E2577" s="104">
        <v>0</v>
      </c>
      <c r="F2577" s="104">
        <v>264.34199999999998</v>
      </c>
    </row>
    <row r="2578" spans="1:6" x14ac:dyDescent="0.3">
      <c r="A2578" s="48">
        <v>42004</v>
      </c>
      <c r="B2578" t="s">
        <v>1000</v>
      </c>
      <c r="C2578" t="s">
        <v>1006</v>
      </c>
      <c r="D2578" s="104">
        <v>203968.14698677001</v>
      </c>
      <c r="E2578" s="104">
        <v>5094242.7744475603</v>
      </c>
      <c r="F2578" s="104">
        <v>5298210.9214343298</v>
      </c>
    </row>
    <row r="2579" spans="1:6" x14ac:dyDescent="0.3">
      <c r="A2579" s="48">
        <v>42004</v>
      </c>
      <c r="B2579" t="s">
        <v>1000</v>
      </c>
      <c r="C2579" t="s">
        <v>1013</v>
      </c>
      <c r="D2579" s="104">
        <v>0</v>
      </c>
      <c r="E2579" s="104">
        <v>494.17474265999999</v>
      </c>
      <c r="F2579" s="104">
        <v>494.17474265999999</v>
      </c>
    </row>
    <row r="2580" spans="1:6" x14ac:dyDescent="0.3">
      <c r="A2580" s="48">
        <v>42004</v>
      </c>
      <c r="B2580" t="s">
        <v>1000</v>
      </c>
      <c r="C2580" t="s">
        <v>1007</v>
      </c>
      <c r="D2580" s="104">
        <v>1625.3213520300001</v>
      </c>
      <c r="E2580" s="104">
        <v>0</v>
      </c>
      <c r="F2580" s="104">
        <v>1625.3213520300001</v>
      </c>
    </row>
    <row r="2581" spans="1:6" x14ac:dyDescent="0.3">
      <c r="A2581" s="48">
        <v>42004</v>
      </c>
      <c r="B2581" t="s">
        <v>1000</v>
      </c>
      <c r="C2581" t="s">
        <v>1004</v>
      </c>
      <c r="D2581" s="104">
        <v>116489.98449564</v>
      </c>
      <c r="E2581" s="104">
        <v>0</v>
      </c>
      <c r="F2581" s="104">
        <v>116489.98449564</v>
      </c>
    </row>
    <row r="2582" spans="1:6" x14ac:dyDescent="0.3">
      <c r="A2582" s="48">
        <v>42004</v>
      </c>
      <c r="B2582" t="s">
        <v>1000</v>
      </c>
      <c r="C2582" t="s">
        <v>1005</v>
      </c>
      <c r="D2582" s="104">
        <v>175969.82492128</v>
      </c>
      <c r="E2582" s="104">
        <v>0</v>
      </c>
      <c r="F2582" s="104">
        <v>175969.82492128</v>
      </c>
    </row>
    <row r="2583" spans="1:6" x14ac:dyDescent="0.3">
      <c r="A2583" s="48">
        <v>42004</v>
      </c>
      <c r="B2583" t="s">
        <v>998</v>
      </c>
      <c r="C2583" t="s">
        <v>999</v>
      </c>
      <c r="D2583" s="104">
        <v>12495638.362763099</v>
      </c>
      <c r="E2583" s="104">
        <v>22755.795928299998</v>
      </c>
      <c r="F2583" s="104">
        <v>12518394.158691401</v>
      </c>
    </row>
    <row r="2584" spans="1:6" x14ac:dyDescent="0.3">
      <c r="A2584" s="48">
        <v>42004</v>
      </c>
      <c r="B2584" t="s">
        <v>1008</v>
      </c>
      <c r="C2584" t="s">
        <v>999</v>
      </c>
      <c r="D2584" s="104">
        <v>528312.79975571996</v>
      </c>
      <c r="E2584" s="104">
        <v>5094736.9491902199</v>
      </c>
      <c r="F2584" s="104">
        <v>5623049.74894593</v>
      </c>
    </row>
    <row r="2585" spans="1:6" x14ac:dyDescent="0.3">
      <c r="A2585" s="48">
        <v>42004</v>
      </c>
      <c r="B2585" t="s">
        <v>1010</v>
      </c>
      <c r="C2585" t="s">
        <v>999</v>
      </c>
      <c r="D2585" s="104">
        <v>13023951.1625189</v>
      </c>
      <c r="E2585" s="104">
        <v>5117492.7451185202</v>
      </c>
      <c r="F2585" s="104">
        <v>18141443.907637399</v>
      </c>
    </row>
    <row r="2586" spans="1:6" x14ac:dyDescent="0.3">
      <c r="A2586" s="48">
        <v>42004</v>
      </c>
      <c r="B2586" t="s">
        <v>992</v>
      </c>
      <c r="C2586" t="s">
        <v>993</v>
      </c>
      <c r="D2586" s="104">
        <v>1456692.3873999999</v>
      </c>
      <c r="E2586" s="104">
        <v>1192.7070000000001</v>
      </c>
      <c r="F2586" s="104">
        <v>1457885.0944000001</v>
      </c>
    </row>
    <row r="2587" spans="1:6" x14ac:dyDescent="0.3">
      <c r="A2587" s="48">
        <v>42035</v>
      </c>
      <c r="B2587" t="s">
        <v>1008</v>
      </c>
      <c r="C2587" t="s">
        <v>999</v>
      </c>
      <c r="D2587" s="104">
        <v>524573.05028903997</v>
      </c>
      <c r="E2587" s="104">
        <v>5074424.5393495299</v>
      </c>
      <c r="F2587" s="104">
        <v>5598997.4141260805</v>
      </c>
    </row>
    <row r="2588" spans="1:6" x14ac:dyDescent="0.3">
      <c r="A2588" s="48">
        <v>42035</v>
      </c>
      <c r="B2588" t="s">
        <v>1010</v>
      </c>
      <c r="C2588" t="s">
        <v>999</v>
      </c>
      <c r="D2588" s="104">
        <v>12984929.959734401</v>
      </c>
      <c r="E2588" s="104">
        <v>5097364.3246637303</v>
      </c>
      <c r="F2588" s="104">
        <v>18082294.108885702</v>
      </c>
    </row>
    <row r="2589" spans="1:6" x14ac:dyDescent="0.3">
      <c r="A2589" s="48">
        <v>42035</v>
      </c>
      <c r="B2589" t="s">
        <v>992</v>
      </c>
      <c r="C2589" t="s">
        <v>993</v>
      </c>
      <c r="D2589" s="104">
        <v>1411505.4997</v>
      </c>
      <c r="E2589" s="104">
        <v>1381.4069999999999</v>
      </c>
      <c r="F2589" s="104">
        <v>1412886.9066999999</v>
      </c>
    </row>
    <row r="2590" spans="1:6" x14ac:dyDescent="0.3">
      <c r="A2590" s="48">
        <v>42035</v>
      </c>
      <c r="B2590" t="s">
        <v>992</v>
      </c>
      <c r="C2590" t="s">
        <v>994</v>
      </c>
      <c r="D2590" s="104">
        <v>1589088.3361500001</v>
      </c>
      <c r="E2590" s="104">
        <v>76.921999999999997</v>
      </c>
      <c r="F2590" s="104">
        <v>1589165.2581499999</v>
      </c>
    </row>
    <row r="2591" spans="1:6" x14ac:dyDescent="0.3">
      <c r="A2591" s="48">
        <v>42035</v>
      </c>
      <c r="B2591" t="s">
        <v>992</v>
      </c>
      <c r="C2591" t="s">
        <v>997</v>
      </c>
      <c r="D2591" s="104">
        <v>0</v>
      </c>
      <c r="E2591" s="104">
        <v>13611.948</v>
      </c>
      <c r="F2591" s="104">
        <v>13611.948</v>
      </c>
    </row>
    <row r="2592" spans="1:6" x14ac:dyDescent="0.3">
      <c r="A2592" s="48">
        <v>42035</v>
      </c>
      <c r="B2592" t="s">
        <v>992</v>
      </c>
      <c r="C2592" t="s">
        <v>1014</v>
      </c>
      <c r="D2592" s="104">
        <v>163988.6678</v>
      </c>
      <c r="E2592" s="104">
        <v>2.1150000000000002</v>
      </c>
      <c r="F2592" s="104">
        <v>163990.78279999999</v>
      </c>
    </row>
    <row r="2593" spans="1:6" x14ac:dyDescent="0.3">
      <c r="A2593" s="48">
        <v>42035</v>
      </c>
      <c r="B2593" t="s">
        <v>992</v>
      </c>
      <c r="C2593" t="s">
        <v>19</v>
      </c>
      <c r="D2593" s="104">
        <v>8232100.3806999903</v>
      </c>
      <c r="E2593" s="104">
        <v>7814.1662999999999</v>
      </c>
      <c r="F2593" s="104">
        <v>8239914.54699999</v>
      </c>
    </row>
    <row r="2594" spans="1:6" x14ac:dyDescent="0.3">
      <c r="A2594" s="48">
        <v>42035</v>
      </c>
      <c r="B2594" t="s">
        <v>992</v>
      </c>
      <c r="C2594" t="s">
        <v>1012</v>
      </c>
      <c r="D2594" s="104">
        <v>1063675.0250954099</v>
      </c>
      <c r="E2594" s="104">
        <v>52.227014199999999</v>
      </c>
      <c r="F2594" s="104">
        <v>1063727.25210961</v>
      </c>
    </row>
    <row r="2595" spans="1:6" x14ac:dyDescent="0.3">
      <c r="A2595" s="48">
        <v>42035</v>
      </c>
      <c r="B2595" t="s">
        <v>1000</v>
      </c>
      <c r="C2595" t="s">
        <v>1001</v>
      </c>
      <c r="D2595" s="104">
        <v>29995.18</v>
      </c>
      <c r="E2595" s="104">
        <v>0</v>
      </c>
      <c r="F2595" s="104">
        <v>29995.18</v>
      </c>
    </row>
    <row r="2596" spans="1:6" x14ac:dyDescent="0.3">
      <c r="A2596" s="48">
        <v>42035</v>
      </c>
      <c r="B2596" t="s">
        <v>1000</v>
      </c>
      <c r="C2596" t="s">
        <v>1002</v>
      </c>
      <c r="D2596" s="104">
        <v>264.34199999999998</v>
      </c>
      <c r="E2596" s="104">
        <v>0</v>
      </c>
      <c r="F2596" s="104">
        <v>264.34199999999998</v>
      </c>
    </row>
    <row r="2597" spans="1:6" x14ac:dyDescent="0.3">
      <c r="A2597" s="48">
        <v>42035</v>
      </c>
      <c r="B2597" t="s">
        <v>1000</v>
      </c>
      <c r="C2597" t="s">
        <v>1006</v>
      </c>
      <c r="D2597" s="104">
        <v>203424.44919156999</v>
      </c>
      <c r="E2597" s="104">
        <v>5073931.3396950401</v>
      </c>
      <c r="F2597" s="104">
        <v>5277354.6133741196</v>
      </c>
    </row>
    <row r="2598" spans="1:6" x14ac:dyDescent="0.3">
      <c r="A2598" s="48">
        <v>42035</v>
      </c>
      <c r="B2598" t="s">
        <v>1000</v>
      </c>
      <c r="C2598" t="s">
        <v>1013</v>
      </c>
      <c r="D2598" s="104">
        <v>0</v>
      </c>
      <c r="E2598" s="104">
        <v>494.19965449</v>
      </c>
      <c r="F2598" s="104">
        <v>494.19965449</v>
      </c>
    </row>
    <row r="2599" spans="1:6" x14ac:dyDescent="0.3">
      <c r="A2599" s="48">
        <v>42035</v>
      </c>
      <c r="B2599" t="s">
        <v>1000</v>
      </c>
      <c r="C2599" t="s">
        <v>1007</v>
      </c>
      <c r="D2599" s="104">
        <v>1566.8260473600001</v>
      </c>
      <c r="E2599" s="104">
        <v>0</v>
      </c>
      <c r="F2599" s="104">
        <v>1566.8260473600001</v>
      </c>
    </row>
    <row r="2600" spans="1:6" x14ac:dyDescent="0.3">
      <c r="A2600" s="48">
        <v>42035</v>
      </c>
      <c r="B2600" t="s">
        <v>1000</v>
      </c>
      <c r="C2600" t="s">
        <v>1004</v>
      </c>
      <c r="D2600" s="104">
        <v>113684.42731374</v>
      </c>
      <c r="E2600" s="104">
        <v>0</v>
      </c>
      <c r="F2600" s="104">
        <v>113684.42731374</v>
      </c>
    </row>
    <row r="2601" spans="1:6" x14ac:dyDescent="0.3">
      <c r="A2601" s="48">
        <v>42035</v>
      </c>
      <c r="B2601" t="s">
        <v>1000</v>
      </c>
      <c r="C2601" t="s">
        <v>1005</v>
      </c>
      <c r="D2601" s="104">
        <v>175637.82573637</v>
      </c>
      <c r="E2601" s="104">
        <v>0</v>
      </c>
      <c r="F2601" s="104">
        <v>175637.82573637</v>
      </c>
    </row>
    <row r="2602" spans="1:6" x14ac:dyDescent="0.3">
      <c r="A2602" s="48">
        <v>42035</v>
      </c>
      <c r="B2602" t="s">
        <v>998</v>
      </c>
      <c r="C2602" t="s">
        <v>999</v>
      </c>
      <c r="D2602" s="104">
        <v>12460357.909445399</v>
      </c>
      <c r="E2602" s="104">
        <v>22938.785314199999</v>
      </c>
      <c r="F2602" s="104">
        <v>12483296.6947596</v>
      </c>
    </row>
    <row r="2603" spans="1:6" x14ac:dyDescent="0.3">
      <c r="A2603" s="48">
        <v>42063</v>
      </c>
      <c r="B2603" t="s">
        <v>1010</v>
      </c>
      <c r="C2603" t="s">
        <v>999</v>
      </c>
      <c r="D2603" s="104">
        <v>13074035.584404601</v>
      </c>
      <c r="E2603" s="104">
        <v>5081818.4799320903</v>
      </c>
      <c r="F2603" s="104">
        <v>18155854.064335302</v>
      </c>
    </row>
    <row r="2604" spans="1:6" x14ac:dyDescent="0.3">
      <c r="A2604" s="48">
        <v>42063</v>
      </c>
      <c r="B2604" t="s">
        <v>992</v>
      </c>
      <c r="C2604" t="s">
        <v>993</v>
      </c>
      <c r="D2604" s="104">
        <v>1471553.0329</v>
      </c>
      <c r="E2604" s="104">
        <v>1334.7070000000001</v>
      </c>
      <c r="F2604" s="104">
        <v>1472887.7398999999</v>
      </c>
    </row>
    <row r="2605" spans="1:6" x14ac:dyDescent="0.3">
      <c r="A2605" s="48">
        <v>42063</v>
      </c>
      <c r="B2605" t="s">
        <v>992</v>
      </c>
      <c r="C2605" t="s">
        <v>994</v>
      </c>
      <c r="D2605" s="104">
        <v>1594569.9500500001</v>
      </c>
      <c r="E2605" s="104">
        <v>78.274000000000001</v>
      </c>
      <c r="F2605" s="104">
        <v>1594648.2240500001</v>
      </c>
    </row>
    <row r="2606" spans="1:6" x14ac:dyDescent="0.3">
      <c r="A2606" s="48">
        <v>42063</v>
      </c>
      <c r="B2606" t="s">
        <v>992</v>
      </c>
      <c r="C2606" t="s">
        <v>997</v>
      </c>
      <c r="D2606" s="104">
        <v>0</v>
      </c>
      <c r="E2606" s="104">
        <v>13611.948</v>
      </c>
      <c r="F2606" s="104">
        <v>13611.948</v>
      </c>
    </row>
    <row r="2607" spans="1:6" x14ac:dyDescent="0.3">
      <c r="A2607" s="48">
        <v>42063</v>
      </c>
      <c r="B2607" t="s">
        <v>992</v>
      </c>
      <c r="C2607" t="s">
        <v>1014</v>
      </c>
      <c r="D2607" s="104">
        <v>191990.6446</v>
      </c>
      <c r="E2607" s="104">
        <v>0.59499999999999997</v>
      </c>
      <c r="F2607" s="104">
        <v>191991.2396</v>
      </c>
    </row>
    <row r="2608" spans="1:6" x14ac:dyDescent="0.3">
      <c r="A2608" s="48">
        <v>42063</v>
      </c>
      <c r="B2608" t="s">
        <v>992</v>
      </c>
      <c r="C2608" t="s">
        <v>19</v>
      </c>
      <c r="D2608" s="104">
        <v>8222351.36769999</v>
      </c>
      <c r="E2608" s="104">
        <v>7764.0253000000002</v>
      </c>
      <c r="F2608" s="104">
        <v>8230115.3929999899</v>
      </c>
    </row>
    <row r="2609" spans="1:6" x14ac:dyDescent="0.3">
      <c r="A2609" s="48">
        <v>42063</v>
      </c>
      <c r="B2609" t="s">
        <v>992</v>
      </c>
      <c r="C2609" t="s">
        <v>1012</v>
      </c>
      <c r="D2609" s="104">
        <v>1066997.5637093501</v>
      </c>
      <c r="E2609" s="104">
        <v>72.640849700000004</v>
      </c>
      <c r="F2609" s="104">
        <v>1067070.20455905</v>
      </c>
    </row>
    <row r="2610" spans="1:6" x14ac:dyDescent="0.3">
      <c r="A2610" s="48">
        <v>42063</v>
      </c>
      <c r="B2610" t="s">
        <v>1000</v>
      </c>
      <c r="C2610" t="s">
        <v>1001</v>
      </c>
      <c r="D2610" s="104">
        <v>29995.18</v>
      </c>
      <c r="E2610" s="104">
        <v>0</v>
      </c>
      <c r="F2610" s="104">
        <v>29995.18</v>
      </c>
    </row>
    <row r="2611" spans="1:6" x14ac:dyDescent="0.3">
      <c r="A2611" s="48">
        <v>42063</v>
      </c>
      <c r="B2611" t="s">
        <v>1000</v>
      </c>
      <c r="C2611" t="s">
        <v>1002</v>
      </c>
      <c r="D2611" s="104">
        <v>264.34199999999998</v>
      </c>
      <c r="E2611" s="104">
        <v>0</v>
      </c>
      <c r="F2611" s="104">
        <v>264.34199999999998</v>
      </c>
    </row>
    <row r="2612" spans="1:6" x14ac:dyDescent="0.3">
      <c r="A2612" s="48">
        <v>42063</v>
      </c>
      <c r="B2612" t="s">
        <v>1000</v>
      </c>
      <c r="C2612" t="s">
        <v>1006</v>
      </c>
      <c r="D2612" s="104">
        <v>206691.63341195</v>
      </c>
      <c r="E2612" s="104">
        <v>5058461.0901279002</v>
      </c>
      <c r="F2612" s="104">
        <v>5265152.7235384304</v>
      </c>
    </row>
    <row r="2613" spans="1:6" x14ac:dyDescent="0.3">
      <c r="A2613" s="48">
        <v>42063</v>
      </c>
      <c r="B2613" t="s">
        <v>1000</v>
      </c>
      <c r="C2613" t="s">
        <v>1013</v>
      </c>
      <c r="D2613" s="104">
        <v>0</v>
      </c>
      <c r="E2613" s="104">
        <v>494.19965449</v>
      </c>
      <c r="F2613" s="104">
        <v>494.19965449</v>
      </c>
    </row>
    <row r="2614" spans="1:6" x14ac:dyDescent="0.3">
      <c r="A2614" s="48">
        <v>42063</v>
      </c>
      <c r="B2614" t="s">
        <v>1000</v>
      </c>
      <c r="C2614" t="s">
        <v>1007</v>
      </c>
      <c r="D2614" s="104">
        <v>1527.5540559200001</v>
      </c>
      <c r="E2614" s="104">
        <v>0</v>
      </c>
      <c r="F2614" s="104">
        <v>1527.5540559200001</v>
      </c>
    </row>
    <row r="2615" spans="1:6" x14ac:dyDescent="0.3">
      <c r="A2615" s="48">
        <v>42063</v>
      </c>
      <c r="B2615" t="s">
        <v>1000</v>
      </c>
      <c r="C2615" t="s">
        <v>1004</v>
      </c>
      <c r="D2615" s="104">
        <v>112763.62929563</v>
      </c>
      <c r="E2615" s="104">
        <v>0</v>
      </c>
      <c r="F2615" s="104">
        <v>112763.62929563</v>
      </c>
    </row>
    <row r="2616" spans="1:6" x14ac:dyDescent="0.3">
      <c r="A2616" s="48">
        <v>42063</v>
      </c>
      <c r="B2616" t="s">
        <v>1000</v>
      </c>
      <c r="C2616" t="s">
        <v>1005</v>
      </c>
      <c r="D2616" s="104">
        <v>175330.68668173999</v>
      </c>
      <c r="E2616" s="104">
        <v>0</v>
      </c>
      <c r="F2616" s="104">
        <v>175330.68668173999</v>
      </c>
    </row>
    <row r="2617" spans="1:6" x14ac:dyDescent="0.3">
      <c r="A2617" s="48">
        <v>42063</v>
      </c>
      <c r="B2617" t="s">
        <v>998</v>
      </c>
      <c r="C2617" t="s">
        <v>999</v>
      </c>
      <c r="D2617" s="104">
        <v>12547462.5589593</v>
      </c>
      <c r="E2617" s="104">
        <v>22862.1901497</v>
      </c>
      <c r="F2617" s="104">
        <v>12570324.749109</v>
      </c>
    </row>
    <row r="2618" spans="1:6" x14ac:dyDescent="0.3">
      <c r="A2618" s="48">
        <v>42063</v>
      </c>
      <c r="B2618" t="s">
        <v>1008</v>
      </c>
      <c r="C2618" t="s">
        <v>999</v>
      </c>
      <c r="D2618" s="104">
        <v>526574.02544523997</v>
      </c>
      <c r="E2618" s="104">
        <v>5058955.28978239</v>
      </c>
      <c r="F2618" s="104">
        <v>5585529.3152262103</v>
      </c>
    </row>
    <row r="2619" spans="1:6" x14ac:dyDescent="0.3">
      <c r="A2619" s="48">
        <v>42094</v>
      </c>
      <c r="B2619" t="s">
        <v>1008</v>
      </c>
      <c r="C2619" t="s">
        <v>999</v>
      </c>
      <c r="D2619" s="104">
        <v>469475.69742349</v>
      </c>
      <c r="E2619" s="104">
        <v>5038774.2054035002</v>
      </c>
      <c r="F2619" s="104">
        <v>5508250.3420123504</v>
      </c>
    </row>
    <row r="2620" spans="1:6" x14ac:dyDescent="0.3">
      <c r="A2620" s="48">
        <v>42094</v>
      </c>
      <c r="B2620" t="s">
        <v>1010</v>
      </c>
      <c r="C2620" t="s">
        <v>999</v>
      </c>
      <c r="D2620" s="104">
        <v>13090399.075396599</v>
      </c>
      <c r="E2620" s="104">
        <v>5061657.4008764997</v>
      </c>
      <c r="F2620" s="104">
        <v>18152055.9154585</v>
      </c>
    </row>
    <row r="2621" spans="1:6" x14ac:dyDescent="0.3">
      <c r="A2621" s="48">
        <v>42094</v>
      </c>
      <c r="B2621" t="s">
        <v>992</v>
      </c>
      <c r="C2621" t="s">
        <v>993</v>
      </c>
      <c r="D2621" s="104">
        <v>1476540.1536000001</v>
      </c>
      <c r="E2621" s="104">
        <v>1359.432</v>
      </c>
      <c r="F2621" s="104">
        <v>1477899.5856000001</v>
      </c>
    </row>
    <row r="2622" spans="1:6" x14ac:dyDescent="0.3">
      <c r="A2622" s="48">
        <v>42094</v>
      </c>
      <c r="B2622" t="s">
        <v>992</v>
      </c>
      <c r="C2622" t="s">
        <v>994</v>
      </c>
      <c r="D2622" s="104">
        <v>1607585.2673500001</v>
      </c>
      <c r="E2622" s="104">
        <v>61.701000000000001</v>
      </c>
      <c r="F2622" s="104">
        <v>1607646.96835</v>
      </c>
    </row>
    <row r="2623" spans="1:6" x14ac:dyDescent="0.3">
      <c r="A2623" s="48">
        <v>42094</v>
      </c>
      <c r="B2623" t="s">
        <v>992</v>
      </c>
      <c r="C2623" t="s">
        <v>997</v>
      </c>
      <c r="D2623" s="104">
        <v>0</v>
      </c>
      <c r="E2623" s="104">
        <v>13611.948</v>
      </c>
      <c r="F2623" s="104">
        <v>13611.948</v>
      </c>
    </row>
    <row r="2624" spans="1:6" x14ac:dyDescent="0.3">
      <c r="A2624" s="48">
        <v>42094</v>
      </c>
      <c r="B2624" t="s">
        <v>992</v>
      </c>
      <c r="C2624" t="s">
        <v>1014</v>
      </c>
      <c r="D2624" s="104">
        <v>204991.45199999999</v>
      </c>
      <c r="E2624" s="104">
        <v>0</v>
      </c>
      <c r="F2624" s="104">
        <v>204991.45199999999</v>
      </c>
    </row>
    <row r="2625" spans="1:6" x14ac:dyDescent="0.3">
      <c r="A2625" s="48">
        <v>42094</v>
      </c>
      <c r="B2625" t="s">
        <v>992</v>
      </c>
      <c r="C2625" t="s">
        <v>19</v>
      </c>
      <c r="D2625" s="104">
        <v>8256665.8053999897</v>
      </c>
      <c r="E2625" s="104">
        <v>7767.0762999999997</v>
      </c>
      <c r="F2625" s="104">
        <v>8264432.8816999895</v>
      </c>
    </row>
    <row r="2626" spans="1:6" x14ac:dyDescent="0.3">
      <c r="A2626" s="48">
        <v>42094</v>
      </c>
      <c r="B2626" t="s">
        <v>992</v>
      </c>
      <c r="C2626" t="s">
        <v>1012</v>
      </c>
      <c r="D2626" s="104">
        <v>1075140.69962311</v>
      </c>
      <c r="E2626" s="104">
        <v>83.038173</v>
      </c>
      <c r="F2626" s="104">
        <v>1075223.7377961101</v>
      </c>
    </row>
    <row r="2627" spans="1:6" x14ac:dyDescent="0.3">
      <c r="A2627" s="48">
        <v>42094</v>
      </c>
      <c r="B2627" t="s">
        <v>1000</v>
      </c>
      <c r="C2627" t="s">
        <v>1001</v>
      </c>
      <c r="D2627" s="104">
        <v>29995.18</v>
      </c>
      <c r="E2627" s="104">
        <v>0</v>
      </c>
      <c r="F2627" s="104">
        <v>29995.18</v>
      </c>
    </row>
    <row r="2628" spans="1:6" x14ac:dyDescent="0.3">
      <c r="A2628" s="48">
        <v>42094</v>
      </c>
      <c r="B2628" t="s">
        <v>1000</v>
      </c>
      <c r="C2628" t="s">
        <v>1002</v>
      </c>
      <c r="D2628" s="104">
        <v>264.34199999999998</v>
      </c>
      <c r="E2628" s="104">
        <v>0</v>
      </c>
      <c r="F2628" s="104">
        <v>264.34199999999998</v>
      </c>
    </row>
    <row r="2629" spans="1:6" x14ac:dyDescent="0.3">
      <c r="A2629" s="48">
        <v>42094</v>
      </c>
      <c r="B2629" t="s">
        <v>1000</v>
      </c>
      <c r="C2629" t="s">
        <v>1006</v>
      </c>
      <c r="D2629" s="104">
        <v>144795.60447647001</v>
      </c>
      <c r="E2629" s="104">
        <v>5038280.0057490095</v>
      </c>
      <c r="F2629" s="104">
        <v>5183075.0494108396</v>
      </c>
    </row>
    <row r="2630" spans="1:6" x14ac:dyDescent="0.3">
      <c r="A2630" s="48">
        <v>42094</v>
      </c>
      <c r="B2630" t="s">
        <v>1000</v>
      </c>
      <c r="C2630" t="s">
        <v>1013</v>
      </c>
      <c r="D2630" s="104">
        <v>0</v>
      </c>
      <c r="E2630" s="104">
        <v>494.19965449</v>
      </c>
      <c r="F2630" s="104">
        <v>494.19965449</v>
      </c>
    </row>
    <row r="2631" spans="1:6" x14ac:dyDescent="0.3">
      <c r="A2631" s="48">
        <v>42094</v>
      </c>
      <c r="B2631" t="s">
        <v>1000</v>
      </c>
      <c r="C2631" t="s">
        <v>1007</v>
      </c>
      <c r="D2631" s="104">
        <v>1530.01739092</v>
      </c>
      <c r="E2631" s="104">
        <v>0</v>
      </c>
      <c r="F2631" s="104">
        <v>1530.01739092</v>
      </c>
    </row>
    <row r="2632" spans="1:6" x14ac:dyDescent="0.3">
      <c r="A2632" s="48">
        <v>42094</v>
      </c>
      <c r="B2632" t="s">
        <v>1000</v>
      </c>
      <c r="C2632" t="s">
        <v>1004</v>
      </c>
      <c r="D2632" s="104">
        <v>117932.69551224999</v>
      </c>
      <c r="E2632" s="104">
        <v>0</v>
      </c>
      <c r="F2632" s="104">
        <v>117932.69551224999</v>
      </c>
    </row>
    <row r="2633" spans="1:6" x14ac:dyDescent="0.3">
      <c r="A2633" s="48">
        <v>42094</v>
      </c>
      <c r="B2633" t="s">
        <v>1000</v>
      </c>
      <c r="C2633" t="s">
        <v>1005</v>
      </c>
      <c r="D2633" s="104">
        <v>174957.85804384999</v>
      </c>
      <c r="E2633" s="104">
        <v>0</v>
      </c>
      <c r="F2633" s="104">
        <v>174957.85804384999</v>
      </c>
    </row>
    <row r="2634" spans="1:6" x14ac:dyDescent="0.3">
      <c r="A2634" s="48">
        <v>42094</v>
      </c>
      <c r="B2634" t="s">
        <v>998</v>
      </c>
      <c r="C2634" t="s">
        <v>999</v>
      </c>
      <c r="D2634" s="104">
        <v>12620923.3779731</v>
      </c>
      <c r="E2634" s="104">
        <v>22883.195473</v>
      </c>
      <c r="F2634" s="104">
        <v>12643806.573446101</v>
      </c>
    </row>
    <row r="2635" spans="1:6" x14ac:dyDescent="0.3">
      <c r="A2635" s="48">
        <v>42124</v>
      </c>
      <c r="B2635" t="s">
        <v>992</v>
      </c>
      <c r="C2635" t="s">
        <v>997</v>
      </c>
      <c r="D2635" s="104">
        <v>0</v>
      </c>
      <c r="E2635" s="104">
        <v>13611.948</v>
      </c>
      <c r="F2635" s="104">
        <v>13611.948</v>
      </c>
    </row>
    <row r="2636" spans="1:6" x14ac:dyDescent="0.3">
      <c r="A2636" s="48">
        <v>42124</v>
      </c>
      <c r="B2636" t="s">
        <v>1000</v>
      </c>
      <c r="C2636" t="s">
        <v>1001</v>
      </c>
      <c r="D2636" s="104">
        <v>29995.18</v>
      </c>
      <c r="E2636" s="104">
        <v>0</v>
      </c>
      <c r="F2636" s="104">
        <v>29995.18</v>
      </c>
    </row>
    <row r="2637" spans="1:6" x14ac:dyDescent="0.3">
      <c r="A2637" s="48">
        <v>42124</v>
      </c>
      <c r="B2637" t="s">
        <v>1000</v>
      </c>
      <c r="C2637" t="s">
        <v>1002</v>
      </c>
      <c r="D2637" s="104">
        <v>264.34199999999998</v>
      </c>
      <c r="E2637" s="104">
        <v>0</v>
      </c>
      <c r="F2637" s="104">
        <v>264.34199999999998</v>
      </c>
    </row>
    <row r="2638" spans="1:6" x14ac:dyDescent="0.3">
      <c r="A2638" s="48">
        <v>42124</v>
      </c>
      <c r="B2638" t="s">
        <v>1000</v>
      </c>
      <c r="C2638" t="s">
        <v>1006</v>
      </c>
      <c r="D2638" s="104">
        <v>107557.66366866</v>
      </c>
      <c r="E2638" s="104">
        <v>5075170.4414440403</v>
      </c>
      <c r="F2638" s="104">
        <v>5182727.5216257405</v>
      </c>
    </row>
    <row r="2639" spans="1:6" x14ac:dyDescent="0.3">
      <c r="A2639" s="48">
        <v>42124</v>
      </c>
      <c r="B2639" t="s">
        <v>1000</v>
      </c>
      <c r="C2639" t="s">
        <v>1013</v>
      </c>
      <c r="D2639" s="104">
        <v>0</v>
      </c>
      <c r="E2639" s="104">
        <v>494.24839750000001</v>
      </c>
      <c r="F2639" s="104">
        <v>494.24839750000001</v>
      </c>
    </row>
    <row r="2640" spans="1:6" x14ac:dyDescent="0.3">
      <c r="A2640" s="48">
        <v>42124</v>
      </c>
      <c r="B2640" t="s">
        <v>1000</v>
      </c>
      <c r="C2640" t="s">
        <v>1007</v>
      </c>
      <c r="D2640" s="104">
        <v>1517.5603146599999</v>
      </c>
      <c r="E2640" s="104">
        <v>0</v>
      </c>
      <c r="F2640" s="104">
        <v>1517.5603146599999</v>
      </c>
    </row>
    <row r="2641" spans="1:6" x14ac:dyDescent="0.3">
      <c r="A2641" s="48">
        <v>42124</v>
      </c>
      <c r="B2641" t="s">
        <v>1000</v>
      </c>
      <c r="C2641" t="s">
        <v>1004</v>
      </c>
      <c r="D2641" s="104">
        <v>117427.0313858</v>
      </c>
      <c r="E2641" s="104">
        <v>0</v>
      </c>
      <c r="F2641" s="104">
        <v>117427.0313858</v>
      </c>
    </row>
    <row r="2642" spans="1:6" x14ac:dyDescent="0.3">
      <c r="A2642" s="48">
        <v>42124</v>
      </c>
      <c r="B2642" t="s">
        <v>1000</v>
      </c>
      <c r="C2642" t="s">
        <v>1005</v>
      </c>
      <c r="D2642" s="104">
        <v>174629.56588181999</v>
      </c>
      <c r="E2642" s="104">
        <v>0</v>
      </c>
      <c r="F2642" s="104">
        <v>174629.56588181999</v>
      </c>
    </row>
    <row r="2643" spans="1:6" x14ac:dyDescent="0.3">
      <c r="A2643" s="48">
        <v>42124</v>
      </c>
      <c r="B2643" t="s">
        <v>998</v>
      </c>
      <c r="C2643" t="s">
        <v>999</v>
      </c>
      <c r="D2643" s="104">
        <v>12622289.686437801</v>
      </c>
      <c r="E2643" s="104">
        <v>23214.817062300001</v>
      </c>
      <c r="F2643" s="104">
        <v>12645504.5035001</v>
      </c>
    </row>
    <row r="2644" spans="1:6" x14ac:dyDescent="0.3">
      <c r="A2644" s="48">
        <v>42124</v>
      </c>
      <c r="B2644" t="s">
        <v>1008</v>
      </c>
      <c r="C2644" t="s">
        <v>999</v>
      </c>
      <c r="D2644" s="104">
        <v>431392.34325093997</v>
      </c>
      <c r="E2644" s="104">
        <v>5075663.6898415396</v>
      </c>
      <c r="F2644" s="104">
        <v>5507056.4496055199</v>
      </c>
    </row>
    <row r="2645" spans="1:6" x14ac:dyDescent="0.3">
      <c r="A2645" s="48">
        <v>42124</v>
      </c>
      <c r="B2645" t="s">
        <v>1010</v>
      </c>
      <c r="C2645" t="s">
        <v>999</v>
      </c>
      <c r="D2645" s="104">
        <v>13053681.0296888</v>
      </c>
      <c r="E2645" s="104">
        <v>5098878.5069038402</v>
      </c>
      <c r="F2645" s="104">
        <v>18152559.953105599</v>
      </c>
    </row>
    <row r="2646" spans="1:6" x14ac:dyDescent="0.3">
      <c r="A2646" s="48">
        <v>42124</v>
      </c>
      <c r="B2646" t="s">
        <v>992</v>
      </c>
      <c r="C2646" t="s">
        <v>993</v>
      </c>
      <c r="D2646" s="104">
        <v>1431244.7834999999</v>
      </c>
      <c r="E2646" s="104">
        <v>1689.8420000000001</v>
      </c>
      <c r="F2646" s="104">
        <v>1432934.6255000001</v>
      </c>
    </row>
    <row r="2647" spans="1:6" x14ac:dyDescent="0.3">
      <c r="A2647" s="48">
        <v>42124</v>
      </c>
      <c r="B2647" t="s">
        <v>992</v>
      </c>
      <c r="C2647" t="s">
        <v>994</v>
      </c>
      <c r="D2647" s="104">
        <v>1620594.55235</v>
      </c>
      <c r="E2647" s="104">
        <v>51.459800000000001</v>
      </c>
      <c r="F2647" s="104">
        <v>1620646.0121500001</v>
      </c>
    </row>
    <row r="2648" spans="1:6" x14ac:dyDescent="0.3">
      <c r="A2648" s="48">
        <v>42124</v>
      </c>
      <c r="B2648" t="s">
        <v>992</v>
      </c>
      <c r="C2648" t="s">
        <v>1014</v>
      </c>
      <c r="D2648" s="104">
        <v>220043.37729999999</v>
      </c>
      <c r="E2648" s="104">
        <v>2.9950000000000001</v>
      </c>
      <c r="F2648" s="104">
        <v>220046.37229999999</v>
      </c>
    </row>
    <row r="2649" spans="1:6" x14ac:dyDescent="0.3">
      <c r="A2649" s="48">
        <v>42124</v>
      </c>
      <c r="B2649" t="s">
        <v>992</v>
      </c>
      <c r="C2649" t="s">
        <v>19</v>
      </c>
      <c r="D2649" s="104">
        <v>8276264.4946999997</v>
      </c>
      <c r="E2649" s="104">
        <v>7758.9642999999996</v>
      </c>
      <c r="F2649" s="104">
        <v>8284023.4589999998</v>
      </c>
    </row>
    <row r="2650" spans="1:6" x14ac:dyDescent="0.3">
      <c r="A2650" s="48">
        <v>42124</v>
      </c>
      <c r="B2650" t="s">
        <v>992</v>
      </c>
      <c r="C2650" t="s">
        <v>1012</v>
      </c>
      <c r="D2650" s="104">
        <v>1074142.47858782</v>
      </c>
      <c r="E2650" s="104">
        <v>99.607962299999997</v>
      </c>
      <c r="F2650" s="104">
        <v>1074242.08655012</v>
      </c>
    </row>
    <row r="2651" spans="1:6" x14ac:dyDescent="0.3">
      <c r="A2651" s="48">
        <v>42155</v>
      </c>
      <c r="B2651" t="s">
        <v>1000</v>
      </c>
      <c r="C2651" t="s">
        <v>1007</v>
      </c>
      <c r="D2651" s="104">
        <v>1513.8625820499999</v>
      </c>
      <c r="E2651" s="104">
        <v>0</v>
      </c>
      <c r="F2651" s="104">
        <v>1513.8625820499999</v>
      </c>
    </row>
    <row r="2652" spans="1:6" x14ac:dyDescent="0.3">
      <c r="A2652" s="48">
        <v>42155</v>
      </c>
      <c r="B2652" t="s">
        <v>1000</v>
      </c>
      <c r="C2652" t="s">
        <v>1004</v>
      </c>
      <c r="D2652" s="104">
        <v>110686.68434717999</v>
      </c>
      <c r="E2652" s="104">
        <v>0</v>
      </c>
      <c r="F2652" s="104">
        <v>110686.68434717999</v>
      </c>
    </row>
    <row r="2653" spans="1:6" x14ac:dyDescent="0.3">
      <c r="A2653" s="48">
        <v>42155</v>
      </c>
      <c r="B2653" t="s">
        <v>1000</v>
      </c>
      <c r="C2653" t="s">
        <v>1005</v>
      </c>
      <c r="D2653" s="104">
        <v>174359.39348964</v>
      </c>
      <c r="E2653" s="104">
        <v>0</v>
      </c>
      <c r="F2653" s="104">
        <v>174359.39348964</v>
      </c>
    </row>
    <row r="2654" spans="1:6" x14ac:dyDescent="0.3">
      <c r="A2654" s="48">
        <v>42155</v>
      </c>
      <c r="B2654" t="s">
        <v>998</v>
      </c>
      <c r="C2654" t="s">
        <v>999</v>
      </c>
      <c r="D2654" s="104">
        <v>12664716.235188499</v>
      </c>
      <c r="E2654" s="104">
        <v>23302.250276660001</v>
      </c>
      <c r="F2654" s="104">
        <v>12688018.4854651</v>
      </c>
    </row>
    <row r="2655" spans="1:6" x14ac:dyDescent="0.3">
      <c r="A2655" s="48">
        <v>42155</v>
      </c>
      <c r="B2655" t="s">
        <v>1008</v>
      </c>
      <c r="C2655" t="s">
        <v>999</v>
      </c>
      <c r="D2655" s="104">
        <v>387990.15524708002</v>
      </c>
      <c r="E2655" s="104">
        <v>5076842.9903066102</v>
      </c>
      <c r="F2655" s="104">
        <v>5464833.3538040901</v>
      </c>
    </row>
    <row r="2656" spans="1:6" x14ac:dyDescent="0.3">
      <c r="A2656" s="48">
        <v>42155</v>
      </c>
      <c r="B2656" t="s">
        <v>1010</v>
      </c>
      <c r="C2656" t="s">
        <v>999</v>
      </c>
      <c r="D2656" s="104">
        <v>13052706.3904355</v>
      </c>
      <c r="E2656" s="104">
        <v>5100145.2405832699</v>
      </c>
      <c r="F2656" s="104">
        <v>18152851.839269198</v>
      </c>
    </row>
    <row r="2657" spans="1:6" x14ac:dyDescent="0.3">
      <c r="A2657" s="48">
        <v>42155</v>
      </c>
      <c r="B2657" t="s">
        <v>992</v>
      </c>
      <c r="C2657" t="s">
        <v>993</v>
      </c>
      <c r="D2657" s="104">
        <v>1445235.9463</v>
      </c>
      <c r="E2657" s="104">
        <v>1722.3920000000001</v>
      </c>
      <c r="F2657" s="104">
        <v>1446958.3382999999</v>
      </c>
    </row>
    <row r="2658" spans="1:6" x14ac:dyDescent="0.3">
      <c r="A2658" s="48">
        <v>42155</v>
      </c>
      <c r="B2658" t="s">
        <v>992</v>
      </c>
      <c r="C2658" t="s">
        <v>994</v>
      </c>
      <c r="D2658" s="104">
        <v>1636949.922</v>
      </c>
      <c r="E2658" s="104">
        <v>57.771999999999998</v>
      </c>
      <c r="F2658" s="104">
        <v>1637007.6939999999</v>
      </c>
    </row>
    <row r="2659" spans="1:6" x14ac:dyDescent="0.3">
      <c r="A2659" s="48">
        <v>42155</v>
      </c>
      <c r="B2659" t="s">
        <v>992</v>
      </c>
      <c r="C2659" t="s">
        <v>997</v>
      </c>
      <c r="D2659" s="104">
        <v>0</v>
      </c>
      <c r="E2659" s="104">
        <v>13611.948</v>
      </c>
      <c r="F2659" s="104">
        <v>13611.948</v>
      </c>
    </row>
    <row r="2660" spans="1:6" x14ac:dyDescent="0.3">
      <c r="A2660" s="48">
        <v>42155</v>
      </c>
      <c r="B2660" t="s">
        <v>992</v>
      </c>
      <c r="C2660" t="s">
        <v>1014</v>
      </c>
      <c r="D2660" s="104">
        <v>233023.69779999999</v>
      </c>
      <c r="E2660" s="104">
        <v>22.695</v>
      </c>
      <c r="F2660" s="104">
        <v>233046.3928</v>
      </c>
    </row>
    <row r="2661" spans="1:6" x14ac:dyDescent="0.3">
      <c r="A2661" s="48">
        <v>42155</v>
      </c>
      <c r="B2661" t="s">
        <v>992</v>
      </c>
      <c r="C2661" t="s">
        <v>19</v>
      </c>
      <c r="D2661" s="104">
        <v>8256835.5676999902</v>
      </c>
      <c r="E2661" s="104">
        <v>7799.1769999999997</v>
      </c>
      <c r="F2661" s="104">
        <v>8264634.7446999997</v>
      </c>
    </row>
    <row r="2662" spans="1:6" x14ac:dyDescent="0.3">
      <c r="A2662" s="48">
        <v>42155</v>
      </c>
      <c r="B2662" t="s">
        <v>992</v>
      </c>
      <c r="C2662" t="s">
        <v>1012</v>
      </c>
      <c r="D2662" s="104">
        <v>1092671.10138847</v>
      </c>
      <c r="E2662" s="104">
        <v>88.266276660000003</v>
      </c>
      <c r="F2662" s="104">
        <v>1092759.3676651299</v>
      </c>
    </row>
    <row r="2663" spans="1:6" x14ac:dyDescent="0.3">
      <c r="A2663" s="48">
        <v>42155</v>
      </c>
      <c r="B2663" t="s">
        <v>1000</v>
      </c>
      <c r="C2663" t="s">
        <v>1001</v>
      </c>
      <c r="D2663" s="104">
        <v>29995.18</v>
      </c>
      <c r="E2663" s="104">
        <v>0</v>
      </c>
      <c r="F2663" s="104">
        <v>29995.18</v>
      </c>
    </row>
    <row r="2664" spans="1:6" x14ac:dyDescent="0.3">
      <c r="A2664" s="48">
        <v>42155</v>
      </c>
      <c r="B2664" t="s">
        <v>1000</v>
      </c>
      <c r="C2664" t="s">
        <v>1002</v>
      </c>
      <c r="D2664" s="104">
        <v>264.34199999999998</v>
      </c>
      <c r="E2664" s="104">
        <v>0</v>
      </c>
      <c r="F2664" s="104">
        <v>264.34199999999998</v>
      </c>
    </row>
    <row r="2665" spans="1:6" x14ac:dyDescent="0.3">
      <c r="A2665" s="48">
        <v>42155</v>
      </c>
      <c r="B2665" t="s">
        <v>1000</v>
      </c>
      <c r="C2665" t="s">
        <v>1006</v>
      </c>
      <c r="D2665" s="104">
        <v>71170.692828209998</v>
      </c>
      <c r="E2665" s="104">
        <v>5076348.74190911</v>
      </c>
      <c r="F2665" s="104">
        <v>5147518.6429877197</v>
      </c>
    </row>
    <row r="2666" spans="1:6" x14ac:dyDescent="0.3">
      <c r="A2666" s="48">
        <v>42155</v>
      </c>
      <c r="B2666" t="s">
        <v>1000</v>
      </c>
      <c r="C2666" t="s">
        <v>1013</v>
      </c>
      <c r="D2666" s="104">
        <v>0</v>
      </c>
      <c r="E2666" s="104">
        <v>494.24839750000001</v>
      </c>
      <c r="F2666" s="104">
        <v>494.24839750000001</v>
      </c>
    </row>
    <row r="2667" spans="1:6" x14ac:dyDescent="0.3">
      <c r="A2667" s="48">
        <v>42185</v>
      </c>
      <c r="B2667" t="s">
        <v>1010</v>
      </c>
      <c r="C2667" t="s">
        <v>999</v>
      </c>
      <c r="D2667" s="104">
        <v>13076413.927094501</v>
      </c>
      <c r="E2667" s="104">
        <v>5075583.42108298</v>
      </c>
      <c r="F2667" s="104">
        <v>18151998.177522399</v>
      </c>
    </row>
    <row r="2668" spans="1:6" x14ac:dyDescent="0.3">
      <c r="A2668" s="48">
        <v>42185</v>
      </c>
      <c r="B2668" t="s">
        <v>992</v>
      </c>
      <c r="C2668" t="s">
        <v>993</v>
      </c>
      <c r="D2668" s="104">
        <v>1393162.3078999999</v>
      </c>
      <c r="E2668" s="104">
        <v>1829.192</v>
      </c>
      <c r="F2668" s="104">
        <v>1394991.4998999999</v>
      </c>
    </row>
    <row r="2669" spans="1:6" x14ac:dyDescent="0.3">
      <c r="A2669" s="48">
        <v>42185</v>
      </c>
      <c r="B2669" t="s">
        <v>992</v>
      </c>
      <c r="C2669" t="s">
        <v>994</v>
      </c>
      <c r="D2669" s="104">
        <v>1649925.1965000001</v>
      </c>
      <c r="E2669" s="104">
        <v>82.144999999999996</v>
      </c>
      <c r="F2669" s="104">
        <v>1650007.3415000001</v>
      </c>
    </row>
    <row r="2670" spans="1:6" x14ac:dyDescent="0.3">
      <c r="A2670" s="48">
        <v>42185</v>
      </c>
      <c r="B2670" t="s">
        <v>992</v>
      </c>
      <c r="C2670" t="s">
        <v>997</v>
      </c>
      <c r="D2670" s="104">
        <v>0</v>
      </c>
      <c r="E2670" s="104">
        <v>12314.993</v>
      </c>
      <c r="F2670" s="104">
        <v>12314.993</v>
      </c>
    </row>
    <row r="2671" spans="1:6" x14ac:dyDescent="0.3">
      <c r="A2671" s="48">
        <v>42185</v>
      </c>
      <c r="B2671" t="s">
        <v>992</v>
      </c>
      <c r="C2671" t="s">
        <v>1014</v>
      </c>
      <c r="D2671" s="104">
        <v>246045.36629999999</v>
      </c>
      <c r="E2671" s="104">
        <v>0.78</v>
      </c>
      <c r="F2671" s="104">
        <v>246046.14629999999</v>
      </c>
    </row>
    <row r="2672" spans="1:6" x14ac:dyDescent="0.3">
      <c r="A2672" s="48">
        <v>42185</v>
      </c>
      <c r="B2672" t="s">
        <v>992</v>
      </c>
      <c r="C2672" t="s">
        <v>19</v>
      </c>
      <c r="D2672" s="104">
        <v>8297600.7355000004</v>
      </c>
      <c r="E2672" s="104">
        <v>7778.4709999999995</v>
      </c>
      <c r="F2672" s="104">
        <v>8305379.2065000003</v>
      </c>
    </row>
    <row r="2673" spans="1:6" x14ac:dyDescent="0.3">
      <c r="A2673" s="48">
        <v>42185</v>
      </c>
      <c r="B2673" t="s">
        <v>992</v>
      </c>
      <c r="C2673" t="s">
        <v>1012</v>
      </c>
      <c r="D2673" s="104">
        <v>1102262.4725029301</v>
      </c>
      <c r="E2673" s="104">
        <v>92.257277180000003</v>
      </c>
      <c r="F2673" s="104">
        <v>1102354.7297801101</v>
      </c>
    </row>
    <row r="2674" spans="1:6" x14ac:dyDescent="0.3">
      <c r="A2674" s="48">
        <v>42185</v>
      </c>
      <c r="B2674" t="s">
        <v>1000</v>
      </c>
      <c r="C2674" t="s">
        <v>1001</v>
      </c>
      <c r="D2674" s="104">
        <v>29995.18</v>
      </c>
      <c r="E2674" s="104">
        <v>0</v>
      </c>
      <c r="F2674" s="104">
        <v>29995.18</v>
      </c>
    </row>
    <row r="2675" spans="1:6" x14ac:dyDescent="0.3">
      <c r="A2675" s="48">
        <v>42185</v>
      </c>
      <c r="B2675" t="s">
        <v>1000</v>
      </c>
      <c r="C2675" t="s">
        <v>1002</v>
      </c>
      <c r="D2675" s="104">
        <v>264.34199999999998</v>
      </c>
      <c r="E2675" s="104">
        <v>0</v>
      </c>
      <c r="F2675" s="104">
        <v>264.34199999999998</v>
      </c>
    </row>
    <row r="2676" spans="1:6" x14ac:dyDescent="0.3">
      <c r="A2676" s="48">
        <v>42185</v>
      </c>
      <c r="B2676" t="s">
        <v>1000</v>
      </c>
      <c r="C2676" t="s">
        <v>1006</v>
      </c>
      <c r="D2676" s="104">
        <v>81883.931513200005</v>
      </c>
      <c r="E2676" s="104">
        <v>5052991.3344083</v>
      </c>
      <c r="F2676" s="104">
        <v>5134875.0952663701</v>
      </c>
    </row>
    <row r="2677" spans="1:6" x14ac:dyDescent="0.3">
      <c r="A2677" s="48">
        <v>42185</v>
      </c>
      <c r="B2677" t="s">
        <v>1000</v>
      </c>
      <c r="C2677" t="s">
        <v>1013</v>
      </c>
      <c r="D2677" s="104">
        <v>0</v>
      </c>
      <c r="E2677" s="104">
        <v>494.24839750000001</v>
      </c>
      <c r="F2677" s="104">
        <v>494.24839750000001</v>
      </c>
    </row>
    <row r="2678" spans="1:6" x14ac:dyDescent="0.3">
      <c r="A2678" s="48">
        <v>42185</v>
      </c>
      <c r="B2678" t="s">
        <v>1000</v>
      </c>
      <c r="C2678" t="s">
        <v>1007</v>
      </c>
      <c r="D2678" s="104">
        <v>1526.2568839200001</v>
      </c>
      <c r="E2678" s="104">
        <v>0</v>
      </c>
      <c r="F2678" s="104">
        <v>1526.2568839200001</v>
      </c>
    </row>
    <row r="2679" spans="1:6" x14ac:dyDescent="0.3">
      <c r="A2679" s="48">
        <v>42185</v>
      </c>
      <c r="B2679" t="s">
        <v>1000</v>
      </c>
      <c r="C2679" t="s">
        <v>1004</v>
      </c>
      <c r="D2679" s="104">
        <v>99767.29021074</v>
      </c>
      <c r="E2679" s="104">
        <v>0</v>
      </c>
      <c r="F2679" s="104">
        <v>99767.29021074</v>
      </c>
    </row>
    <row r="2680" spans="1:6" x14ac:dyDescent="0.3">
      <c r="A2680" s="48">
        <v>42185</v>
      </c>
      <c r="B2680" t="s">
        <v>1000</v>
      </c>
      <c r="C2680" t="s">
        <v>1005</v>
      </c>
      <c r="D2680" s="104">
        <v>173980.84778372</v>
      </c>
      <c r="E2680" s="104">
        <v>0</v>
      </c>
      <c r="F2680" s="104">
        <v>173980.84778372</v>
      </c>
    </row>
    <row r="2681" spans="1:6" x14ac:dyDescent="0.3">
      <c r="A2681" s="48">
        <v>42185</v>
      </c>
      <c r="B2681" t="s">
        <v>998</v>
      </c>
      <c r="C2681" t="s">
        <v>999</v>
      </c>
      <c r="D2681" s="104">
        <v>12688996.078702901</v>
      </c>
      <c r="E2681" s="104">
        <v>22097.838277179999</v>
      </c>
      <c r="F2681" s="104">
        <v>12711093.916980101</v>
      </c>
    </row>
    <row r="2682" spans="1:6" x14ac:dyDescent="0.3">
      <c r="A2682" s="48">
        <v>42185</v>
      </c>
      <c r="B2682" t="s">
        <v>1008</v>
      </c>
      <c r="C2682" t="s">
        <v>999</v>
      </c>
      <c r="D2682" s="104">
        <v>387417.84839157999</v>
      </c>
      <c r="E2682" s="104">
        <v>5053485.5828058003</v>
      </c>
      <c r="F2682" s="104">
        <v>5440904.2605422502</v>
      </c>
    </row>
    <row r="2683" spans="1:6" x14ac:dyDescent="0.3">
      <c r="A2683" s="48">
        <v>42216</v>
      </c>
      <c r="B2683" t="s">
        <v>1008</v>
      </c>
      <c r="C2683" t="s">
        <v>999</v>
      </c>
      <c r="D2683" s="104">
        <v>343708.08466867998</v>
      </c>
      <c r="E2683" s="104">
        <v>4994182.8357557496</v>
      </c>
      <c r="F2683" s="104">
        <v>5337890.9204244297</v>
      </c>
    </row>
    <row r="2684" spans="1:6" x14ac:dyDescent="0.3">
      <c r="A2684" s="48">
        <v>42216</v>
      </c>
      <c r="B2684" t="s">
        <v>1010</v>
      </c>
      <c r="C2684" t="s">
        <v>999</v>
      </c>
      <c r="D2684" s="104">
        <v>13135044.915571</v>
      </c>
      <c r="E2684" s="104">
        <v>5016277.62609025</v>
      </c>
      <c r="F2684" s="104">
        <v>18151322.541661199</v>
      </c>
    </row>
    <row r="2685" spans="1:6" x14ac:dyDescent="0.3">
      <c r="A2685" s="48">
        <v>42216</v>
      </c>
      <c r="B2685" t="s">
        <v>992</v>
      </c>
      <c r="C2685" t="s">
        <v>993</v>
      </c>
      <c r="D2685" s="104">
        <v>1438153.922</v>
      </c>
      <c r="E2685" s="104">
        <v>1834.7929999999999</v>
      </c>
      <c r="F2685" s="104">
        <v>1439988.7150000001</v>
      </c>
    </row>
    <row r="2686" spans="1:6" x14ac:dyDescent="0.3">
      <c r="A2686" s="48">
        <v>42216</v>
      </c>
      <c r="B2686" t="s">
        <v>992</v>
      </c>
      <c r="C2686" t="s">
        <v>994</v>
      </c>
      <c r="D2686" s="104">
        <v>1662888.5745999999</v>
      </c>
      <c r="E2686" s="104">
        <v>118.751</v>
      </c>
      <c r="F2686" s="104">
        <v>1663007.3256000001</v>
      </c>
    </row>
    <row r="2687" spans="1:6" x14ac:dyDescent="0.3">
      <c r="A2687" s="48">
        <v>42216</v>
      </c>
      <c r="B2687" t="s">
        <v>992</v>
      </c>
      <c r="C2687" t="s">
        <v>997</v>
      </c>
      <c r="D2687" s="104">
        <v>0</v>
      </c>
      <c r="E2687" s="104">
        <v>12314.993</v>
      </c>
      <c r="F2687" s="104">
        <v>12314.993</v>
      </c>
    </row>
    <row r="2688" spans="1:6" x14ac:dyDescent="0.3">
      <c r="A2688" s="48">
        <v>42216</v>
      </c>
      <c r="B2688" t="s">
        <v>992</v>
      </c>
      <c r="C2688" t="s">
        <v>1014</v>
      </c>
      <c r="D2688" s="104">
        <v>261046.27</v>
      </c>
      <c r="E2688" s="104">
        <v>0</v>
      </c>
      <c r="F2688" s="104">
        <v>261046.27</v>
      </c>
    </row>
    <row r="2689" spans="1:6" x14ac:dyDescent="0.3">
      <c r="A2689" s="48">
        <v>42216</v>
      </c>
      <c r="B2689" t="s">
        <v>992</v>
      </c>
      <c r="C2689" t="s">
        <v>19</v>
      </c>
      <c r="D2689" s="104">
        <v>8327379.9401000002</v>
      </c>
      <c r="E2689" s="104">
        <v>7765.3190000000004</v>
      </c>
      <c r="F2689" s="104">
        <v>8335145.2591000004</v>
      </c>
    </row>
    <row r="2690" spans="1:6" x14ac:dyDescent="0.3">
      <c r="A2690" s="48">
        <v>42216</v>
      </c>
      <c r="B2690" t="s">
        <v>992</v>
      </c>
      <c r="C2690" t="s">
        <v>1012</v>
      </c>
      <c r="D2690" s="104">
        <v>1101868.1242022901</v>
      </c>
      <c r="E2690" s="104">
        <v>60.934334499999999</v>
      </c>
      <c r="F2690" s="104">
        <v>1101929.0585367901</v>
      </c>
    </row>
    <row r="2691" spans="1:6" x14ac:dyDescent="0.3">
      <c r="A2691" s="48">
        <v>42216</v>
      </c>
      <c r="B2691" t="s">
        <v>1000</v>
      </c>
      <c r="C2691" t="s">
        <v>1001</v>
      </c>
      <c r="D2691" s="104">
        <v>29995.18</v>
      </c>
      <c r="E2691" s="104">
        <v>0</v>
      </c>
      <c r="F2691" s="104">
        <v>29995.18</v>
      </c>
    </row>
    <row r="2692" spans="1:6" x14ac:dyDescent="0.3">
      <c r="A2692" s="48">
        <v>42216</v>
      </c>
      <c r="B2692" t="s">
        <v>1000</v>
      </c>
      <c r="C2692" t="s">
        <v>1002</v>
      </c>
      <c r="D2692" s="104">
        <v>264.34199999999998</v>
      </c>
      <c r="E2692" s="104">
        <v>0</v>
      </c>
      <c r="F2692" s="104">
        <v>264.34199999999998</v>
      </c>
    </row>
    <row r="2693" spans="1:6" x14ac:dyDescent="0.3">
      <c r="A2693" s="48">
        <v>42216</v>
      </c>
      <c r="B2693" t="s">
        <v>1000</v>
      </c>
      <c r="C2693" t="s">
        <v>1006</v>
      </c>
      <c r="D2693" s="104">
        <v>49284.704442800001</v>
      </c>
      <c r="E2693" s="104">
        <v>4993688.5627135299</v>
      </c>
      <c r="F2693" s="104">
        <v>5042973.2671563299</v>
      </c>
    </row>
    <row r="2694" spans="1:6" x14ac:dyDescent="0.3">
      <c r="A2694" s="48">
        <v>42216</v>
      </c>
      <c r="B2694" t="s">
        <v>1000</v>
      </c>
      <c r="C2694" t="s">
        <v>1013</v>
      </c>
      <c r="D2694" s="104">
        <v>0</v>
      </c>
      <c r="E2694" s="104">
        <v>494.27304221999998</v>
      </c>
      <c r="F2694" s="104">
        <v>494.27304221999998</v>
      </c>
    </row>
    <row r="2695" spans="1:6" x14ac:dyDescent="0.3">
      <c r="A2695" s="48">
        <v>42216</v>
      </c>
      <c r="B2695" t="s">
        <v>1000</v>
      </c>
      <c r="C2695" t="s">
        <v>1007</v>
      </c>
      <c r="D2695" s="104">
        <v>1540.7707496400001</v>
      </c>
      <c r="E2695" s="104">
        <v>0</v>
      </c>
      <c r="F2695" s="104">
        <v>1540.7707496400001</v>
      </c>
    </row>
    <row r="2696" spans="1:6" x14ac:dyDescent="0.3">
      <c r="A2696" s="48">
        <v>42216</v>
      </c>
      <c r="B2696" t="s">
        <v>1000</v>
      </c>
      <c r="C2696" t="s">
        <v>1004</v>
      </c>
      <c r="D2696" s="104">
        <v>88985.720711119997</v>
      </c>
      <c r="E2696" s="104">
        <v>0</v>
      </c>
      <c r="F2696" s="104">
        <v>88985.720711119997</v>
      </c>
    </row>
    <row r="2697" spans="1:6" x14ac:dyDescent="0.3">
      <c r="A2697" s="48">
        <v>42216</v>
      </c>
      <c r="B2697" t="s">
        <v>1000</v>
      </c>
      <c r="C2697" t="s">
        <v>1005</v>
      </c>
      <c r="D2697" s="104">
        <v>173637.36676512001</v>
      </c>
      <c r="E2697" s="104">
        <v>0</v>
      </c>
      <c r="F2697" s="104">
        <v>173637.36676512001</v>
      </c>
    </row>
    <row r="2698" spans="1:6" x14ac:dyDescent="0.3">
      <c r="A2698" s="48">
        <v>42216</v>
      </c>
      <c r="B2698" t="s">
        <v>998</v>
      </c>
      <c r="C2698" t="s">
        <v>999</v>
      </c>
      <c r="D2698" s="104">
        <v>12791336.830902301</v>
      </c>
      <c r="E2698" s="104">
        <v>22094.790334500001</v>
      </c>
      <c r="F2698" s="104">
        <v>12813431.621236799</v>
      </c>
    </row>
    <row r="2699" spans="1:6" x14ac:dyDescent="0.3">
      <c r="A2699" s="48">
        <v>42247</v>
      </c>
      <c r="B2699" t="s">
        <v>992</v>
      </c>
      <c r="C2699" t="s">
        <v>993</v>
      </c>
      <c r="D2699" s="104">
        <v>1421704.6213</v>
      </c>
      <c r="E2699" s="104">
        <v>2270.4430000000002</v>
      </c>
      <c r="F2699" s="104">
        <v>1423975.0643</v>
      </c>
    </row>
    <row r="2700" spans="1:6" x14ac:dyDescent="0.3">
      <c r="A2700" s="48">
        <v>42247</v>
      </c>
      <c r="B2700" t="s">
        <v>992</v>
      </c>
      <c r="C2700" t="s">
        <v>1014</v>
      </c>
      <c r="D2700" s="104">
        <v>274038.85859999998</v>
      </c>
      <c r="E2700" s="104">
        <v>7.165</v>
      </c>
      <c r="F2700" s="104">
        <v>274046.02360000001</v>
      </c>
    </row>
    <row r="2701" spans="1:6" x14ac:dyDescent="0.3">
      <c r="A2701" s="48">
        <v>42247</v>
      </c>
      <c r="B2701" t="s">
        <v>992</v>
      </c>
      <c r="C2701" t="s">
        <v>1012</v>
      </c>
      <c r="D2701" s="104">
        <v>1122081.9622964701</v>
      </c>
      <c r="E2701" s="104">
        <v>66.028838390000004</v>
      </c>
      <c r="F2701" s="104">
        <v>1122147.9911348601</v>
      </c>
    </row>
    <row r="2702" spans="1:6" x14ac:dyDescent="0.3">
      <c r="A2702" s="48">
        <v>42247</v>
      </c>
      <c r="B2702" t="s">
        <v>992</v>
      </c>
      <c r="C2702" t="s">
        <v>997</v>
      </c>
      <c r="D2702" s="104">
        <v>0</v>
      </c>
      <c r="E2702" s="104">
        <v>12314.993</v>
      </c>
      <c r="F2702" s="104">
        <v>12314.993</v>
      </c>
    </row>
    <row r="2703" spans="1:6" x14ac:dyDescent="0.3">
      <c r="A2703" s="48">
        <v>42247</v>
      </c>
      <c r="B2703" t="s">
        <v>992</v>
      </c>
      <c r="C2703" t="s">
        <v>19</v>
      </c>
      <c r="D2703" s="104">
        <v>8331370.7708999999</v>
      </c>
      <c r="E2703" s="104">
        <v>7387.8360000000002</v>
      </c>
      <c r="F2703" s="104">
        <v>8338758.6069</v>
      </c>
    </row>
    <row r="2704" spans="1:6" x14ac:dyDescent="0.3">
      <c r="A2704" s="48">
        <v>42247</v>
      </c>
      <c r="B2704" t="s">
        <v>992</v>
      </c>
      <c r="C2704" t="s">
        <v>994</v>
      </c>
      <c r="D2704" s="104">
        <v>1675201.3214</v>
      </c>
      <c r="E2704" s="104">
        <v>104.72</v>
      </c>
      <c r="F2704" s="104">
        <v>1675306.0414</v>
      </c>
    </row>
    <row r="2705" spans="1:6" x14ac:dyDescent="0.3">
      <c r="A2705" s="48">
        <v>42247</v>
      </c>
      <c r="B2705" t="s">
        <v>998</v>
      </c>
      <c r="C2705" t="s">
        <v>999</v>
      </c>
      <c r="D2705" s="104">
        <v>12824397.534496499</v>
      </c>
      <c r="E2705" s="104">
        <v>22151.18583839</v>
      </c>
      <c r="F2705" s="104">
        <v>12846548.720334901</v>
      </c>
    </row>
    <row r="2706" spans="1:6" x14ac:dyDescent="0.3">
      <c r="A2706" s="48">
        <v>42247</v>
      </c>
      <c r="B2706" t="s">
        <v>1000</v>
      </c>
      <c r="C2706" t="s">
        <v>1007</v>
      </c>
      <c r="D2706" s="104">
        <v>1616.0363057300001</v>
      </c>
      <c r="E2706" s="104">
        <v>0</v>
      </c>
      <c r="F2706" s="104">
        <v>1616.0363057300001</v>
      </c>
    </row>
    <row r="2707" spans="1:6" x14ac:dyDescent="0.3">
      <c r="A2707" s="48">
        <v>42247</v>
      </c>
      <c r="B2707" t="s">
        <v>1000</v>
      </c>
      <c r="C2707" t="s">
        <v>1001</v>
      </c>
      <c r="D2707" s="104">
        <v>29995.18</v>
      </c>
      <c r="E2707" s="104">
        <v>0</v>
      </c>
      <c r="F2707" s="104">
        <v>29995.18</v>
      </c>
    </row>
    <row r="2708" spans="1:6" x14ac:dyDescent="0.3">
      <c r="A2708" s="48">
        <v>42247</v>
      </c>
      <c r="B2708" t="s">
        <v>1008</v>
      </c>
      <c r="C2708" t="s">
        <v>999</v>
      </c>
      <c r="D2708" s="104">
        <v>295355.18429109</v>
      </c>
      <c r="E2708" s="104">
        <v>5009245.6001001801</v>
      </c>
      <c r="F2708" s="104">
        <v>5304600.78439127</v>
      </c>
    </row>
    <row r="2709" spans="1:6" x14ac:dyDescent="0.3">
      <c r="A2709" s="48">
        <v>42247</v>
      </c>
      <c r="B2709" t="s">
        <v>1010</v>
      </c>
      <c r="C2709" t="s">
        <v>999</v>
      </c>
      <c r="D2709" s="104">
        <v>13119752.718787599</v>
      </c>
      <c r="E2709" s="104">
        <v>5031396.7859385703</v>
      </c>
      <c r="F2709" s="104">
        <v>18151149.504726101</v>
      </c>
    </row>
    <row r="2710" spans="1:6" x14ac:dyDescent="0.3">
      <c r="A2710" s="48">
        <v>42247</v>
      </c>
      <c r="B2710" t="s">
        <v>1000</v>
      </c>
      <c r="C2710" t="s">
        <v>1002</v>
      </c>
      <c r="D2710" s="104">
        <v>264.34199999999998</v>
      </c>
      <c r="E2710" s="104">
        <v>0</v>
      </c>
      <c r="F2710" s="104">
        <v>264.34199999999998</v>
      </c>
    </row>
    <row r="2711" spans="1:6" x14ac:dyDescent="0.3">
      <c r="A2711" s="48">
        <v>42247</v>
      </c>
      <c r="B2711" t="s">
        <v>1000</v>
      </c>
      <c r="C2711" t="s">
        <v>1006</v>
      </c>
      <c r="D2711" s="104">
        <v>9147.6506063199995</v>
      </c>
      <c r="E2711" s="104">
        <v>5008752.3270579604</v>
      </c>
      <c r="F2711" s="104">
        <v>5017899.9776642798</v>
      </c>
    </row>
    <row r="2712" spans="1:6" x14ac:dyDescent="0.3">
      <c r="A2712" s="48">
        <v>42247</v>
      </c>
      <c r="B2712" t="s">
        <v>1000</v>
      </c>
      <c r="C2712" t="s">
        <v>1004</v>
      </c>
      <c r="D2712" s="104">
        <v>81077.184387729998</v>
      </c>
      <c r="E2712" s="104">
        <v>0</v>
      </c>
      <c r="F2712" s="104">
        <v>81077.184387729998</v>
      </c>
    </row>
    <row r="2713" spans="1:6" x14ac:dyDescent="0.3">
      <c r="A2713" s="48">
        <v>42247</v>
      </c>
      <c r="B2713" t="s">
        <v>1000</v>
      </c>
      <c r="C2713" t="s">
        <v>1005</v>
      </c>
      <c r="D2713" s="104">
        <v>173254.79099131</v>
      </c>
      <c r="E2713" s="104">
        <v>0</v>
      </c>
      <c r="F2713" s="104">
        <v>173254.79099131</v>
      </c>
    </row>
    <row r="2714" spans="1:6" x14ac:dyDescent="0.3">
      <c r="A2714" s="48">
        <v>42247</v>
      </c>
      <c r="B2714" t="s">
        <v>1000</v>
      </c>
      <c r="C2714" t="s">
        <v>1013</v>
      </c>
      <c r="D2714" s="104">
        <v>0</v>
      </c>
      <c r="E2714" s="104">
        <v>494.27304221999998</v>
      </c>
      <c r="F2714" s="104">
        <v>494.27304221999998</v>
      </c>
    </row>
    <row r="2715" spans="1:6" x14ac:dyDescent="0.3">
      <c r="A2715" s="48">
        <v>42277</v>
      </c>
      <c r="B2715" t="s">
        <v>1000</v>
      </c>
      <c r="C2715" t="s">
        <v>1007</v>
      </c>
      <c r="D2715" s="104">
        <v>1641.40782745</v>
      </c>
      <c r="E2715" s="104">
        <v>0</v>
      </c>
      <c r="F2715" s="104">
        <v>1641.40782745</v>
      </c>
    </row>
    <row r="2716" spans="1:6" x14ac:dyDescent="0.3">
      <c r="A2716" s="48">
        <v>42277</v>
      </c>
      <c r="B2716" t="s">
        <v>1008</v>
      </c>
      <c r="C2716" t="s">
        <v>999</v>
      </c>
      <c r="D2716" s="104">
        <v>291979.80751294002</v>
      </c>
      <c r="E2716" s="104">
        <v>5004887.0378823197</v>
      </c>
      <c r="F2716" s="104">
        <v>5296866.5032686703</v>
      </c>
    </row>
    <row r="2717" spans="1:6" x14ac:dyDescent="0.3">
      <c r="A2717" s="48">
        <v>42277</v>
      </c>
      <c r="B2717" t="s">
        <v>1010</v>
      </c>
      <c r="C2717" t="s">
        <v>999</v>
      </c>
      <c r="D2717" s="104">
        <v>13123847.1631286</v>
      </c>
      <c r="E2717" s="104">
        <v>5026770.4681365201</v>
      </c>
      <c r="F2717" s="104">
        <v>18150618.2891385</v>
      </c>
    </row>
    <row r="2718" spans="1:6" x14ac:dyDescent="0.3">
      <c r="A2718" s="48">
        <v>42277</v>
      </c>
      <c r="B2718" t="s">
        <v>992</v>
      </c>
      <c r="C2718" t="s">
        <v>993</v>
      </c>
      <c r="D2718" s="104">
        <v>1355231.4484000001</v>
      </c>
      <c r="E2718" s="104">
        <v>2765.5520000000001</v>
      </c>
      <c r="F2718" s="104">
        <v>1357997.0004</v>
      </c>
    </row>
    <row r="2719" spans="1:6" x14ac:dyDescent="0.3">
      <c r="A2719" s="48">
        <v>42277</v>
      </c>
      <c r="B2719" t="s">
        <v>992</v>
      </c>
      <c r="C2719" t="s">
        <v>1012</v>
      </c>
      <c r="D2719" s="104">
        <v>1135362.77516563</v>
      </c>
      <c r="E2719" s="104">
        <v>68.0982542</v>
      </c>
      <c r="F2719" s="104">
        <v>1135430.8734198301</v>
      </c>
    </row>
    <row r="2720" spans="1:6" x14ac:dyDescent="0.3">
      <c r="A2720" s="48">
        <v>42277</v>
      </c>
      <c r="B2720" t="s">
        <v>992</v>
      </c>
      <c r="C2720" t="s">
        <v>19</v>
      </c>
      <c r="D2720" s="104">
        <v>8366026.2819999997</v>
      </c>
      <c r="E2720" s="104">
        <v>6630.5940000000001</v>
      </c>
      <c r="F2720" s="104">
        <v>8372656.8760000002</v>
      </c>
    </row>
    <row r="2721" spans="1:6" x14ac:dyDescent="0.3">
      <c r="A2721" s="48">
        <v>42277</v>
      </c>
      <c r="B2721" t="s">
        <v>992</v>
      </c>
      <c r="C2721" t="s">
        <v>994</v>
      </c>
      <c r="D2721" s="104">
        <v>1688208.1779499999</v>
      </c>
      <c r="E2721" s="104">
        <v>97.028000000000006</v>
      </c>
      <c r="F2721" s="104">
        <v>1688305.2059500001</v>
      </c>
    </row>
    <row r="2722" spans="1:6" x14ac:dyDescent="0.3">
      <c r="A2722" s="48">
        <v>42277</v>
      </c>
      <c r="B2722" t="s">
        <v>992</v>
      </c>
      <c r="C2722" t="s">
        <v>1014</v>
      </c>
      <c r="D2722" s="104">
        <v>287038.67210000003</v>
      </c>
      <c r="E2722" s="104">
        <v>7.165</v>
      </c>
      <c r="F2722" s="104">
        <v>287045.8371</v>
      </c>
    </row>
    <row r="2723" spans="1:6" x14ac:dyDescent="0.3">
      <c r="A2723" s="48">
        <v>42277</v>
      </c>
      <c r="B2723" t="s">
        <v>992</v>
      </c>
      <c r="C2723" t="s">
        <v>997</v>
      </c>
      <c r="D2723" s="104">
        <v>0</v>
      </c>
      <c r="E2723" s="104">
        <v>12314.993</v>
      </c>
      <c r="F2723" s="104">
        <v>12314.993</v>
      </c>
    </row>
    <row r="2724" spans="1:6" x14ac:dyDescent="0.3">
      <c r="A2724" s="48">
        <v>42277</v>
      </c>
      <c r="B2724" t="s">
        <v>998</v>
      </c>
      <c r="C2724" t="s">
        <v>999</v>
      </c>
      <c r="D2724" s="104">
        <v>12831867.355615599</v>
      </c>
      <c r="E2724" s="104">
        <v>21883.4302542</v>
      </c>
      <c r="F2724" s="104">
        <v>12853750.7858698</v>
      </c>
    </row>
    <row r="2725" spans="1:6" x14ac:dyDescent="0.3">
      <c r="A2725" s="48">
        <v>42277</v>
      </c>
      <c r="B2725" t="s">
        <v>1000</v>
      </c>
      <c r="C2725" t="s">
        <v>1001</v>
      </c>
      <c r="D2725" s="104">
        <v>29995.18</v>
      </c>
      <c r="E2725" s="104">
        <v>0</v>
      </c>
      <c r="F2725" s="104">
        <v>29995.18</v>
      </c>
    </row>
    <row r="2726" spans="1:6" x14ac:dyDescent="0.3">
      <c r="A2726" s="48">
        <v>42277</v>
      </c>
      <c r="B2726" t="s">
        <v>1000</v>
      </c>
      <c r="C2726" t="s">
        <v>1004</v>
      </c>
      <c r="D2726" s="104">
        <v>78115.40491605</v>
      </c>
      <c r="E2726" s="104">
        <v>0</v>
      </c>
      <c r="F2726" s="104">
        <v>78115.40491605</v>
      </c>
    </row>
    <row r="2727" spans="1:6" x14ac:dyDescent="0.3">
      <c r="A2727" s="48">
        <v>42277</v>
      </c>
      <c r="B2727" t="s">
        <v>1000</v>
      </c>
      <c r="C2727" t="s">
        <v>1005</v>
      </c>
      <c r="D2727" s="104">
        <v>172825.91665048001</v>
      </c>
      <c r="E2727" s="104">
        <v>0</v>
      </c>
      <c r="F2727" s="104">
        <v>172825.91665048001</v>
      </c>
    </row>
    <row r="2728" spans="1:6" x14ac:dyDescent="0.3">
      <c r="A2728" s="48">
        <v>42277</v>
      </c>
      <c r="B2728" t="s">
        <v>1000</v>
      </c>
      <c r="C2728" t="s">
        <v>1002</v>
      </c>
      <c r="D2728" s="104">
        <v>264.34199999999998</v>
      </c>
      <c r="E2728" s="104">
        <v>0</v>
      </c>
      <c r="F2728" s="104">
        <v>264.34199999999998</v>
      </c>
    </row>
    <row r="2729" spans="1:6" x14ac:dyDescent="0.3">
      <c r="A2729" s="48">
        <v>42277</v>
      </c>
      <c r="B2729" t="s">
        <v>1000</v>
      </c>
      <c r="C2729" t="s">
        <v>1006</v>
      </c>
      <c r="D2729" s="104">
        <v>9137.5561189599994</v>
      </c>
      <c r="E2729" s="104">
        <v>5004392.7648401</v>
      </c>
      <c r="F2729" s="104">
        <v>5013529.9788324703</v>
      </c>
    </row>
    <row r="2730" spans="1:6" x14ac:dyDescent="0.3">
      <c r="A2730" s="48">
        <v>42277</v>
      </c>
      <c r="B2730" t="s">
        <v>1000</v>
      </c>
      <c r="C2730" t="s">
        <v>1013</v>
      </c>
      <c r="D2730" s="104">
        <v>0</v>
      </c>
      <c r="E2730" s="104">
        <v>494.27304221999998</v>
      </c>
      <c r="F2730" s="104">
        <v>494.27304221999998</v>
      </c>
    </row>
    <row r="2731" spans="1:6" x14ac:dyDescent="0.3">
      <c r="A2731" s="48">
        <v>42308</v>
      </c>
      <c r="B2731" t="s">
        <v>1000</v>
      </c>
      <c r="C2731" t="s">
        <v>1002</v>
      </c>
      <c r="D2731" s="104">
        <v>264.34199999999998</v>
      </c>
      <c r="E2731" s="104">
        <v>0</v>
      </c>
      <c r="F2731" s="104">
        <v>264.34199999999998</v>
      </c>
    </row>
    <row r="2732" spans="1:6" x14ac:dyDescent="0.3">
      <c r="A2732" s="48">
        <v>42308</v>
      </c>
      <c r="B2732" t="s">
        <v>1000</v>
      </c>
      <c r="C2732" t="s">
        <v>1006</v>
      </c>
      <c r="D2732" s="104">
        <v>5859.4744490100002</v>
      </c>
      <c r="E2732" s="104">
        <v>5064638.1826252304</v>
      </c>
      <c r="F2732" s="104">
        <v>5070497.65707424</v>
      </c>
    </row>
    <row r="2733" spans="1:6" x14ac:dyDescent="0.3">
      <c r="A2733" s="48">
        <v>42308</v>
      </c>
      <c r="B2733" t="s">
        <v>1000</v>
      </c>
      <c r="C2733" t="s">
        <v>1004</v>
      </c>
      <c r="D2733" s="104">
        <v>74962.984692960003</v>
      </c>
      <c r="E2733" s="104">
        <v>0</v>
      </c>
      <c r="F2733" s="104">
        <v>74962.984692960003</v>
      </c>
    </row>
    <row r="2734" spans="1:6" x14ac:dyDescent="0.3">
      <c r="A2734" s="48">
        <v>42308</v>
      </c>
      <c r="B2734" t="s">
        <v>1000</v>
      </c>
      <c r="C2734" t="s">
        <v>1005</v>
      </c>
      <c r="D2734" s="104">
        <v>172536.82025364999</v>
      </c>
      <c r="E2734" s="104">
        <v>0</v>
      </c>
      <c r="F2734" s="104">
        <v>172536.82025364999</v>
      </c>
    </row>
    <row r="2735" spans="1:6" x14ac:dyDescent="0.3">
      <c r="A2735" s="48">
        <v>42308</v>
      </c>
      <c r="B2735" t="s">
        <v>1000</v>
      </c>
      <c r="C2735" t="s">
        <v>1013</v>
      </c>
      <c r="D2735" s="104">
        <v>0</v>
      </c>
      <c r="E2735" s="104">
        <v>39.285500589999998</v>
      </c>
      <c r="F2735" s="104">
        <v>39.285500589999998</v>
      </c>
    </row>
    <row r="2736" spans="1:6" x14ac:dyDescent="0.3">
      <c r="A2736" s="48">
        <v>42308</v>
      </c>
      <c r="B2736" t="s">
        <v>1000</v>
      </c>
      <c r="C2736" t="s">
        <v>1007</v>
      </c>
      <c r="D2736" s="104">
        <v>1666.67078659</v>
      </c>
      <c r="E2736" s="104">
        <v>0</v>
      </c>
      <c r="F2736" s="104">
        <v>1666.67078659</v>
      </c>
    </row>
    <row r="2737" spans="1:6" x14ac:dyDescent="0.3">
      <c r="A2737" s="48">
        <v>42308</v>
      </c>
      <c r="B2737" t="s">
        <v>1008</v>
      </c>
      <c r="C2737" t="s">
        <v>999</v>
      </c>
      <c r="D2737" s="104">
        <v>285285.47218221001</v>
      </c>
      <c r="E2737" s="104">
        <v>5064677.4681258202</v>
      </c>
      <c r="F2737" s="104">
        <v>5349962.9403080298</v>
      </c>
    </row>
    <row r="2738" spans="1:6" x14ac:dyDescent="0.3">
      <c r="A2738" s="48">
        <v>42308</v>
      </c>
      <c r="B2738" t="s">
        <v>1010</v>
      </c>
      <c r="C2738" t="s">
        <v>999</v>
      </c>
      <c r="D2738" s="104">
        <v>13060656.864967501</v>
      </c>
      <c r="E2738" s="104">
        <v>5092324.8107799897</v>
      </c>
      <c r="F2738" s="104">
        <v>18152981.675747499</v>
      </c>
    </row>
    <row r="2739" spans="1:6" x14ac:dyDescent="0.3">
      <c r="A2739" s="48">
        <v>42308</v>
      </c>
      <c r="B2739" t="s">
        <v>992</v>
      </c>
      <c r="C2739" t="s">
        <v>993</v>
      </c>
      <c r="D2739" s="104">
        <v>1269905.8426999999</v>
      </c>
      <c r="E2739" s="104">
        <v>3092.1309999999999</v>
      </c>
      <c r="F2739" s="104">
        <v>1272997.9737</v>
      </c>
    </row>
    <row r="2740" spans="1:6" x14ac:dyDescent="0.3">
      <c r="A2740" s="48">
        <v>42308</v>
      </c>
      <c r="B2740" t="s">
        <v>992</v>
      </c>
      <c r="C2740" t="s">
        <v>19</v>
      </c>
      <c r="D2740" s="104">
        <v>8378695.6153999995</v>
      </c>
      <c r="E2740" s="104">
        <v>6961.6819999999998</v>
      </c>
      <c r="F2740" s="104">
        <v>8385657.2973999996</v>
      </c>
    </row>
    <row r="2741" spans="1:6" x14ac:dyDescent="0.3">
      <c r="A2741" s="48">
        <v>42308</v>
      </c>
      <c r="B2741" t="s">
        <v>992</v>
      </c>
      <c r="C2741" t="s">
        <v>994</v>
      </c>
      <c r="D2741" s="104">
        <v>1699231.03465</v>
      </c>
      <c r="E2741" s="104">
        <v>2073.846</v>
      </c>
      <c r="F2741" s="104">
        <v>1701304.8806499999</v>
      </c>
    </row>
    <row r="2742" spans="1:6" x14ac:dyDescent="0.3">
      <c r="A2742" s="48">
        <v>42308</v>
      </c>
      <c r="B2742" t="s">
        <v>992</v>
      </c>
      <c r="C2742" t="s">
        <v>1012</v>
      </c>
      <c r="D2742" s="104">
        <v>1140502.6179352701</v>
      </c>
      <c r="E2742" s="104">
        <v>510.13865417</v>
      </c>
      <c r="F2742" s="104">
        <v>1141012.7565894399</v>
      </c>
    </row>
    <row r="2743" spans="1:6" x14ac:dyDescent="0.3">
      <c r="A2743" s="48">
        <v>42308</v>
      </c>
      <c r="B2743" t="s">
        <v>992</v>
      </c>
      <c r="C2743" t="s">
        <v>1014</v>
      </c>
      <c r="D2743" s="104">
        <v>287036.28210000001</v>
      </c>
      <c r="E2743" s="104">
        <v>9.5549999999999997</v>
      </c>
      <c r="F2743" s="104">
        <v>287045.8371</v>
      </c>
    </row>
    <row r="2744" spans="1:6" x14ac:dyDescent="0.3">
      <c r="A2744" s="48">
        <v>42308</v>
      </c>
      <c r="B2744" t="s">
        <v>992</v>
      </c>
      <c r="C2744" t="s">
        <v>997</v>
      </c>
      <c r="D2744" s="104">
        <v>0</v>
      </c>
      <c r="E2744" s="104">
        <v>14999.99</v>
      </c>
      <c r="F2744" s="104">
        <v>14999.99</v>
      </c>
    </row>
    <row r="2745" spans="1:6" x14ac:dyDescent="0.3">
      <c r="A2745" s="48">
        <v>42308</v>
      </c>
      <c r="B2745" t="s">
        <v>998</v>
      </c>
      <c r="C2745" t="s">
        <v>999</v>
      </c>
      <c r="D2745" s="104">
        <v>12775371.3927853</v>
      </c>
      <c r="E2745" s="104">
        <v>27647.342654169999</v>
      </c>
      <c r="F2745" s="104">
        <v>12803018.735439399</v>
      </c>
    </row>
    <row r="2746" spans="1:6" x14ac:dyDescent="0.3">
      <c r="A2746" s="48">
        <v>42308</v>
      </c>
      <c r="B2746" t="s">
        <v>1000</v>
      </c>
      <c r="C2746" t="s">
        <v>1001</v>
      </c>
      <c r="D2746" s="104">
        <v>29995.18</v>
      </c>
      <c r="E2746" s="104">
        <v>0</v>
      </c>
      <c r="F2746" s="104">
        <v>29995.18</v>
      </c>
    </row>
    <row r="2747" spans="1:6" x14ac:dyDescent="0.3">
      <c r="A2747" s="48">
        <v>42338</v>
      </c>
      <c r="B2747" t="s">
        <v>992</v>
      </c>
      <c r="C2747" t="s">
        <v>993</v>
      </c>
      <c r="D2747" s="104">
        <v>1503010.017</v>
      </c>
      <c r="E2747" s="104">
        <v>2964.8209999999999</v>
      </c>
      <c r="F2747" s="104">
        <v>1505974.838</v>
      </c>
    </row>
    <row r="2748" spans="1:6" x14ac:dyDescent="0.3">
      <c r="A2748" s="48">
        <v>42338</v>
      </c>
      <c r="B2748" t="s">
        <v>992</v>
      </c>
      <c r="C2748" t="s">
        <v>1014</v>
      </c>
      <c r="D2748" s="104">
        <v>315039.33</v>
      </c>
      <c r="E2748" s="104">
        <v>6.5149999999999997</v>
      </c>
      <c r="F2748" s="104">
        <v>315045.84499999997</v>
      </c>
    </row>
    <row r="2749" spans="1:6" x14ac:dyDescent="0.3">
      <c r="A2749" s="48">
        <v>42338</v>
      </c>
      <c r="B2749" t="s">
        <v>992</v>
      </c>
      <c r="C2749" t="s">
        <v>997</v>
      </c>
      <c r="D2749" s="104">
        <v>0</v>
      </c>
      <c r="E2749" s="104">
        <v>14999.99</v>
      </c>
      <c r="F2749" s="104">
        <v>14999.99</v>
      </c>
    </row>
    <row r="2750" spans="1:6" x14ac:dyDescent="0.3">
      <c r="A2750" s="48">
        <v>42338</v>
      </c>
      <c r="B2750" t="s">
        <v>992</v>
      </c>
      <c r="C2750" t="s">
        <v>1012</v>
      </c>
      <c r="D2750" s="104">
        <v>1152134.9661431699</v>
      </c>
      <c r="E2750" s="104">
        <v>100.0918211</v>
      </c>
      <c r="F2750" s="104">
        <v>1152235.05796427</v>
      </c>
    </row>
    <row r="2751" spans="1:6" x14ac:dyDescent="0.3">
      <c r="A2751" s="48">
        <v>42338</v>
      </c>
      <c r="B2751" t="s">
        <v>992</v>
      </c>
      <c r="C2751" t="s">
        <v>19</v>
      </c>
      <c r="D2751" s="104">
        <v>8416433.0837999992</v>
      </c>
      <c r="E2751" s="104">
        <v>6151.6319999999996</v>
      </c>
      <c r="F2751" s="104">
        <v>8422584.7158000004</v>
      </c>
    </row>
    <row r="2752" spans="1:6" x14ac:dyDescent="0.3">
      <c r="A2752" s="48">
        <v>42338</v>
      </c>
      <c r="B2752" t="s">
        <v>992</v>
      </c>
      <c r="C2752" t="s">
        <v>994</v>
      </c>
      <c r="D2752" s="104">
        <v>1711698.18545</v>
      </c>
      <c r="E2752" s="104">
        <v>104.316</v>
      </c>
      <c r="F2752" s="104">
        <v>1711802.5014500001</v>
      </c>
    </row>
    <row r="2753" spans="1:6" x14ac:dyDescent="0.3">
      <c r="A2753" s="48">
        <v>42338</v>
      </c>
      <c r="B2753" t="s">
        <v>998</v>
      </c>
      <c r="C2753" t="s">
        <v>999</v>
      </c>
      <c r="D2753" s="104">
        <v>13098315.582393199</v>
      </c>
      <c r="E2753" s="104">
        <v>24327.3658211</v>
      </c>
      <c r="F2753" s="104">
        <v>13122642.9482143</v>
      </c>
    </row>
    <row r="2754" spans="1:6" x14ac:dyDescent="0.3">
      <c r="A2754" s="48">
        <v>42338</v>
      </c>
      <c r="B2754" t="s">
        <v>1000</v>
      </c>
      <c r="C2754" t="s">
        <v>1001</v>
      </c>
      <c r="D2754" s="104">
        <v>29995.18</v>
      </c>
      <c r="E2754" s="104">
        <v>0</v>
      </c>
      <c r="F2754" s="104">
        <v>29995.18</v>
      </c>
    </row>
    <row r="2755" spans="1:6" x14ac:dyDescent="0.3">
      <c r="A2755" s="48">
        <v>42338</v>
      </c>
      <c r="B2755" t="s">
        <v>1000</v>
      </c>
      <c r="C2755" t="s">
        <v>1013</v>
      </c>
      <c r="D2755" s="104">
        <v>0</v>
      </c>
      <c r="E2755" s="104">
        <v>39.285500589999998</v>
      </c>
      <c r="F2755" s="104">
        <v>39.285500589999998</v>
      </c>
    </row>
    <row r="2756" spans="1:6" x14ac:dyDescent="0.3">
      <c r="A2756" s="48">
        <v>42338</v>
      </c>
      <c r="B2756" t="s">
        <v>1000</v>
      </c>
      <c r="C2756" t="s">
        <v>1004</v>
      </c>
      <c r="D2756" s="104">
        <v>74168.84896196</v>
      </c>
      <c r="E2756" s="104">
        <v>0</v>
      </c>
      <c r="F2756" s="104">
        <v>74168.84896196</v>
      </c>
    </row>
    <row r="2757" spans="1:6" x14ac:dyDescent="0.3">
      <c r="A2757" s="48">
        <v>42338</v>
      </c>
      <c r="B2757" t="s">
        <v>1000</v>
      </c>
      <c r="C2757" t="s">
        <v>1005</v>
      </c>
      <c r="D2757" s="104">
        <v>172186.84839815999</v>
      </c>
      <c r="E2757" s="104">
        <v>0</v>
      </c>
      <c r="F2757" s="104">
        <v>172186.84839815999</v>
      </c>
    </row>
    <row r="2758" spans="1:6" x14ac:dyDescent="0.3">
      <c r="A2758" s="48">
        <v>42338</v>
      </c>
      <c r="B2758" t="s">
        <v>1000</v>
      </c>
      <c r="C2758" t="s">
        <v>1006</v>
      </c>
      <c r="D2758" s="104">
        <v>212347.63537003999</v>
      </c>
      <c r="E2758" s="104">
        <v>5213967.7675374504</v>
      </c>
      <c r="F2758" s="104">
        <v>5426314.6029082499</v>
      </c>
    </row>
    <row r="2759" spans="1:6" x14ac:dyDescent="0.3">
      <c r="A2759" s="48">
        <v>42338</v>
      </c>
      <c r="B2759" t="s">
        <v>1000</v>
      </c>
      <c r="C2759" t="s">
        <v>1002</v>
      </c>
      <c r="D2759" s="104">
        <v>264.34199999999998</v>
      </c>
      <c r="E2759" s="104">
        <v>0</v>
      </c>
      <c r="F2759" s="104">
        <v>264.34199999999998</v>
      </c>
    </row>
    <row r="2760" spans="1:6" x14ac:dyDescent="0.3">
      <c r="A2760" s="48">
        <v>42338</v>
      </c>
      <c r="B2760" t="s">
        <v>1000</v>
      </c>
      <c r="C2760" t="s">
        <v>1007</v>
      </c>
      <c r="D2760" s="104">
        <v>1709.92136327</v>
      </c>
      <c r="E2760" s="104">
        <v>0</v>
      </c>
      <c r="F2760" s="104">
        <v>1709.92136327</v>
      </c>
    </row>
    <row r="2761" spans="1:6" x14ac:dyDescent="0.3">
      <c r="A2761" s="48">
        <v>42338</v>
      </c>
      <c r="B2761" t="s">
        <v>1008</v>
      </c>
      <c r="C2761" t="s">
        <v>999</v>
      </c>
      <c r="D2761" s="104">
        <v>490672.77609343</v>
      </c>
      <c r="E2761" s="104">
        <v>5214007.0530380402</v>
      </c>
      <c r="F2761" s="104">
        <v>5704680.0291322302</v>
      </c>
    </row>
    <row r="2762" spans="1:6" x14ac:dyDescent="0.3">
      <c r="A2762" s="48">
        <v>42338</v>
      </c>
      <c r="B2762" t="s">
        <v>1010</v>
      </c>
      <c r="C2762" t="s">
        <v>999</v>
      </c>
      <c r="D2762" s="104">
        <v>13588989.3584866</v>
      </c>
      <c r="E2762" s="104">
        <v>5238334.41885914</v>
      </c>
      <c r="F2762" s="104">
        <v>18827322.977346499</v>
      </c>
    </row>
    <row r="2763" spans="1:6" x14ac:dyDescent="0.3">
      <c r="A2763" s="48">
        <v>42369</v>
      </c>
      <c r="B2763" t="s">
        <v>992</v>
      </c>
      <c r="C2763" t="s">
        <v>993</v>
      </c>
      <c r="D2763" s="104">
        <v>1511029.5976</v>
      </c>
      <c r="E2763" s="104">
        <v>2927.623</v>
      </c>
      <c r="F2763" s="104">
        <v>1513957.2205999999</v>
      </c>
    </row>
    <row r="2764" spans="1:6" x14ac:dyDescent="0.3">
      <c r="A2764" s="48">
        <v>42369</v>
      </c>
      <c r="B2764" t="s">
        <v>992</v>
      </c>
      <c r="C2764" t="s">
        <v>1014</v>
      </c>
      <c r="D2764" s="104">
        <v>328034.74739999999</v>
      </c>
      <c r="E2764" s="104">
        <v>6.5149999999999997</v>
      </c>
      <c r="F2764" s="104">
        <v>328041.26240000001</v>
      </c>
    </row>
    <row r="2765" spans="1:6" x14ac:dyDescent="0.3">
      <c r="A2765" s="48">
        <v>42369</v>
      </c>
      <c r="B2765" t="s">
        <v>992</v>
      </c>
      <c r="C2765" t="s">
        <v>997</v>
      </c>
      <c r="D2765" s="104">
        <v>0</v>
      </c>
      <c r="E2765" s="104">
        <v>14999.99</v>
      </c>
      <c r="F2765" s="104">
        <v>14999.99</v>
      </c>
    </row>
    <row r="2766" spans="1:6" x14ac:dyDescent="0.3">
      <c r="A2766" s="48">
        <v>42369</v>
      </c>
      <c r="B2766" t="s">
        <v>992</v>
      </c>
      <c r="C2766" t="s">
        <v>1012</v>
      </c>
      <c r="D2766" s="104">
        <v>1167828.3831440699</v>
      </c>
      <c r="E2766" s="104">
        <v>95.376349399999995</v>
      </c>
      <c r="F2766" s="104">
        <v>1167923.75949347</v>
      </c>
    </row>
    <row r="2767" spans="1:6" x14ac:dyDescent="0.3">
      <c r="A2767" s="48">
        <v>42369</v>
      </c>
      <c r="B2767" t="s">
        <v>992</v>
      </c>
      <c r="C2767" t="s">
        <v>19</v>
      </c>
      <c r="D2767" s="104">
        <v>8450685.8267000001</v>
      </c>
      <c r="E2767" s="104">
        <v>6145.1639999999998</v>
      </c>
      <c r="F2767" s="104">
        <v>8456830.9907000009</v>
      </c>
    </row>
    <row r="2768" spans="1:6" x14ac:dyDescent="0.3">
      <c r="A2768" s="48">
        <v>42369</v>
      </c>
      <c r="B2768" t="s">
        <v>992</v>
      </c>
      <c r="C2768" t="s">
        <v>994</v>
      </c>
      <c r="D2768" s="104">
        <v>1724692.14925</v>
      </c>
      <c r="E2768" s="104">
        <v>110.01900000000001</v>
      </c>
      <c r="F2768" s="104">
        <v>1724802.1682500001</v>
      </c>
    </row>
    <row r="2769" spans="1:6" x14ac:dyDescent="0.3">
      <c r="A2769" s="48">
        <v>42369</v>
      </c>
      <c r="B2769" t="s">
        <v>998</v>
      </c>
      <c r="C2769" t="s">
        <v>999</v>
      </c>
      <c r="D2769" s="104">
        <v>13182270.704094101</v>
      </c>
      <c r="E2769" s="104">
        <v>24284.687349399999</v>
      </c>
      <c r="F2769" s="104">
        <v>13206555.3914435</v>
      </c>
    </row>
    <row r="2770" spans="1:6" x14ac:dyDescent="0.3">
      <c r="A2770" s="48">
        <v>42369</v>
      </c>
      <c r="B2770" t="s">
        <v>1000</v>
      </c>
      <c r="C2770" t="s">
        <v>1001</v>
      </c>
      <c r="D2770" s="104">
        <v>29995.18</v>
      </c>
      <c r="E2770" s="104">
        <v>0</v>
      </c>
      <c r="F2770" s="104">
        <v>29995.18</v>
      </c>
    </row>
    <row r="2771" spans="1:6" x14ac:dyDescent="0.3">
      <c r="A2771" s="48">
        <v>42369</v>
      </c>
      <c r="B2771" t="s">
        <v>1000</v>
      </c>
      <c r="C2771" t="s">
        <v>1002</v>
      </c>
      <c r="D2771" s="104">
        <v>264.34199999999998</v>
      </c>
      <c r="E2771" s="104">
        <v>0</v>
      </c>
      <c r="F2771" s="104">
        <v>264.34199999999998</v>
      </c>
    </row>
    <row r="2772" spans="1:6" x14ac:dyDescent="0.3">
      <c r="A2772" s="48">
        <v>42369</v>
      </c>
      <c r="B2772" t="s">
        <v>1000</v>
      </c>
      <c r="C2772" t="s">
        <v>1004</v>
      </c>
      <c r="D2772" s="104">
        <v>75153.635156310003</v>
      </c>
      <c r="E2772" s="104">
        <v>0</v>
      </c>
      <c r="F2772" s="104">
        <v>75153.635156310003</v>
      </c>
    </row>
    <row r="2773" spans="1:6" x14ac:dyDescent="0.3">
      <c r="A2773" s="48">
        <v>42369</v>
      </c>
      <c r="B2773" t="s">
        <v>1000</v>
      </c>
      <c r="C2773" t="s">
        <v>1005</v>
      </c>
      <c r="D2773" s="104">
        <v>171630.12123933001</v>
      </c>
      <c r="E2773" s="104">
        <v>0</v>
      </c>
      <c r="F2773" s="104">
        <v>171630.12123933001</v>
      </c>
    </row>
    <row r="2774" spans="1:6" x14ac:dyDescent="0.3">
      <c r="A2774" s="48">
        <v>42369</v>
      </c>
      <c r="B2774" t="s">
        <v>1000</v>
      </c>
      <c r="C2774" t="s">
        <v>1006</v>
      </c>
      <c r="D2774" s="104">
        <v>211479.40248635999</v>
      </c>
      <c r="E2774" s="104">
        <v>5225332.76440892</v>
      </c>
      <c r="F2774" s="104">
        <v>5436812.1665697303</v>
      </c>
    </row>
    <row r="2775" spans="1:6" x14ac:dyDescent="0.3">
      <c r="A2775" s="48">
        <v>42369</v>
      </c>
      <c r="B2775" t="s">
        <v>1000</v>
      </c>
      <c r="C2775" t="s">
        <v>1007</v>
      </c>
      <c r="D2775" s="104">
        <v>1728.8764008200001</v>
      </c>
      <c r="E2775" s="104">
        <v>0</v>
      </c>
      <c r="F2775" s="104">
        <v>1728.8764008200001</v>
      </c>
    </row>
    <row r="2776" spans="1:6" x14ac:dyDescent="0.3">
      <c r="A2776" s="48">
        <v>42369</v>
      </c>
      <c r="B2776" t="s">
        <v>1010</v>
      </c>
      <c r="C2776" t="s">
        <v>999</v>
      </c>
      <c r="D2776" s="104">
        <v>13672522.261376901</v>
      </c>
      <c r="E2776" s="104">
        <v>5249656.7372589102</v>
      </c>
      <c r="F2776" s="104">
        <v>18922178.998310201</v>
      </c>
    </row>
    <row r="2777" spans="1:6" x14ac:dyDescent="0.3">
      <c r="A2777" s="48">
        <v>42369</v>
      </c>
      <c r="B2777" t="s">
        <v>1000</v>
      </c>
      <c r="C2777" t="s">
        <v>1013</v>
      </c>
      <c r="D2777" s="104">
        <v>0</v>
      </c>
      <c r="E2777" s="104">
        <v>39.285500589999998</v>
      </c>
      <c r="F2777" s="104">
        <v>39.285500589999998</v>
      </c>
    </row>
    <row r="2778" spans="1:6" x14ac:dyDescent="0.3">
      <c r="A2778" s="48">
        <v>42369</v>
      </c>
      <c r="B2778" t="s">
        <v>1008</v>
      </c>
      <c r="C2778" t="s">
        <v>999</v>
      </c>
      <c r="D2778" s="104">
        <v>490251.55728281999</v>
      </c>
      <c r="E2778" s="104">
        <v>5225372.0499095097</v>
      </c>
      <c r="F2778" s="104">
        <v>5715623.6068667797</v>
      </c>
    </row>
    <row r="2779" spans="1:6" x14ac:dyDescent="0.3">
      <c r="A2779" s="48">
        <v>42400</v>
      </c>
      <c r="B2779" t="s">
        <v>1008</v>
      </c>
      <c r="C2779" t="s">
        <v>999</v>
      </c>
      <c r="D2779" s="104">
        <v>492599.53287504002</v>
      </c>
      <c r="E2779" s="104">
        <v>5331269.0154237002</v>
      </c>
      <c r="F2779" s="104">
        <v>5823868.6136396797</v>
      </c>
    </row>
    <row r="2780" spans="1:6" x14ac:dyDescent="0.3">
      <c r="A2780" s="48">
        <v>42400</v>
      </c>
      <c r="B2780" t="s">
        <v>1010</v>
      </c>
      <c r="C2780" t="s">
        <v>999</v>
      </c>
      <c r="D2780" s="104">
        <v>13657155.193714</v>
      </c>
      <c r="E2780" s="104">
        <v>5355672.5002814</v>
      </c>
      <c r="F2780" s="104">
        <v>19012827.7593363</v>
      </c>
    </row>
    <row r="2781" spans="1:6" x14ac:dyDescent="0.3">
      <c r="A2781" s="48">
        <v>42400</v>
      </c>
      <c r="B2781" t="s">
        <v>992</v>
      </c>
      <c r="C2781" t="s">
        <v>993</v>
      </c>
      <c r="D2781" s="104">
        <v>1475291.2955</v>
      </c>
      <c r="E2781" s="104">
        <v>2642.4229999999998</v>
      </c>
      <c r="F2781" s="104">
        <v>1477933.7185</v>
      </c>
    </row>
    <row r="2782" spans="1:6" x14ac:dyDescent="0.3">
      <c r="A2782" s="48">
        <v>42400</v>
      </c>
      <c r="B2782" t="s">
        <v>992</v>
      </c>
      <c r="C2782" t="s">
        <v>19</v>
      </c>
      <c r="D2782" s="104">
        <v>8463345.7185999993</v>
      </c>
      <c r="E2782" s="104">
        <v>6483.6229999999996</v>
      </c>
      <c r="F2782" s="104">
        <v>8469829.3416000009</v>
      </c>
    </row>
    <row r="2783" spans="1:6" x14ac:dyDescent="0.3">
      <c r="A2783" s="48">
        <v>42400</v>
      </c>
      <c r="B2783" t="s">
        <v>992</v>
      </c>
      <c r="C2783" t="s">
        <v>994</v>
      </c>
      <c r="D2783" s="104">
        <v>1737697.5088500001</v>
      </c>
      <c r="E2783" s="104">
        <v>99.444999999999993</v>
      </c>
      <c r="F2783" s="104">
        <v>1737796.9538499999</v>
      </c>
    </row>
    <row r="2784" spans="1:6" x14ac:dyDescent="0.3">
      <c r="A2784" s="48">
        <v>42400</v>
      </c>
      <c r="B2784" t="s">
        <v>992</v>
      </c>
      <c r="C2784" t="s">
        <v>1012</v>
      </c>
      <c r="D2784" s="104">
        <v>1160179.8754889299</v>
      </c>
      <c r="E2784" s="104">
        <v>178.0038577</v>
      </c>
      <c r="F2784" s="104">
        <v>1160357.8793466301</v>
      </c>
    </row>
    <row r="2785" spans="1:6" x14ac:dyDescent="0.3">
      <c r="A2785" s="48">
        <v>42400</v>
      </c>
      <c r="B2785" t="s">
        <v>992</v>
      </c>
      <c r="C2785" t="s">
        <v>1014</v>
      </c>
      <c r="D2785" s="104">
        <v>328041.26240000001</v>
      </c>
      <c r="E2785" s="104">
        <v>0</v>
      </c>
      <c r="F2785" s="104">
        <v>328041.26240000001</v>
      </c>
    </row>
    <row r="2786" spans="1:6" x14ac:dyDescent="0.3">
      <c r="A2786" s="48">
        <v>42400</v>
      </c>
      <c r="B2786" t="s">
        <v>992</v>
      </c>
      <c r="C2786" t="s">
        <v>997</v>
      </c>
      <c r="D2786" s="104">
        <v>0</v>
      </c>
      <c r="E2786" s="104">
        <v>14999.99</v>
      </c>
      <c r="F2786" s="104">
        <v>14999.99</v>
      </c>
    </row>
    <row r="2787" spans="1:6" x14ac:dyDescent="0.3">
      <c r="A2787" s="48">
        <v>42400</v>
      </c>
      <c r="B2787" t="s">
        <v>998</v>
      </c>
      <c r="C2787" t="s">
        <v>999</v>
      </c>
      <c r="D2787" s="104">
        <v>13164555.6608389</v>
      </c>
      <c r="E2787" s="104">
        <v>24403.484857700001</v>
      </c>
      <c r="F2787" s="104">
        <v>13188959.145696601</v>
      </c>
    </row>
    <row r="2788" spans="1:6" x14ac:dyDescent="0.3">
      <c r="A2788" s="48">
        <v>42400</v>
      </c>
      <c r="B2788" t="s">
        <v>1000</v>
      </c>
      <c r="C2788" t="s">
        <v>1001</v>
      </c>
      <c r="D2788" s="104">
        <v>29995.18</v>
      </c>
      <c r="E2788" s="104">
        <v>0</v>
      </c>
      <c r="F2788" s="104">
        <v>29995.18</v>
      </c>
    </row>
    <row r="2789" spans="1:6" x14ac:dyDescent="0.3">
      <c r="A2789" s="48">
        <v>42400</v>
      </c>
      <c r="B2789" t="s">
        <v>1000</v>
      </c>
      <c r="C2789" t="s">
        <v>1002</v>
      </c>
      <c r="D2789" s="104">
        <v>264.34199999999998</v>
      </c>
      <c r="E2789" s="104">
        <v>0</v>
      </c>
      <c r="F2789" s="104">
        <v>264.34199999999998</v>
      </c>
    </row>
    <row r="2790" spans="1:6" x14ac:dyDescent="0.3">
      <c r="A2790" s="48">
        <v>42400</v>
      </c>
      <c r="B2790" t="s">
        <v>1000</v>
      </c>
      <c r="C2790" t="s">
        <v>1004</v>
      </c>
      <c r="D2790" s="104">
        <v>73299.535464770001</v>
      </c>
      <c r="E2790" s="104">
        <v>0</v>
      </c>
      <c r="F2790" s="104">
        <v>73299.535464770001</v>
      </c>
    </row>
    <row r="2791" spans="1:6" x14ac:dyDescent="0.3">
      <c r="A2791" s="48">
        <v>42400</v>
      </c>
      <c r="B2791" t="s">
        <v>1000</v>
      </c>
      <c r="C2791" t="s">
        <v>1005</v>
      </c>
      <c r="D2791" s="104">
        <v>171159.68352076999</v>
      </c>
      <c r="E2791" s="104">
        <v>0</v>
      </c>
      <c r="F2791" s="104">
        <v>171159.68352076999</v>
      </c>
    </row>
    <row r="2792" spans="1:6" x14ac:dyDescent="0.3">
      <c r="A2792" s="48">
        <v>42400</v>
      </c>
      <c r="B2792" t="s">
        <v>1000</v>
      </c>
      <c r="C2792" t="s">
        <v>1006</v>
      </c>
      <c r="D2792" s="104">
        <v>216186.55547614</v>
      </c>
      <c r="E2792" s="104">
        <v>5331229.7299231105</v>
      </c>
      <c r="F2792" s="104">
        <v>5547416.3507401897</v>
      </c>
    </row>
    <row r="2793" spans="1:6" x14ac:dyDescent="0.3">
      <c r="A2793" s="48">
        <v>42400</v>
      </c>
      <c r="B2793" t="s">
        <v>1000</v>
      </c>
      <c r="C2793" t="s">
        <v>1013</v>
      </c>
      <c r="D2793" s="104">
        <v>0</v>
      </c>
      <c r="E2793" s="104">
        <v>39.285500589999998</v>
      </c>
      <c r="F2793" s="104">
        <v>39.285500589999998</v>
      </c>
    </row>
    <row r="2794" spans="1:6" x14ac:dyDescent="0.3">
      <c r="A2794" s="48">
        <v>42400</v>
      </c>
      <c r="B2794" t="s">
        <v>1000</v>
      </c>
      <c r="C2794" t="s">
        <v>1007</v>
      </c>
      <c r="D2794" s="104">
        <v>1694.2364133599999</v>
      </c>
      <c r="E2794" s="104">
        <v>0</v>
      </c>
      <c r="F2794" s="104">
        <v>1694.2364133599999</v>
      </c>
    </row>
    <row r="2795" spans="1:6" x14ac:dyDescent="0.3">
      <c r="A2795" s="48">
        <v>42429</v>
      </c>
      <c r="B2795" t="s">
        <v>1008</v>
      </c>
      <c r="C2795" t="s">
        <v>999</v>
      </c>
      <c r="D2795" s="104">
        <v>497001.86259030999</v>
      </c>
      <c r="E2795" s="104">
        <v>5315721.5496871304</v>
      </c>
      <c r="F2795" s="104">
        <v>5812724.4144913396</v>
      </c>
    </row>
    <row r="2796" spans="1:6" x14ac:dyDescent="0.3">
      <c r="A2796" s="48">
        <v>42429</v>
      </c>
      <c r="B2796" t="s">
        <v>1010</v>
      </c>
      <c r="C2796" t="s">
        <v>999</v>
      </c>
      <c r="D2796" s="104">
        <v>13785189.2275711</v>
      </c>
      <c r="E2796" s="104">
        <v>5340266.0070756301</v>
      </c>
      <c r="F2796" s="104">
        <v>19125455.236860599</v>
      </c>
    </row>
    <row r="2797" spans="1:6" x14ac:dyDescent="0.3">
      <c r="A2797" s="48">
        <v>42429</v>
      </c>
      <c r="B2797" t="s">
        <v>992</v>
      </c>
      <c r="C2797" t="s">
        <v>1014</v>
      </c>
      <c r="D2797" s="104">
        <v>315313.55729999999</v>
      </c>
      <c r="E2797" s="104">
        <v>0</v>
      </c>
      <c r="F2797" s="104">
        <v>315313.55729999999</v>
      </c>
    </row>
    <row r="2798" spans="1:6" x14ac:dyDescent="0.3">
      <c r="A2798" s="48">
        <v>42429</v>
      </c>
      <c r="B2798" t="s">
        <v>992</v>
      </c>
      <c r="C2798" t="s">
        <v>997</v>
      </c>
      <c r="D2798" s="104">
        <v>0</v>
      </c>
      <c r="E2798" s="104">
        <v>14999.99</v>
      </c>
      <c r="F2798" s="104">
        <v>14999.99</v>
      </c>
    </row>
    <row r="2799" spans="1:6" x14ac:dyDescent="0.3">
      <c r="A2799" s="48">
        <v>42429</v>
      </c>
      <c r="B2799" t="s">
        <v>998</v>
      </c>
      <c r="C2799" t="s">
        <v>999</v>
      </c>
      <c r="D2799" s="104">
        <v>13288187.364980699</v>
      </c>
      <c r="E2799" s="104">
        <v>24543.457388499999</v>
      </c>
      <c r="F2799" s="104">
        <v>13312730.8223693</v>
      </c>
    </row>
    <row r="2800" spans="1:6" x14ac:dyDescent="0.3">
      <c r="A2800" s="48">
        <v>42429</v>
      </c>
      <c r="B2800" t="s">
        <v>1000</v>
      </c>
      <c r="C2800" t="s">
        <v>1006</v>
      </c>
      <c r="D2800" s="104">
        <v>218635.17111274</v>
      </c>
      <c r="E2800" s="104">
        <v>5315683.2641865397</v>
      </c>
      <c r="F2800" s="104">
        <v>5534318.4375131801</v>
      </c>
    </row>
    <row r="2801" spans="1:6" x14ac:dyDescent="0.3">
      <c r="A2801" s="48">
        <v>42429</v>
      </c>
      <c r="B2801" t="s">
        <v>1000</v>
      </c>
      <c r="C2801" t="s">
        <v>1002</v>
      </c>
      <c r="D2801" s="104">
        <v>264.34199999999998</v>
      </c>
      <c r="E2801" s="104">
        <v>0</v>
      </c>
      <c r="F2801" s="104">
        <v>264.34199999999998</v>
      </c>
    </row>
    <row r="2802" spans="1:6" x14ac:dyDescent="0.3">
      <c r="A2802" s="48">
        <v>42429</v>
      </c>
      <c r="B2802" t="s">
        <v>1000</v>
      </c>
      <c r="C2802" t="s">
        <v>1013</v>
      </c>
      <c r="D2802" s="104">
        <v>0</v>
      </c>
      <c r="E2802" s="104">
        <v>39.285500589999998</v>
      </c>
      <c r="F2802" s="104">
        <v>39.285500589999998</v>
      </c>
    </row>
    <row r="2803" spans="1:6" x14ac:dyDescent="0.3">
      <c r="A2803" s="48">
        <v>42429</v>
      </c>
      <c r="B2803" t="s">
        <v>1000</v>
      </c>
      <c r="C2803" t="s">
        <v>1004</v>
      </c>
      <c r="D2803" s="104">
        <v>75617.503580999997</v>
      </c>
      <c r="E2803" s="104">
        <v>0</v>
      </c>
      <c r="F2803" s="104">
        <v>75617.503580999997</v>
      </c>
    </row>
    <row r="2804" spans="1:6" x14ac:dyDescent="0.3">
      <c r="A2804" s="48">
        <v>42429</v>
      </c>
      <c r="B2804" t="s">
        <v>1000</v>
      </c>
      <c r="C2804" t="s">
        <v>1005</v>
      </c>
      <c r="D2804" s="104">
        <v>170824.48271934001</v>
      </c>
      <c r="E2804" s="104">
        <v>0</v>
      </c>
      <c r="F2804" s="104">
        <v>170824.48271934001</v>
      </c>
    </row>
    <row r="2805" spans="1:6" x14ac:dyDescent="0.3">
      <c r="A2805" s="48">
        <v>42429</v>
      </c>
      <c r="B2805" t="s">
        <v>1000</v>
      </c>
      <c r="C2805" t="s">
        <v>1001</v>
      </c>
      <c r="D2805" s="104">
        <v>29995.18</v>
      </c>
      <c r="E2805" s="104">
        <v>0</v>
      </c>
      <c r="F2805" s="104">
        <v>29995.18</v>
      </c>
    </row>
    <row r="2806" spans="1:6" x14ac:dyDescent="0.3">
      <c r="A2806" s="48">
        <v>42429</v>
      </c>
      <c r="B2806" t="s">
        <v>1000</v>
      </c>
      <c r="C2806" t="s">
        <v>1007</v>
      </c>
      <c r="D2806" s="104">
        <v>1665.18317723</v>
      </c>
      <c r="E2806" s="104">
        <v>0</v>
      </c>
      <c r="F2806" s="104">
        <v>1665.18317723</v>
      </c>
    </row>
    <row r="2807" spans="1:6" x14ac:dyDescent="0.3">
      <c r="A2807" s="48">
        <v>42429</v>
      </c>
      <c r="B2807" t="s">
        <v>992</v>
      </c>
      <c r="C2807" t="s">
        <v>993</v>
      </c>
      <c r="D2807" s="104">
        <v>1548363.3947999999</v>
      </c>
      <c r="E2807" s="104">
        <v>3583.723</v>
      </c>
      <c r="F2807" s="104">
        <v>1551947.1177999999</v>
      </c>
    </row>
    <row r="2808" spans="1:6" x14ac:dyDescent="0.3">
      <c r="A2808" s="48">
        <v>42429</v>
      </c>
      <c r="B2808" t="s">
        <v>992</v>
      </c>
      <c r="C2808" t="s">
        <v>19</v>
      </c>
      <c r="D2808" s="104">
        <v>8510277.2520000003</v>
      </c>
      <c r="E2808" s="104">
        <v>5661.857</v>
      </c>
      <c r="F2808" s="104">
        <v>8515939.1089999992</v>
      </c>
    </row>
    <row r="2809" spans="1:6" x14ac:dyDescent="0.3">
      <c r="A2809" s="48">
        <v>42429</v>
      </c>
      <c r="B2809" t="s">
        <v>992</v>
      </c>
      <c r="C2809" t="s">
        <v>994</v>
      </c>
      <c r="D2809" s="104">
        <v>1748434.89255</v>
      </c>
      <c r="E2809" s="104">
        <v>106.636</v>
      </c>
      <c r="F2809" s="104">
        <v>1748541.5285499999</v>
      </c>
    </row>
    <row r="2810" spans="1:6" x14ac:dyDescent="0.3">
      <c r="A2810" s="48">
        <v>42429</v>
      </c>
      <c r="B2810" t="s">
        <v>992</v>
      </c>
      <c r="C2810" t="s">
        <v>1012</v>
      </c>
      <c r="D2810" s="104">
        <v>1165798.2683307501</v>
      </c>
      <c r="E2810" s="104">
        <v>191.25138849999999</v>
      </c>
      <c r="F2810" s="104">
        <v>1165989.51971925</v>
      </c>
    </row>
    <row r="2811" spans="1:6" x14ac:dyDescent="0.3">
      <c r="A2811" s="48">
        <v>42460</v>
      </c>
      <c r="B2811" t="s">
        <v>1008</v>
      </c>
      <c r="C2811" t="s">
        <v>999</v>
      </c>
      <c r="D2811" s="104">
        <v>503261.95979494997</v>
      </c>
      <c r="E2811" s="104">
        <v>5315536.29902915</v>
      </c>
      <c r="F2811" s="104">
        <v>5818798.2588240998</v>
      </c>
    </row>
    <row r="2812" spans="1:6" x14ac:dyDescent="0.3">
      <c r="A2812" s="48">
        <v>42460</v>
      </c>
      <c r="B2812" t="s">
        <v>1010</v>
      </c>
      <c r="C2812" t="s">
        <v>999</v>
      </c>
      <c r="D2812" s="104">
        <v>13924877.6533246</v>
      </c>
      <c r="E2812" s="104">
        <v>5340060.9806862501</v>
      </c>
      <c r="F2812" s="104">
        <v>19264938.6340109</v>
      </c>
    </row>
    <row r="2813" spans="1:6" x14ac:dyDescent="0.3">
      <c r="A2813" s="48">
        <v>42460</v>
      </c>
      <c r="B2813" t="s">
        <v>992</v>
      </c>
      <c r="C2813" t="s">
        <v>993</v>
      </c>
      <c r="D2813" s="104">
        <v>1614378.0693000001</v>
      </c>
      <c r="E2813" s="104">
        <v>3581.5230000000001</v>
      </c>
      <c r="F2813" s="104">
        <v>1617959.5922999999</v>
      </c>
    </row>
    <row r="2814" spans="1:6" x14ac:dyDescent="0.3">
      <c r="A2814" s="48">
        <v>42460</v>
      </c>
      <c r="B2814" t="s">
        <v>992</v>
      </c>
      <c r="C2814" t="s">
        <v>19</v>
      </c>
      <c r="D2814" s="104">
        <v>8537558.9406000003</v>
      </c>
      <c r="E2814" s="104">
        <v>5640.741</v>
      </c>
      <c r="F2814" s="104">
        <v>8543199.6816000007</v>
      </c>
    </row>
    <row r="2815" spans="1:6" x14ac:dyDescent="0.3">
      <c r="A2815" s="48">
        <v>42460</v>
      </c>
      <c r="B2815" t="s">
        <v>992</v>
      </c>
      <c r="C2815" t="s">
        <v>994</v>
      </c>
      <c r="D2815" s="104">
        <v>1760426.9075499999</v>
      </c>
      <c r="E2815" s="104">
        <v>112.69499999999999</v>
      </c>
      <c r="F2815" s="104">
        <v>1760539.60255</v>
      </c>
    </row>
    <row r="2816" spans="1:6" x14ac:dyDescent="0.3">
      <c r="A2816" s="48">
        <v>42460</v>
      </c>
      <c r="B2816" t="s">
        <v>992</v>
      </c>
      <c r="C2816" t="s">
        <v>1012</v>
      </c>
      <c r="D2816" s="104">
        <v>1180938.1543796801</v>
      </c>
      <c r="E2816" s="104">
        <v>189.73265710000001</v>
      </c>
      <c r="F2816" s="104">
        <v>1181127.8870367799</v>
      </c>
    </row>
    <row r="2817" spans="1:6" x14ac:dyDescent="0.3">
      <c r="A2817" s="48">
        <v>42460</v>
      </c>
      <c r="B2817" t="s">
        <v>992</v>
      </c>
      <c r="C2817" t="s">
        <v>1014</v>
      </c>
      <c r="D2817" s="104">
        <v>328313.62170000002</v>
      </c>
      <c r="E2817" s="104">
        <v>0</v>
      </c>
      <c r="F2817" s="104">
        <v>328313.62170000002</v>
      </c>
    </row>
    <row r="2818" spans="1:6" x14ac:dyDescent="0.3">
      <c r="A2818" s="48">
        <v>42460</v>
      </c>
      <c r="B2818" t="s">
        <v>992</v>
      </c>
      <c r="C2818" t="s">
        <v>997</v>
      </c>
      <c r="D2818" s="104">
        <v>0</v>
      </c>
      <c r="E2818" s="104">
        <v>14999.99</v>
      </c>
      <c r="F2818" s="104">
        <v>14999.99</v>
      </c>
    </row>
    <row r="2819" spans="1:6" x14ac:dyDescent="0.3">
      <c r="A2819" s="48">
        <v>42460</v>
      </c>
      <c r="B2819" t="s">
        <v>998</v>
      </c>
      <c r="C2819" t="s">
        <v>999</v>
      </c>
      <c r="D2819" s="104">
        <v>13421615.693529701</v>
      </c>
      <c r="E2819" s="104">
        <v>24524.681657100002</v>
      </c>
      <c r="F2819" s="104">
        <v>13446140.375186799</v>
      </c>
    </row>
    <row r="2820" spans="1:6" x14ac:dyDescent="0.3">
      <c r="A2820" s="48">
        <v>42460</v>
      </c>
      <c r="B2820" t="s">
        <v>1000</v>
      </c>
      <c r="C2820" t="s">
        <v>1001</v>
      </c>
      <c r="D2820" s="104">
        <v>29995.18</v>
      </c>
      <c r="E2820" s="104">
        <v>0</v>
      </c>
      <c r="F2820" s="104">
        <v>29995.18</v>
      </c>
    </row>
    <row r="2821" spans="1:6" x14ac:dyDescent="0.3">
      <c r="A2821" s="48">
        <v>42460</v>
      </c>
      <c r="B2821" t="s">
        <v>1000</v>
      </c>
      <c r="C2821" t="s">
        <v>1004</v>
      </c>
      <c r="D2821" s="104">
        <v>82799.092150070006</v>
      </c>
      <c r="E2821" s="104">
        <v>0</v>
      </c>
      <c r="F2821" s="104">
        <v>82799.092150070006</v>
      </c>
    </row>
    <row r="2822" spans="1:6" x14ac:dyDescent="0.3">
      <c r="A2822" s="48">
        <v>42460</v>
      </c>
      <c r="B2822" t="s">
        <v>1000</v>
      </c>
      <c r="C2822" t="s">
        <v>1005</v>
      </c>
      <c r="D2822" s="104">
        <v>170370.14015620001</v>
      </c>
      <c r="E2822" s="104">
        <v>0</v>
      </c>
      <c r="F2822" s="104">
        <v>170370.14015620001</v>
      </c>
    </row>
    <row r="2823" spans="1:6" x14ac:dyDescent="0.3">
      <c r="A2823" s="48">
        <v>42460</v>
      </c>
      <c r="B2823" t="s">
        <v>1000</v>
      </c>
      <c r="C2823" t="s">
        <v>1002</v>
      </c>
      <c r="D2823" s="104">
        <v>264.34199999999998</v>
      </c>
      <c r="E2823" s="104">
        <v>0</v>
      </c>
      <c r="F2823" s="104">
        <v>264.34199999999998</v>
      </c>
    </row>
    <row r="2824" spans="1:6" x14ac:dyDescent="0.3">
      <c r="A2824" s="48">
        <v>42460</v>
      </c>
      <c r="B2824" t="s">
        <v>1000</v>
      </c>
      <c r="C2824" t="s">
        <v>1006</v>
      </c>
      <c r="D2824" s="104">
        <v>218156.51492404999</v>
      </c>
      <c r="E2824" s="104">
        <v>5315497.0135285603</v>
      </c>
      <c r="F2824" s="104">
        <v>5533653.5284526097</v>
      </c>
    </row>
    <row r="2825" spans="1:6" x14ac:dyDescent="0.3">
      <c r="A2825" s="48">
        <v>42460</v>
      </c>
      <c r="B2825" t="s">
        <v>1000</v>
      </c>
      <c r="C2825" t="s">
        <v>1013</v>
      </c>
      <c r="D2825" s="104">
        <v>0</v>
      </c>
      <c r="E2825" s="104">
        <v>39.285500589999998</v>
      </c>
      <c r="F2825" s="104">
        <v>39.285500589999998</v>
      </c>
    </row>
    <row r="2826" spans="1:6" x14ac:dyDescent="0.3">
      <c r="A2826" s="48">
        <v>42460</v>
      </c>
      <c r="B2826" t="s">
        <v>1000</v>
      </c>
      <c r="C2826" t="s">
        <v>1007</v>
      </c>
      <c r="D2826" s="104">
        <v>1676.6905646299999</v>
      </c>
      <c r="E2826" s="104">
        <v>0</v>
      </c>
      <c r="F2826" s="104">
        <v>1676.6905646299999</v>
      </c>
    </row>
    <row r="2827" spans="1:6" x14ac:dyDescent="0.3">
      <c r="A2827" s="48">
        <v>42490</v>
      </c>
      <c r="B2827" t="s">
        <v>992</v>
      </c>
      <c r="C2827" t="s">
        <v>993</v>
      </c>
      <c r="D2827" s="104">
        <v>1522780.3509</v>
      </c>
      <c r="E2827" s="104">
        <v>4175.5590000000002</v>
      </c>
      <c r="F2827" s="104">
        <v>1526955.9099000001</v>
      </c>
    </row>
    <row r="2828" spans="1:6" x14ac:dyDescent="0.3">
      <c r="A2828" s="48">
        <v>42490</v>
      </c>
      <c r="B2828" t="s">
        <v>992</v>
      </c>
      <c r="C2828" t="s">
        <v>19</v>
      </c>
      <c r="D2828" s="104">
        <v>8550339.2916999906</v>
      </c>
      <c r="E2828" s="104">
        <v>5143.9690000000001</v>
      </c>
      <c r="F2828" s="104">
        <v>8555483.2606999893</v>
      </c>
    </row>
    <row r="2829" spans="1:6" x14ac:dyDescent="0.3">
      <c r="A2829" s="48">
        <v>42490</v>
      </c>
      <c r="B2829" t="s">
        <v>992</v>
      </c>
      <c r="C2829" t="s">
        <v>994</v>
      </c>
      <c r="D2829" s="104">
        <v>1772499.90925</v>
      </c>
      <c r="E2829" s="104">
        <v>118.04900000000001</v>
      </c>
      <c r="F2829" s="104">
        <v>1772617.9582499999</v>
      </c>
    </row>
    <row r="2830" spans="1:6" x14ac:dyDescent="0.3">
      <c r="A2830" s="48">
        <v>42490</v>
      </c>
      <c r="B2830" t="s">
        <v>992</v>
      </c>
      <c r="C2830" t="s">
        <v>1012</v>
      </c>
      <c r="D2830" s="104">
        <v>1156634.5617061299</v>
      </c>
      <c r="E2830" s="104">
        <v>165.5333076</v>
      </c>
      <c r="F2830" s="104">
        <v>1156800.09501373</v>
      </c>
    </row>
    <row r="2831" spans="1:6" x14ac:dyDescent="0.3">
      <c r="A2831" s="48">
        <v>42490</v>
      </c>
      <c r="B2831" t="s">
        <v>992</v>
      </c>
      <c r="C2831" t="s">
        <v>1014</v>
      </c>
      <c r="D2831" s="104">
        <v>328313.62170000002</v>
      </c>
      <c r="E2831" s="104">
        <v>0</v>
      </c>
      <c r="F2831" s="104">
        <v>328313.62170000002</v>
      </c>
    </row>
    <row r="2832" spans="1:6" x14ac:dyDescent="0.3">
      <c r="A2832" s="48">
        <v>42490</v>
      </c>
      <c r="B2832" t="s">
        <v>992</v>
      </c>
      <c r="C2832" t="s">
        <v>997</v>
      </c>
      <c r="D2832" s="104">
        <v>0</v>
      </c>
      <c r="E2832" s="104">
        <v>14999.99</v>
      </c>
      <c r="F2832" s="104">
        <v>14999.99</v>
      </c>
    </row>
    <row r="2833" spans="1:6" x14ac:dyDescent="0.3">
      <c r="A2833" s="48">
        <v>42490</v>
      </c>
      <c r="B2833" t="s">
        <v>998</v>
      </c>
      <c r="C2833" t="s">
        <v>999</v>
      </c>
      <c r="D2833" s="104">
        <v>13330567.7352561</v>
      </c>
      <c r="E2833" s="104">
        <v>24603.100307600002</v>
      </c>
      <c r="F2833" s="104">
        <v>13355170.835563701</v>
      </c>
    </row>
    <row r="2834" spans="1:6" x14ac:dyDescent="0.3">
      <c r="A2834" s="48">
        <v>42490</v>
      </c>
      <c r="B2834" t="s">
        <v>1000</v>
      </c>
      <c r="C2834" t="s">
        <v>1001</v>
      </c>
      <c r="D2834" s="104">
        <v>29995.18</v>
      </c>
      <c r="E2834" s="104">
        <v>0</v>
      </c>
      <c r="F2834" s="104">
        <v>29995.18</v>
      </c>
    </row>
    <row r="2835" spans="1:6" x14ac:dyDescent="0.3">
      <c r="A2835" s="48">
        <v>42490</v>
      </c>
      <c r="B2835" t="s">
        <v>1000</v>
      </c>
      <c r="C2835" t="s">
        <v>1002</v>
      </c>
      <c r="D2835" s="104">
        <v>264.34199999999998</v>
      </c>
      <c r="E2835" s="104">
        <v>0</v>
      </c>
      <c r="F2835" s="104">
        <v>264.34199999999998</v>
      </c>
    </row>
    <row r="2836" spans="1:6" x14ac:dyDescent="0.3">
      <c r="A2836" s="48">
        <v>42490</v>
      </c>
      <c r="B2836" t="s">
        <v>1000</v>
      </c>
      <c r="C2836" t="s">
        <v>1004</v>
      </c>
      <c r="D2836" s="104">
        <v>90015.897531549999</v>
      </c>
      <c r="E2836" s="104">
        <v>0</v>
      </c>
      <c r="F2836" s="104">
        <v>90015.897531549999</v>
      </c>
    </row>
    <row r="2837" spans="1:6" x14ac:dyDescent="0.3">
      <c r="A2837" s="48">
        <v>42490</v>
      </c>
      <c r="B2837" t="s">
        <v>1000</v>
      </c>
      <c r="C2837" t="s">
        <v>1005</v>
      </c>
      <c r="D2837" s="104">
        <v>169955.87681059001</v>
      </c>
      <c r="E2837" s="104">
        <v>0</v>
      </c>
      <c r="F2837" s="104">
        <v>169955.87681059001</v>
      </c>
    </row>
    <row r="2838" spans="1:6" x14ac:dyDescent="0.3">
      <c r="A2838" s="48">
        <v>42490</v>
      </c>
      <c r="B2838" t="s">
        <v>1000</v>
      </c>
      <c r="C2838" t="s">
        <v>1006</v>
      </c>
      <c r="D2838" s="104">
        <v>218709.34729854899</v>
      </c>
      <c r="E2838" s="104">
        <v>5321589.6503767399</v>
      </c>
      <c r="F2838" s="104">
        <v>5540298.9976752903</v>
      </c>
    </row>
    <row r="2839" spans="1:6" x14ac:dyDescent="0.3">
      <c r="A2839" s="48">
        <v>42490</v>
      </c>
      <c r="B2839" t="s">
        <v>1000</v>
      </c>
      <c r="C2839" t="s">
        <v>1007</v>
      </c>
      <c r="D2839" s="104">
        <v>1686.3714020800001</v>
      </c>
      <c r="E2839" s="104">
        <v>0</v>
      </c>
      <c r="F2839" s="104">
        <v>1686.3714020800001</v>
      </c>
    </row>
    <row r="2840" spans="1:6" x14ac:dyDescent="0.3">
      <c r="A2840" s="48">
        <v>42490</v>
      </c>
      <c r="B2840" t="s">
        <v>1008</v>
      </c>
      <c r="C2840" t="s">
        <v>999</v>
      </c>
      <c r="D2840" s="104">
        <v>510627.01504277001</v>
      </c>
      <c r="E2840" s="104">
        <v>5321589.6503767399</v>
      </c>
      <c r="F2840" s="104">
        <v>5832216.6654195096</v>
      </c>
    </row>
    <row r="2841" spans="1:6" x14ac:dyDescent="0.3">
      <c r="A2841" s="48">
        <v>42490</v>
      </c>
      <c r="B2841" t="s">
        <v>1010</v>
      </c>
      <c r="C2841" t="s">
        <v>999</v>
      </c>
      <c r="D2841" s="104">
        <v>13841194.750298901</v>
      </c>
      <c r="E2841" s="104">
        <v>5346192.7506843396</v>
      </c>
      <c r="F2841" s="104">
        <v>19187386.500983201</v>
      </c>
    </row>
    <row r="2842" spans="1:6" x14ac:dyDescent="0.3">
      <c r="A2842" s="48">
        <v>42521</v>
      </c>
      <c r="B2842" t="s">
        <v>1010</v>
      </c>
      <c r="C2842" t="s">
        <v>999</v>
      </c>
      <c r="D2842" s="104">
        <v>13886302.643889301</v>
      </c>
      <c r="E2842" s="104">
        <v>5379148.9329640698</v>
      </c>
      <c r="F2842" s="104">
        <v>19265451.576853301</v>
      </c>
    </row>
    <row r="2843" spans="1:6" x14ac:dyDescent="0.3">
      <c r="A2843" s="48">
        <v>42521</v>
      </c>
      <c r="B2843" t="s">
        <v>992</v>
      </c>
      <c r="C2843" t="s">
        <v>993</v>
      </c>
      <c r="D2843" s="104">
        <v>1520212.9109</v>
      </c>
      <c r="E2843" s="104">
        <v>3744</v>
      </c>
      <c r="F2843" s="104">
        <v>1523956.9109</v>
      </c>
    </row>
    <row r="2844" spans="1:6" x14ac:dyDescent="0.3">
      <c r="A2844" s="48">
        <v>42521</v>
      </c>
      <c r="B2844" t="s">
        <v>992</v>
      </c>
      <c r="C2844" t="s">
        <v>19</v>
      </c>
      <c r="D2844" s="104">
        <v>8582308.2021999992</v>
      </c>
      <c r="E2844" s="104">
        <v>5372.2269999999999</v>
      </c>
      <c r="F2844" s="104">
        <v>8587680.4291999992</v>
      </c>
    </row>
    <row r="2845" spans="1:6" x14ac:dyDescent="0.3">
      <c r="A2845" s="48">
        <v>42521</v>
      </c>
      <c r="B2845" t="s">
        <v>992</v>
      </c>
      <c r="C2845" t="s">
        <v>1014</v>
      </c>
      <c r="D2845" s="104">
        <v>319309.60940000002</v>
      </c>
      <c r="E2845" s="104">
        <v>0</v>
      </c>
      <c r="F2845" s="104">
        <v>319309.60940000002</v>
      </c>
    </row>
    <row r="2846" spans="1:6" x14ac:dyDescent="0.3">
      <c r="A2846" s="48">
        <v>42521</v>
      </c>
      <c r="B2846" t="s">
        <v>992</v>
      </c>
      <c r="C2846" t="s">
        <v>997</v>
      </c>
      <c r="D2846" s="104">
        <v>0</v>
      </c>
      <c r="E2846" s="104">
        <v>14999.99</v>
      </c>
      <c r="F2846" s="104">
        <v>14999.99</v>
      </c>
    </row>
    <row r="2847" spans="1:6" x14ac:dyDescent="0.3">
      <c r="A2847" s="48">
        <v>42521</v>
      </c>
      <c r="B2847" t="s">
        <v>992</v>
      </c>
      <c r="C2847" t="s">
        <v>994</v>
      </c>
      <c r="D2847" s="104">
        <v>1772075.04865</v>
      </c>
      <c r="E2847" s="104">
        <v>121.717</v>
      </c>
      <c r="F2847" s="104">
        <v>1772196.76565</v>
      </c>
    </row>
    <row r="2848" spans="1:6" x14ac:dyDescent="0.3">
      <c r="A2848" s="48">
        <v>42521</v>
      </c>
      <c r="B2848" t="s">
        <v>992</v>
      </c>
      <c r="C2848" t="s">
        <v>1012</v>
      </c>
      <c r="D2848" s="104">
        <v>1175223.40957942</v>
      </c>
      <c r="E2848" s="104">
        <v>165.2129563</v>
      </c>
      <c r="F2848" s="104">
        <v>1175388.62253572</v>
      </c>
    </row>
    <row r="2849" spans="1:6" x14ac:dyDescent="0.3">
      <c r="A2849" s="48">
        <v>42521</v>
      </c>
      <c r="B2849" t="s">
        <v>998</v>
      </c>
      <c r="C2849" t="s">
        <v>999</v>
      </c>
      <c r="D2849" s="104">
        <v>13369129.1807294</v>
      </c>
      <c r="E2849" s="104">
        <v>24403.146956299999</v>
      </c>
      <c r="F2849" s="104">
        <v>13393532.327685701</v>
      </c>
    </row>
    <row r="2850" spans="1:6" x14ac:dyDescent="0.3">
      <c r="A2850" s="48">
        <v>42521</v>
      </c>
      <c r="B2850" t="s">
        <v>1000</v>
      </c>
      <c r="C2850" t="s">
        <v>1001</v>
      </c>
      <c r="D2850" s="104">
        <v>29995.18</v>
      </c>
      <c r="E2850" s="104">
        <v>0</v>
      </c>
      <c r="F2850" s="104">
        <v>29995.18</v>
      </c>
    </row>
    <row r="2851" spans="1:6" x14ac:dyDescent="0.3">
      <c r="A2851" s="48">
        <v>42521</v>
      </c>
      <c r="B2851" t="s">
        <v>1000</v>
      </c>
      <c r="C2851" t="s">
        <v>1002</v>
      </c>
      <c r="D2851" s="104">
        <v>264.34199999999998</v>
      </c>
      <c r="E2851" s="104">
        <v>0</v>
      </c>
      <c r="F2851" s="104">
        <v>264.34199999999998</v>
      </c>
    </row>
    <row r="2852" spans="1:6" x14ac:dyDescent="0.3">
      <c r="A2852" s="48">
        <v>42521</v>
      </c>
      <c r="B2852" t="s">
        <v>1000</v>
      </c>
      <c r="C2852" t="s">
        <v>1004</v>
      </c>
      <c r="D2852" s="104">
        <v>95501.99146166</v>
      </c>
      <c r="E2852" s="104">
        <v>0</v>
      </c>
      <c r="F2852" s="104">
        <v>95501.99146166</v>
      </c>
    </row>
    <row r="2853" spans="1:6" x14ac:dyDescent="0.3">
      <c r="A2853" s="48">
        <v>42521</v>
      </c>
      <c r="B2853" t="s">
        <v>1000</v>
      </c>
      <c r="C2853" t="s">
        <v>1007</v>
      </c>
      <c r="D2853" s="104">
        <v>1721.33531393</v>
      </c>
      <c r="E2853" s="104">
        <v>0</v>
      </c>
      <c r="F2853" s="104">
        <v>1721.33531393</v>
      </c>
    </row>
    <row r="2854" spans="1:6" x14ac:dyDescent="0.3">
      <c r="A2854" s="48">
        <v>42521</v>
      </c>
      <c r="B2854" t="s">
        <v>1000</v>
      </c>
      <c r="C2854" t="s">
        <v>1005</v>
      </c>
      <c r="D2854" s="104">
        <v>169501.44507903</v>
      </c>
      <c r="E2854" s="104">
        <v>0</v>
      </c>
      <c r="F2854" s="104">
        <v>169501.44507903</v>
      </c>
    </row>
    <row r="2855" spans="1:6" x14ac:dyDescent="0.3">
      <c r="A2855" s="48">
        <v>42521</v>
      </c>
      <c r="B2855" t="s">
        <v>1000</v>
      </c>
      <c r="C2855" t="s">
        <v>1006</v>
      </c>
      <c r="D2855" s="104">
        <v>220189.16930522001</v>
      </c>
      <c r="E2855" s="104">
        <v>5354745.7860077703</v>
      </c>
      <c r="F2855" s="104">
        <v>5574934.9553129897</v>
      </c>
    </row>
    <row r="2856" spans="1:6" x14ac:dyDescent="0.3">
      <c r="A2856" s="48">
        <v>42521</v>
      </c>
      <c r="B2856" t="s">
        <v>1008</v>
      </c>
      <c r="C2856" t="s">
        <v>999</v>
      </c>
      <c r="D2856" s="104">
        <v>517173.46315983997</v>
      </c>
      <c r="E2856" s="104">
        <v>5354745.7860077703</v>
      </c>
      <c r="F2856" s="104">
        <v>5871919.24916761</v>
      </c>
    </row>
    <row r="2857" spans="1:6" x14ac:dyDescent="0.3">
      <c r="A2857" s="48">
        <v>42551</v>
      </c>
      <c r="B2857" t="s">
        <v>1010</v>
      </c>
      <c r="C2857" t="s">
        <v>999</v>
      </c>
      <c r="D2857" s="104">
        <v>13932742.714223601</v>
      </c>
      <c r="E2857" s="104">
        <v>5448848.4272517897</v>
      </c>
      <c r="F2857" s="104">
        <v>19381591.1404754</v>
      </c>
    </row>
    <row r="2858" spans="1:6" x14ac:dyDescent="0.3">
      <c r="A2858" s="48">
        <v>42551</v>
      </c>
      <c r="B2858" t="s">
        <v>992</v>
      </c>
      <c r="C2858" t="s">
        <v>993</v>
      </c>
      <c r="D2858" s="104">
        <v>1504987.19</v>
      </c>
      <c r="E2858" s="104">
        <v>2959.8589999999999</v>
      </c>
      <c r="F2858" s="104">
        <v>1507947.0490000001</v>
      </c>
    </row>
    <row r="2859" spans="1:6" x14ac:dyDescent="0.3">
      <c r="A2859" s="48">
        <v>42551</v>
      </c>
      <c r="B2859" t="s">
        <v>992</v>
      </c>
      <c r="C2859" t="s">
        <v>994</v>
      </c>
      <c r="D2859" s="104">
        <v>1784037.7572999999</v>
      </c>
      <c r="E2859" s="104">
        <v>154.04400000000001</v>
      </c>
      <c r="F2859" s="104">
        <v>1784191.8012999999</v>
      </c>
    </row>
    <row r="2860" spans="1:6" x14ac:dyDescent="0.3">
      <c r="A2860" s="48">
        <v>42551</v>
      </c>
      <c r="B2860" t="s">
        <v>992</v>
      </c>
      <c r="C2860" t="s">
        <v>1012</v>
      </c>
      <c r="D2860" s="104">
        <v>1186562.2667791501</v>
      </c>
      <c r="E2860" s="104">
        <v>153.9394748</v>
      </c>
      <c r="F2860" s="104">
        <v>1186716.20625395</v>
      </c>
    </row>
    <row r="2861" spans="1:6" x14ac:dyDescent="0.3">
      <c r="A2861" s="48">
        <v>42551</v>
      </c>
      <c r="B2861" t="s">
        <v>992</v>
      </c>
      <c r="C2861" t="s">
        <v>1014</v>
      </c>
      <c r="D2861" s="104">
        <v>332287.34590000001</v>
      </c>
      <c r="E2861" s="104">
        <v>22.28</v>
      </c>
      <c r="F2861" s="104">
        <v>332309.62589999998</v>
      </c>
    </row>
    <row r="2862" spans="1:6" x14ac:dyDescent="0.3">
      <c r="A2862" s="48">
        <v>42551</v>
      </c>
      <c r="B2862" t="s">
        <v>992</v>
      </c>
      <c r="C2862" t="s">
        <v>19</v>
      </c>
      <c r="D2862" s="104">
        <v>8600640.7328999992</v>
      </c>
      <c r="E2862" s="104">
        <v>5966.607</v>
      </c>
      <c r="F2862" s="104">
        <v>8606607.3399</v>
      </c>
    </row>
    <row r="2863" spans="1:6" x14ac:dyDescent="0.3">
      <c r="A2863" s="48">
        <v>42551</v>
      </c>
      <c r="B2863" t="s">
        <v>992</v>
      </c>
      <c r="C2863" t="s">
        <v>997</v>
      </c>
      <c r="D2863" s="104">
        <v>0</v>
      </c>
      <c r="E2863" s="104">
        <v>13023.902</v>
      </c>
      <c r="F2863" s="104">
        <v>13023.902</v>
      </c>
    </row>
    <row r="2864" spans="1:6" x14ac:dyDescent="0.3">
      <c r="A2864" s="48">
        <v>42551</v>
      </c>
      <c r="B2864" t="s">
        <v>998</v>
      </c>
      <c r="C2864" t="s">
        <v>999</v>
      </c>
      <c r="D2864" s="104">
        <v>13408515.292879101</v>
      </c>
      <c r="E2864" s="104">
        <v>22280.6314748</v>
      </c>
      <c r="F2864" s="104">
        <v>13430795.924353899</v>
      </c>
    </row>
    <row r="2865" spans="1:6" x14ac:dyDescent="0.3">
      <c r="A2865" s="48">
        <v>42551</v>
      </c>
      <c r="B2865" t="s">
        <v>1000</v>
      </c>
      <c r="C2865" t="s">
        <v>1001</v>
      </c>
      <c r="D2865" s="104">
        <v>29995.18</v>
      </c>
      <c r="E2865" s="104">
        <v>0</v>
      </c>
      <c r="F2865" s="104">
        <v>29995.18</v>
      </c>
    </row>
    <row r="2866" spans="1:6" x14ac:dyDescent="0.3">
      <c r="A2866" s="48">
        <v>42551</v>
      </c>
      <c r="B2866" t="s">
        <v>1000</v>
      </c>
      <c r="C2866" t="s">
        <v>1006</v>
      </c>
      <c r="D2866" s="104">
        <v>221407.26263141001</v>
      </c>
      <c r="E2866" s="104">
        <v>5426567.7957769902</v>
      </c>
      <c r="F2866" s="104">
        <v>5647975.0574083999</v>
      </c>
    </row>
    <row r="2867" spans="1:6" x14ac:dyDescent="0.3">
      <c r="A2867" s="48">
        <v>42551</v>
      </c>
      <c r="B2867" t="s">
        <v>1000</v>
      </c>
      <c r="C2867" t="s">
        <v>1002</v>
      </c>
      <c r="D2867" s="104">
        <v>264.34199999999998</v>
      </c>
      <c r="E2867" s="104">
        <v>0</v>
      </c>
      <c r="F2867" s="104">
        <v>264.34199999999998</v>
      </c>
    </row>
    <row r="2868" spans="1:6" x14ac:dyDescent="0.3">
      <c r="A2868" s="48">
        <v>42551</v>
      </c>
      <c r="B2868" t="s">
        <v>1000</v>
      </c>
      <c r="C2868" t="s">
        <v>1004</v>
      </c>
      <c r="D2868" s="104">
        <v>101784.05483491</v>
      </c>
      <c r="E2868" s="104">
        <v>0</v>
      </c>
      <c r="F2868" s="104">
        <v>101784.05483491</v>
      </c>
    </row>
    <row r="2869" spans="1:6" x14ac:dyDescent="0.3">
      <c r="A2869" s="48">
        <v>42551</v>
      </c>
      <c r="B2869" t="s">
        <v>1000</v>
      </c>
      <c r="C2869" t="s">
        <v>1007</v>
      </c>
      <c r="D2869" s="104">
        <v>1723.1076871099999</v>
      </c>
      <c r="E2869" s="104">
        <v>0</v>
      </c>
      <c r="F2869" s="104">
        <v>1723.1076871099999</v>
      </c>
    </row>
    <row r="2870" spans="1:6" x14ac:dyDescent="0.3">
      <c r="A2870" s="48">
        <v>42551</v>
      </c>
      <c r="B2870" t="s">
        <v>1000</v>
      </c>
      <c r="C2870" t="s">
        <v>1005</v>
      </c>
      <c r="D2870" s="104">
        <v>169053.47419104</v>
      </c>
      <c r="E2870" s="104">
        <v>0</v>
      </c>
      <c r="F2870" s="104">
        <v>169053.47419104</v>
      </c>
    </row>
    <row r="2871" spans="1:6" x14ac:dyDescent="0.3">
      <c r="A2871" s="48">
        <v>42551</v>
      </c>
      <c r="B2871" t="s">
        <v>1008</v>
      </c>
      <c r="C2871" t="s">
        <v>999</v>
      </c>
      <c r="D2871" s="104">
        <v>524227.42134447</v>
      </c>
      <c r="E2871" s="104">
        <v>5426567.7957769902</v>
      </c>
      <c r="F2871" s="104">
        <v>5950795.2161214603</v>
      </c>
    </row>
    <row r="2872" spans="1:6" x14ac:dyDescent="0.3">
      <c r="A2872" s="48">
        <v>42582</v>
      </c>
      <c r="B2872" t="s">
        <v>1008</v>
      </c>
      <c r="C2872" t="s">
        <v>999</v>
      </c>
      <c r="D2872" s="104">
        <v>526160.06193844997</v>
      </c>
      <c r="E2872" s="104">
        <v>5407311.8058506399</v>
      </c>
      <c r="F2872" s="104">
        <v>5933471.8677890897</v>
      </c>
    </row>
    <row r="2873" spans="1:6" x14ac:dyDescent="0.3">
      <c r="A2873" s="48">
        <v>42582</v>
      </c>
      <c r="B2873" t="s">
        <v>1010</v>
      </c>
      <c r="C2873" t="s">
        <v>999</v>
      </c>
      <c r="D2873" s="104">
        <v>13998219.6131726</v>
      </c>
      <c r="E2873" s="104">
        <v>5429474.7409552401</v>
      </c>
      <c r="F2873" s="104">
        <v>19427695.354127798</v>
      </c>
    </row>
    <row r="2874" spans="1:6" x14ac:dyDescent="0.3">
      <c r="A2874" s="48">
        <v>42582</v>
      </c>
      <c r="B2874" t="s">
        <v>992</v>
      </c>
      <c r="C2874" t="s">
        <v>993</v>
      </c>
      <c r="D2874" s="104">
        <v>1547124.1982</v>
      </c>
      <c r="E2874" s="104">
        <v>2808.105</v>
      </c>
      <c r="F2874" s="104">
        <v>1549932.3032</v>
      </c>
    </row>
    <row r="2875" spans="1:6" x14ac:dyDescent="0.3">
      <c r="A2875" s="48">
        <v>42582</v>
      </c>
      <c r="B2875" t="s">
        <v>992</v>
      </c>
      <c r="C2875" t="s">
        <v>19</v>
      </c>
      <c r="D2875" s="104">
        <v>8615474.4002999905</v>
      </c>
      <c r="E2875" s="104">
        <v>5997.8760000000002</v>
      </c>
      <c r="F2875" s="104">
        <v>8621472.2762999907</v>
      </c>
    </row>
    <row r="2876" spans="1:6" x14ac:dyDescent="0.3">
      <c r="A2876" s="48">
        <v>42582</v>
      </c>
      <c r="B2876" t="s">
        <v>992</v>
      </c>
      <c r="C2876" t="s">
        <v>997</v>
      </c>
      <c r="D2876" s="104">
        <v>0</v>
      </c>
      <c r="E2876" s="104">
        <v>13023.902</v>
      </c>
      <c r="F2876" s="104">
        <v>13023.902</v>
      </c>
    </row>
    <row r="2877" spans="1:6" x14ac:dyDescent="0.3">
      <c r="A2877" s="48">
        <v>42582</v>
      </c>
      <c r="B2877" t="s">
        <v>992</v>
      </c>
      <c r="C2877" t="s">
        <v>994</v>
      </c>
      <c r="D2877" s="104">
        <v>1796813.6418999999</v>
      </c>
      <c r="E2877" s="104">
        <v>157.74100000000001</v>
      </c>
      <c r="F2877" s="104">
        <v>1796971.3829000001</v>
      </c>
    </row>
    <row r="2878" spans="1:6" x14ac:dyDescent="0.3">
      <c r="A2878" s="48">
        <v>42582</v>
      </c>
      <c r="B2878" t="s">
        <v>992</v>
      </c>
      <c r="C2878" t="s">
        <v>1012</v>
      </c>
      <c r="D2878" s="104">
        <v>1180357.4899341599</v>
      </c>
      <c r="E2878" s="104">
        <v>155.50610459999999</v>
      </c>
      <c r="F2878" s="104">
        <v>1180512.9960387601</v>
      </c>
    </row>
    <row r="2879" spans="1:6" x14ac:dyDescent="0.3">
      <c r="A2879" s="48">
        <v>42582</v>
      </c>
      <c r="B2879" t="s">
        <v>992</v>
      </c>
      <c r="C2879" t="s">
        <v>1014</v>
      </c>
      <c r="D2879" s="104">
        <v>332289.82089999999</v>
      </c>
      <c r="E2879" s="104">
        <v>19.805</v>
      </c>
      <c r="F2879" s="104">
        <v>332309.62589999998</v>
      </c>
    </row>
    <row r="2880" spans="1:6" x14ac:dyDescent="0.3">
      <c r="A2880" s="48">
        <v>42582</v>
      </c>
      <c r="B2880" t="s">
        <v>998</v>
      </c>
      <c r="C2880" t="s">
        <v>999</v>
      </c>
      <c r="D2880" s="104">
        <v>13472059.551234201</v>
      </c>
      <c r="E2880" s="104">
        <v>22162.935104600001</v>
      </c>
      <c r="F2880" s="104">
        <v>13494222.4863388</v>
      </c>
    </row>
    <row r="2881" spans="1:6" x14ac:dyDescent="0.3">
      <c r="A2881" s="48">
        <v>42582</v>
      </c>
      <c r="B2881" t="s">
        <v>1000</v>
      </c>
      <c r="C2881" t="s">
        <v>1001</v>
      </c>
      <c r="D2881" s="104">
        <v>29995.18</v>
      </c>
      <c r="E2881" s="104">
        <v>0</v>
      </c>
      <c r="F2881" s="104">
        <v>29995.18</v>
      </c>
    </row>
    <row r="2882" spans="1:6" x14ac:dyDescent="0.3">
      <c r="A2882" s="48">
        <v>42582</v>
      </c>
      <c r="B2882" t="s">
        <v>1000</v>
      </c>
      <c r="C2882" t="s">
        <v>1002</v>
      </c>
      <c r="D2882" s="104">
        <v>264.34199999999998</v>
      </c>
      <c r="E2882" s="104">
        <v>0</v>
      </c>
      <c r="F2882" s="104">
        <v>264.34199999999998</v>
      </c>
    </row>
    <row r="2883" spans="1:6" x14ac:dyDescent="0.3">
      <c r="A2883" s="48">
        <v>42582</v>
      </c>
      <c r="B2883" t="s">
        <v>1000</v>
      </c>
      <c r="C2883" t="s">
        <v>1004</v>
      </c>
      <c r="D2883" s="104">
        <v>101840.8271586</v>
      </c>
      <c r="E2883" s="104">
        <v>0</v>
      </c>
      <c r="F2883" s="104">
        <v>101840.8271586</v>
      </c>
    </row>
    <row r="2884" spans="1:6" x14ac:dyDescent="0.3">
      <c r="A2884" s="48">
        <v>42582</v>
      </c>
      <c r="B2884" t="s">
        <v>1000</v>
      </c>
      <c r="C2884" t="s">
        <v>1006</v>
      </c>
      <c r="D2884" s="104">
        <v>223699.84916687</v>
      </c>
      <c r="E2884" s="104">
        <v>5407311.8058506399</v>
      </c>
      <c r="F2884" s="104">
        <v>5631011.6550175101</v>
      </c>
    </row>
    <row r="2885" spans="1:6" x14ac:dyDescent="0.3">
      <c r="A2885" s="48">
        <v>42582</v>
      </c>
      <c r="B2885" t="s">
        <v>1000</v>
      </c>
      <c r="C2885" t="s">
        <v>1005</v>
      </c>
      <c r="D2885" s="104">
        <v>168625.91228955999</v>
      </c>
      <c r="E2885" s="104">
        <v>0</v>
      </c>
      <c r="F2885" s="104">
        <v>168625.91228955999</v>
      </c>
    </row>
    <row r="2886" spans="1:6" x14ac:dyDescent="0.3">
      <c r="A2886" s="48">
        <v>42582</v>
      </c>
      <c r="B2886" t="s">
        <v>1000</v>
      </c>
      <c r="C2886" t="s">
        <v>1007</v>
      </c>
      <c r="D2886" s="104">
        <v>1733.9513234200001</v>
      </c>
      <c r="E2886" s="104">
        <v>0</v>
      </c>
      <c r="F2886" s="104">
        <v>1733.9513234200001</v>
      </c>
    </row>
    <row r="2887" spans="1:6" x14ac:dyDescent="0.3">
      <c r="A2887" s="48">
        <v>42613</v>
      </c>
      <c r="B2887" t="s">
        <v>1010</v>
      </c>
      <c r="C2887" t="s">
        <v>999</v>
      </c>
      <c r="D2887" s="104">
        <v>14104114.025273699</v>
      </c>
      <c r="E2887" s="104">
        <v>5406182.80186655</v>
      </c>
      <c r="F2887" s="104">
        <v>19510295.827140201</v>
      </c>
    </row>
    <row r="2888" spans="1:6" x14ac:dyDescent="0.3">
      <c r="A2888" s="48">
        <v>42613</v>
      </c>
      <c r="B2888" t="s">
        <v>992</v>
      </c>
      <c r="C2888" t="s">
        <v>993</v>
      </c>
      <c r="D2888" s="104">
        <v>1630684.7712999999</v>
      </c>
      <c r="E2888" s="104">
        <v>2264.0459999999998</v>
      </c>
      <c r="F2888" s="104">
        <v>1632948.8173</v>
      </c>
    </row>
    <row r="2889" spans="1:6" x14ac:dyDescent="0.3">
      <c r="A2889" s="48">
        <v>42613</v>
      </c>
      <c r="B2889" t="s">
        <v>992</v>
      </c>
      <c r="C2889" t="s">
        <v>19</v>
      </c>
      <c r="D2889" s="104">
        <v>8612474.0834999997</v>
      </c>
      <c r="E2889" s="104">
        <v>6756.8339999999998</v>
      </c>
      <c r="F2889" s="104">
        <v>8619230.9175000004</v>
      </c>
    </row>
    <row r="2890" spans="1:6" x14ac:dyDescent="0.3">
      <c r="A2890" s="48">
        <v>42613</v>
      </c>
      <c r="B2890" t="s">
        <v>992</v>
      </c>
      <c r="C2890" t="s">
        <v>994</v>
      </c>
      <c r="D2890" s="104">
        <v>1813340.3544000001</v>
      </c>
      <c r="E2890" s="104">
        <v>166.84899999999999</v>
      </c>
      <c r="F2890" s="104">
        <v>1813507.2034</v>
      </c>
    </row>
    <row r="2891" spans="1:6" x14ac:dyDescent="0.3">
      <c r="A2891" s="48">
        <v>42613</v>
      </c>
      <c r="B2891" t="s">
        <v>992</v>
      </c>
      <c r="C2891" t="s">
        <v>1012</v>
      </c>
      <c r="D2891" s="104">
        <v>1199842.31443135</v>
      </c>
      <c r="E2891" s="104">
        <v>160.8789151</v>
      </c>
      <c r="F2891" s="104">
        <v>1200003.1933464501</v>
      </c>
    </row>
    <row r="2892" spans="1:6" x14ac:dyDescent="0.3">
      <c r="A2892" s="48">
        <v>42613</v>
      </c>
      <c r="B2892" t="s">
        <v>992</v>
      </c>
      <c r="C2892" t="s">
        <v>997</v>
      </c>
      <c r="D2892" s="104">
        <v>0</v>
      </c>
      <c r="E2892" s="104">
        <v>13023.902</v>
      </c>
      <c r="F2892" s="104">
        <v>13023.902</v>
      </c>
    </row>
    <row r="2893" spans="1:6" x14ac:dyDescent="0.3">
      <c r="A2893" s="48">
        <v>42613</v>
      </c>
      <c r="B2893" t="s">
        <v>992</v>
      </c>
      <c r="C2893" t="s">
        <v>1014</v>
      </c>
      <c r="D2893" s="104">
        <v>320337.408</v>
      </c>
      <c r="E2893" s="104">
        <v>19.805</v>
      </c>
      <c r="F2893" s="104">
        <v>320357.21299999999</v>
      </c>
    </row>
    <row r="2894" spans="1:6" x14ac:dyDescent="0.3">
      <c r="A2894" s="48">
        <v>42613</v>
      </c>
      <c r="B2894" t="s">
        <v>998</v>
      </c>
      <c r="C2894" t="s">
        <v>999</v>
      </c>
      <c r="D2894" s="104">
        <v>13576678.931631301</v>
      </c>
      <c r="E2894" s="104">
        <v>22392.3149151</v>
      </c>
      <c r="F2894" s="104">
        <v>13599071.246546401</v>
      </c>
    </row>
    <row r="2895" spans="1:6" x14ac:dyDescent="0.3">
      <c r="A2895" s="48">
        <v>42613</v>
      </c>
      <c r="B2895" t="s">
        <v>1000</v>
      </c>
      <c r="C2895" t="s">
        <v>1005</v>
      </c>
      <c r="D2895" s="104">
        <v>168016.8936672</v>
      </c>
      <c r="E2895" s="104">
        <v>0</v>
      </c>
      <c r="F2895" s="104">
        <v>168016.8936672</v>
      </c>
    </row>
    <row r="2896" spans="1:6" x14ac:dyDescent="0.3">
      <c r="A2896" s="48">
        <v>42613</v>
      </c>
      <c r="B2896" t="s">
        <v>1000</v>
      </c>
      <c r="C2896" t="s">
        <v>1001</v>
      </c>
      <c r="D2896" s="104">
        <v>29995.18</v>
      </c>
      <c r="E2896" s="104">
        <v>0</v>
      </c>
      <c r="F2896" s="104">
        <v>29995.18</v>
      </c>
    </row>
    <row r="2897" spans="1:6" x14ac:dyDescent="0.3">
      <c r="A2897" s="48">
        <v>42613</v>
      </c>
      <c r="B2897" t="s">
        <v>1000</v>
      </c>
      <c r="C2897" t="s">
        <v>1002</v>
      </c>
      <c r="D2897" s="104">
        <v>264.34199999999998</v>
      </c>
      <c r="E2897" s="104">
        <v>0</v>
      </c>
      <c r="F2897" s="104">
        <v>264.34199999999998</v>
      </c>
    </row>
    <row r="2898" spans="1:6" x14ac:dyDescent="0.3">
      <c r="A2898" s="48">
        <v>42613</v>
      </c>
      <c r="B2898" t="s">
        <v>1000</v>
      </c>
      <c r="C2898" t="s">
        <v>1004</v>
      </c>
      <c r="D2898" s="104">
        <v>102945.84509025</v>
      </c>
      <c r="E2898" s="104">
        <v>0</v>
      </c>
      <c r="F2898" s="104">
        <v>102945.84509025</v>
      </c>
    </row>
    <row r="2899" spans="1:6" x14ac:dyDescent="0.3">
      <c r="A2899" s="48">
        <v>42613</v>
      </c>
      <c r="B2899" t="s">
        <v>1000</v>
      </c>
      <c r="C2899" t="s">
        <v>1006</v>
      </c>
      <c r="D2899" s="104">
        <v>224451.80762892001</v>
      </c>
      <c r="E2899" s="104">
        <v>5383790.4869514499</v>
      </c>
      <c r="F2899" s="104">
        <v>5608243.2945803702</v>
      </c>
    </row>
    <row r="2900" spans="1:6" x14ac:dyDescent="0.3">
      <c r="A2900" s="48">
        <v>42613</v>
      </c>
      <c r="B2900" t="s">
        <v>1000</v>
      </c>
      <c r="C2900" t="s">
        <v>1007</v>
      </c>
      <c r="D2900" s="104">
        <v>1760.02525597</v>
      </c>
      <c r="E2900" s="104">
        <v>0</v>
      </c>
      <c r="F2900" s="104">
        <v>1760.02525597</v>
      </c>
    </row>
    <row r="2901" spans="1:6" x14ac:dyDescent="0.3">
      <c r="A2901" s="48">
        <v>42613</v>
      </c>
      <c r="B2901" t="s">
        <v>1008</v>
      </c>
      <c r="C2901" t="s">
        <v>999</v>
      </c>
      <c r="D2901" s="104">
        <v>527435.09364234004</v>
      </c>
      <c r="E2901" s="104">
        <v>5383790.4869514499</v>
      </c>
      <c r="F2901" s="104">
        <v>5911224.5805937899</v>
      </c>
    </row>
    <row r="2902" spans="1:6" x14ac:dyDescent="0.3">
      <c r="A2902" s="48">
        <v>42643</v>
      </c>
      <c r="B2902" t="s">
        <v>992</v>
      </c>
      <c r="C2902" t="s">
        <v>993</v>
      </c>
      <c r="D2902" s="104">
        <v>1644758.9852</v>
      </c>
      <c r="E2902" s="104">
        <v>2205.0610000000001</v>
      </c>
      <c r="F2902" s="104">
        <v>1646964.0462</v>
      </c>
    </row>
    <row r="2903" spans="1:6" x14ac:dyDescent="0.3">
      <c r="A2903" s="48">
        <v>42643</v>
      </c>
      <c r="B2903" t="s">
        <v>992</v>
      </c>
      <c r="C2903" t="s">
        <v>19</v>
      </c>
      <c r="D2903" s="104">
        <v>8624252.8907999992</v>
      </c>
      <c r="E2903" s="104">
        <v>6739.5910000000003</v>
      </c>
      <c r="F2903" s="104">
        <v>8630992.4817999993</v>
      </c>
    </row>
    <row r="2904" spans="1:6" x14ac:dyDescent="0.3">
      <c r="A2904" s="48">
        <v>42643</v>
      </c>
      <c r="B2904" t="s">
        <v>992</v>
      </c>
      <c r="C2904" t="s">
        <v>994</v>
      </c>
      <c r="D2904" s="104">
        <v>1825338.3326999999</v>
      </c>
      <c r="E2904" s="104">
        <v>168.71299999999999</v>
      </c>
      <c r="F2904" s="104">
        <v>1825507.0456999999</v>
      </c>
    </row>
    <row r="2905" spans="1:6" x14ac:dyDescent="0.3">
      <c r="A2905" s="48">
        <v>42643</v>
      </c>
      <c r="B2905" t="s">
        <v>992</v>
      </c>
      <c r="C2905" t="s">
        <v>1012</v>
      </c>
      <c r="D2905" s="104">
        <v>1209814.01922661</v>
      </c>
      <c r="E2905" s="104">
        <v>152.7965135</v>
      </c>
      <c r="F2905" s="104">
        <v>1209966.8157401099</v>
      </c>
    </row>
    <row r="2906" spans="1:6" x14ac:dyDescent="0.3">
      <c r="A2906" s="48">
        <v>42643</v>
      </c>
      <c r="B2906" t="s">
        <v>992</v>
      </c>
      <c r="C2906" t="s">
        <v>1014</v>
      </c>
      <c r="D2906" s="104">
        <v>334139.08169999998</v>
      </c>
      <c r="E2906" s="104">
        <v>10.61</v>
      </c>
      <c r="F2906" s="104">
        <v>334149.69170000002</v>
      </c>
    </row>
    <row r="2907" spans="1:6" x14ac:dyDescent="0.3">
      <c r="A2907" s="48">
        <v>42643</v>
      </c>
      <c r="B2907" t="s">
        <v>992</v>
      </c>
      <c r="C2907" t="s">
        <v>997</v>
      </c>
      <c r="D2907" s="104">
        <v>0</v>
      </c>
      <c r="E2907" s="104">
        <v>13023.902</v>
      </c>
      <c r="F2907" s="104">
        <v>13023.902</v>
      </c>
    </row>
    <row r="2908" spans="1:6" x14ac:dyDescent="0.3">
      <c r="A2908" s="48">
        <v>42643</v>
      </c>
      <c r="B2908" t="s">
        <v>998</v>
      </c>
      <c r="C2908" t="s">
        <v>999</v>
      </c>
      <c r="D2908" s="104">
        <v>13638303.3096266</v>
      </c>
      <c r="E2908" s="104">
        <v>22300.673513500002</v>
      </c>
      <c r="F2908" s="104">
        <v>13660603.9831401</v>
      </c>
    </row>
    <row r="2909" spans="1:6" x14ac:dyDescent="0.3">
      <c r="A2909" s="48">
        <v>42643</v>
      </c>
      <c r="B2909" t="s">
        <v>1000</v>
      </c>
      <c r="C2909" t="s">
        <v>1001</v>
      </c>
      <c r="D2909" s="104">
        <v>29995.18</v>
      </c>
      <c r="E2909" s="104">
        <v>0</v>
      </c>
      <c r="F2909" s="104">
        <v>29995.18</v>
      </c>
    </row>
    <row r="2910" spans="1:6" x14ac:dyDescent="0.3">
      <c r="A2910" s="48">
        <v>42643</v>
      </c>
      <c r="B2910" t="s">
        <v>1000</v>
      </c>
      <c r="C2910" t="s">
        <v>1006</v>
      </c>
      <c r="D2910" s="104">
        <v>226349.29987459001</v>
      </c>
      <c r="E2910" s="104">
        <v>5377720.7989726104</v>
      </c>
      <c r="F2910" s="104">
        <v>5604069.0988472002</v>
      </c>
    </row>
    <row r="2911" spans="1:6" x14ac:dyDescent="0.3">
      <c r="A2911" s="48">
        <v>42643</v>
      </c>
      <c r="B2911" t="s">
        <v>1000</v>
      </c>
      <c r="C2911" t="s">
        <v>1007</v>
      </c>
      <c r="D2911" s="104">
        <v>1776.69519107</v>
      </c>
      <c r="E2911" s="104">
        <v>0</v>
      </c>
      <c r="F2911" s="104">
        <v>1776.69519107</v>
      </c>
    </row>
    <row r="2912" spans="1:6" x14ac:dyDescent="0.3">
      <c r="A2912" s="48">
        <v>42643</v>
      </c>
      <c r="B2912" t="s">
        <v>1000</v>
      </c>
      <c r="C2912" t="s">
        <v>1002</v>
      </c>
      <c r="D2912" s="104">
        <v>264.34199999999998</v>
      </c>
      <c r="E2912" s="104">
        <v>0</v>
      </c>
      <c r="F2912" s="104">
        <v>264.34199999999998</v>
      </c>
    </row>
    <row r="2913" spans="1:6" x14ac:dyDescent="0.3">
      <c r="A2913" s="48">
        <v>42643</v>
      </c>
      <c r="B2913" t="s">
        <v>1000</v>
      </c>
      <c r="C2913" t="s">
        <v>1004</v>
      </c>
      <c r="D2913" s="104">
        <v>109210.95902297</v>
      </c>
      <c r="E2913" s="104">
        <v>0</v>
      </c>
      <c r="F2913" s="104">
        <v>109210.95902297</v>
      </c>
    </row>
    <row r="2914" spans="1:6" x14ac:dyDescent="0.3">
      <c r="A2914" s="48">
        <v>42643</v>
      </c>
      <c r="B2914" t="s">
        <v>1000</v>
      </c>
      <c r="C2914" t="s">
        <v>1005</v>
      </c>
      <c r="D2914" s="104">
        <v>167524.36818291</v>
      </c>
      <c r="E2914" s="104">
        <v>0</v>
      </c>
      <c r="F2914" s="104">
        <v>167524.36818291</v>
      </c>
    </row>
    <row r="2915" spans="1:6" x14ac:dyDescent="0.3">
      <c r="A2915" s="48">
        <v>42643</v>
      </c>
      <c r="B2915" t="s">
        <v>1008</v>
      </c>
      <c r="C2915" t="s">
        <v>999</v>
      </c>
      <c r="D2915" s="104">
        <v>535119.84427153994</v>
      </c>
      <c r="E2915" s="104">
        <v>5377720.7989726104</v>
      </c>
      <c r="F2915" s="104">
        <v>5912840.6432441501</v>
      </c>
    </row>
    <row r="2916" spans="1:6" x14ac:dyDescent="0.3">
      <c r="A2916" s="48">
        <v>42643</v>
      </c>
      <c r="B2916" t="s">
        <v>1010</v>
      </c>
      <c r="C2916" t="s">
        <v>999</v>
      </c>
      <c r="D2916" s="104">
        <v>14173424.153898099</v>
      </c>
      <c r="E2916" s="104">
        <v>5400021.4724861104</v>
      </c>
      <c r="F2916" s="104">
        <v>19573444.626384299</v>
      </c>
    </row>
    <row r="2917" spans="1:6" x14ac:dyDescent="0.3">
      <c r="A2917" s="48">
        <v>42674</v>
      </c>
      <c r="B2917" t="s">
        <v>992</v>
      </c>
      <c r="C2917" t="s">
        <v>993</v>
      </c>
      <c r="D2917" s="104">
        <v>1750596.7932</v>
      </c>
      <c r="E2917" s="104">
        <v>2352</v>
      </c>
      <c r="F2917" s="104">
        <v>1752948.7932</v>
      </c>
    </row>
    <row r="2918" spans="1:6" x14ac:dyDescent="0.3">
      <c r="A2918" s="48">
        <v>42674</v>
      </c>
      <c r="B2918" t="s">
        <v>992</v>
      </c>
      <c r="C2918" t="s">
        <v>997</v>
      </c>
      <c r="D2918" s="104">
        <v>0</v>
      </c>
      <c r="E2918" s="104">
        <v>13023.902</v>
      </c>
      <c r="F2918" s="104">
        <v>13023.902</v>
      </c>
    </row>
    <row r="2919" spans="1:6" x14ac:dyDescent="0.3">
      <c r="A2919" s="48">
        <v>42674</v>
      </c>
      <c r="B2919" t="s">
        <v>992</v>
      </c>
      <c r="C2919" t="s">
        <v>1014</v>
      </c>
      <c r="D2919" s="104">
        <v>309038.28129999997</v>
      </c>
      <c r="E2919" s="104">
        <v>17.885000000000002</v>
      </c>
      <c r="F2919" s="104">
        <v>309056.16629999998</v>
      </c>
    </row>
    <row r="2920" spans="1:6" x14ac:dyDescent="0.3">
      <c r="A2920" s="48">
        <v>42674</v>
      </c>
      <c r="B2920" t="s">
        <v>992</v>
      </c>
      <c r="C2920" t="s">
        <v>994</v>
      </c>
      <c r="D2920" s="104">
        <v>1837331.0396</v>
      </c>
      <c r="E2920" s="104">
        <v>174.30699999999999</v>
      </c>
      <c r="F2920" s="104">
        <v>1837505.3466</v>
      </c>
    </row>
    <row r="2921" spans="1:6" x14ac:dyDescent="0.3">
      <c r="A2921" s="48">
        <v>42674</v>
      </c>
      <c r="B2921" t="s">
        <v>992</v>
      </c>
      <c r="C2921" t="s">
        <v>1012</v>
      </c>
      <c r="D2921" s="104">
        <v>1216139.9430809401</v>
      </c>
      <c r="E2921" s="104">
        <v>152.84159500000001</v>
      </c>
      <c r="F2921" s="104">
        <v>1216292.7846759399</v>
      </c>
    </row>
    <row r="2922" spans="1:6" x14ac:dyDescent="0.3">
      <c r="A2922" s="48">
        <v>42674</v>
      </c>
      <c r="B2922" t="s">
        <v>992</v>
      </c>
      <c r="C2922" t="s">
        <v>19</v>
      </c>
      <c r="D2922" s="104">
        <v>8634477.9727999996</v>
      </c>
      <c r="E2922" s="104">
        <v>6750.0730000000003</v>
      </c>
      <c r="F2922" s="104">
        <v>8641228.0458000004</v>
      </c>
    </row>
    <row r="2923" spans="1:6" x14ac:dyDescent="0.3">
      <c r="A2923" s="48">
        <v>42674</v>
      </c>
      <c r="B2923" t="s">
        <v>998</v>
      </c>
      <c r="C2923" t="s">
        <v>999</v>
      </c>
      <c r="D2923" s="104">
        <v>13747584.0299809</v>
      </c>
      <c r="E2923" s="104">
        <v>22471.008594999999</v>
      </c>
      <c r="F2923" s="104">
        <v>13770055.038575901</v>
      </c>
    </row>
    <row r="2924" spans="1:6" x14ac:dyDescent="0.3">
      <c r="A2924" s="48">
        <v>42674</v>
      </c>
      <c r="B2924" t="s">
        <v>1000</v>
      </c>
      <c r="C2924" t="s">
        <v>1001</v>
      </c>
      <c r="D2924" s="104">
        <v>29995.18</v>
      </c>
      <c r="E2924" s="104">
        <v>0</v>
      </c>
      <c r="F2924" s="104">
        <v>29995.18</v>
      </c>
    </row>
    <row r="2925" spans="1:6" x14ac:dyDescent="0.3">
      <c r="A2925" s="48">
        <v>42674</v>
      </c>
      <c r="B2925" t="s">
        <v>1000</v>
      </c>
      <c r="C2925" t="s">
        <v>1002</v>
      </c>
      <c r="D2925" s="104">
        <v>264.34199999999998</v>
      </c>
      <c r="E2925" s="104">
        <v>0</v>
      </c>
      <c r="F2925" s="104">
        <v>264.34199999999998</v>
      </c>
    </row>
    <row r="2926" spans="1:6" x14ac:dyDescent="0.3">
      <c r="A2926" s="48">
        <v>42674</v>
      </c>
      <c r="B2926" t="s">
        <v>1000</v>
      </c>
      <c r="C2926" t="s">
        <v>1004</v>
      </c>
      <c r="D2926" s="104">
        <v>113221.03455259</v>
      </c>
      <c r="E2926" s="104">
        <v>0</v>
      </c>
      <c r="F2926" s="104">
        <v>113221.03455259</v>
      </c>
    </row>
    <row r="2927" spans="1:6" x14ac:dyDescent="0.3">
      <c r="A2927" s="48">
        <v>42674</v>
      </c>
      <c r="B2927" t="s">
        <v>1000</v>
      </c>
      <c r="C2927" t="s">
        <v>1006</v>
      </c>
      <c r="D2927" s="104">
        <v>226763.18459418</v>
      </c>
      <c r="E2927" s="104">
        <v>5496743.6676561804</v>
      </c>
      <c r="F2927" s="104">
        <v>5723506.85225036</v>
      </c>
    </row>
    <row r="2928" spans="1:6" x14ac:dyDescent="0.3">
      <c r="A2928" s="48">
        <v>42674</v>
      </c>
      <c r="B2928" t="s">
        <v>1000</v>
      </c>
      <c r="C2928" t="s">
        <v>1005</v>
      </c>
      <c r="D2928" s="104">
        <v>166892.44752009999</v>
      </c>
      <c r="E2928" s="104">
        <v>0</v>
      </c>
      <c r="F2928" s="104">
        <v>166892.44752009999</v>
      </c>
    </row>
    <row r="2929" spans="1:6" x14ac:dyDescent="0.3">
      <c r="A2929" s="48">
        <v>42674</v>
      </c>
      <c r="B2929" t="s">
        <v>1000</v>
      </c>
      <c r="C2929" t="s">
        <v>1007</v>
      </c>
      <c r="D2929" s="104">
        <v>1780.3274481799999</v>
      </c>
      <c r="E2929" s="104">
        <v>0</v>
      </c>
      <c r="F2929" s="104">
        <v>1780.3274481799999</v>
      </c>
    </row>
    <row r="2930" spans="1:6" x14ac:dyDescent="0.3">
      <c r="A2930" s="48">
        <v>42674</v>
      </c>
      <c r="B2930" t="s">
        <v>1008</v>
      </c>
      <c r="C2930" t="s">
        <v>999</v>
      </c>
      <c r="D2930" s="104">
        <v>538916.51611504995</v>
      </c>
      <c r="E2930" s="104">
        <v>5496743.6676561804</v>
      </c>
      <c r="F2930" s="104">
        <v>6035660.1837712303</v>
      </c>
    </row>
    <row r="2931" spans="1:6" x14ac:dyDescent="0.3">
      <c r="A2931" s="48">
        <v>42674</v>
      </c>
      <c r="B2931" t="s">
        <v>1010</v>
      </c>
      <c r="C2931" t="s">
        <v>999</v>
      </c>
      <c r="D2931" s="104">
        <v>14286500.546096001</v>
      </c>
      <c r="E2931" s="104">
        <v>5519214.6762511795</v>
      </c>
      <c r="F2931" s="104">
        <v>19805715.2223472</v>
      </c>
    </row>
    <row r="2932" spans="1:6" x14ac:dyDescent="0.3">
      <c r="A2932" s="48">
        <v>42704</v>
      </c>
      <c r="B2932" t="s">
        <v>992</v>
      </c>
      <c r="C2932" t="s">
        <v>994</v>
      </c>
      <c r="D2932" s="104">
        <v>1836816.3174000001</v>
      </c>
      <c r="E2932" s="104">
        <v>185.202</v>
      </c>
      <c r="F2932" s="104">
        <v>1837001.5194000001</v>
      </c>
    </row>
    <row r="2933" spans="1:6" x14ac:dyDescent="0.3">
      <c r="A2933" s="48">
        <v>42704</v>
      </c>
      <c r="B2933" t="s">
        <v>992</v>
      </c>
      <c r="C2933" t="s">
        <v>1012</v>
      </c>
      <c r="D2933" s="104">
        <v>1231233.54495614</v>
      </c>
      <c r="E2933" s="104">
        <v>157.4458272</v>
      </c>
      <c r="F2933" s="104">
        <v>1231390.9907833401</v>
      </c>
    </row>
    <row r="2934" spans="1:6" x14ac:dyDescent="0.3">
      <c r="A2934" s="48">
        <v>42704</v>
      </c>
      <c r="B2934" t="s">
        <v>992</v>
      </c>
      <c r="C2934" t="s">
        <v>1014</v>
      </c>
      <c r="D2934" s="104">
        <v>322038.2831</v>
      </c>
      <c r="E2934" s="104">
        <v>17.885000000000002</v>
      </c>
      <c r="F2934" s="104">
        <v>322056.16810000001</v>
      </c>
    </row>
    <row r="2935" spans="1:6" x14ac:dyDescent="0.3">
      <c r="A2935" s="48">
        <v>42704</v>
      </c>
      <c r="B2935" t="s">
        <v>992</v>
      </c>
      <c r="C2935" t="s">
        <v>997</v>
      </c>
      <c r="D2935" s="104">
        <v>0</v>
      </c>
      <c r="E2935" s="104">
        <v>13023.902</v>
      </c>
      <c r="F2935" s="104">
        <v>13023.902</v>
      </c>
    </row>
    <row r="2936" spans="1:6" x14ac:dyDescent="0.3">
      <c r="A2936" s="48">
        <v>42704</v>
      </c>
      <c r="B2936" t="s">
        <v>998</v>
      </c>
      <c r="C2936" t="s">
        <v>999</v>
      </c>
      <c r="D2936" s="104">
        <v>13898963.8951561</v>
      </c>
      <c r="E2936" s="104">
        <v>22505.858827200002</v>
      </c>
      <c r="F2936" s="104">
        <v>13921469.7539833</v>
      </c>
    </row>
    <row r="2937" spans="1:6" x14ac:dyDescent="0.3">
      <c r="A2937" s="48">
        <v>42704</v>
      </c>
      <c r="B2937" t="s">
        <v>1000</v>
      </c>
      <c r="C2937" t="s">
        <v>1001</v>
      </c>
      <c r="D2937" s="104">
        <v>29995.18</v>
      </c>
      <c r="E2937" s="104">
        <v>0</v>
      </c>
      <c r="F2937" s="104">
        <v>29995.18</v>
      </c>
    </row>
    <row r="2938" spans="1:6" x14ac:dyDescent="0.3">
      <c r="A2938" s="48">
        <v>42704</v>
      </c>
      <c r="B2938" t="s">
        <v>1000</v>
      </c>
      <c r="C2938" t="s">
        <v>1002</v>
      </c>
      <c r="D2938" s="104">
        <v>264.34199999999998</v>
      </c>
      <c r="E2938" s="104">
        <v>0</v>
      </c>
      <c r="F2938" s="104">
        <v>264.34199999999998</v>
      </c>
    </row>
    <row r="2939" spans="1:6" x14ac:dyDescent="0.3">
      <c r="A2939" s="48">
        <v>42704</v>
      </c>
      <c r="B2939" t="s">
        <v>1000</v>
      </c>
      <c r="C2939" t="s">
        <v>1004</v>
      </c>
      <c r="D2939" s="104">
        <v>114568.24598033</v>
      </c>
      <c r="E2939" s="104">
        <v>0</v>
      </c>
      <c r="F2939" s="104">
        <v>114568.24598033</v>
      </c>
    </row>
    <row r="2940" spans="1:6" x14ac:dyDescent="0.3">
      <c r="A2940" s="48">
        <v>42704</v>
      </c>
      <c r="B2940" t="s">
        <v>1000</v>
      </c>
      <c r="C2940" t="s">
        <v>1005</v>
      </c>
      <c r="D2940" s="104">
        <v>166411.89993928</v>
      </c>
      <c r="E2940" s="104">
        <v>0</v>
      </c>
      <c r="F2940" s="104">
        <v>166411.89993928</v>
      </c>
    </row>
    <row r="2941" spans="1:6" x14ac:dyDescent="0.3">
      <c r="A2941" s="48">
        <v>42704</v>
      </c>
      <c r="B2941" t="s">
        <v>1000</v>
      </c>
      <c r="C2941" t="s">
        <v>1006</v>
      </c>
      <c r="D2941" s="104">
        <v>231723.45235070001</v>
      </c>
      <c r="E2941" s="104">
        <v>5481858.6905603604</v>
      </c>
      <c r="F2941" s="104">
        <v>5713582.1429110598</v>
      </c>
    </row>
    <row r="2942" spans="1:6" x14ac:dyDescent="0.3">
      <c r="A2942" s="48">
        <v>42704</v>
      </c>
      <c r="B2942" t="s">
        <v>1000</v>
      </c>
      <c r="C2942" t="s">
        <v>1007</v>
      </c>
      <c r="D2942" s="104">
        <v>1773.13427662</v>
      </c>
      <c r="E2942" s="104">
        <v>0</v>
      </c>
      <c r="F2942" s="104">
        <v>1773.13427662</v>
      </c>
    </row>
    <row r="2943" spans="1:6" x14ac:dyDescent="0.3">
      <c r="A2943" s="48">
        <v>42704</v>
      </c>
      <c r="B2943" t="s">
        <v>1008</v>
      </c>
      <c r="C2943" t="s">
        <v>999</v>
      </c>
      <c r="D2943" s="104">
        <v>544736.25454692997</v>
      </c>
      <c r="E2943" s="104">
        <v>5481858.6905603604</v>
      </c>
      <c r="F2943" s="104">
        <v>6026594.9451072896</v>
      </c>
    </row>
    <row r="2944" spans="1:6" x14ac:dyDescent="0.3">
      <c r="A2944" s="48">
        <v>42704</v>
      </c>
      <c r="B2944" t="s">
        <v>1010</v>
      </c>
      <c r="C2944" t="s">
        <v>999</v>
      </c>
      <c r="D2944" s="104">
        <v>14443700.1497031</v>
      </c>
      <c r="E2944" s="104">
        <v>5504364.5493875602</v>
      </c>
      <c r="F2944" s="104">
        <v>19948064.6990906</v>
      </c>
    </row>
    <row r="2945" spans="1:6" x14ac:dyDescent="0.3">
      <c r="A2945" s="48">
        <v>42704</v>
      </c>
      <c r="B2945" t="s">
        <v>992</v>
      </c>
      <c r="C2945" t="s">
        <v>993</v>
      </c>
      <c r="D2945" s="104">
        <v>1870616.6947999999</v>
      </c>
      <c r="E2945" s="104">
        <v>2337.8000000000002</v>
      </c>
      <c r="F2945" s="104">
        <v>1872954.4948</v>
      </c>
    </row>
    <row r="2946" spans="1:6" x14ac:dyDescent="0.3">
      <c r="A2946" s="48">
        <v>42704</v>
      </c>
      <c r="B2946" t="s">
        <v>992</v>
      </c>
      <c r="C2946" t="s">
        <v>19</v>
      </c>
      <c r="D2946" s="104">
        <v>8638259.0548999906</v>
      </c>
      <c r="E2946" s="104">
        <v>6783.6239999999998</v>
      </c>
      <c r="F2946" s="104">
        <v>8645042.6788999904</v>
      </c>
    </row>
    <row r="2947" spans="1:6" x14ac:dyDescent="0.3">
      <c r="A2947" s="48">
        <v>42735</v>
      </c>
      <c r="B2947" t="s">
        <v>1000</v>
      </c>
      <c r="C2947" t="s">
        <v>1005</v>
      </c>
      <c r="D2947" s="104">
        <v>165853.17986321999</v>
      </c>
      <c r="E2947" s="104">
        <v>0</v>
      </c>
      <c r="F2947" s="104">
        <v>165853.17986321999</v>
      </c>
    </row>
    <row r="2948" spans="1:6" x14ac:dyDescent="0.3">
      <c r="A2948" s="48">
        <v>42735</v>
      </c>
      <c r="B2948" t="s">
        <v>1000</v>
      </c>
      <c r="C2948" t="s">
        <v>1001</v>
      </c>
      <c r="D2948" s="104">
        <v>29995.18</v>
      </c>
      <c r="E2948" s="104">
        <v>0</v>
      </c>
      <c r="F2948" s="104">
        <v>29995.18</v>
      </c>
    </row>
    <row r="2949" spans="1:6" x14ac:dyDescent="0.3">
      <c r="A2949" s="48">
        <v>42735</v>
      </c>
      <c r="B2949" t="s">
        <v>1000</v>
      </c>
      <c r="C2949" t="s">
        <v>1006</v>
      </c>
      <c r="D2949" s="104">
        <v>228406.40609497999</v>
      </c>
      <c r="E2949" s="104">
        <v>5519526.5430075303</v>
      </c>
      <c r="F2949" s="104">
        <v>5747932.9491025098</v>
      </c>
    </row>
    <row r="2950" spans="1:6" x14ac:dyDescent="0.3">
      <c r="A2950" s="48">
        <v>42735</v>
      </c>
      <c r="B2950" t="s">
        <v>1000</v>
      </c>
      <c r="C2950" t="s">
        <v>1007</v>
      </c>
      <c r="D2950" s="104">
        <v>1737.1430747700001</v>
      </c>
      <c r="E2950" s="104">
        <v>0</v>
      </c>
      <c r="F2950" s="104">
        <v>1737.1430747700001</v>
      </c>
    </row>
    <row r="2951" spans="1:6" x14ac:dyDescent="0.3">
      <c r="A2951" s="48">
        <v>42735</v>
      </c>
      <c r="B2951" t="s">
        <v>1008</v>
      </c>
      <c r="C2951" t="s">
        <v>999</v>
      </c>
      <c r="D2951" s="104">
        <v>536035.17492836004</v>
      </c>
      <c r="E2951" s="104">
        <v>5519526.5430075303</v>
      </c>
      <c r="F2951" s="104">
        <v>6055561.71793589</v>
      </c>
    </row>
    <row r="2952" spans="1:6" x14ac:dyDescent="0.3">
      <c r="A2952" s="48">
        <v>42735</v>
      </c>
      <c r="B2952" t="s">
        <v>1010</v>
      </c>
      <c r="C2952" t="s">
        <v>999</v>
      </c>
      <c r="D2952" s="104">
        <v>14434842.2903118</v>
      </c>
      <c r="E2952" s="104">
        <v>5541985.4301194297</v>
      </c>
      <c r="F2952" s="104">
        <v>19976826.720431201</v>
      </c>
    </row>
    <row r="2953" spans="1:6" x14ac:dyDescent="0.3">
      <c r="A2953" s="48">
        <v>42735</v>
      </c>
      <c r="B2953" t="s">
        <v>992</v>
      </c>
      <c r="C2953" t="s">
        <v>993</v>
      </c>
      <c r="D2953" s="104">
        <v>1815667.38</v>
      </c>
      <c r="E2953" s="104">
        <v>2295.9</v>
      </c>
      <c r="F2953" s="104">
        <v>1817963.28</v>
      </c>
    </row>
    <row r="2954" spans="1:6" x14ac:dyDescent="0.3">
      <c r="A2954" s="48">
        <v>42735</v>
      </c>
      <c r="B2954" t="s">
        <v>992</v>
      </c>
      <c r="C2954" t="s">
        <v>994</v>
      </c>
      <c r="D2954" s="104">
        <v>1848817.4129999999</v>
      </c>
      <c r="E2954" s="104">
        <v>183.983</v>
      </c>
      <c r="F2954" s="104">
        <v>1849001.3959999999</v>
      </c>
    </row>
    <row r="2955" spans="1:6" x14ac:dyDescent="0.3">
      <c r="A2955" s="48">
        <v>42735</v>
      </c>
      <c r="B2955" t="s">
        <v>992</v>
      </c>
      <c r="C2955" t="s">
        <v>1012</v>
      </c>
      <c r="D2955" s="104">
        <v>1247053.75488344</v>
      </c>
      <c r="E2955" s="104">
        <v>148.9691119</v>
      </c>
      <c r="F2955" s="104">
        <v>1247202.7239953401</v>
      </c>
    </row>
    <row r="2956" spans="1:6" x14ac:dyDescent="0.3">
      <c r="A2956" s="48">
        <v>42735</v>
      </c>
      <c r="B2956" t="s">
        <v>992</v>
      </c>
      <c r="C2956" t="s">
        <v>19</v>
      </c>
      <c r="D2956" s="104">
        <v>8652237.8424999993</v>
      </c>
      <c r="E2956" s="104">
        <v>6779.6580000000004</v>
      </c>
      <c r="F2956" s="104">
        <v>8659017.5004999992</v>
      </c>
    </row>
    <row r="2957" spans="1:6" x14ac:dyDescent="0.3">
      <c r="A2957" s="48">
        <v>42735</v>
      </c>
      <c r="B2957" t="s">
        <v>992</v>
      </c>
      <c r="C2957" t="s">
        <v>1014</v>
      </c>
      <c r="D2957" s="104">
        <v>335029.72499999998</v>
      </c>
      <c r="E2957" s="104">
        <v>26.475000000000001</v>
      </c>
      <c r="F2957" s="104">
        <v>335056.2</v>
      </c>
    </row>
    <row r="2958" spans="1:6" x14ac:dyDescent="0.3">
      <c r="A2958" s="48">
        <v>42735</v>
      </c>
      <c r="B2958" t="s">
        <v>992</v>
      </c>
      <c r="C2958" t="s">
        <v>997</v>
      </c>
      <c r="D2958" s="104">
        <v>0</v>
      </c>
      <c r="E2958" s="104">
        <v>13023.902</v>
      </c>
      <c r="F2958" s="104">
        <v>13023.902</v>
      </c>
    </row>
    <row r="2959" spans="1:6" x14ac:dyDescent="0.3">
      <c r="A2959" s="48">
        <v>42735</v>
      </c>
      <c r="B2959" t="s">
        <v>998</v>
      </c>
      <c r="C2959" t="s">
        <v>999</v>
      </c>
      <c r="D2959" s="104">
        <v>13898806.1153834</v>
      </c>
      <c r="E2959" s="104">
        <v>22458.8871119</v>
      </c>
      <c r="F2959" s="104">
        <v>13921265.0024953</v>
      </c>
    </row>
    <row r="2960" spans="1:6" x14ac:dyDescent="0.3">
      <c r="A2960" s="48">
        <v>42735</v>
      </c>
      <c r="B2960" t="s">
        <v>1000</v>
      </c>
      <c r="C2960" t="s">
        <v>1002</v>
      </c>
      <c r="D2960" s="104">
        <v>264.34199999999998</v>
      </c>
      <c r="E2960" s="104">
        <v>0</v>
      </c>
      <c r="F2960" s="104">
        <v>264.34199999999998</v>
      </c>
    </row>
    <row r="2961" spans="1:6" x14ac:dyDescent="0.3">
      <c r="A2961" s="48">
        <v>42735</v>
      </c>
      <c r="B2961" t="s">
        <v>1000</v>
      </c>
      <c r="C2961" t="s">
        <v>1004</v>
      </c>
      <c r="D2961" s="104">
        <v>109778.92389539001</v>
      </c>
      <c r="E2961" s="104">
        <v>0</v>
      </c>
      <c r="F2961" s="104">
        <v>109778.92389539001</v>
      </c>
    </row>
    <row r="2962" spans="1:6" x14ac:dyDescent="0.3">
      <c r="A2962" s="48">
        <v>42766</v>
      </c>
      <c r="B2962" t="s">
        <v>992</v>
      </c>
      <c r="C2962" t="s">
        <v>993</v>
      </c>
      <c r="D2962" s="104">
        <v>1759618.909</v>
      </c>
      <c r="E2962" s="104">
        <v>2359.9</v>
      </c>
      <c r="F2962" s="104">
        <v>1761978.8089999999</v>
      </c>
    </row>
    <row r="2963" spans="1:6" x14ac:dyDescent="0.3">
      <c r="A2963" s="48">
        <v>42766</v>
      </c>
      <c r="B2963" t="s">
        <v>992</v>
      </c>
      <c r="C2963" t="s">
        <v>994</v>
      </c>
      <c r="D2963" s="104">
        <v>1861476.7638999999</v>
      </c>
      <c r="E2963" s="104">
        <v>189.435</v>
      </c>
      <c r="F2963" s="104">
        <v>1861666.1989</v>
      </c>
    </row>
    <row r="2964" spans="1:6" x14ac:dyDescent="0.3">
      <c r="A2964" s="48">
        <v>42766</v>
      </c>
      <c r="B2964" t="s">
        <v>992</v>
      </c>
      <c r="C2964" t="s">
        <v>1012</v>
      </c>
      <c r="D2964" s="104">
        <v>1238451.44757927</v>
      </c>
      <c r="E2964" s="104">
        <v>153.41826259999999</v>
      </c>
      <c r="F2964" s="104">
        <v>1238604.86584187</v>
      </c>
    </row>
    <row r="2965" spans="1:6" x14ac:dyDescent="0.3">
      <c r="A2965" s="48">
        <v>42766</v>
      </c>
      <c r="B2965" t="s">
        <v>992</v>
      </c>
      <c r="C2965" t="s">
        <v>1014</v>
      </c>
      <c r="D2965" s="104">
        <v>309980.2904</v>
      </c>
      <c r="E2965" s="104">
        <v>26.475000000000001</v>
      </c>
      <c r="F2965" s="104">
        <v>310006.76539999997</v>
      </c>
    </row>
    <row r="2966" spans="1:6" x14ac:dyDescent="0.3">
      <c r="A2966" s="48">
        <v>42766</v>
      </c>
      <c r="B2966" t="s">
        <v>992</v>
      </c>
      <c r="C2966" t="s">
        <v>19</v>
      </c>
      <c r="D2966" s="104">
        <v>8671703.7877999991</v>
      </c>
      <c r="E2966" s="104">
        <v>6776.415</v>
      </c>
      <c r="F2966" s="104">
        <v>8678480.2028000001</v>
      </c>
    </row>
    <row r="2967" spans="1:6" x14ac:dyDescent="0.3">
      <c r="A2967" s="48">
        <v>42766</v>
      </c>
      <c r="B2967" t="s">
        <v>992</v>
      </c>
      <c r="C2967" t="s">
        <v>997</v>
      </c>
      <c r="D2967" s="104">
        <v>0</v>
      </c>
      <c r="E2967" s="104">
        <v>13023.902</v>
      </c>
      <c r="F2967" s="104">
        <v>13023.902</v>
      </c>
    </row>
    <row r="2968" spans="1:6" x14ac:dyDescent="0.3">
      <c r="A2968" s="48">
        <v>42766</v>
      </c>
      <c r="B2968" t="s">
        <v>998</v>
      </c>
      <c r="C2968" t="s">
        <v>999</v>
      </c>
      <c r="D2968" s="104">
        <v>13841231.1986793</v>
      </c>
      <c r="E2968" s="104">
        <v>22529.545262600001</v>
      </c>
      <c r="F2968" s="104">
        <v>13863760.743941899</v>
      </c>
    </row>
    <row r="2969" spans="1:6" x14ac:dyDescent="0.3">
      <c r="A2969" s="48">
        <v>42766</v>
      </c>
      <c r="B2969" t="s">
        <v>1000</v>
      </c>
      <c r="C2969" t="s">
        <v>1001</v>
      </c>
      <c r="D2969" s="104">
        <v>29995.18</v>
      </c>
      <c r="E2969" s="104">
        <v>0</v>
      </c>
      <c r="F2969" s="104">
        <v>29995.18</v>
      </c>
    </row>
    <row r="2970" spans="1:6" x14ac:dyDescent="0.3">
      <c r="A2970" s="48">
        <v>42766</v>
      </c>
      <c r="B2970" t="s">
        <v>1000</v>
      </c>
      <c r="C2970" t="s">
        <v>1005</v>
      </c>
      <c r="D2970" s="104">
        <v>165154.54600462</v>
      </c>
      <c r="E2970" s="104">
        <v>0</v>
      </c>
      <c r="F2970" s="104">
        <v>165154.54600462</v>
      </c>
    </row>
    <row r="2971" spans="1:6" x14ac:dyDescent="0.3">
      <c r="A2971" s="48">
        <v>42766</v>
      </c>
      <c r="B2971" t="s">
        <v>1000</v>
      </c>
      <c r="C2971" t="s">
        <v>1002</v>
      </c>
      <c r="D2971" s="104">
        <v>264.34199999999998</v>
      </c>
      <c r="E2971" s="104">
        <v>0</v>
      </c>
      <c r="F2971" s="104">
        <v>264.34199999999998</v>
      </c>
    </row>
    <row r="2972" spans="1:6" x14ac:dyDescent="0.3">
      <c r="A2972" s="48">
        <v>42766</v>
      </c>
      <c r="B2972" t="s">
        <v>1000</v>
      </c>
      <c r="C2972" t="s">
        <v>1004</v>
      </c>
      <c r="D2972" s="104">
        <v>107675.25534151</v>
      </c>
      <c r="E2972" s="104">
        <v>0</v>
      </c>
      <c r="F2972" s="104">
        <v>107675.25534151</v>
      </c>
    </row>
    <row r="2973" spans="1:6" x14ac:dyDescent="0.3">
      <c r="A2973" s="48">
        <v>42766</v>
      </c>
      <c r="B2973" t="s">
        <v>1000</v>
      </c>
      <c r="C2973" t="s">
        <v>1006</v>
      </c>
      <c r="D2973" s="104">
        <v>230097.17469843</v>
      </c>
      <c r="E2973" s="104">
        <v>5538592.96570588</v>
      </c>
      <c r="F2973" s="104">
        <v>5768690.1404043101</v>
      </c>
    </row>
    <row r="2974" spans="1:6" x14ac:dyDescent="0.3">
      <c r="A2974" s="48">
        <v>42766</v>
      </c>
      <c r="B2974" t="s">
        <v>1000</v>
      </c>
      <c r="C2974" t="s">
        <v>1007</v>
      </c>
      <c r="D2974" s="104">
        <v>1721.10530511</v>
      </c>
      <c r="E2974" s="104">
        <v>0</v>
      </c>
      <c r="F2974" s="104">
        <v>1721.10530511</v>
      </c>
    </row>
    <row r="2975" spans="1:6" x14ac:dyDescent="0.3">
      <c r="A2975" s="48">
        <v>42766</v>
      </c>
      <c r="B2975" t="s">
        <v>1008</v>
      </c>
      <c r="C2975" t="s">
        <v>999</v>
      </c>
      <c r="D2975" s="104">
        <v>534907.60334966995</v>
      </c>
      <c r="E2975" s="104">
        <v>5538592.96570588</v>
      </c>
      <c r="F2975" s="104">
        <v>6073500.5690555498</v>
      </c>
    </row>
    <row r="2976" spans="1:6" x14ac:dyDescent="0.3">
      <c r="A2976" s="48">
        <v>42766</v>
      </c>
      <c r="B2976" t="s">
        <v>1010</v>
      </c>
      <c r="C2976" t="s">
        <v>999</v>
      </c>
      <c r="D2976" s="104">
        <v>14376138.8020289</v>
      </c>
      <c r="E2976" s="104">
        <v>5561122.5109684803</v>
      </c>
      <c r="F2976" s="104">
        <v>19937261.312997401</v>
      </c>
    </row>
    <row r="2977" spans="1:6" x14ac:dyDescent="0.3">
      <c r="A2977" s="48">
        <v>42794</v>
      </c>
      <c r="B2977" t="s">
        <v>992</v>
      </c>
      <c r="C2977" t="s">
        <v>993</v>
      </c>
      <c r="D2977" s="104">
        <v>1750697.5443</v>
      </c>
      <c r="E2977" s="104">
        <v>2265.4</v>
      </c>
      <c r="F2977" s="104">
        <v>1752962.9443000001</v>
      </c>
    </row>
    <row r="2978" spans="1:6" x14ac:dyDescent="0.3">
      <c r="A2978" s="48">
        <v>42794</v>
      </c>
      <c r="B2978" t="s">
        <v>992</v>
      </c>
      <c r="C2978" t="s">
        <v>19</v>
      </c>
      <c r="D2978" s="104">
        <v>8677837.1254999898</v>
      </c>
      <c r="E2978" s="104">
        <v>6798.299</v>
      </c>
      <c r="F2978" s="104">
        <v>8684635.4244999904</v>
      </c>
    </row>
    <row r="2979" spans="1:6" x14ac:dyDescent="0.3">
      <c r="A2979" s="48">
        <v>42794</v>
      </c>
      <c r="B2979" t="s">
        <v>992</v>
      </c>
      <c r="C2979" t="s">
        <v>994</v>
      </c>
      <c r="D2979" s="104">
        <v>1878200.0885999999</v>
      </c>
      <c r="E2979" s="104">
        <v>197.79300000000001</v>
      </c>
      <c r="F2979" s="104">
        <v>1878397.8816</v>
      </c>
    </row>
    <row r="2980" spans="1:6" x14ac:dyDescent="0.3">
      <c r="A2980" s="48">
        <v>42794</v>
      </c>
      <c r="B2980" t="s">
        <v>998</v>
      </c>
      <c r="C2980" t="s">
        <v>999</v>
      </c>
      <c r="D2980" s="104">
        <v>13876477.2672456</v>
      </c>
      <c r="E2980" s="104">
        <v>22449.4202133</v>
      </c>
      <c r="F2980" s="104">
        <v>13898926.687458901</v>
      </c>
    </row>
    <row r="2981" spans="1:6" x14ac:dyDescent="0.3">
      <c r="A2981" s="48">
        <v>42794</v>
      </c>
      <c r="B2981" t="s">
        <v>1008</v>
      </c>
      <c r="C2981" t="s">
        <v>999</v>
      </c>
      <c r="D2981" s="104">
        <v>534903.71746145003</v>
      </c>
      <c r="E2981" s="104">
        <v>5525763.24593974</v>
      </c>
      <c r="F2981" s="104">
        <v>6060666.96340119</v>
      </c>
    </row>
    <row r="2982" spans="1:6" x14ac:dyDescent="0.3">
      <c r="A2982" s="48">
        <v>42794</v>
      </c>
      <c r="B2982" t="s">
        <v>1010</v>
      </c>
      <c r="C2982" t="s">
        <v>999</v>
      </c>
      <c r="D2982" s="104">
        <v>14411380.9847071</v>
      </c>
      <c r="E2982" s="104">
        <v>5548212.6661530398</v>
      </c>
      <c r="F2982" s="104">
        <v>19959593.650860101</v>
      </c>
    </row>
    <row r="2983" spans="1:6" x14ac:dyDescent="0.3">
      <c r="A2983" s="48">
        <v>42794</v>
      </c>
      <c r="B2983" t="s">
        <v>992</v>
      </c>
      <c r="C2983" t="s">
        <v>1012</v>
      </c>
      <c r="D2983" s="104">
        <v>1246759.5950456201</v>
      </c>
      <c r="E2983" s="104">
        <v>140.27621329999999</v>
      </c>
      <c r="F2983" s="104">
        <v>1246899.8712589201</v>
      </c>
    </row>
    <row r="2984" spans="1:6" x14ac:dyDescent="0.3">
      <c r="A2984" s="48">
        <v>42794</v>
      </c>
      <c r="B2984" t="s">
        <v>992</v>
      </c>
      <c r="C2984" t="s">
        <v>997</v>
      </c>
      <c r="D2984" s="104">
        <v>0</v>
      </c>
      <c r="E2984" s="104">
        <v>13023.902</v>
      </c>
      <c r="F2984" s="104">
        <v>13023.902</v>
      </c>
    </row>
    <row r="2985" spans="1:6" x14ac:dyDescent="0.3">
      <c r="A2985" s="48">
        <v>42794</v>
      </c>
      <c r="B2985" t="s">
        <v>992</v>
      </c>
      <c r="C2985" t="s">
        <v>1014</v>
      </c>
      <c r="D2985" s="104">
        <v>322982.91379999998</v>
      </c>
      <c r="E2985" s="104">
        <v>23.75</v>
      </c>
      <c r="F2985" s="104">
        <v>323006.66379999998</v>
      </c>
    </row>
    <row r="2986" spans="1:6" x14ac:dyDescent="0.3">
      <c r="A2986" s="48">
        <v>42794</v>
      </c>
      <c r="B2986" t="s">
        <v>1000</v>
      </c>
      <c r="C2986" t="s">
        <v>1002</v>
      </c>
      <c r="D2986" s="104">
        <v>264.34199999999998</v>
      </c>
      <c r="E2986" s="104">
        <v>0</v>
      </c>
      <c r="F2986" s="104">
        <v>264.34199999999998</v>
      </c>
    </row>
    <row r="2987" spans="1:6" x14ac:dyDescent="0.3">
      <c r="A2987" s="48">
        <v>42794</v>
      </c>
      <c r="B2987" t="s">
        <v>1000</v>
      </c>
      <c r="C2987" t="s">
        <v>1004</v>
      </c>
      <c r="D2987" s="104">
        <v>105934.56082467</v>
      </c>
      <c r="E2987" s="104">
        <v>0</v>
      </c>
      <c r="F2987" s="104">
        <v>105934.56082467</v>
      </c>
    </row>
    <row r="2988" spans="1:6" x14ac:dyDescent="0.3">
      <c r="A2988" s="48">
        <v>42794</v>
      </c>
      <c r="B2988" t="s">
        <v>1000</v>
      </c>
      <c r="C2988" t="s">
        <v>1001</v>
      </c>
      <c r="D2988" s="104">
        <v>29995.18</v>
      </c>
      <c r="E2988" s="104">
        <v>0</v>
      </c>
      <c r="F2988" s="104">
        <v>29995.18</v>
      </c>
    </row>
    <row r="2989" spans="1:6" x14ac:dyDescent="0.3">
      <c r="A2989" s="48">
        <v>42794</v>
      </c>
      <c r="B2989" t="s">
        <v>1000</v>
      </c>
      <c r="C2989" t="s">
        <v>1006</v>
      </c>
      <c r="D2989" s="104">
        <v>232204.47606370001</v>
      </c>
      <c r="E2989" s="104">
        <v>5525763.24593974</v>
      </c>
      <c r="F2989" s="104">
        <v>5757967.7220034404</v>
      </c>
    </row>
    <row r="2990" spans="1:6" x14ac:dyDescent="0.3">
      <c r="A2990" s="48">
        <v>42794</v>
      </c>
      <c r="B2990" t="s">
        <v>1000</v>
      </c>
      <c r="C2990" t="s">
        <v>1005</v>
      </c>
      <c r="D2990" s="104">
        <v>164791.84081021001</v>
      </c>
      <c r="E2990" s="104">
        <v>0</v>
      </c>
      <c r="F2990" s="104">
        <v>164791.84081021001</v>
      </c>
    </row>
    <row r="2991" spans="1:6" x14ac:dyDescent="0.3">
      <c r="A2991" s="48">
        <v>42794</v>
      </c>
      <c r="B2991" t="s">
        <v>1000</v>
      </c>
      <c r="C2991" t="s">
        <v>1007</v>
      </c>
      <c r="D2991" s="104">
        <v>1713.31776287</v>
      </c>
      <c r="E2991" s="104">
        <v>0</v>
      </c>
      <c r="F2991" s="104">
        <v>1713.31776287</v>
      </c>
    </row>
    <row r="2992" spans="1:6" x14ac:dyDescent="0.3">
      <c r="A2992" s="48">
        <v>42825</v>
      </c>
      <c r="B2992" t="s">
        <v>998</v>
      </c>
      <c r="C2992" t="s">
        <v>999</v>
      </c>
      <c r="D2992" s="104">
        <v>13944289.7630833</v>
      </c>
      <c r="E2992" s="104">
        <v>22379.888780599998</v>
      </c>
      <c r="F2992" s="104">
        <v>13966669.651863899</v>
      </c>
    </row>
    <row r="2993" spans="1:6" x14ac:dyDescent="0.3">
      <c r="A2993" s="48">
        <v>42825</v>
      </c>
      <c r="B2993" t="s">
        <v>1000</v>
      </c>
      <c r="C2993" t="s">
        <v>1005</v>
      </c>
      <c r="D2993" s="104">
        <v>164286.4487636</v>
      </c>
      <c r="E2993" s="104">
        <v>0</v>
      </c>
      <c r="F2993" s="104">
        <v>164286.4487636</v>
      </c>
    </row>
    <row r="2994" spans="1:6" x14ac:dyDescent="0.3">
      <c r="A2994" s="48">
        <v>42825</v>
      </c>
      <c r="B2994" t="s">
        <v>1008</v>
      </c>
      <c r="C2994" t="s">
        <v>999</v>
      </c>
      <c r="D2994" s="104">
        <v>425392.17385983001</v>
      </c>
      <c r="E2994" s="104">
        <v>5454358.22459336</v>
      </c>
      <c r="F2994" s="104">
        <v>5879750.39845319</v>
      </c>
    </row>
    <row r="2995" spans="1:6" x14ac:dyDescent="0.3">
      <c r="A2995" s="48">
        <v>42825</v>
      </c>
      <c r="B2995" t="s">
        <v>1010</v>
      </c>
      <c r="C2995" t="s">
        <v>999</v>
      </c>
      <c r="D2995" s="104">
        <v>14369681.936943199</v>
      </c>
      <c r="E2995" s="104">
        <v>5476738.1133739604</v>
      </c>
      <c r="F2995" s="104">
        <v>19846420.050317101</v>
      </c>
    </row>
    <row r="2996" spans="1:6" x14ac:dyDescent="0.3">
      <c r="A2996" s="48">
        <v>42825</v>
      </c>
      <c r="B2996" t="s">
        <v>992</v>
      </c>
      <c r="C2996" t="s">
        <v>993</v>
      </c>
      <c r="D2996" s="104">
        <v>1754818.3962000001</v>
      </c>
      <c r="E2996" s="104">
        <v>2142</v>
      </c>
      <c r="F2996" s="104">
        <v>1756960.3962000001</v>
      </c>
    </row>
    <row r="2997" spans="1:6" x14ac:dyDescent="0.3">
      <c r="A2997" s="48">
        <v>42825</v>
      </c>
      <c r="B2997" t="s">
        <v>992</v>
      </c>
      <c r="C2997" t="s">
        <v>994</v>
      </c>
      <c r="D2997" s="104">
        <v>1890157.8437999999</v>
      </c>
      <c r="E2997" s="104">
        <v>239.69</v>
      </c>
      <c r="F2997" s="104">
        <v>1890397.5338000001</v>
      </c>
    </row>
    <row r="2998" spans="1:6" x14ac:dyDescent="0.3">
      <c r="A2998" s="48">
        <v>42825</v>
      </c>
      <c r="B2998" t="s">
        <v>992</v>
      </c>
      <c r="C2998" t="s">
        <v>1012</v>
      </c>
      <c r="D2998" s="104">
        <v>1266181.4960833399</v>
      </c>
      <c r="E2998" s="104">
        <v>152.31778059999999</v>
      </c>
      <c r="F2998" s="104">
        <v>1266333.8138639401</v>
      </c>
    </row>
    <row r="2999" spans="1:6" x14ac:dyDescent="0.3">
      <c r="A2999" s="48">
        <v>42825</v>
      </c>
      <c r="B2999" t="s">
        <v>992</v>
      </c>
      <c r="C2999" t="s">
        <v>19</v>
      </c>
      <c r="D2999" s="104">
        <v>8695551.6462999992</v>
      </c>
      <c r="E2999" s="104">
        <v>6821.9790000000003</v>
      </c>
      <c r="F2999" s="104">
        <v>8702373.6252999995</v>
      </c>
    </row>
    <row r="3000" spans="1:6" x14ac:dyDescent="0.3">
      <c r="A3000" s="48">
        <v>42825</v>
      </c>
      <c r="B3000" t="s">
        <v>992</v>
      </c>
      <c r="C3000" t="s">
        <v>1014</v>
      </c>
      <c r="D3000" s="104">
        <v>337580.38069999998</v>
      </c>
      <c r="E3000" s="104">
        <v>0</v>
      </c>
      <c r="F3000" s="104">
        <v>337580.38069999998</v>
      </c>
    </row>
    <row r="3001" spans="1:6" x14ac:dyDescent="0.3">
      <c r="A3001" s="48">
        <v>42825</v>
      </c>
      <c r="B3001" t="s">
        <v>992</v>
      </c>
      <c r="C3001" t="s">
        <v>997</v>
      </c>
      <c r="D3001" s="104">
        <v>0</v>
      </c>
      <c r="E3001" s="104">
        <v>13023.902</v>
      </c>
      <c r="F3001" s="104">
        <v>13023.902</v>
      </c>
    </row>
    <row r="3002" spans="1:6" x14ac:dyDescent="0.3">
      <c r="A3002" s="48">
        <v>42825</v>
      </c>
      <c r="B3002" t="s">
        <v>1000</v>
      </c>
      <c r="C3002" t="s">
        <v>1001</v>
      </c>
      <c r="D3002" s="104">
        <v>29995.18</v>
      </c>
      <c r="E3002" s="104">
        <v>0</v>
      </c>
      <c r="F3002" s="104">
        <v>29995.18</v>
      </c>
    </row>
    <row r="3003" spans="1:6" x14ac:dyDescent="0.3">
      <c r="A3003" s="48">
        <v>42825</v>
      </c>
      <c r="B3003" t="s">
        <v>1000</v>
      </c>
      <c r="C3003" t="s">
        <v>1002</v>
      </c>
      <c r="D3003" s="104">
        <v>264.34199999999998</v>
      </c>
      <c r="E3003" s="104">
        <v>0</v>
      </c>
      <c r="F3003" s="104">
        <v>264.34199999999998</v>
      </c>
    </row>
    <row r="3004" spans="1:6" x14ac:dyDescent="0.3">
      <c r="A3004" s="48">
        <v>42825</v>
      </c>
      <c r="B3004" t="s">
        <v>1000</v>
      </c>
      <c r="C3004" t="s">
        <v>1004</v>
      </c>
      <c r="D3004" s="104">
        <v>106228.53219724</v>
      </c>
      <c r="E3004" s="104">
        <v>0</v>
      </c>
      <c r="F3004" s="104">
        <v>106228.53219724</v>
      </c>
    </row>
    <row r="3005" spans="1:6" x14ac:dyDescent="0.3">
      <c r="A3005" s="48">
        <v>42825</v>
      </c>
      <c r="B3005" t="s">
        <v>1000</v>
      </c>
      <c r="C3005" t="s">
        <v>1006</v>
      </c>
      <c r="D3005" s="104">
        <v>122864.15565098</v>
      </c>
      <c r="E3005" s="104">
        <v>5454358.22459336</v>
      </c>
      <c r="F3005" s="104">
        <v>5577222.3802443398</v>
      </c>
    </row>
    <row r="3006" spans="1:6" x14ac:dyDescent="0.3">
      <c r="A3006" s="48">
        <v>42825</v>
      </c>
      <c r="B3006" t="s">
        <v>1000</v>
      </c>
      <c r="C3006" t="s">
        <v>1007</v>
      </c>
      <c r="D3006" s="104">
        <v>1753.5152480100001</v>
      </c>
      <c r="E3006" s="104">
        <v>0</v>
      </c>
      <c r="F3006" s="104">
        <v>1753.5152480100001</v>
      </c>
    </row>
    <row r="3007" spans="1:6" x14ac:dyDescent="0.3">
      <c r="A3007" s="48">
        <v>42855</v>
      </c>
      <c r="B3007" t="s">
        <v>1008</v>
      </c>
      <c r="C3007" t="s">
        <v>999</v>
      </c>
      <c r="D3007" s="104">
        <v>365299.25479872001</v>
      </c>
      <c r="E3007" s="104">
        <v>5530483.79850371</v>
      </c>
      <c r="F3007" s="104">
        <v>5895783.0533024296</v>
      </c>
    </row>
    <row r="3008" spans="1:6" x14ac:dyDescent="0.3">
      <c r="A3008" s="48">
        <v>42855</v>
      </c>
      <c r="B3008" t="s">
        <v>1010</v>
      </c>
      <c r="C3008" t="s">
        <v>999</v>
      </c>
      <c r="D3008" s="104">
        <v>14293344.660028899</v>
      </c>
      <c r="E3008" s="104">
        <v>5552784.5311721098</v>
      </c>
      <c r="F3008" s="104">
        <v>19846129.191201001</v>
      </c>
    </row>
    <row r="3009" spans="1:6" x14ac:dyDescent="0.3">
      <c r="A3009" s="48">
        <v>42855</v>
      </c>
      <c r="B3009" t="s">
        <v>992</v>
      </c>
      <c r="C3009" t="s">
        <v>993</v>
      </c>
      <c r="D3009" s="104">
        <v>1739874.9498000001</v>
      </c>
      <c r="E3009" s="104">
        <v>2115.9</v>
      </c>
      <c r="F3009" s="104">
        <v>1741990.8498</v>
      </c>
    </row>
    <row r="3010" spans="1:6" x14ac:dyDescent="0.3">
      <c r="A3010" s="48">
        <v>42855</v>
      </c>
      <c r="B3010" t="s">
        <v>992</v>
      </c>
      <c r="C3010" t="s">
        <v>19</v>
      </c>
      <c r="D3010" s="104">
        <v>8709934.8112000003</v>
      </c>
      <c r="E3010" s="104">
        <v>6775.7650000000003</v>
      </c>
      <c r="F3010" s="104">
        <v>8716710.5761999991</v>
      </c>
    </row>
    <row r="3011" spans="1:6" x14ac:dyDescent="0.3">
      <c r="A3011" s="48">
        <v>42855</v>
      </c>
      <c r="B3011" t="s">
        <v>992</v>
      </c>
      <c r="C3011" t="s">
        <v>994</v>
      </c>
      <c r="D3011" s="104">
        <v>1902274.5068999999</v>
      </c>
      <c r="E3011" s="104">
        <v>221.58</v>
      </c>
      <c r="F3011" s="104">
        <v>1902496.0869</v>
      </c>
    </row>
    <row r="3012" spans="1:6" x14ac:dyDescent="0.3">
      <c r="A3012" s="48">
        <v>42855</v>
      </c>
      <c r="B3012" t="s">
        <v>992</v>
      </c>
      <c r="C3012" t="s">
        <v>1012</v>
      </c>
      <c r="D3012" s="104">
        <v>1238391.4636301999</v>
      </c>
      <c r="E3012" s="104">
        <v>152.87866840000001</v>
      </c>
      <c r="F3012" s="104">
        <v>1238544.3422985999</v>
      </c>
    </row>
    <row r="3013" spans="1:6" x14ac:dyDescent="0.3">
      <c r="A3013" s="48">
        <v>42855</v>
      </c>
      <c r="B3013" t="s">
        <v>992</v>
      </c>
      <c r="C3013" t="s">
        <v>997</v>
      </c>
      <c r="D3013" s="104">
        <v>0</v>
      </c>
      <c r="E3013" s="104">
        <v>13023.902</v>
      </c>
      <c r="F3013" s="104">
        <v>13023.902</v>
      </c>
    </row>
    <row r="3014" spans="1:6" x14ac:dyDescent="0.3">
      <c r="A3014" s="48">
        <v>42855</v>
      </c>
      <c r="B3014" t="s">
        <v>992</v>
      </c>
      <c r="C3014" t="s">
        <v>1014</v>
      </c>
      <c r="D3014" s="104">
        <v>337569.67369999998</v>
      </c>
      <c r="E3014" s="104">
        <v>10.707000000000001</v>
      </c>
      <c r="F3014" s="104">
        <v>337580.38069999998</v>
      </c>
    </row>
    <row r="3015" spans="1:6" x14ac:dyDescent="0.3">
      <c r="A3015" s="48">
        <v>42855</v>
      </c>
      <c r="B3015" t="s">
        <v>998</v>
      </c>
      <c r="C3015" t="s">
        <v>999</v>
      </c>
      <c r="D3015" s="104">
        <v>13928045.4052302</v>
      </c>
      <c r="E3015" s="104">
        <v>22300.7326684</v>
      </c>
      <c r="F3015" s="104">
        <v>13950346.1378986</v>
      </c>
    </row>
    <row r="3016" spans="1:6" x14ac:dyDescent="0.3">
      <c r="A3016" s="48">
        <v>42855</v>
      </c>
      <c r="B3016" t="s">
        <v>1000</v>
      </c>
      <c r="C3016" t="s">
        <v>1001</v>
      </c>
      <c r="D3016" s="104">
        <v>29995.18</v>
      </c>
      <c r="E3016" s="104">
        <v>0</v>
      </c>
      <c r="F3016" s="104">
        <v>29995.18</v>
      </c>
    </row>
    <row r="3017" spans="1:6" x14ac:dyDescent="0.3">
      <c r="A3017" s="48">
        <v>42855</v>
      </c>
      <c r="B3017" t="s">
        <v>1000</v>
      </c>
      <c r="C3017" t="s">
        <v>1005</v>
      </c>
      <c r="D3017" s="104">
        <v>163817.93205824</v>
      </c>
      <c r="E3017" s="104">
        <v>0</v>
      </c>
      <c r="F3017" s="104">
        <v>163817.93205824</v>
      </c>
    </row>
    <row r="3018" spans="1:6" x14ac:dyDescent="0.3">
      <c r="A3018" s="48">
        <v>42855</v>
      </c>
      <c r="B3018" t="s">
        <v>1000</v>
      </c>
      <c r="C3018" t="s">
        <v>1002</v>
      </c>
      <c r="D3018" s="104">
        <v>264.34199999999998</v>
      </c>
      <c r="E3018" s="104">
        <v>0</v>
      </c>
      <c r="F3018" s="104">
        <v>264.34199999999998</v>
      </c>
    </row>
    <row r="3019" spans="1:6" x14ac:dyDescent="0.3">
      <c r="A3019" s="48">
        <v>42855</v>
      </c>
      <c r="B3019" t="s">
        <v>1000</v>
      </c>
      <c r="C3019" t="s">
        <v>1004</v>
      </c>
      <c r="D3019" s="104">
        <v>102783.78582439999</v>
      </c>
      <c r="E3019" s="104">
        <v>0</v>
      </c>
      <c r="F3019" s="104">
        <v>102783.78582439999</v>
      </c>
    </row>
    <row r="3020" spans="1:6" x14ac:dyDescent="0.3">
      <c r="A3020" s="48">
        <v>42855</v>
      </c>
      <c r="B3020" t="s">
        <v>1000</v>
      </c>
      <c r="C3020" t="s">
        <v>1006</v>
      </c>
      <c r="D3020" s="104">
        <v>66758.959167249996</v>
      </c>
      <c r="E3020" s="104">
        <v>5530483.79850371</v>
      </c>
      <c r="F3020" s="104">
        <v>5597242.7576709604</v>
      </c>
    </row>
    <row r="3021" spans="1:6" x14ac:dyDescent="0.3">
      <c r="A3021" s="48">
        <v>42855</v>
      </c>
      <c r="B3021" t="s">
        <v>1000</v>
      </c>
      <c r="C3021" t="s">
        <v>1007</v>
      </c>
      <c r="D3021" s="104">
        <v>1679.0557488300001</v>
      </c>
      <c r="E3021" s="104">
        <v>0</v>
      </c>
      <c r="F3021" s="104">
        <v>1679.0557488300001</v>
      </c>
    </row>
    <row r="3022" spans="1:6" x14ac:dyDescent="0.3">
      <c r="A3022" s="48">
        <v>42886</v>
      </c>
      <c r="B3022" t="s">
        <v>1010</v>
      </c>
      <c r="C3022" t="s">
        <v>999</v>
      </c>
      <c r="D3022" s="104">
        <v>14298976.495062299</v>
      </c>
      <c r="E3022" s="104">
        <v>5546965.4206730798</v>
      </c>
      <c r="F3022" s="104">
        <v>19845941.915735401</v>
      </c>
    </row>
    <row r="3023" spans="1:6" x14ac:dyDescent="0.3">
      <c r="A3023" s="48">
        <v>42886</v>
      </c>
      <c r="B3023" t="s">
        <v>992</v>
      </c>
      <c r="C3023" t="s">
        <v>993</v>
      </c>
      <c r="D3023" s="104">
        <v>1745788.9890000001</v>
      </c>
      <c r="E3023" s="104">
        <v>2169.6999999999998</v>
      </c>
      <c r="F3023" s="104">
        <v>1747958.689</v>
      </c>
    </row>
    <row r="3024" spans="1:6" x14ac:dyDescent="0.3">
      <c r="A3024" s="48">
        <v>42886</v>
      </c>
      <c r="B3024" t="s">
        <v>992</v>
      </c>
      <c r="C3024" t="s">
        <v>997</v>
      </c>
      <c r="D3024" s="104">
        <v>0</v>
      </c>
      <c r="E3024" s="104">
        <v>13023.902</v>
      </c>
      <c r="F3024" s="104">
        <v>13023.902</v>
      </c>
    </row>
    <row r="3025" spans="1:6" x14ac:dyDescent="0.3">
      <c r="A3025" s="48">
        <v>42886</v>
      </c>
      <c r="B3025" t="s">
        <v>992</v>
      </c>
      <c r="C3025" t="s">
        <v>19</v>
      </c>
      <c r="D3025" s="104">
        <v>8729402.9011000004</v>
      </c>
      <c r="E3025" s="104">
        <v>6466.1540000000005</v>
      </c>
      <c r="F3025" s="104">
        <v>8735869.0550999995</v>
      </c>
    </row>
    <row r="3026" spans="1:6" x14ac:dyDescent="0.3">
      <c r="A3026" s="48">
        <v>42886</v>
      </c>
      <c r="B3026" t="s">
        <v>992</v>
      </c>
      <c r="C3026" t="s">
        <v>1014</v>
      </c>
      <c r="D3026" s="104">
        <v>326532.69</v>
      </c>
      <c r="E3026" s="104">
        <v>39.747</v>
      </c>
      <c r="F3026" s="104">
        <v>326572.43699999998</v>
      </c>
    </row>
    <row r="3027" spans="1:6" x14ac:dyDescent="0.3">
      <c r="A3027" s="48">
        <v>42886</v>
      </c>
      <c r="B3027" t="s">
        <v>992</v>
      </c>
      <c r="C3027" t="s">
        <v>994</v>
      </c>
      <c r="D3027" s="104">
        <v>1906667.0057000001</v>
      </c>
      <c r="E3027" s="104">
        <v>220.39699999999999</v>
      </c>
      <c r="F3027" s="104">
        <v>1906887.4027</v>
      </c>
    </row>
    <row r="3028" spans="1:6" x14ac:dyDescent="0.3">
      <c r="A3028" s="48">
        <v>42886</v>
      </c>
      <c r="B3028" t="s">
        <v>992</v>
      </c>
      <c r="C3028" t="s">
        <v>1012</v>
      </c>
      <c r="D3028" s="104">
        <v>1252191.1199234801</v>
      </c>
      <c r="E3028" s="104">
        <v>151.15498479999999</v>
      </c>
      <c r="F3028" s="104">
        <v>1252342.27490828</v>
      </c>
    </row>
    <row r="3029" spans="1:6" x14ac:dyDescent="0.3">
      <c r="A3029" s="48">
        <v>42886</v>
      </c>
      <c r="B3029" t="s">
        <v>998</v>
      </c>
      <c r="C3029" t="s">
        <v>999</v>
      </c>
      <c r="D3029" s="104">
        <v>13960582.7057235</v>
      </c>
      <c r="E3029" s="104">
        <v>22071.054984800001</v>
      </c>
      <c r="F3029" s="104">
        <v>13982653.7607083</v>
      </c>
    </row>
    <row r="3030" spans="1:6" x14ac:dyDescent="0.3">
      <c r="A3030" s="48">
        <v>42886</v>
      </c>
      <c r="B3030" t="s">
        <v>1000</v>
      </c>
      <c r="C3030" t="s">
        <v>1006</v>
      </c>
      <c r="D3030" s="104">
        <v>43637.821680519999</v>
      </c>
      <c r="E3030" s="104">
        <v>5524894.3656882802</v>
      </c>
      <c r="F3030" s="104">
        <v>5568532.1873687999</v>
      </c>
    </row>
    <row r="3031" spans="1:6" x14ac:dyDescent="0.3">
      <c r="A3031" s="48">
        <v>42886</v>
      </c>
      <c r="B3031" t="s">
        <v>1000</v>
      </c>
      <c r="C3031" t="s">
        <v>1002</v>
      </c>
      <c r="D3031" s="104">
        <v>264.34199999999998</v>
      </c>
      <c r="E3031" s="104">
        <v>0</v>
      </c>
      <c r="F3031" s="104">
        <v>264.34199999999998</v>
      </c>
    </row>
    <row r="3032" spans="1:6" x14ac:dyDescent="0.3">
      <c r="A3032" s="48">
        <v>42886</v>
      </c>
      <c r="B3032" t="s">
        <v>1000</v>
      </c>
      <c r="C3032" t="s">
        <v>1004</v>
      </c>
      <c r="D3032" s="104">
        <v>99516.379240819995</v>
      </c>
      <c r="E3032" s="104">
        <v>0</v>
      </c>
      <c r="F3032" s="104">
        <v>99516.379240819995</v>
      </c>
    </row>
    <row r="3033" spans="1:6" x14ac:dyDescent="0.3">
      <c r="A3033" s="48">
        <v>42886</v>
      </c>
      <c r="B3033" t="s">
        <v>1000</v>
      </c>
      <c r="C3033" t="s">
        <v>1005</v>
      </c>
      <c r="D3033" s="104">
        <v>163367.60986877</v>
      </c>
      <c r="E3033" s="104">
        <v>0</v>
      </c>
      <c r="F3033" s="104">
        <v>163367.60986877</v>
      </c>
    </row>
    <row r="3034" spans="1:6" x14ac:dyDescent="0.3">
      <c r="A3034" s="48">
        <v>42886</v>
      </c>
      <c r="B3034" t="s">
        <v>1000</v>
      </c>
      <c r="C3034" t="s">
        <v>1001</v>
      </c>
      <c r="D3034" s="104">
        <v>29995.18</v>
      </c>
      <c r="E3034" s="104">
        <v>0</v>
      </c>
      <c r="F3034" s="104">
        <v>29995.18</v>
      </c>
    </row>
    <row r="3035" spans="1:6" x14ac:dyDescent="0.3">
      <c r="A3035" s="48">
        <v>42886</v>
      </c>
      <c r="B3035" t="s">
        <v>1000</v>
      </c>
      <c r="C3035" t="s">
        <v>1007</v>
      </c>
      <c r="D3035" s="104">
        <v>1612.4565487299999</v>
      </c>
      <c r="E3035" s="104">
        <v>0</v>
      </c>
      <c r="F3035" s="104">
        <v>1612.4565487299999</v>
      </c>
    </row>
    <row r="3036" spans="1:6" x14ac:dyDescent="0.3">
      <c r="A3036" s="48">
        <v>42886</v>
      </c>
      <c r="B3036" t="s">
        <v>1008</v>
      </c>
      <c r="C3036" t="s">
        <v>999</v>
      </c>
      <c r="D3036" s="104">
        <v>338393.78933884</v>
      </c>
      <c r="E3036" s="104">
        <v>5524894.3656882802</v>
      </c>
      <c r="F3036" s="104">
        <v>5863288.1550271204</v>
      </c>
    </row>
    <row r="3037" spans="1:6" x14ac:dyDescent="0.3">
      <c r="A3037" s="48">
        <v>42916</v>
      </c>
      <c r="B3037" t="s">
        <v>992</v>
      </c>
      <c r="C3037" t="s">
        <v>993</v>
      </c>
      <c r="D3037" s="104">
        <v>1715828.9643000001</v>
      </c>
      <c r="E3037" s="104">
        <v>2129.1</v>
      </c>
      <c r="F3037" s="104">
        <v>1717958.0643</v>
      </c>
    </row>
    <row r="3038" spans="1:6" x14ac:dyDescent="0.3">
      <c r="A3038" s="48">
        <v>42916</v>
      </c>
      <c r="B3038" t="s">
        <v>992</v>
      </c>
      <c r="C3038" t="s">
        <v>994</v>
      </c>
      <c r="D3038" s="104">
        <v>1918661.3581999999</v>
      </c>
      <c r="E3038" s="104">
        <v>225.541</v>
      </c>
      <c r="F3038" s="104">
        <v>1918886.8992000001</v>
      </c>
    </row>
    <row r="3039" spans="1:6" x14ac:dyDescent="0.3">
      <c r="A3039" s="48">
        <v>42916</v>
      </c>
      <c r="B3039" t="s">
        <v>992</v>
      </c>
      <c r="C3039" t="s">
        <v>997</v>
      </c>
      <c r="D3039" s="104">
        <v>0</v>
      </c>
      <c r="E3039" s="104">
        <v>11457.199000000001</v>
      </c>
      <c r="F3039" s="104">
        <v>11457.199000000001</v>
      </c>
    </row>
    <row r="3040" spans="1:6" x14ac:dyDescent="0.3">
      <c r="A3040" s="48">
        <v>42916</v>
      </c>
      <c r="B3040" t="s">
        <v>992</v>
      </c>
      <c r="C3040" t="s">
        <v>1014</v>
      </c>
      <c r="D3040" s="104">
        <v>341128.07939999999</v>
      </c>
      <c r="E3040" s="104">
        <v>24.591999999999999</v>
      </c>
      <c r="F3040" s="104">
        <v>341152.67139999999</v>
      </c>
    </row>
    <row r="3041" spans="1:6" x14ac:dyDescent="0.3">
      <c r="A3041" s="48">
        <v>42916</v>
      </c>
      <c r="B3041" t="s">
        <v>992</v>
      </c>
      <c r="C3041" t="s">
        <v>19</v>
      </c>
      <c r="D3041" s="104">
        <v>8751867.9197999891</v>
      </c>
      <c r="E3041" s="104">
        <v>6449.0940000000001</v>
      </c>
      <c r="F3041" s="104">
        <v>8758317.0138000008</v>
      </c>
    </row>
    <row r="3042" spans="1:6" x14ac:dyDescent="0.3">
      <c r="A3042" s="48">
        <v>42916</v>
      </c>
      <c r="B3042" t="s">
        <v>992</v>
      </c>
      <c r="C3042" t="s">
        <v>1012</v>
      </c>
      <c r="D3042" s="104">
        <v>1261485.4819841301</v>
      </c>
      <c r="E3042" s="104">
        <v>159.611187</v>
      </c>
      <c r="F3042" s="104">
        <v>1261645.0931711299</v>
      </c>
    </row>
    <row r="3043" spans="1:6" x14ac:dyDescent="0.3">
      <c r="A3043" s="48">
        <v>42916</v>
      </c>
      <c r="B3043" t="s">
        <v>1000</v>
      </c>
      <c r="C3043" t="s">
        <v>1001</v>
      </c>
      <c r="D3043" s="104">
        <v>29995.18</v>
      </c>
      <c r="E3043" s="104">
        <v>0</v>
      </c>
      <c r="F3043" s="104">
        <v>29995.18</v>
      </c>
    </row>
    <row r="3044" spans="1:6" x14ac:dyDescent="0.3">
      <c r="A3044" s="48">
        <v>42916</v>
      </c>
      <c r="B3044" t="s">
        <v>1000</v>
      </c>
      <c r="C3044" t="s">
        <v>1002</v>
      </c>
      <c r="D3044" s="104">
        <v>264.34199999999998</v>
      </c>
      <c r="E3044" s="104">
        <v>0</v>
      </c>
      <c r="F3044" s="104">
        <v>264.34199999999998</v>
      </c>
    </row>
    <row r="3045" spans="1:6" x14ac:dyDescent="0.3">
      <c r="A3045" s="48">
        <v>42916</v>
      </c>
      <c r="B3045" t="s">
        <v>1000</v>
      </c>
      <c r="C3045" t="s">
        <v>1006</v>
      </c>
      <c r="D3045" s="104">
        <v>90919.31460061</v>
      </c>
      <c r="E3045" s="104">
        <v>5457922.7008986296</v>
      </c>
      <c r="F3045" s="104">
        <v>5548842.0154992398</v>
      </c>
    </row>
    <row r="3046" spans="1:6" x14ac:dyDescent="0.3">
      <c r="A3046" s="48">
        <v>42916</v>
      </c>
      <c r="B3046" t="s">
        <v>1000</v>
      </c>
      <c r="C3046" t="s">
        <v>1007</v>
      </c>
      <c r="D3046" s="104">
        <v>1677.5618077500001</v>
      </c>
      <c r="E3046" s="104">
        <v>0</v>
      </c>
      <c r="F3046" s="104">
        <v>1677.5618077500001</v>
      </c>
    </row>
    <row r="3047" spans="1:6" x14ac:dyDescent="0.3">
      <c r="A3047" s="48">
        <v>42916</v>
      </c>
      <c r="B3047" t="s">
        <v>1000</v>
      </c>
      <c r="C3047" t="s">
        <v>1004</v>
      </c>
      <c r="D3047" s="104">
        <v>91463.311519800001</v>
      </c>
      <c r="E3047" s="104">
        <v>0</v>
      </c>
      <c r="F3047" s="104">
        <v>91463.311519800001</v>
      </c>
    </row>
    <row r="3048" spans="1:6" x14ac:dyDescent="0.3">
      <c r="A3048" s="48">
        <v>42916</v>
      </c>
      <c r="B3048" t="s">
        <v>1000</v>
      </c>
      <c r="C3048" t="s">
        <v>1005</v>
      </c>
      <c r="D3048" s="104">
        <v>162894.83357051999</v>
      </c>
      <c r="E3048" s="104">
        <v>0</v>
      </c>
      <c r="F3048" s="104">
        <v>162894.83357051999</v>
      </c>
    </row>
    <row r="3049" spans="1:6" x14ac:dyDescent="0.3">
      <c r="A3049" s="48">
        <v>42916</v>
      </c>
      <c r="B3049" t="s">
        <v>998</v>
      </c>
      <c r="C3049" t="s">
        <v>999</v>
      </c>
      <c r="D3049" s="104">
        <v>13988971.803684101</v>
      </c>
      <c r="E3049" s="104">
        <v>20445.137187</v>
      </c>
      <c r="F3049" s="104">
        <v>14009416.940871101</v>
      </c>
    </row>
    <row r="3050" spans="1:6" x14ac:dyDescent="0.3">
      <c r="A3050" s="48">
        <v>42916</v>
      </c>
      <c r="B3050" t="s">
        <v>1008</v>
      </c>
      <c r="C3050" t="s">
        <v>999</v>
      </c>
      <c r="D3050" s="104">
        <v>377214.54349868</v>
      </c>
      <c r="E3050" s="104">
        <v>5457922.7008986296</v>
      </c>
      <c r="F3050" s="104">
        <v>5835137.2443973096</v>
      </c>
    </row>
    <row r="3051" spans="1:6" x14ac:dyDescent="0.3">
      <c r="A3051" s="48">
        <v>42916</v>
      </c>
      <c r="B3051" t="s">
        <v>1010</v>
      </c>
      <c r="C3051" t="s">
        <v>999</v>
      </c>
      <c r="D3051" s="104">
        <v>14366186.347182799</v>
      </c>
      <c r="E3051" s="104">
        <v>5478367.83808563</v>
      </c>
      <c r="F3051" s="104">
        <v>19844554.185268398</v>
      </c>
    </row>
    <row r="3052" spans="1:6" x14ac:dyDescent="0.3">
      <c r="A3052" s="48">
        <v>42947</v>
      </c>
      <c r="B3052" t="s">
        <v>1008</v>
      </c>
      <c r="C3052" t="s">
        <v>999</v>
      </c>
      <c r="D3052" s="104">
        <v>321043.73101345001</v>
      </c>
      <c r="E3052" s="104">
        <v>5463691.5608068705</v>
      </c>
      <c r="F3052" s="104">
        <v>5784735.2918203203</v>
      </c>
    </row>
    <row r="3053" spans="1:6" x14ac:dyDescent="0.3">
      <c r="A3053" s="48">
        <v>42947</v>
      </c>
      <c r="B3053" t="s">
        <v>1010</v>
      </c>
      <c r="C3053" t="s">
        <v>999</v>
      </c>
      <c r="D3053" s="104">
        <v>14360944.496199399</v>
      </c>
      <c r="E3053" s="104">
        <v>5483964.5525273699</v>
      </c>
      <c r="F3053" s="104">
        <v>19844909.0487267</v>
      </c>
    </row>
    <row r="3054" spans="1:6" x14ac:dyDescent="0.3">
      <c r="A3054" s="48">
        <v>42947</v>
      </c>
      <c r="B3054" t="s">
        <v>992</v>
      </c>
      <c r="C3054" t="s">
        <v>993</v>
      </c>
      <c r="D3054" s="104">
        <v>1756005.4040999999</v>
      </c>
      <c r="E3054" s="104">
        <v>1951.1</v>
      </c>
      <c r="F3054" s="104">
        <v>1757956.5041</v>
      </c>
    </row>
    <row r="3055" spans="1:6" x14ac:dyDescent="0.3">
      <c r="A3055" s="48">
        <v>42947</v>
      </c>
      <c r="B3055" t="s">
        <v>992</v>
      </c>
      <c r="C3055" t="s">
        <v>1014</v>
      </c>
      <c r="D3055" s="104">
        <v>316655.56020000001</v>
      </c>
      <c r="E3055" s="104">
        <v>22.86</v>
      </c>
      <c r="F3055" s="104">
        <v>316678.42019999999</v>
      </c>
    </row>
    <row r="3056" spans="1:6" x14ac:dyDescent="0.3">
      <c r="A3056" s="48">
        <v>42947</v>
      </c>
      <c r="B3056" t="s">
        <v>992</v>
      </c>
      <c r="C3056" t="s">
        <v>994</v>
      </c>
      <c r="D3056" s="104">
        <v>1930927.8866000001</v>
      </c>
      <c r="E3056" s="104">
        <v>232.34899999999999</v>
      </c>
      <c r="F3056" s="104">
        <v>1931160.2356</v>
      </c>
    </row>
    <row r="3057" spans="1:6" x14ac:dyDescent="0.3">
      <c r="A3057" s="48">
        <v>42947</v>
      </c>
      <c r="B3057" t="s">
        <v>992</v>
      </c>
      <c r="C3057" t="s">
        <v>1012</v>
      </c>
      <c r="D3057" s="104">
        <v>1260444.71438591</v>
      </c>
      <c r="E3057" s="104">
        <v>166.6617205</v>
      </c>
      <c r="F3057" s="104">
        <v>1260611.3761064101</v>
      </c>
    </row>
    <row r="3058" spans="1:6" x14ac:dyDescent="0.3">
      <c r="A3058" s="48">
        <v>42947</v>
      </c>
      <c r="B3058" t="s">
        <v>992</v>
      </c>
      <c r="C3058" t="s">
        <v>997</v>
      </c>
      <c r="D3058" s="104">
        <v>0</v>
      </c>
      <c r="E3058" s="104">
        <v>11457.199000000001</v>
      </c>
      <c r="F3058" s="104">
        <v>11457.199000000001</v>
      </c>
    </row>
    <row r="3059" spans="1:6" x14ac:dyDescent="0.3">
      <c r="A3059" s="48">
        <v>42947</v>
      </c>
      <c r="B3059" t="s">
        <v>992</v>
      </c>
      <c r="C3059" t="s">
        <v>19</v>
      </c>
      <c r="D3059" s="104">
        <v>8775867.1998999994</v>
      </c>
      <c r="E3059" s="104">
        <v>6442.8220000000001</v>
      </c>
      <c r="F3059" s="104">
        <v>8782310.0219000001</v>
      </c>
    </row>
    <row r="3060" spans="1:6" x14ac:dyDescent="0.3">
      <c r="A3060" s="48">
        <v>42947</v>
      </c>
      <c r="B3060" t="s">
        <v>998</v>
      </c>
      <c r="C3060" t="s">
        <v>999</v>
      </c>
      <c r="D3060" s="104">
        <v>14039900.7651859</v>
      </c>
      <c r="E3060" s="104">
        <v>20272.991720499998</v>
      </c>
      <c r="F3060" s="104">
        <v>14060173.7569064</v>
      </c>
    </row>
    <row r="3061" spans="1:6" x14ac:dyDescent="0.3">
      <c r="A3061" s="48">
        <v>42947</v>
      </c>
      <c r="B3061" t="s">
        <v>1000</v>
      </c>
      <c r="C3061" t="s">
        <v>1001</v>
      </c>
      <c r="D3061" s="104">
        <v>29995.18</v>
      </c>
      <c r="E3061" s="104">
        <v>0</v>
      </c>
      <c r="F3061" s="104">
        <v>29995.18</v>
      </c>
    </row>
    <row r="3062" spans="1:6" x14ac:dyDescent="0.3">
      <c r="A3062" s="48">
        <v>42947</v>
      </c>
      <c r="B3062" t="s">
        <v>1000</v>
      </c>
      <c r="C3062" t="s">
        <v>1005</v>
      </c>
      <c r="D3062" s="104">
        <v>162607.6253789</v>
      </c>
      <c r="E3062" s="104">
        <v>0</v>
      </c>
      <c r="F3062" s="104">
        <v>162607.6253789</v>
      </c>
    </row>
    <row r="3063" spans="1:6" x14ac:dyDescent="0.3">
      <c r="A3063" s="48">
        <v>42947</v>
      </c>
      <c r="B3063" t="s">
        <v>1000</v>
      </c>
      <c r="C3063" t="s">
        <v>1002</v>
      </c>
      <c r="D3063" s="104">
        <v>264.34199999999998</v>
      </c>
      <c r="E3063" s="104">
        <v>0</v>
      </c>
      <c r="F3063" s="104">
        <v>264.34199999999998</v>
      </c>
    </row>
    <row r="3064" spans="1:6" x14ac:dyDescent="0.3">
      <c r="A3064" s="48">
        <v>42947</v>
      </c>
      <c r="B3064" t="s">
        <v>1000</v>
      </c>
      <c r="C3064" t="s">
        <v>1004</v>
      </c>
      <c r="D3064" s="104">
        <v>84800.198392770006</v>
      </c>
      <c r="E3064" s="104">
        <v>0</v>
      </c>
      <c r="F3064" s="104">
        <v>84800.198392770006</v>
      </c>
    </row>
    <row r="3065" spans="1:6" x14ac:dyDescent="0.3">
      <c r="A3065" s="48">
        <v>42947</v>
      </c>
      <c r="B3065" t="s">
        <v>1000</v>
      </c>
      <c r="C3065" t="s">
        <v>1006</v>
      </c>
      <c r="D3065" s="104">
        <v>41718.085973510002</v>
      </c>
      <c r="E3065" s="104">
        <v>5463691.5608068705</v>
      </c>
      <c r="F3065" s="104">
        <v>5505409.64678038</v>
      </c>
    </row>
    <row r="3066" spans="1:6" x14ac:dyDescent="0.3">
      <c r="A3066" s="48">
        <v>42947</v>
      </c>
      <c r="B3066" t="s">
        <v>1000</v>
      </c>
      <c r="C3066" t="s">
        <v>1007</v>
      </c>
      <c r="D3066" s="104">
        <v>1658.2992682700001</v>
      </c>
      <c r="E3066" s="104">
        <v>0</v>
      </c>
      <c r="F3066" s="104">
        <v>1658.2992682700001</v>
      </c>
    </row>
    <row r="3067" spans="1:6" x14ac:dyDescent="0.3">
      <c r="A3067" s="48">
        <v>42978</v>
      </c>
      <c r="B3067" t="s">
        <v>992</v>
      </c>
      <c r="C3067" t="s">
        <v>1012</v>
      </c>
      <c r="D3067" s="104">
        <v>1275905.2919127699</v>
      </c>
      <c r="E3067" s="104">
        <v>390.04050296000003</v>
      </c>
      <c r="F3067" s="104">
        <v>1276295.33241573</v>
      </c>
    </row>
    <row r="3068" spans="1:6" x14ac:dyDescent="0.3">
      <c r="A3068" s="48">
        <v>42978</v>
      </c>
      <c r="B3068" t="s">
        <v>998</v>
      </c>
      <c r="C3068" t="s">
        <v>999</v>
      </c>
      <c r="D3068" s="104">
        <v>14069264.884512801</v>
      </c>
      <c r="E3068" s="104">
        <v>24298.315402960001</v>
      </c>
      <c r="F3068" s="104">
        <v>14093563.1999157</v>
      </c>
    </row>
    <row r="3069" spans="1:6" x14ac:dyDescent="0.3">
      <c r="A3069" s="48">
        <v>42978</v>
      </c>
      <c r="B3069" t="s">
        <v>1000</v>
      </c>
      <c r="C3069" t="s">
        <v>1006</v>
      </c>
      <c r="D3069" s="104">
        <v>37595.552615530003</v>
      </c>
      <c r="E3069" s="104">
        <v>5438673.1310241902</v>
      </c>
      <c r="F3069" s="104">
        <v>5476268.6836397201</v>
      </c>
    </row>
    <row r="3070" spans="1:6" x14ac:dyDescent="0.3">
      <c r="A3070" s="48">
        <v>42978</v>
      </c>
      <c r="B3070" t="s">
        <v>1000</v>
      </c>
      <c r="C3070" t="s">
        <v>1002</v>
      </c>
      <c r="D3070" s="104">
        <v>264.34199999999998</v>
      </c>
      <c r="E3070" s="104">
        <v>0</v>
      </c>
      <c r="F3070" s="104">
        <v>264.34199999999998</v>
      </c>
    </row>
    <row r="3071" spans="1:6" x14ac:dyDescent="0.3">
      <c r="A3071" s="48">
        <v>42978</v>
      </c>
      <c r="B3071" t="s">
        <v>1000</v>
      </c>
      <c r="C3071" t="s">
        <v>1004</v>
      </c>
      <c r="D3071" s="104">
        <v>80751.892765519995</v>
      </c>
      <c r="E3071" s="104">
        <v>0</v>
      </c>
      <c r="F3071" s="104">
        <v>80751.892765519995</v>
      </c>
    </row>
    <row r="3072" spans="1:6" x14ac:dyDescent="0.3">
      <c r="A3072" s="48">
        <v>42978</v>
      </c>
      <c r="B3072" t="s">
        <v>1000</v>
      </c>
      <c r="C3072" t="s">
        <v>1001</v>
      </c>
      <c r="D3072" s="104">
        <v>29995.18</v>
      </c>
      <c r="E3072" s="104">
        <v>0</v>
      </c>
      <c r="F3072" s="104">
        <v>29995.18</v>
      </c>
    </row>
    <row r="3073" spans="1:6" x14ac:dyDescent="0.3">
      <c r="A3073" s="48">
        <v>42978</v>
      </c>
      <c r="B3073" t="s">
        <v>1000</v>
      </c>
      <c r="C3073" t="s">
        <v>1007</v>
      </c>
      <c r="D3073" s="104">
        <v>1668.3802252400001</v>
      </c>
      <c r="E3073" s="104">
        <v>0</v>
      </c>
      <c r="F3073" s="104">
        <v>1668.3802252400001</v>
      </c>
    </row>
    <row r="3074" spans="1:6" x14ac:dyDescent="0.3">
      <c r="A3074" s="48">
        <v>42978</v>
      </c>
      <c r="B3074" t="s">
        <v>1000</v>
      </c>
      <c r="C3074" t="s">
        <v>1005</v>
      </c>
      <c r="D3074" s="104">
        <v>162021.77375068</v>
      </c>
      <c r="E3074" s="104">
        <v>0</v>
      </c>
      <c r="F3074" s="104">
        <v>162021.77375068</v>
      </c>
    </row>
    <row r="3075" spans="1:6" x14ac:dyDescent="0.3">
      <c r="A3075" s="48">
        <v>42978</v>
      </c>
      <c r="B3075" t="s">
        <v>1008</v>
      </c>
      <c r="C3075" t="s">
        <v>999</v>
      </c>
      <c r="D3075" s="104">
        <v>312297.12135696999</v>
      </c>
      <c r="E3075" s="104">
        <v>5438673.1310241902</v>
      </c>
      <c r="F3075" s="104">
        <v>5750970.2523811599</v>
      </c>
    </row>
    <row r="3076" spans="1:6" x14ac:dyDescent="0.3">
      <c r="A3076" s="48">
        <v>42978</v>
      </c>
      <c r="B3076" t="s">
        <v>1010</v>
      </c>
      <c r="C3076" t="s">
        <v>999</v>
      </c>
      <c r="D3076" s="104">
        <v>14381562.0058697</v>
      </c>
      <c r="E3076" s="104">
        <v>5462971.4464271497</v>
      </c>
      <c r="F3076" s="104">
        <v>19844533.452296901</v>
      </c>
    </row>
    <row r="3077" spans="1:6" x14ac:dyDescent="0.3">
      <c r="A3077" s="48">
        <v>42978</v>
      </c>
      <c r="B3077" t="s">
        <v>992</v>
      </c>
      <c r="C3077" t="s">
        <v>993</v>
      </c>
      <c r="D3077" s="104">
        <v>1745508.6270000001</v>
      </c>
      <c r="E3077" s="104">
        <v>2413.788</v>
      </c>
      <c r="F3077" s="104">
        <v>1747922.415</v>
      </c>
    </row>
    <row r="3078" spans="1:6" x14ac:dyDescent="0.3">
      <c r="A3078" s="48">
        <v>42978</v>
      </c>
      <c r="B3078" t="s">
        <v>992</v>
      </c>
      <c r="C3078" t="s">
        <v>19</v>
      </c>
      <c r="D3078" s="104">
        <v>8781809.9859999996</v>
      </c>
      <c r="E3078" s="104">
        <v>6694.902</v>
      </c>
      <c r="F3078" s="104">
        <v>8788504.8880000003</v>
      </c>
    </row>
    <row r="3079" spans="1:6" x14ac:dyDescent="0.3">
      <c r="A3079" s="48">
        <v>42978</v>
      </c>
      <c r="B3079" t="s">
        <v>992</v>
      </c>
      <c r="C3079" t="s">
        <v>994</v>
      </c>
      <c r="D3079" s="104">
        <v>1936399.7093</v>
      </c>
      <c r="E3079" s="104">
        <v>3305.3009000000002</v>
      </c>
      <c r="F3079" s="104">
        <v>1939705.0101999999</v>
      </c>
    </row>
    <row r="3080" spans="1:6" x14ac:dyDescent="0.3">
      <c r="A3080" s="48">
        <v>42978</v>
      </c>
      <c r="B3080" t="s">
        <v>992</v>
      </c>
      <c r="C3080" t="s">
        <v>997</v>
      </c>
      <c r="D3080" s="104">
        <v>0</v>
      </c>
      <c r="E3080" s="104">
        <v>11457.199000000001</v>
      </c>
      <c r="F3080" s="104">
        <v>11457.199000000001</v>
      </c>
    </row>
    <row r="3081" spans="1:6" x14ac:dyDescent="0.3">
      <c r="A3081" s="48">
        <v>42978</v>
      </c>
      <c r="B3081" t="s">
        <v>992</v>
      </c>
      <c r="C3081" t="s">
        <v>1014</v>
      </c>
      <c r="D3081" s="104">
        <v>329641.27029999997</v>
      </c>
      <c r="E3081" s="104">
        <v>37.085000000000001</v>
      </c>
      <c r="F3081" s="104">
        <v>329678.3553</v>
      </c>
    </row>
    <row r="3082" spans="1:6" x14ac:dyDescent="0.3">
      <c r="A3082" s="48">
        <v>43008</v>
      </c>
      <c r="B3082" t="s">
        <v>992</v>
      </c>
      <c r="C3082" t="s">
        <v>1012</v>
      </c>
      <c r="D3082" s="104">
        <v>1286123.51651995</v>
      </c>
      <c r="E3082" s="104">
        <v>392.28469669999998</v>
      </c>
      <c r="F3082" s="104">
        <v>1286515.8012166501</v>
      </c>
    </row>
    <row r="3083" spans="1:6" x14ac:dyDescent="0.3">
      <c r="A3083" s="48">
        <v>43008</v>
      </c>
      <c r="B3083" t="s">
        <v>992</v>
      </c>
      <c r="C3083" t="s">
        <v>1014</v>
      </c>
      <c r="D3083" s="104">
        <v>342629.61599999998</v>
      </c>
      <c r="E3083" s="104">
        <v>49.195</v>
      </c>
      <c r="F3083" s="104">
        <v>342678.81099999999</v>
      </c>
    </row>
    <row r="3084" spans="1:6" x14ac:dyDescent="0.3">
      <c r="A3084" s="48">
        <v>43008</v>
      </c>
      <c r="B3084" t="s">
        <v>992</v>
      </c>
      <c r="C3084" t="s">
        <v>997</v>
      </c>
      <c r="D3084" s="104">
        <v>0</v>
      </c>
      <c r="E3084" s="104">
        <v>11457.199000000001</v>
      </c>
      <c r="F3084" s="104">
        <v>11457.199000000001</v>
      </c>
    </row>
    <row r="3085" spans="1:6" x14ac:dyDescent="0.3">
      <c r="A3085" s="48">
        <v>43008</v>
      </c>
      <c r="B3085" t="s">
        <v>998</v>
      </c>
      <c r="C3085" t="s">
        <v>999</v>
      </c>
      <c r="D3085" s="104">
        <v>14175677.0630199</v>
      </c>
      <c r="E3085" s="104">
        <v>24114.4855967</v>
      </c>
      <c r="F3085" s="104">
        <v>14199791.548616599</v>
      </c>
    </row>
    <row r="3086" spans="1:6" x14ac:dyDescent="0.3">
      <c r="A3086" s="48">
        <v>43008</v>
      </c>
      <c r="B3086" t="s">
        <v>1000</v>
      </c>
      <c r="C3086" t="s">
        <v>1001</v>
      </c>
      <c r="D3086" s="104">
        <v>29995.18</v>
      </c>
      <c r="E3086" s="104">
        <v>0</v>
      </c>
      <c r="F3086" s="104">
        <v>29995.18</v>
      </c>
    </row>
    <row r="3087" spans="1:6" x14ac:dyDescent="0.3">
      <c r="A3087" s="48">
        <v>43008</v>
      </c>
      <c r="B3087" t="s">
        <v>1000</v>
      </c>
      <c r="C3087" t="s">
        <v>1002</v>
      </c>
      <c r="D3087" s="104">
        <v>264.34199999999998</v>
      </c>
      <c r="E3087" s="104">
        <v>0</v>
      </c>
      <c r="F3087" s="104">
        <v>264.34199999999998</v>
      </c>
    </row>
    <row r="3088" spans="1:6" x14ac:dyDescent="0.3">
      <c r="A3088" s="48">
        <v>43008</v>
      </c>
      <c r="B3088" t="s">
        <v>1000</v>
      </c>
      <c r="C3088" t="s">
        <v>1004</v>
      </c>
      <c r="D3088" s="104">
        <v>80359.27326442</v>
      </c>
      <c r="E3088" s="104">
        <v>0</v>
      </c>
      <c r="F3088" s="104">
        <v>80359.27326442</v>
      </c>
    </row>
    <row r="3089" spans="1:6" x14ac:dyDescent="0.3">
      <c r="A3089" s="48">
        <v>43008</v>
      </c>
      <c r="B3089" t="s">
        <v>1000</v>
      </c>
      <c r="C3089" t="s">
        <v>1005</v>
      </c>
      <c r="D3089" s="104">
        <v>161705.23098270001</v>
      </c>
      <c r="E3089" s="104">
        <v>0</v>
      </c>
      <c r="F3089" s="104">
        <v>161705.23098270001</v>
      </c>
    </row>
    <row r="3090" spans="1:6" x14ac:dyDescent="0.3">
      <c r="A3090" s="48">
        <v>43008</v>
      </c>
      <c r="B3090" t="s">
        <v>1000</v>
      </c>
      <c r="C3090" t="s">
        <v>1006</v>
      </c>
      <c r="D3090" s="104">
        <v>223786.82021554001</v>
      </c>
      <c r="E3090" s="104">
        <v>5547356.8673158698</v>
      </c>
      <c r="F3090" s="104">
        <v>5771143.6875314098</v>
      </c>
    </row>
    <row r="3091" spans="1:6" x14ac:dyDescent="0.3">
      <c r="A3091" s="48">
        <v>43008</v>
      </c>
      <c r="B3091" t="s">
        <v>1000</v>
      </c>
      <c r="C3091" t="s">
        <v>1007</v>
      </c>
      <c r="D3091" s="104">
        <v>1640.6587402299999</v>
      </c>
      <c r="E3091" s="104">
        <v>0</v>
      </c>
      <c r="F3091" s="104">
        <v>1640.6587402299999</v>
      </c>
    </row>
    <row r="3092" spans="1:6" x14ac:dyDescent="0.3">
      <c r="A3092" s="48">
        <v>43008</v>
      </c>
      <c r="B3092" t="s">
        <v>1008</v>
      </c>
      <c r="C3092" t="s">
        <v>999</v>
      </c>
      <c r="D3092" s="104">
        <v>497751.50520289002</v>
      </c>
      <c r="E3092" s="104">
        <v>5547356.8673158698</v>
      </c>
      <c r="F3092" s="104">
        <v>6045108.3725187602</v>
      </c>
    </row>
    <row r="3093" spans="1:6" x14ac:dyDescent="0.3">
      <c r="A3093" s="48">
        <v>43008</v>
      </c>
      <c r="B3093" t="s">
        <v>1010</v>
      </c>
      <c r="C3093" t="s">
        <v>999</v>
      </c>
      <c r="D3093" s="104">
        <v>14673428.5682228</v>
      </c>
      <c r="E3093" s="104">
        <v>5571471.3529125703</v>
      </c>
      <c r="F3093" s="104">
        <v>20244899.921135399</v>
      </c>
    </row>
    <row r="3094" spans="1:6" x14ac:dyDescent="0.3">
      <c r="A3094" s="48">
        <v>43008</v>
      </c>
      <c r="B3094" t="s">
        <v>992</v>
      </c>
      <c r="C3094" t="s">
        <v>993</v>
      </c>
      <c r="D3094" s="104">
        <v>1799569.5752000001</v>
      </c>
      <c r="E3094" s="104">
        <v>2366.6509999999998</v>
      </c>
      <c r="F3094" s="104">
        <v>1801936.2261999999</v>
      </c>
    </row>
    <row r="3095" spans="1:6" x14ac:dyDescent="0.3">
      <c r="A3095" s="48">
        <v>43008</v>
      </c>
      <c r="B3095" t="s">
        <v>992</v>
      </c>
      <c r="C3095" t="s">
        <v>19</v>
      </c>
      <c r="D3095" s="104">
        <v>8798940.0997999907</v>
      </c>
      <c r="E3095" s="104">
        <v>6558.6049999999996</v>
      </c>
      <c r="F3095" s="104">
        <v>8805498.7047999892</v>
      </c>
    </row>
    <row r="3096" spans="1:6" x14ac:dyDescent="0.3">
      <c r="A3096" s="48">
        <v>43008</v>
      </c>
      <c r="B3096" t="s">
        <v>992</v>
      </c>
      <c r="C3096" t="s">
        <v>994</v>
      </c>
      <c r="D3096" s="104">
        <v>1948414.2555</v>
      </c>
      <c r="E3096" s="104">
        <v>3290.5509000000002</v>
      </c>
      <c r="F3096" s="104">
        <v>1951704.8063999999</v>
      </c>
    </row>
    <row r="3097" spans="1:6" x14ac:dyDescent="0.3">
      <c r="A3097" s="48">
        <v>43039</v>
      </c>
      <c r="B3097" t="s">
        <v>1008</v>
      </c>
      <c r="C3097" t="s">
        <v>999</v>
      </c>
      <c r="D3097" s="104">
        <v>501850.58406415</v>
      </c>
      <c r="E3097" s="104">
        <v>5666945.2525750697</v>
      </c>
      <c r="F3097" s="104">
        <v>6168795.8366392199</v>
      </c>
    </row>
    <row r="3098" spans="1:6" x14ac:dyDescent="0.3">
      <c r="A3098" s="48">
        <v>43039</v>
      </c>
      <c r="B3098" t="s">
        <v>1010</v>
      </c>
      <c r="C3098" t="s">
        <v>999</v>
      </c>
      <c r="D3098" s="104">
        <v>14751446.090316201</v>
      </c>
      <c r="E3098" s="104">
        <v>5691027.4530892996</v>
      </c>
      <c r="F3098" s="104">
        <v>20442473.543405499</v>
      </c>
    </row>
    <row r="3099" spans="1:6" x14ac:dyDescent="0.3">
      <c r="A3099" s="48">
        <v>43039</v>
      </c>
      <c r="B3099" t="s">
        <v>992</v>
      </c>
      <c r="C3099" t="s">
        <v>993</v>
      </c>
      <c r="D3099" s="104">
        <v>1853164.7564999999</v>
      </c>
      <c r="E3099" s="104">
        <v>2763.951</v>
      </c>
      <c r="F3099" s="104">
        <v>1855928.7075</v>
      </c>
    </row>
    <row r="3100" spans="1:6" x14ac:dyDescent="0.3">
      <c r="A3100" s="48">
        <v>43039</v>
      </c>
      <c r="B3100" t="s">
        <v>992</v>
      </c>
      <c r="C3100" t="s">
        <v>19</v>
      </c>
      <c r="D3100" s="104">
        <v>8823959.0164000001</v>
      </c>
      <c r="E3100" s="104">
        <v>6173.5910000000003</v>
      </c>
      <c r="F3100" s="104">
        <v>8830132.6074000001</v>
      </c>
    </row>
    <row r="3101" spans="1:6" x14ac:dyDescent="0.3">
      <c r="A3101" s="48">
        <v>43039</v>
      </c>
      <c r="B3101" t="s">
        <v>992</v>
      </c>
      <c r="C3101" t="s">
        <v>997</v>
      </c>
      <c r="D3101" s="104">
        <v>0</v>
      </c>
      <c r="E3101" s="104">
        <v>11457.199000000001</v>
      </c>
      <c r="F3101" s="104">
        <v>11457.199000000001</v>
      </c>
    </row>
    <row r="3102" spans="1:6" x14ac:dyDescent="0.3">
      <c r="A3102" s="48">
        <v>43039</v>
      </c>
      <c r="B3102" t="s">
        <v>992</v>
      </c>
      <c r="C3102" t="s">
        <v>994</v>
      </c>
      <c r="D3102" s="104">
        <v>1960409.9073999999</v>
      </c>
      <c r="E3102" s="104">
        <v>3294.0409</v>
      </c>
      <c r="F3102" s="104">
        <v>1963703.9483</v>
      </c>
    </row>
    <row r="3103" spans="1:6" x14ac:dyDescent="0.3">
      <c r="A3103" s="48">
        <v>43039</v>
      </c>
      <c r="B3103" t="s">
        <v>992</v>
      </c>
      <c r="C3103" t="s">
        <v>1012</v>
      </c>
      <c r="D3103" s="104">
        <v>1295052.2861520399</v>
      </c>
      <c r="E3103" s="104">
        <v>344.22361423000001</v>
      </c>
      <c r="F3103" s="104">
        <v>1295396.5097662699</v>
      </c>
    </row>
    <row r="3104" spans="1:6" x14ac:dyDescent="0.3">
      <c r="A3104" s="48">
        <v>43039</v>
      </c>
      <c r="B3104" t="s">
        <v>992</v>
      </c>
      <c r="C3104" t="s">
        <v>1014</v>
      </c>
      <c r="D3104" s="104">
        <v>317009.53980000003</v>
      </c>
      <c r="E3104" s="104">
        <v>49.195</v>
      </c>
      <c r="F3104" s="104">
        <v>317058.73479999998</v>
      </c>
    </row>
    <row r="3105" spans="1:6" x14ac:dyDescent="0.3">
      <c r="A3105" s="48">
        <v>43039</v>
      </c>
      <c r="B3105" t="s">
        <v>998</v>
      </c>
      <c r="C3105" t="s">
        <v>999</v>
      </c>
      <c r="D3105" s="104">
        <v>14249595.506252</v>
      </c>
      <c r="E3105" s="104">
        <v>24082.20051423</v>
      </c>
      <c r="F3105" s="104">
        <v>14273677.7067663</v>
      </c>
    </row>
    <row r="3106" spans="1:6" x14ac:dyDescent="0.3">
      <c r="A3106" s="48">
        <v>43039</v>
      </c>
      <c r="B3106" t="s">
        <v>1000</v>
      </c>
      <c r="C3106" t="s">
        <v>1001</v>
      </c>
      <c r="D3106" s="104">
        <v>29995.18</v>
      </c>
      <c r="E3106" s="104">
        <v>0</v>
      </c>
      <c r="F3106" s="104">
        <v>29995.18</v>
      </c>
    </row>
    <row r="3107" spans="1:6" x14ac:dyDescent="0.3">
      <c r="A3107" s="48">
        <v>43039</v>
      </c>
      <c r="B3107" t="s">
        <v>1000</v>
      </c>
      <c r="C3107" t="s">
        <v>1005</v>
      </c>
      <c r="D3107" s="104">
        <v>161189.43807226999</v>
      </c>
      <c r="E3107" s="104">
        <v>0</v>
      </c>
      <c r="F3107" s="104">
        <v>161189.43807226999</v>
      </c>
    </row>
    <row r="3108" spans="1:6" x14ac:dyDescent="0.3">
      <c r="A3108" s="48">
        <v>43039</v>
      </c>
      <c r="B3108" t="s">
        <v>1000</v>
      </c>
      <c r="C3108" t="s">
        <v>1006</v>
      </c>
      <c r="D3108" s="104">
        <v>226578.04345463999</v>
      </c>
      <c r="E3108" s="104">
        <v>5666945.2525750697</v>
      </c>
      <c r="F3108" s="104">
        <v>5893523.2960297102</v>
      </c>
    </row>
    <row r="3109" spans="1:6" x14ac:dyDescent="0.3">
      <c r="A3109" s="48">
        <v>43039</v>
      </c>
      <c r="B3109" t="s">
        <v>1000</v>
      </c>
      <c r="C3109" t="s">
        <v>1002</v>
      </c>
      <c r="D3109" s="104">
        <v>264.34199999999998</v>
      </c>
      <c r="E3109" s="104">
        <v>0</v>
      </c>
      <c r="F3109" s="104">
        <v>264.34199999999998</v>
      </c>
    </row>
    <row r="3110" spans="1:6" x14ac:dyDescent="0.3">
      <c r="A3110" s="48">
        <v>43039</v>
      </c>
      <c r="B3110" t="s">
        <v>1000</v>
      </c>
      <c r="C3110" t="s">
        <v>1004</v>
      </c>
      <c r="D3110" s="104">
        <v>82149.235665679997</v>
      </c>
      <c r="E3110" s="104">
        <v>0</v>
      </c>
      <c r="F3110" s="104">
        <v>82149.235665679997</v>
      </c>
    </row>
    <row r="3111" spans="1:6" x14ac:dyDescent="0.3">
      <c r="A3111" s="48">
        <v>43039</v>
      </c>
      <c r="B3111" t="s">
        <v>1000</v>
      </c>
      <c r="C3111" t="s">
        <v>1007</v>
      </c>
      <c r="D3111" s="104">
        <v>1674.34487156</v>
      </c>
      <c r="E3111" s="104">
        <v>0</v>
      </c>
      <c r="F3111" s="104">
        <v>1674.34487156</v>
      </c>
    </row>
    <row r="3112" spans="1:6" x14ac:dyDescent="0.3">
      <c r="A3112" s="48">
        <v>43069</v>
      </c>
      <c r="B3112" t="s">
        <v>1010</v>
      </c>
      <c r="C3112" t="s">
        <v>999</v>
      </c>
      <c r="D3112" s="104">
        <v>14918735.642358899</v>
      </c>
      <c r="E3112" s="104">
        <v>5671656.1445052801</v>
      </c>
      <c r="F3112" s="104">
        <v>20590391.786864098</v>
      </c>
    </row>
    <row r="3113" spans="1:6" x14ac:dyDescent="0.3">
      <c r="A3113" s="48">
        <v>43069</v>
      </c>
      <c r="B3113" t="s">
        <v>992</v>
      </c>
      <c r="C3113" t="s">
        <v>993</v>
      </c>
      <c r="D3113" s="104">
        <v>1967576.6673000001</v>
      </c>
      <c r="E3113" s="104">
        <v>3333.2510000000002</v>
      </c>
      <c r="F3113" s="104">
        <v>1970909.9183</v>
      </c>
    </row>
    <row r="3114" spans="1:6" x14ac:dyDescent="0.3">
      <c r="A3114" s="48">
        <v>43069</v>
      </c>
      <c r="B3114" t="s">
        <v>992</v>
      </c>
      <c r="C3114" t="s">
        <v>19</v>
      </c>
      <c r="D3114" s="104">
        <v>8825124.2437999994</v>
      </c>
      <c r="E3114" s="104">
        <v>5620.3770999999997</v>
      </c>
      <c r="F3114" s="104">
        <v>8830744.6208999995</v>
      </c>
    </row>
    <row r="3115" spans="1:6" x14ac:dyDescent="0.3">
      <c r="A3115" s="48">
        <v>43069</v>
      </c>
      <c r="B3115" t="s">
        <v>992</v>
      </c>
      <c r="C3115" t="s">
        <v>994</v>
      </c>
      <c r="D3115" s="104">
        <v>1977262.9073000001</v>
      </c>
      <c r="E3115" s="104">
        <v>3262.1037000000001</v>
      </c>
      <c r="F3115" s="104">
        <v>1980525.0109999999</v>
      </c>
    </row>
    <row r="3116" spans="1:6" x14ac:dyDescent="0.3">
      <c r="A3116" s="48">
        <v>43069</v>
      </c>
      <c r="B3116" t="s">
        <v>992</v>
      </c>
      <c r="C3116" t="s">
        <v>1014</v>
      </c>
      <c r="D3116" s="104">
        <v>330021.76689999999</v>
      </c>
      <c r="E3116" s="104">
        <v>30.07</v>
      </c>
      <c r="F3116" s="104">
        <v>330051.83689999999</v>
      </c>
    </row>
    <row r="3117" spans="1:6" x14ac:dyDescent="0.3">
      <c r="A3117" s="48">
        <v>43069</v>
      </c>
      <c r="B3117" t="s">
        <v>992</v>
      </c>
      <c r="C3117" t="s">
        <v>1012</v>
      </c>
      <c r="D3117" s="104">
        <v>1313480.01413374</v>
      </c>
      <c r="E3117" s="104">
        <v>372.49113876000001</v>
      </c>
      <c r="F3117" s="104">
        <v>1313852.5052725</v>
      </c>
    </row>
    <row r="3118" spans="1:6" x14ac:dyDescent="0.3">
      <c r="A3118" s="48">
        <v>43069</v>
      </c>
      <c r="B3118" t="s">
        <v>992</v>
      </c>
      <c r="C3118" t="s">
        <v>997</v>
      </c>
      <c r="D3118" s="104">
        <v>0</v>
      </c>
      <c r="E3118" s="104">
        <v>11457.199000000001</v>
      </c>
      <c r="F3118" s="104">
        <v>11457.199000000001</v>
      </c>
    </row>
    <row r="3119" spans="1:6" x14ac:dyDescent="0.3">
      <c r="A3119" s="48">
        <v>43069</v>
      </c>
      <c r="B3119" t="s">
        <v>998</v>
      </c>
      <c r="C3119" t="s">
        <v>999</v>
      </c>
      <c r="D3119" s="104">
        <v>14413465.5994337</v>
      </c>
      <c r="E3119" s="104">
        <v>24075.491938759998</v>
      </c>
      <c r="F3119" s="104">
        <v>14437541.091372499</v>
      </c>
    </row>
    <row r="3120" spans="1:6" x14ac:dyDescent="0.3">
      <c r="A3120" s="48">
        <v>43069</v>
      </c>
      <c r="B3120" t="s">
        <v>1000</v>
      </c>
      <c r="C3120" t="s">
        <v>1001</v>
      </c>
      <c r="D3120" s="104">
        <v>29995.18</v>
      </c>
      <c r="E3120" s="104">
        <v>0</v>
      </c>
      <c r="F3120" s="104">
        <v>29995.18</v>
      </c>
    </row>
    <row r="3121" spans="1:6" x14ac:dyDescent="0.3">
      <c r="A3121" s="48">
        <v>43069</v>
      </c>
      <c r="B3121" t="s">
        <v>1000</v>
      </c>
      <c r="C3121" t="s">
        <v>1002</v>
      </c>
      <c r="D3121" s="104">
        <v>264.34199999999998</v>
      </c>
      <c r="E3121" s="104">
        <v>0</v>
      </c>
      <c r="F3121" s="104">
        <v>264.34199999999998</v>
      </c>
    </row>
    <row r="3122" spans="1:6" x14ac:dyDescent="0.3">
      <c r="A3122" s="48">
        <v>43069</v>
      </c>
      <c r="B3122" t="s">
        <v>1000</v>
      </c>
      <c r="C3122" t="s">
        <v>1004</v>
      </c>
      <c r="D3122" s="104">
        <v>85018.411142249999</v>
      </c>
      <c r="E3122" s="104">
        <v>0</v>
      </c>
      <c r="F3122" s="104">
        <v>85018.411142249999</v>
      </c>
    </row>
    <row r="3123" spans="1:6" x14ac:dyDescent="0.3">
      <c r="A3123" s="48">
        <v>43069</v>
      </c>
      <c r="B3123" t="s">
        <v>1000</v>
      </c>
      <c r="C3123" t="s">
        <v>1005</v>
      </c>
      <c r="D3123" s="104">
        <v>160901.76527223</v>
      </c>
      <c r="E3123" s="104">
        <v>0</v>
      </c>
      <c r="F3123" s="104">
        <v>160901.76527223</v>
      </c>
    </row>
    <row r="3124" spans="1:6" x14ac:dyDescent="0.3">
      <c r="A3124" s="48">
        <v>43069</v>
      </c>
      <c r="B3124" t="s">
        <v>1000</v>
      </c>
      <c r="C3124" t="s">
        <v>1006</v>
      </c>
      <c r="D3124" s="104">
        <v>227450.87544457999</v>
      </c>
      <c r="E3124" s="104">
        <v>5647580.6525665196</v>
      </c>
      <c r="F3124" s="104">
        <v>5875031.5280111004</v>
      </c>
    </row>
    <row r="3125" spans="1:6" x14ac:dyDescent="0.3">
      <c r="A3125" s="48">
        <v>43069</v>
      </c>
      <c r="B3125" t="s">
        <v>1000</v>
      </c>
      <c r="C3125" t="s">
        <v>1007</v>
      </c>
      <c r="D3125" s="104">
        <v>1639.4690660700001</v>
      </c>
      <c r="E3125" s="104">
        <v>0</v>
      </c>
      <c r="F3125" s="104">
        <v>1639.4690660700001</v>
      </c>
    </row>
    <row r="3126" spans="1:6" x14ac:dyDescent="0.3">
      <c r="A3126" s="48">
        <v>43069</v>
      </c>
      <c r="B3126" t="s">
        <v>1008</v>
      </c>
      <c r="C3126" t="s">
        <v>999</v>
      </c>
      <c r="D3126" s="104">
        <v>505270.04292512999</v>
      </c>
      <c r="E3126" s="104">
        <v>5647580.6525665196</v>
      </c>
      <c r="F3126" s="104">
        <v>6152850.6954916501</v>
      </c>
    </row>
    <row r="3127" spans="1:6" x14ac:dyDescent="0.3">
      <c r="A3127" s="48">
        <v>43100</v>
      </c>
      <c r="B3127" t="s">
        <v>992</v>
      </c>
      <c r="C3127" t="s">
        <v>993</v>
      </c>
      <c r="D3127" s="104">
        <v>1952521.0083000001</v>
      </c>
      <c r="E3127" s="104">
        <v>3411.55</v>
      </c>
      <c r="F3127" s="104">
        <v>1955932.5582999999</v>
      </c>
    </row>
    <row r="3128" spans="1:6" x14ac:dyDescent="0.3">
      <c r="A3128" s="48">
        <v>43100</v>
      </c>
      <c r="B3128" t="s">
        <v>992</v>
      </c>
      <c r="C3128" t="s">
        <v>997</v>
      </c>
      <c r="D3128" s="104">
        <v>0</v>
      </c>
      <c r="E3128" s="104">
        <v>11457.199000000001</v>
      </c>
      <c r="F3128" s="104">
        <v>11457.199000000001</v>
      </c>
    </row>
    <row r="3129" spans="1:6" x14ac:dyDescent="0.3">
      <c r="A3129" s="48">
        <v>43100</v>
      </c>
      <c r="B3129" t="s">
        <v>992</v>
      </c>
      <c r="C3129" t="s">
        <v>1014</v>
      </c>
      <c r="D3129" s="104">
        <v>343027.3702</v>
      </c>
      <c r="E3129" s="104">
        <v>24.51</v>
      </c>
      <c r="F3129" s="104">
        <v>343051.88020000001</v>
      </c>
    </row>
    <row r="3130" spans="1:6" x14ac:dyDescent="0.3">
      <c r="A3130" s="48">
        <v>43100</v>
      </c>
      <c r="B3130" t="s">
        <v>992</v>
      </c>
      <c r="C3130" t="s">
        <v>994</v>
      </c>
      <c r="D3130" s="104">
        <v>1989230.8254</v>
      </c>
      <c r="E3130" s="104">
        <v>3293.2359000000001</v>
      </c>
      <c r="F3130" s="104">
        <v>1992524.0612999999</v>
      </c>
    </row>
    <row r="3131" spans="1:6" x14ac:dyDescent="0.3">
      <c r="A3131" s="48">
        <v>43100</v>
      </c>
      <c r="B3131" t="s">
        <v>992</v>
      </c>
      <c r="C3131" t="s">
        <v>1012</v>
      </c>
      <c r="D3131" s="104">
        <v>1327160.0379085799</v>
      </c>
      <c r="E3131" s="104">
        <v>368.18437451</v>
      </c>
      <c r="F3131" s="104">
        <v>1327528.22228309</v>
      </c>
    </row>
    <row r="3132" spans="1:6" x14ac:dyDescent="0.3">
      <c r="A3132" s="48">
        <v>43100</v>
      </c>
      <c r="B3132" t="s">
        <v>992</v>
      </c>
      <c r="C3132" t="s">
        <v>19</v>
      </c>
      <c r="D3132" s="104">
        <v>8844127.9508999996</v>
      </c>
      <c r="E3132" s="104">
        <v>5615.7311</v>
      </c>
      <c r="F3132" s="104">
        <v>8849743.682</v>
      </c>
    </row>
    <row r="3133" spans="1:6" x14ac:dyDescent="0.3">
      <c r="A3133" s="48">
        <v>43100</v>
      </c>
      <c r="B3133" t="s">
        <v>998</v>
      </c>
      <c r="C3133" t="s">
        <v>999</v>
      </c>
      <c r="D3133" s="104">
        <v>14456067.1927086</v>
      </c>
      <c r="E3133" s="104">
        <v>24170.41037451</v>
      </c>
      <c r="F3133" s="104">
        <v>14480237.6030831</v>
      </c>
    </row>
    <row r="3134" spans="1:6" x14ac:dyDescent="0.3">
      <c r="A3134" s="48">
        <v>43100</v>
      </c>
      <c r="B3134" t="s">
        <v>1000</v>
      </c>
      <c r="C3134" t="s">
        <v>1001</v>
      </c>
      <c r="D3134" s="104">
        <v>29995.18</v>
      </c>
      <c r="E3134" s="104">
        <v>0</v>
      </c>
      <c r="F3134" s="104">
        <v>29995.18</v>
      </c>
    </row>
    <row r="3135" spans="1:6" x14ac:dyDescent="0.3">
      <c r="A3135" s="48">
        <v>43100</v>
      </c>
      <c r="B3135" t="s">
        <v>1000</v>
      </c>
      <c r="C3135" t="s">
        <v>1002</v>
      </c>
      <c r="D3135" s="104">
        <v>264.34199999999998</v>
      </c>
      <c r="E3135" s="104">
        <v>0</v>
      </c>
      <c r="F3135" s="104">
        <v>264.34199999999998</v>
      </c>
    </row>
    <row r="3136" spans="1:6" x14ac:dyDescent="0.3">
      <c r="A3136" s="48">
        <v>43100</v>
      </c>
      <c r="B3136" t="s">
        <v>1000</v>
      </c>
      <c r="C3136" t="s">
        <v>1004</v>
      </c>
      <c r="D3136" s="104">
        <v>92446.885557410002</v>
      </c>
      <c r="E3136" s="104">
        <v>0</v>
      </c>
      <c r="F3136" s="104">
        <v>92446.885557410002</v>
      </c>
    </row>
    <row r="3137" spans="1:6" x14ac:dyDescent="0.3">
      <c r="A3137" s="48">
        <v>43100</v>
      </c>
      <c r="B3137" t="s">
        <v>1000</v>
      </c>
      <c r="C3137" t="s">
        <v>1005</v>
      </c>
      <c r="D3137" s="104">
        <v>160475.50660759999</v>
      </c>
      <c r="E3137" s="104">
        <v>0</v>
      </c>
      <c r="F3137" s="104">
        <v>160475.50660759999</v>
      </c>
    </row>
    <row r="3138" spans="1:6" x14ac:dyDescent="0.3">
      <c r="A3138" s="48">
        <v>43100</v>
      </c>
      <c r="B3138" t="s">
        <v>1000</v>
      </c>
      <c r="C3138" t="s">
        <v>1006</v>
      </c>
      <c r="D3138" s="104">
        <v>73657.972384359993</v>
      </c>
      <c r="E3138" s="104">
        <v>5653855.0080154696</v>
      </c>
      <c r="F3138" s="104">
        <v>5727512.9803998303</v>
      </c>
    </row>
    <row r="3139" spans="1:6" x14ac:dyDescent="0.3">
      <c r="A3139" s="48">
        <v>43100</v>
      </c>
      <c r="B3139" t="s">
        <v>1000</v>
      </c>
      <c r="C3139" t="s">
        <v>1007</v>
      </c>
      <c r="D3139" s="104">
        <v>1812.8832874699999</v>
      </c>
      <c r="E3139" s="104">
        <v>0</v>
      </c>
      <c r="F3139" s="104">
        <v>1812.8832874699999</v>
      </c>
    </row>
    <row r="3140" spans="1:6" x14ac:dyDescent="0.3">
      <c r="A3140" s="48">
        <v>43100</v>
      </c>
      <c r="B3140" t="s">
        <v>1008</v>
      </c>
      <c r="C3140" t="s">
        <v>999</v>
      </c>
      <c r="D3140" s="104">
        <v>358653.76983683999</v>
      </c>
      <c r="E3140" s="104">
        <v>5653855.0080154696</v>
      </c>
      <c r="F3140" s="104">
        <v>6012508.7778523099</v>
      </c>
    </row>
    <row r="3141" spans="1:6" x14ac:dyDescent="0.3">
      <c r="A3141" s="48">
        <v>43100</v>
      </c>
      <c r="B3141" t="s">
        <v>1010</v>
      </c>
      <c r="C3141" t="s">
        <v>999</v>
      </c>
      <c r="D3141" s="104">
        <v>14814720.9625454</v>
      </c>
      <c r="E3141" s="104">
        <v>5678025.4183899797</v>
      </c>
      <c r="F3141" s="104">
        <v>20492747.380935401</v>
      </c>
    </row>
    <row r="3142" spans="1:6" x14ac:dyDescent="0.3">
      <c r="A3142" s="48">
        <v>43131</v>
      </c>
      <c r="B3142" t="s">
        <v>1000</v>
      </c>
      <c r="C3142" t="s">
        <v>1007</v>
      </c>
      <c r="D3142" s="104">
        <v>1797.17033367</v>
      </c>
      <c r="E3142" s="104">
        <v>0</v>
      </c>
      <c r="F3142" s="104">
        <v>1797.17033367</v>
      </c>
    </row>
    <row r="3143" spans="1:6" x14ac:dyDescent="0.3">
      <c r="A3143" s="48">
        <v>43131</v>
      </c>
      <c r="B3143" t="s">
        <v>1010</v>
      </c>
      <c r="C3143" t="s">
        <v>999</v>
      </c>
      <c r="D3143" s="104">
        <v>14803169.5870704</v>
      </c>
      <c r="E3143" s="104">
        <v>5690560.1890858496</v>
      </c>
      <c r="F3143" s="104">
        <v>20493729.776156198</v>
      </c>
    </row>
    <row r="3144" spans="1:6" x14ac:dyDescent="0.3">
      <c r="A3144" s="48">
        <v>43131</v>
      </c>
      <c r="B3144" t="s">
        <v>1008</v>
      </c>
      <c r="C3144" t="s">
        <v>999</v>
      </c>
      <c r="D3144" s="104">
        <v>312599.04095048999</v>
      </c>
      <c r="E3144" s="104">
        <v>5666585.7920025503</v>
      </c>
      <c r="F3144" s="104">
        <v>5979184.8329530396</v>
      </c>
    </row>
    <row r="3145" spans="1:6" x14ac:dyDescent="0.3">
      <c r="A3145" s="48">
        <v>43131</v>
      </c>
      <c r="B3145" t="s">
        <v>992</v>
      </c>
      <c r="C3145" t="s">
        <v>993</v>
      </c>
      <c r="D3145" s="104">
        <v>1963108.9010999999</v>
      </c>
      <c r="E3145" s="104">
        <v>3830.453</v>
      </c>
      <c r="F3145" s="104">
        <v>1966939.3541000001</v>
      </c>
    </row>
    <row r="3146" spans="1:6" x14ac:dyDescent="0.3">
      <c r="A3146" s="48">
        <v>43131</v>
      </c>
      <c r="B3146" t="s">
        <v>992</v>
      </c>
      <c r="C3146" t="s">
        <v>19</v>
      </c>
      <c r="D3146" s="104">
        <v>8884060.4944999907</v>
      </c>
      <c r="E3146" s="104">
        <v>5114.7070999999996</v>
      </c>
      <c r="F3146" s="104">
        <v>8889175.2015999891</v>
      </c>
    </row>
    <row r="3147" spans="1:6" x14ac:dyDescent="0.3">
      <c r="A3147" s="48">
        <v>43131</v>
      </c>
      <c r="B3147" t="s">
        <v>992</v>
      </c>
      <c r="C3147" t="s">
        <v>994</v>
      </c>
      <c r="D3147" s="104">
        <v>2001727.3211000001</v>
      </c>
      <c r="E3147" s="104">
        <v>3202.4029</v>
      </c>
      <c r="F3147" s="104">
        <v>2004929.7239999999</v>
      </c>
    </row>
    <row r="3148" spans="1:6" x14ac:dyDescent="0.3">
      <c r="A3148" s="48">
        <v>43131</v>
      </c>
      <c r="B3148" t="s">
        <v>992</v>
      </c>
      <c r="C3148" t="s">
        <v>1012</v>
      </c>
      <c r="D3148" s="104">
        <v>1322714.34021989</v>
      </c>
      <c r="E3148" s="104">
        <v>345.12508330000003</v>
      </c>
      <c r="F3148" s="104">
        <v>1323059.4653031901</v>
      </c>
    </row>
    <row r="3149" spans="1:6" x14ac:dyDescent="0.3">
      <c r="A3149" s="48">
        <v>43131</v>
      </c>
      <c r="B3149" t="s">
        <v>992</v>
      </c>
      <c r="C3149" t="s">
        <v>997</v>
      </c>
      <c r="D3149" s="104">
        <v>0</v>
      </c>
      <c r="E3149" s="104">
        <v>11457.199000000001</v>
      </c>
      <c r="F3149" s="104">
        <v>11457.199000000001</v>
      </c>
    </row>
    <row r="3150" spans="1:6" x14ac:dyDescent="0.3">
      <c r="A3150" s="48">
        <v>43131</v>
      </c>
      <c r="B3150" t="s">
        <v>992</v>
      </c>
      <c r="C3150" t="s">
        <v>1014</v>
      </c>
      <c r="D3150" s="104">
        <v>318959.48920000001</v>
      </c>
      <c r="E3150" s="104">
        <v>24.51</v>
      </c>
      <c r="F3150" s="104">
        <v>318983.99920000002</v>
      </c>
    </row>
    <row r="3151" spans="1:6" x14ac:dyDescent="0.3">
      <c r="A3151" s="48">
        <v>43131</v>
      </c>
      <c r="B3151" t="s">
        <v>998</v>
      </c>
      <c r="C3151" t="s">
        <v>999</v>
      </c>
      <c r="D3151" s="104">
        <v>14490570.5461199</v>
      </c>
      <c r="E3151" s="104">
        <v>23974.397083299998</v>
      </c>
      <c r="F3151" s="104">
        <v>14514544.9432032</v>
      </c>
    </row>
    <row r="3152" spans="1:6" x14ac:dyDescent="0.3">
      <c r="A3152" s="48">
        <v>43131</v>
      </c>
      <c r="B3152" t="s">
        <v>1000</v>
      </c>
      <c r="C3152" t="s">
        <v>1001</v>
      </c>
      <c r="D3152" s="104">
        <v>29995.18</v>
      </c>
      <c r="E3152" s="104">
        <v>0</v>
      </c>
      <c r="F3152" s="104">
        <v>29995.18</v>
      </c>
    </row>
    <row r="3153" spans="1:6" x14ac:dyDescent="0.3">
      <c r="A3153" s="48">
        <v>43131</v>
      </c>
      <c r="B3153" t="s">
        <v>1000</v>
      </c>
      <c r="C3153" t="s">
        <v>1005</v>
      </c>
      <c r="D3153" s="104">
        <v>159902.40041584001</v>
      </c>
      <c r="E3153" s="104">
        <v>0</v>
      </c>
      <c r="F3153" s="104">
        <v>159902.40041584001</v>
      </c>
    </row>
    <row r="3154" spans="1:6" x14ac:dyDescent="0.3">
      <c r="A3154" s="48">
        <v>43131</v>
      </c>
      <c r="B3154" t="s">
        <v>1000</v>
      </c>
      <c r="C3154" t="s">
        <v>1006</v>
      </c>
      <c r="D3154" s="104">
        <v>34070.136310479997</v>
      </c>
      <c r="E3154" s="104">
        <v>5666585.7920025503</v>
      </c>
      <c r="F3154" s="104">
        <v>5700655.9283130299</v>
      </c>
    </row>
    <row r="3155" spans="1:6" x14ac:dyDescent="0.3">
      <c r="A3155" s="48">
        <v>43131</v>
      </c>
      <c r="B3155" t="s">
        <v>1000</v>
      </c>
      <c r="C3155" t="s">
        <v>1002</v>
      </c>
      <c r="D3155" s="104">
        <v>264.34199999999998</v>
      </c>
      <c r="E3155" s="104">
        <v>0</v>
      </c>
      <c r="F3155" s="104">
        <v>264.34199999999998</v>
      </c>
    </row>
    <row r="3156" spans="1:6" x14ac:dyDescent="0.3">
      <c r="A3156" s="48">
        <v>43131</v>
      </c>
      <c r="B3156" t="s">
        <v>1000</v>
      </c>
      <c r="C3156" t="s">
        <v>1004</v>
      </c>
      <c r="D3156" s="104">
        <v>86569.811890500001</v>
      </c>
      <c r="E3156" s="104">
        <v>0</v>
      </c>
      <c r="F3156" s="104">
        <v>86569.811890500001</v>
      </c>
    </row>
    <row r="3157" spans="1:6" x14ac:dyDescent="0.3">
      <c r="A3157" s="48">
        <v>43159</v>
      </c>
      <c r="B3157" t="s">
        <v>1008</v>
      </c>
      <c r="C3157" t="s">
        <v>999</v>
      </c>
      <c r="D3157" s="104">
        <v>496080.68415107997</v>
      </c>
      <c r="E3157" s="104">
        <v>5681648.7072582804</v>
      </c>
      <c r="F3157" s="104">
        <v>6177730.3914093599</v>
      </c>
    </row>
    <row r="3158" spans="1:6" x14ac:dyDescent="0.3">
      <c r="A3158" s="48">
        <v>43159</v>
      </c>
      <c r="B3158" t="s">
        <v>992</v>
      </c>
      <c r="C3158" t="s">
        <v>993</v>
      </c>
      <c r="D3158" s="104">
        <v>2074218.2805000001</v>
      </c>
      <c r="E3158" s="104">
        <v>3748.0549999999998</v>
      </c>
      <c r="F3158" s="104">
        <v>2077966.3355</v>
      </c>
    </row>
    <row r="3159" spans="1:6" x14ac:dyDescent="0.3">
      <c r="A3159" s="48">
        <v>43159</v>
      </c>
      <c r="B3159" t="s">
        <v>992</v>
      </c>
      <c r="C3159" t="s">
        <v>19</v>
      </c>
      <c r="D3159" s="104">
        <v>8894907.0966999996</v>
      </c>
      <c r="E3159" s="104">
        <v>4649.4141</v>
      </c>
      <c r="F3159" s="104">
        <v>8899556.5108000003</v>
      </c>
    </row>
    <row r="3160" spans="1:6" x14ac:dyDescent="0.3">
      <c r="A3160" s="48">
        <v>43159</v>
      </c>
      <c r="B3160" t="s">
        <v>992</v>
      </c>
      <c r="C3160" t="s">
        <v>997</v>
      </c>
      <c r="D3160" s="104">
        <v>0</v>
      </c>
      <c r="E3160" s="104">
        <v>11457.199000000001</v>
      </c>
      <c r="F3160" s="104">
        <v>11457.199000000001</v>
      </c>
    </row>
    <row r="3161" spans="1:6" x14ac:dyDescent="0.3">
      <c r="A3161" s="48">
        <v>43159</v>
      </c>
      <c r="B3161" t="s">
        <v>992</v>
      </c>
      <c r="C3161" t="s">
        <v>994</v>
      </c>
      <c r="D3161" s="104">
        <v>2020732.612</v>
      </c>
      <c r="E3161" s="104">
        <v>3219.2051999999999</v>
      </c>
      <c r="F3161" s="104">
        <v>2023951.8171999999</v>
      </c>
    </row>
    <row r="3162" spans="1:6" x14ac:dyDescent="0.3">
      <c r="A3162" s="48">
        <v>43159</v>
      </c>
      <c r="B3162" t="s">
        <v>992</v>
      </c>
      <c r="C3162" t="s">
        <v>1012</v>
      </c>
      <c r="D3162" s="104">
        <v>1330681.9474174201</v>
      </c>
      <c r="E3162" s="104">
        <v>343.20167630999998</v>
      </c>
      <c r="F3162" s="104">
        <v>1331025.1490937299</v>
      </c>
    </row>
    <row r="3163" spans="1:6" x14ac:dyDescent="0.3">
      <c r="A3163" s="48">
        <v>43159</v>
      </c>
      <c r="B3163" t="s">
        <v>992</v>
      </c>
      <c r="C3163" t="s">
        <v>1014</v>
      </c>
      <c r="D3163" s="104">
        <v>333968.47169999999</v>
      </c>
      <c r="E3163" s="104">
        <v>16.52</v>
      </c>
      <c r="F3163" s="104">
        <v>333984.99170000001</v>
      </c>
    </row>
    <row r="3164" spans="1:6" x14ac:dyDescent="0.3">
      <c r="A3164" s="48">
        <v>43159</v>
      </c>
      <c r="B3164" t="s">
        <v>998</v>
      </c>
      <c r="C3164" t="s">
        <v>999</v>
      </c>
      <c r="D3164" s="104">
        <v>14654508.4083174</v>
      </c>
      <c r="E3164" s="104">
        <v>23433.59497631</v>
      </c>
      <c r="F3164" s="104">
        <v>14677942.003293701</v>
      </c>
    </row>
    <row r="3165" spans="1:6" x14ac:dyDescent="0.3">
      <c r="A3165" s="48">
        <v>43159</v>
      </c>
      <c r="B3165" t="s">
        <v>1000</v>
      </c>
      <c r="C3165" t="s">
        <v>1001</v>
      </c>
      <c r="D3165" s="104">
        <v>29995.18</v>
      </c>
      <c r="E3165" s="104">
        <v>0</v>
      </c>
      <c r="F3165" s="104">
        <v>29995.18</v>
      </c>
    </row>
    <row r="3166" spans="1:6" x14ac:dyDescent="0.3">
      <c r="A3166" s="48">
        <v>43159</v>
      </c>
      <c r="B3166" t="s">
        <v>1000</v>
      </c>
      <c r="C3166" t="s">
        <v>1002</v>
      </c>
      <c r="D3166" s="104">
        <v>264.34199999999998</v>
      </c>
      <c r="E3166" s="104">
        <v>0</v>
      </c>
      <c r="F3166" s="104">
        <v>264.34199999999998</v>
      </c>
    </row>
    <row r="3167" spans="1:6" x14ac:dyDescent="0.3">
      <c r="A3167" s="48">
        <v>43159</v>
      </c>
      <c r="B3167" t="s">
        <v>1000</v>
      </c>
      <c r="C3167" t="s">
        <v>1004</v>
      </c>
      <c r="D3167" s="104">
        <v>83390.137356370004</v>
      </c>
      <c r="E3167" s="104">
        <v>0</v>
      </c>
      <c r="F3167" s="104">
        <v>83390.137356370004</v>
      </c>
    </row>
    <row r="3168" spans="1:6" x14ac:dyDescent="0.3">
      <c r="A3168" s="48">
        <v>43159</v>
      </c>
      <c r="B3168" t="s">
        <v>1000</v>
      </c>
      <c r="C3168" t="s">
        <v>1007</v>
      </c>
      <c r="D3168" s="104">
        <v>1786.7770604100001</v>
      </c>
      <c r="E3168" s="104">
        <v>0</v>
      </c>
      <c r="F3168" s="104">
        <v>1786.7770604100001</v>
      </c>
    </row>
    <row r="3169" spans="1:6" x14ac:dyDescent="0.3">
      <c r="A3169" s="48">
        <v>43159</v>
      </c>
      <c r="B3169" t="s">
        <v>1000</v>
      </c>
      <c r="C3169" t="s">
        <v>1006</v>
      </c>
      <c r="D3169" s="104">
        <v>221168.90732689999</v>
      </c>
      <c r="E3169" s="104">
        <v>5681648.7072582804</v>
      </c>
      <c r="F3169" s="104">
        <v>5902817.6145851798</v>
      </c>
    </row>
    <row r="3170" spans="1:6" x14ac:dyDescent="0.3">
      <c r="A3170" s="48">
        <v>43159</v>
      </c>
      <c r="B3170" t="s">
        <v>1000</v>
      </c>
      <c r="C3170" t="s">
        <v>1005</v>
      </c>
      <c r="D3170" s="104">
        <v>159475.34040740001</v>
      </c>
      <c r="E3170" s="104">
        <v>0</v>
      </c>
      <c r="F3170" s="104">
        <v>159475.34040740001</v>
      </c>
    </row>
    <row r="3171" spans="1:6" x14ac:dyDescent="0.3">
      <c r="A3171" s="48">
        <v>43159</v>
      </c>
      <c r="B3171" t="s">
        <v>1010</v>
      </c>
      <c r="C3171" t="s">
        <v>999</v>
      </c>
      <c r="D3171" s="104">
        <v>15150589.0924685</v>
      </c>
      <c r="E3171" s="104">
        <v>5705082.3022345901</v>
      </c>
      <c r="F3171" s="104">
        <v>20855672.394703101</v>
      </c>
    </row>
    <row r="3172" spans="1:6" x14ac:dyDescent="0.3">
      <c r="A3172" s="48">
        <v>43190</v>
      </c>
      <c r="B3172" t="s">
        <v>992</v>
      </c>
      <c r="C3172" t="s">
        <v>993</v>
      </c>
      <c r="D3172" s="104">
        <v>2284417.4103000001</v>
      </c>
      <c r="E3172" s="104">
        <v>4551.5469999999996</v>
      </c>
      <c r="F3172" s="104">
        <v>2288968.9572999999</v>
      </c>
    </row>
    <row r="3173" spans="1:6" x14ac:dyDescent="0.3">
      <c r="A3173" s="48">
        <v>43190</v>
      </c>
      <c r="B3173" t="s">
        <v>992</v>
      </c>
      <c r="C3173" t="s">
        <v>19</v>
      </c>
      <c r="D3173" s="104">
        <v>8920299.8520999998</v>
      </c>
      <c r="E3173" s="104">
        <v>4255.4710999999998</v>
      </c>
      <c r="F3173" s="104">
        <v>8924555.3232000005</v>
      </c>
    </row>
    <row r="3174" spans="1:6" x14ac:dyDescent="0.3">
      <c r="A3174" s="48">
        <v>43190</v>
      </c>
      <c r="B3174" t="s">
        <v>992</v>
      </c>
      <c r="C3174" t="s">
        <v>994</v>
      </c>
      <c r="D3174" s="104">
        <v>2033787.4012</v>
      </c>
      <c r="E3174" s="104">
        <v>3164.3780999999999</v>
      </c>
      <c r="F3174" s="104">
        <v>2036951.7793000001</v>
      </c>
    </row>
    <row r="3175" spans="1:6" x14ac:dyDescent="0.3">
      <c r="A3175" s="48">
        <v>43190</v>
      </c>
      <c r="B3175" t="s">
        <v>992</v>
      </c>
      <c r="C3175" t="s">
        <v>1012</v>
      </c>
      <c r="D3175" s="104">
        <v>1348478.7074453</v>
      </c>
      <c r="E3175" s="104">
        <v>338.70928586999997</v>
      </c>
      <c r="F3175" s="104">
        <v>1348817.4167311699</v>
      </c>
    </row>
    <row r="3176" spans="1:6" x14ac:dyDescent="0.3">
      <c r="A3176" s="48">
        <v>43190</v>
      </c>
      <c r="B3176" t="s">
        <v>992</v>
      </c>
      <c r="C3176" t="s">
        <v>1014</v>
      </c>
      <c r="D3176" s="104">
        <v>333968.47169999999</v>
      </c>
      <c r="E3176" s="104">
        <v>16.52</v>
      </c>
      <c r="F3176" s="104">
        <v>333984.99170000001</v>
      </c>
    </row>
    <row r="3177" spans="1:6" x14ac:dyDescent="0.3">
      <c r="A3177" s="48">
        <v>43190</v>
      </c>
      <c r="B3177" t="s">
        <v>992</v>
      </c>
      <c r="C3177" t="s">
        <v>997</v>
      </c>
      <c r="D3177" s="104">
        <v>0</v>
      </c>
      <c r="E3177" s="104">
        <v>11457.199000000001</v>
      </c>
      <c r="F3177" s="104">
        <v>11457.199000000001</v>
      </c>
    </row>
    <row r="3178" spans="1:6" x14ac:dyDescent="0.3">
      <c r="A3178" s="48">
        <v>43190</v>
      </c>
      <c r="B3178" t="s">
        <v>998</v>
      </c>
      <c r="C3178" t="s">
        <v>999</v>
      </c>
      <c r="D3178" s="104">
        <v>14920951.8427453</v>
      </c>
      <c r="E3178" s="104">
        <v>23783.824485870002</v>
      </c>
      <c r="F3178" s="104">
        <v>14944735.6672312</v>
      </c>
    </row>
    <row r="3179" spans="1:6" x14ac:dyDescent="0.3">
      <c r="A3179" s="48">
        <v>43190</v>
      </c>
      <c r="B3179" t="s">
        <v>1000</v>
      </c>
      <c r="C3179" t="s">
        <v>1002</v>
      </c>
      <c r="D3179" s="104">
        <v>264.34199999999998</v>
      </c>
      <c r="E3179" s="104">
        <v>0</v>
      </c>
      <c r="F3179" s="104">
        <v>264.34199999999998</v>
      </c>
    </row>
    <row r="3180" spans="1:6" x14ac:dyDescent="0.3">
      <c r="A3180" s="48">
        <v>43190</v>
      </c>
      <c r="B3180" t="s">
        <v>1000</v>
      </c>
      <c r="C3180" t="s">
        <v>1004</v>
      </c>
      <c r="D3180" s="104">
        <v>84595.172424439996</v>
      </c>
      <c r="E3180" s="104">
        <v>0</v>
      </c>
      <c r="F3180" s="104">
        <v>84595.172424439996</v>
      </c>
    </row>
    <row r="3181" spans="1:6" x14ac:dyDescent="0.3">
      <c r="A3181" s="48">
        <v>43190</v>
      </c>
      <c r="B3181" t="s">
        <v>1000</v>
      </c>
      <c r="C3181" t="s">
        <v>1005</v>
      </c>
      <c r="D3181" s="104">
        <v>159040.00186756</v>
      </c>
      <c r="E3181" s="104">
        <v>0</v>
      </c>
      <c r="F3181" s="104">
        <v>159040.00186756</v>
      </c>
    </row>
    <row r="3182" spans="1:6" x14ac:dyDescent="0.3">
      <c r="A3182" s="48">
        <v>43190</v>
      </c>
      <c r="B3182" t="s">
        <v>1000</v>
      </c>
      <c r="C3182" t="s">
        <v>1001</v>
      </c>
      <c r="D3182" s="104">
        <v>29995.18</v>
      </c>
      <c r="E3182" s="104">
        <v>0</v>
      </c>
      <c r="F3182" s="104">
        <v>29995.18</v>
      </c>
    </row>
    <row r="3183" spans="1:6" x14ac:dyDescent="0.3">
      <c r="A3183" s="48">
        <v>43190</v>
      </c>
      <c r="B3183" t="s">
        <v>1000</v>
      </c>
      <c r="C3183" t="s">
        <v>1006</v>
      </c>
      <c r="D3183" s="104">
        <v>231471.02796571</v>
      </c>
      <c r="E3183" s="104">
        <v>5637849.08419115</v>
      </c>
      <c r="F3183" s="104">
        <v>5869320.1121568503</v>
      </c>
    </row>
    <row r="3184" spans="1:6" x14ac:dyDescent="0.3">
      <c r="A3184" s="48">
        <v>43190</v>
      </c>
      <c r="B3184" t="s">
        <v>1000</v>
      </c>
      <c r="C3184" t="s">
        <v>1007</v>
      </c>
      <c r="D3184" s="104">
        <v>1692.33961843</v>
      </c>
      <c r="E3184" s="104">
        <v>0</v>
      </c>
      <c r="F3184" s="104">
        <v>1692.33961843</v>
      </c>
    </row>
    <row r="3185" spans="1:6" x14ac:dyDescent="0.3">
      <c r="A3185" s="48">
        <v>43190</v>
      </c>
      <c r="B3185" t="s">
        <v>1008</v>
      </c>
      <c r="C3185" t="s">
        <v>999</v>
      </c>
      <c r="D3185" s="104">
        <v>507058.06387613999</v>
      </c>
      <c r="E3185" s="104">
        <v>5637849.08419115</v>
      </c>
      <c r="F3185" s="104">
        <v>6144907.1480672797</v>
      </c>
    </row>
    <row r="3186" spans="1:6" x14ac:dyDescent="0.3">
      <c r="A3186" s="48">
        <v>43190</v>
      </c>
      <c r="B3186" t="s">
        <v>1010</v>
      </c>
      <c r="C3186" t="s">
        <v>999</v>
      </c>
      <c r="D3186" s="104">
        <v>15428009.9066214</v>
      </c>
      <c r="E3186" s="104">
        <v>5661632.9086770201</v>
      </c>
      <c r="F3186" s="104">
        <v>21089642.815298401</v>
      </c>
    </row>
    <row r="3187" spans="1:6" x14ac:dyDescent="0.3">
      <c r="A3187" s="48">
        <v>43220</v>
      </c>
      <c r="B3187" t="s">
        <v>1010</v>
      </c>
      <c r="C3187" t="s">
        <v>999</v>
      </c>
      <c r="D3187" s="104">
        <v>15335128.368494799</v>
      </c>
      <c r="E3187" s="104">
        <v>5733072.0895918598</v>
      </c>
      <c r="F3187" s="104">
        <v>21068200.458086599</v>
      </c>
    </row>
    <row r="3188" spans="1:6" x14ac:dyDescent="0.3">
      <c r="A3188" s="48">
        <v>43220</v>
      </c>
      <c r="B3188" t="s">
        <v>992</v>
      </c>
      <c r="C3188" t="s">
        <v>993</v>
      </c>
      <c r="D3188" s="104">
        <v>2166346.1634</v>
      </c>
      <c r="E3188" s="104">
        <v>2640.817</v>
      </c>
      <c r="F3188" s="104">
        <v>2168986.9803999998</v>
      </c>
    </row>
    <row r="3189" spans="1:6" x14ac:dyDescent="0.3">
      <c r="A3189" s="48">
        <v>43220</v>
      </c>
      <c r="B3189" t="s">
        <v>992</v>
      </c>
      <c r="C3189" t="s">
        <v>19</v>
      </c>
      <c r="D3189" s="104">
        <v>8970018.1388000008</v>
      </c>
      <c r="E3189" s="104">
        <v>4201.3481000000002</v>
      </c>
      <c r="F3189" s="104">
        <v>8974219.4868999999</v>
      </c>
    </row>
    <row r="3190" spans="1:6" x14ac:dyDescent="0.3">
      <c r="A3190" s="48">
        <v>43220</v>
      </c>
      <c r="B3190" t="s">
        <v>992</v>
      </c>
      <c r="C3190" t="s">
        <v>1014</v>
      </c>
      <c r="D3190" s="104">
        <v>325794.29440000001</v>
      </c>
      <c r="E3190" s="104">
        <v>16.52</v>
      </c>
      <c r="F3190" s="104">
        <v>325810.81439999997</v>
      </c>
    </row>
    <row r="3191" spans="1:6" x14ac:dyDescent="0.3">
      <c r="A3191" s="48">
        <v>43220</v>
      </c>
      <c r="B3191" t="s">
        <v>992</v>
      </c>
      <c r="C3191" t="s">
        <v>997</v>
      </c>
      <c r="D3191" s="104">
        <v>0</v>
      </c>
      <c r="E3191" s="104">
        <v>11457.199000000001</v>
      </c>
      <c r="F3191" s="104">
        <v>11457.199000000001</v>
      </c>
    </row>
    <row r="3192" spans="1:6" x14ac:dyDescent="0.3">
      <c r="A3192" s="48">
        <v>43220</v>
      </c>
      <c r="B3192" t="s">
        <v>992</v>
      </c>
      <c r="C3192" t="s">
        <v>994</v>
      </c>
      <c r="D3192" s="104">
        <v>2042166.2234</v>
      </c>
      <c r="E3192" s="104">
        <v>7807.7191999999995</v>
      </c>
      <c r="F3192" s="104">
        <v>2049973.9426</v>
      </c>
    </row>
    <row r="3193" spans="1:6" x14ac:dyDescent="0.3">
      <c r="A3193" s="48">
        <v>43220</v>
      </c>
      <c r="B3193" t="s">
        <v>992</v>
      </c>
      <c r="C3193" t="s">
        <v>1012</v>
      </c>
      <c r="D3193" s="104">
        <v>1319120.16321679</v>
      </c>
      <c r="E3193" s="104">
        <v>324.48638237</v>
      </c>
      <c r="F3193" s="104">
        <v>1319444.6495991601</v>
      </c>
    </row>
    <row r="3194" spans="1:6" x14ac:dyDescent="0.3">
      <c r="A3194" s="48">
        <v>43220</v>
      </c>
      <c r="B3194" t="s">
        <v>998</v>
      </c>
      <c r="C3194" t="s">
        <v>999</v>
      </c>
      <c r="D3194" s="104">
        <v>14823444.9832168</v>
      </c>
      <c r="E3194" s="104">
        <v>26448.089682369999</v>
      </c>
      <c r="F3194" s="104">
        <v>14849893.0728992</v>
      </c>
    </row>
    <row r="3195" spans="1:6" x14ac:dyDescent="0.3">
      <c r="A3195" s="48">
        <v>43220</v>
      </c>
      <c r="B3195" t="s">
        <v>1000</v>
      </c>
      <c r="C3195" t="s">
        <v>1001</v>
      </c>
      <c r="D3195" s="104">
        <v>29995.18</v>
      </c>
      <c r="E3195" s="104">
        <v>0</v>
      </c>
      <c r="F3195" s="104">
        <v>29995.18</v>
      </c>
    </row>
    <row r="3196" spans="1:6" x14ac:dyDescent="0.3">
      <c r="A3196" s="48">
        <v>43220</v>
      </c>
      <c r="B3196" t="s">
        <v>1000</v>
      </c>
      <c r="C3196" t="s">
        <v>1002</v>
      </c>
      <c r="D3196" s="104">
        <v>264.34199999999998</v>
      </c>
      <c r="E3196" s="104">
        <v>0</v>
      </c>
      <c r="F3196" s="104">
        <v>264.34199999999998</v>
      </c>
    </row>
    <row r="3197" spans="1:6" x14ac:dyDescent="0.3">
      <c r="A3197" s="48">
        <v>43220</v>
      </c>
      <c r="B3197" t="s">
        <v>1000</v>
      </c>
      <c r="C3197" t="s">
        <v>1004</v>
      </c>
      <c r="D3197" s="104">
        <v>82219.142336300007</v>
      </c>
      <c r="E3197" s="104">
        <v>0</v>
      </c>
      <c r="F3197" s="104">
        <v>82219.142336300007</v>
      </c>
    </row>
    <row r="3198" spans="1:6" x14ac:dyDescent="0.3">
      <c r="A3198" s="48">
        <v>43220</v>
      </c>
      <c r="B3198" t="s">
        <v>1000</v>
      </c>
      <c r="C3198" t="s">
        <v>1005</v>
      </c>
      <c r="D3198" s="104">
        <v>158605.80178621999</v>
      </c>
      <c r="E3198" s="104">
        <v>0</v>
      </c>
      <c r="F3198" s="104">
        <v>158605.80178621999</v>
      </c>
    </row>
    <row r="3199" spans="1:6" x14ac:dyDescent="0.3">
      <c r="A3199" s="48">
        <v>43220</v>
      </c>
      <c r="B3199" t="s">
        <v>1000</v>
      </c>
      <c r="C3199" t="s">
        <v>1007</v>
      </c>
      <c r="D3199" s="104">
        <v>1645.31001928</v>
      </c>
      <c r="E3199" s="104">
        <v>0</v>
      </c>
      <c r="F3199" s="104">
        <v>1645.31001928</v>
      </c>
    </row>
    <row r="3200" spans="1:6" x14ac:dyDescent="0.3">
      <c r="A3200" s="48">
        <v>43220</v>
      </c>
      <c r="B3200" t="s">
        <v>1000</v>
      </c>
      <c r="C3200" t="s">
        <v>1006</v>
      </c>
      <c r="D3200" s="104">
        <v>238953.609136199</v>
      </c>
      <c r="E3200" s="104">
        <v>5706623.9999094903</v>
      </c>
      <c r="F3200" s="104">
        <v>5945576.6090456899</v>
      </c>
    </row>
    <row r="3201" spans="1:6" x14ac:dyDescent="0.3">
      <c r="A3201" s="48">
        <v>43220</v>
      </c>
      <c r="B3201" t="s">
        <v>1008</v>
      </c>
      <c r="C3201" t="s">
        <v>999</v>
      </c>
      <c r="D3201" s="104">
        <v>511683.38527799898</v>
      </c>
      <c r="E3201" s="104">
        <v>5706623.9999094903</v>
      </c>
      <c r="F3201" s="104">
        <v>6218307.3851874797</v>
      </c>
    </row>
    <row r="3202" spans="1:6" x14ac:dyDescent="0.3">
      <c r="A3202" s="48">
        <v>43251</v>
      </c>
      <c r="B3202" t="s">
        <v>998</v>
      </c>
      <c r="C3202" t="s">
        <v>999</v>
      </c>
      <c r="D3202" s="104">
        <v>14910909.286203999</v>
      </c>
      <c r="E3202" s="104">
        <v>28485.299483549999</v>
      </c>
      <c r="F3202" s="104">
        <v>14939394.585687499</v>
      </c>
    </row>
    <row r="3203" spans="1:6" x14ac:dyDescent="0.3">
      <c r="A3203" s="48">
        <v>43251</v>
      </c>
      <c r="B3203" t="s">
        <v>1000</v>
      </c>
      <c r="C3203" t="s">
        <v>1005</v>
      </c>
      <c r="D3203" s="104">
        <v>158233.21862190001</v>
      </c>
      <c r="E3203" s="104">
        <v>0</v>
      </c>
      <c r="F3203" s="104">
        <v>158233.21862190001</v>
      </c>
    </row>
    <row r="3204" spans="1:6" x14ac:dyDescent="0.3">
      <c r="A3204" s="48">
        <v>43251</v>
      </c>
      <c r="B3204" t="s">
        <v>1008</v>
      </c>
      <c r="C3204" t="s">
        <v>999</v>
      </c>
      <c r="D3204" s="104">
        <v>516004.13924022001</v>
      </c>
      <c r="E3204" s="104">
        <v>5689816.4517709697</v>
      </c>
      <c r="F3204" s="104">
        <v>6205820.5910111899</v>
      </c>
    </row>
    <row r="3205" spans="1:6" x14ac:dyDescent="0.3">
      <c r="A3205" s="48">
        <v>43251</v>
      </c>
      <c r="B3205" t="s">
        <v>1010</v>
      </c>
      <c r="C3205" t="s">
        <v>999</v>
      </c>
      <c r="D3205" s="104">
        <v>15426913.425444201</v>
      </c>
      <c r="E3205" s="104">
        <v>5718301.7512545204</v>
      </c>
      <c r="F3205" s="104">
        <v>21145215.1766987</v>
      </c>
    </row>
    <row r="3206" spans="1:6" x14ac:dyDescent="0.3">
      <c r="A3206" s="48">
        <v>43251</v>
      </c>
      <c r="B3206" t="s">
        <v>992</v>
      </c>
      <c r="C3206" t="s">
        <v>993</v>
      </c>
      <c r="D3206" s="104">
        <v>2183405.0355000002</v>
      </c>
      <c r="E3206" s="104">
        <v>577.1</v>
      </c>
      <c r="F3206" s="104">
        <v>2183982.1354999999</v>
      </c>
    </row>
    <row r="3207" spans="1:6" x14ac:dyDescent="0.3">
      <c r="A3207" s="48">
        <v>43251</v>
      </c>
      <c r="B3207" t="s">
        <v>992</v>
      </c>
      <c r="C3207" t="s">
        <v>997</v>
      </c>
      <c r="D3207" s="104">
        <v>0</v>
      </c>
      <c r="E3207" s="104">
        <v>11457.199000000001</v>
      </c>
      <c r="F3207" s="104">
        <v>11457.199000000001</v>
      </c>
    </row>
    <row r="3208" spans="1:6" x14ac:dyDescent="0.3">
      <c r="A3208" s="48">
        <v>43251</v>
      </c>
      <c r="B3208" t="s">
        <v>992</v>
      </c>
      <c r="C3208" t="s">
        <v>1014</v>
      </c>
      <c r="D3208" s="104">
        <v>341794.39350000001</v>
      </c>
      <c r="E3208" s="104">
        <v>16.52</v>
      </c>
      <c r="F3208" s="104">
        <v>341810.91350000002</v>
      </c>
    </row>
    <row r="3209" spans="1:6" x14ac:dyDescent="0.3">
      <c r="A3209" s="48">
        <v>43251</v>
      </c>
      <c r="B3209" t="s">
        <v>992</v>
      </c>
      <c r="C3209" t="s">
        <v>994</v>
      </c>
      <c r="D3209" s="104">
        <v>2052472.6264</v>
      </c>
      <c r="E3209" s="104">
        <v>11882.036</v>
      </c>
      <c r="F3209" s="104">
        <v>2064354.6624</v>
      </c>
    </row>
    <row r="3210" spans="1:6" x14ac:dyDescent="0.3">
      <c r="A3210" s="48">
        <v>43251</v>
      </c>
      <c r="B3210" t="s">
        <v>992</v>
      </c>
      <c r="C3210" t="s">
        <v>1012</v>
      </c>
      <c r="D3210" s="104">
        <v>1335332.3915039799</v>
      </c>
      <c r="E3210" s="104">
        <v>259.94138355000001</v>
      </c>
      <c r="F3210" s="104">
        <v>1335592.3328875301</v>
      </c>
    </row>
    <row r="3211" spans="1:6" x14ac:dyDescent="0.3">
      <c r="A3211" s="48">
        <v>43251</v>
      </c>
      <c r="B3211" t="s">
        <v>992</v>
      </c>
      <c r="C3211" t="s">
        <v>19</v>
      </c>
      <c r="D3211" s="104">
        <v>8997904.8392999992</v>
      </c>
      <c r="E3211" s="104">
        <v>4292.5030999999999</v>
      </c>
      <c r="F3211" s="104">
        <v>9002197.3423999995</v>
      </c>
    </row>
    <row r="3212" spans="1:6" x14ac:dyDescent="0.3">
      <c r="A3212" s="48">
        <v>43251</v>
      </c>
      <c r="B3212" t="s">
        <v>1000</v>
      </c>
      <c r="C3212" t="s">
        <v>1002</v>
      </c>
      <c r="D3212" s="104">
        <v>264.34199999999998</v>
      </c>
      <c r="E3212" s="104">
        <v>0</v>
      </c>
      <c r="F3212" s="104">
        <v>264.34199999999998</v>
      </c>
    </row>
    <row r="3213" spans="1:6" x14ac:dyDescent="0.3">
      <c r="A3213" s="48">
        <v>43251</v>
      </c>
      <c r="B3213" t="s">
        <v>1000</v>
      </c>
      <c r="C3213" t="s">
        <v>1004</v>
      </c>
      <c r="D3213" s="104">
        <v>83594.657276819999</v>
      </c>
      <c r="E3213" s="104">
        <v>0</v>
      </c>
      <c r="F3213" s="104">
        <v>83594.657276819999</v>
      </c>
    </row>
    <row r="3214" spans="1:6" x14ac:dyDescent="0.3">
      <c r="A3214" s="48">
        <v>43251</v>
      </c>
      <c r="B3214" t="s">
        <v>1000</v>
      </c>
      <c r="C3214" t="s">
        <v>1006</v>
      </c>
      <c r="D3214" s="104">
        <v>242281.55998709999</v>
      </c>
      <c r="E3214" s="104">
        <v>5689816.4517709697</v>
      </c>
      <c r="F3214" s="104">
        <v>5932098.0117580704</v>
      </c>
    </row>
    <row r="3215" spans="1:6" x14ac:dyDescent="0.3">
      <c r="A3215" s="48">
        <v>43251</v>
      </c>
      <c r="B3215" t="s">
        <v>1000</v>
      </c>
      <c r="C3215" t="s">
        <v>1001</v>
      </c>
      <c r="D3215" s="104">
        <v>29995.18</v>
      </c>
      <c r="E3215" s="104">
        <v>0</v>
      </c>
      <c r="F3215" s="104">
        <v>29995.18</v>
      </c>
    </row>
    <row r="3216" spans="1:6" x14ac:dyDescent="0.3">
      <c r="A3216" s="48">
        <v>43251</v>
      </c>
      <c r="B3216" t="s">
        <v>1000</v>
      </c>
      <c r="C3216" t="s">
        <v>1007</v>
      </c>
      <c r="D3216" s="104">
        <v>1635.1813543999999</v>
      </c>
      <c r="E3216" s="104">
        <v>0</v>
      </c>
      <c r="F3216" s="104">
        <v>1635.1813543999999</v>
      </c>
    </row>
    <row r="3217" spans="1:6" x14ac:dyDescent="0.3">
      <c r="A3217" s="48">
        <v>43281</v>
      </c>
      <c r="B3217" t="s">
        <v>992</v>
      </c>
      <c r="C3217" t="s">
        <v>993</v>
      </c>
      <c r="D3217" s="104">
        <v>2157411.5523999999</v>
      </c>
      <c r="E3217" s="104">
        <v>569.19899999999996</v>
      </c>
      <c r="F3217" s="104">
        <v>2157980.7514</v>
      </c>
    </row>
    <row r="3218" spans="1:6" x14ac:dyDescent="0.3">
      <c r="A3218" s="48">
        <v>43281</v>
      </c>
      <c r="B3218" t="s">
        <v>992</v>
      </c>
      <c r="C3218" t="s">
        <v>994</v>
      </c>
      <c r="D3218" s="104">
        <v>2066743.1254</v>
      </c>
      <c r="E3218" s="104">
        <v>11611.424800000001</v>
      </c>
      <c r="F3218" s="104">
        <v>2078354.5501999999</v>
      </c>
    </row>
    <row r="3219" spans="1:6" x14ac:dyDescent="0.3">
      <c r="A3219" s="48">
        <v>43281</v>
      </c>
      <c r="B3219" t="s">
        <v>992</v>
      </c>
      <c r="C3219" t="s">
        <v>997</v>
      </c>
      <c r="D3219" s="104">
        <v>0</v>
      </c>
      <c r="E3219" s="104">
        <v>10339.458000000001</v>
      </c>
      <c r="F3219" s="104">
        <v>10339.458000000001</v>
      </c>
    </row>
    <row r="3220" spans="1:6" x14ac:dyDescent="0.3">
      <c r="A3220" s="48">
        <v>43281</v>
      </c>
      <c r="B3220" t="s">
        <v>992</v>
      </c>
      <c r="C3220" t="s">
        <v>1014</v>
      </c>
      <c r="D3220" s="104">
        <v>357794.4485</v>
      </c>
      <c r="E3220" s="104">
        <v>16.52</v>
      </c>
      <c r="F3220" s="104">
        <v>357810.96850000002</v>
      </c>
    </row>
    <row r="3221" spans="1:6" x14ac:dyDescent="0.3">
      <c r="A3221" s="48">
        <v>43281</v>
      </c>
      <c r="B3221" t="s">
        <v>992</v>
      </c>
      <c r="C3221" t="s">
        <v>19</v>
      </c>
      <c r="D3221" s="104">
        <v>9028002.6679999996</v>
      </c>
      <c r="E3221" s="104">
        <v>4193.6486999999997</v>
      </c>
      <c r="F3221" s="104">
        <v>9032196.3167000003</v>
      </c>
    </row>
    <row r="3222" spans="1:6" x14ac:dyDescent="0.3">
      <c r="A3222" s="48">
        <v>43281</v>
      </c>
      <c r="B3222" t="s">
        <v>992</v>
      </c>
      <c r="C3222" t="s">
        <v>1012</v>
      </c>
      <c r="D3222" s="104">
        <v>1345473.3270738199</v>
      </c>
      <c r="E3222" s="104">
        <v>250.22154859</v>
      </c>
      <c r="F3222" s="104">
        <v>1345723.54862241</v>
      </c>
    </row>
    <row r="3223" spans="1:6" x14ac:dyDescent="0.3">
      <c r="A3223" s="48">
        <v>43281</v>
      </c>
      <c r="B3223" t="s">
        <v>1000</v>
      </c>
      <c r="C3223" t="s">
        <v>1001</v>
      </c>
      <c r="D3223" s="104">
        <v>29995.18</v>
      </c>
      <c r="E3223" s="104">
        <v>0</v>
      </c>
      <c r="F3223" s="104">
        <v>29995.18</v>
      </c>
    </row>
    <row r="3224" spans="1:6" x14ac:dyDescent="0.3">
      <c r="A3224" s="48">
        <v>43281</v>
      </c>
      <c r="B3224" t="s">
        <v>1000</v>
      </c>
      <c r="C3224" t="s">
        <v>1002</v>
      </c>
      <c r="D3224" s="104">
        <v>264.34199999999998</v>
      </c>
      <c r="E3224" s="104">
        <v>0</v>
      </c>
      <c r="F3224" s="104">
        <v>264.34199999999998</v>
      </c>
    </row>
    <row r="3225" spans="1:6" x14ac:dyDescent="0.3">
      <c r="A3225" s="48">
        <v>43281</v>
      </c>
      <c r="B3225" t="s">
        <v>1000</v>
      </c>
      <c r="C3225" t="s">
        <v>1006</v>
      </c>
      <c r="D3225" s="104">
        <v>242250.51203543</v>
      </c>
      <c r="E3225" s="104">
        <v>5701525.0446233395</v>
      </c>
      <c r="F3225" s="104">
        <v>5943774.55665877</v>
      </c>
    </row>
    <row r="3226" spans="1:6" x14ac:dyDescent="0.3">
      <c r="A3226" s="48">
        <v>43281</v>
      </c>
      <c r="B3226" t="s">
        <v>1000</v>
      </c>
      <c r="C3226" t="s">
        <v>1007</v>
      </c>
      <c r="D3226" s="104">
        <v>1647.8627366600001</v>
      </c>
      <c r="E3226" s="104">
        <v>0</v>
      </c>
      <c r="F3226" s="104">
        <v>1647.8627366600001</v>
      </c>
    </row>
    <row r="3227" spans="1:6" x14ac:dyDescent="0.3">
      <c r="A3227" s="48">
        <v>43281</v>
      </c>
      <c r="B3227" t="s">
        <v>1000</v>
      </c>
      <c r="C3227" t="s">
        <v>1004</v>
      </c>
      <c r="D3227" s="104">
        <v>79115.345949130002</v>
      </c>
      <c r="E3227" s="104">
        <v>0</v>
      </c>
      <c r="F3227" s="104">
        <v>79115.345949130002</v>
      </c>
    </row>
    <row r="3228" spans="1:6" x14ac:dyDescent="0.3">
      <c r="A3228" s="48">
        <v>43281</v>
      </c>
      <c r="B3228" t="s">
        <v>1000</v>
      </c>
      <c r="C3228" t="s">
        <v>1005</v>
      </c>
      <c r="D3228" s="104">
        <v>157865.86649002999</v>
      </c>
      <c r="E3228" s="104">
        <v>0</v>
      </c>
      <c r="F3228" s="104">
        <v>157865.86649002999</v>
      </c>
    </row>
    <row r="3229" spans="1:6" x14ac:dyDescent="0.3">
      <c r="A3229" s="48">
        <v>43281</v>
      </c>
      <c r="B3229" t="s">
        <v>998</v>
      </c>
      <c r="C3229" t="s">
        <v>999</v>
      </c>
      <c r="D3229" s="104">
        <v>14955425.121373801</v>
      </c>
      <c r="E3229" s="104">
        <v>26980.47204859</v>
      </c>
      <c r="F3229" s="104">
        <v>14982405.5934224</v>
      </c>
    </row>
    <row r="3230" spans="1:6" x14ac:dyDescent="0.3">
      <c r="A3230" s="48">
        <v>43281</v>
      </c>
      <c r="B3230" t="s">
        <v>1008</v>
      </c>
      <c r="C3230" t="s">
        <v>999</v>
      </c>
      <c r="D3230" s="104">
        <v>511139.10921124998</v>
      </c>
      <c r="E3230" s="104">
        <v>5701525.0446233395</v>
      </c>
      <c r="F3230" s="104">
        <v>6212664.1538345898</v>
      </c>
    </row>
    <row r="3231" spans="1:6" x14ac:dyDescent="0.3">
      <c r="A3231" s="48">
        <v>43281</v>
      </c>
      <c r="B3231" t="s">
        <v>1010</v>
      </c>
      <c r="C3231" t="s">
        <v>999</v>
      </c>
      <c r="D3231" s="104">
        <v>15466564.2305851</v>
      </c>
      <c r="E3231" s="104">
        <v>5728504.5166719304</v>
      </c>
      <c r="F3231" s="104">
        <v>21195069.747257002</v>
      </c>
    </row>
    <row r="3232" spans="1:6" x14ac:dyDescent="0.3">
      <c r="A3232" s="48">
        <v>43312</v>
      </c>
      <c r="B3232" t="s">
        <v>1010</v>
      </c>
      <c r="C3232" t="s">
        <v>999</v>
      </c>
      <c r="D3232" s="104">
        <v>15569493.1191567</v>
      </c>
      <c r="E3232" s="104">
        <v>5743567.9348112904</v>
      </c>
      <c r="F3232" s="104">
        <v>21313061.053968001</v>
      </c>
    </row>
    <row r="3233" spans="1:6" x14ac:dyDescent="0.3">
      <c r="A3233" s="48">
        <v>43312</v>
      </c>
      <c r="B3233" t="s">
        <v>992</v>
      </c>
      <c r="C3233" t="s">
        <v>19</v>
      </c>
      <c r="D3233" s="104">
        <v>9090754.4888000004</v>
      </c>
      <c r="E3233" s="104">
        <v>4186.4483</v>
      </c>
      <c r="F3233" s="104">
        <v>9094940.9371000007</v>
      </c>
    </row>
    <row r="3234" spans="1:6" x14ac:dyDescent="0.3">
      <c r="A3234" s="48">
        <v>43312</v>
      </c>
      <c r="B3234" t="s">
        <v>992</v>
      </c>
      <c r="C3234" t="s">
        <v>994</v>
      </c>
      <c r="D3234" s="104">
        <v>2080147.0891</v>
      </c>
      <c r="E3234" s="104">
        <v>12260.7801</v>
      </c>
      <c r="F3234" s="104">
        <v>2092407.8692000001</v>
      </c>
    </row>
    <row r="3235" spans="1:6" x14ac:dyDescent="0.3">
      <c r="A3235" s="48">
        <v>43312</v>
      </c>
      <c r="B3235" t="s">
        <v>992</v>
      </c>
      <c r="C3235" t="s">
        <v>1012</v>
      </c>
      <c r="D3235" s="104">
        <v>1347525.0228796899</v>
      </c>
      <c r="E3235" s="104">
        <v>244.23032459000001</v>
      </c>
      <c r="F3235" s="104">
        <v>1347769.25320428</v>
      </c>
    </row>
    <row r="3236" spans="1:6" x14ac:dyDescent="0.3">
      <c r="A3236" s="48">
        <v>43312</v>
      </c>
      <c r="B3236" t="s">
        <v>992</v>
      </c>
      <c r="C3236" t="s">
        <v>1014</v>
      </c>
      <c r="D3236" s="104">
        <v>333932.05589999998</v>
      </c>
      <c r="E3236" s="104">
        <v>16.52</v>
      </c>
      <c r="F3236" s="104">
        <v>333948.5759</v>
      </c>
    </row>
    <row r="3237" spans="1:6" x14ac:dyDescent="0.3">
      <c r="A3237" s="48">
        <v>43312</v>
      </c>
      <c r="B3237" t="s">
        <v>992</v>
      </c>
      <c r="C3237" t="s">
        <v>997</v>
      </c>
      <c r="D3237" s="104">
        <v>0</v>
      </c>
      <c r="E3237" s="104">
        <v>10339.458000000001</v>
      </c>
      <c r="F3237" s="104">
        <v>10339.458000000001</v>
      </c>
    </row>
    <row r="3238" spans="1:6" x14ac:dyDescent="0.3">
      <c r="A3238" s="48">
        <v>43312</v>
      </c>
      <c r="B3238" t="s">
        <v>998</v>
      </c>
      <c r="C3238" t="s">
        <v>999</v>
      </c>
      <c r="D3238" s="104">
        <v>15057713.5893797</v>
      </c>
      <c r="E3238" s="104">
        <v>27588.51172459</v>
      </c>
      <c r="F3238" s="104">
        <v>15085302.1011043</v>
      </c>
    </row>
    <row r="3239" spans="1:6" x14ac:dyDescent="0.3">
      <c r="A3239" s="48">
        <v>43312</v>
      </c>
      <c r="B3239" t="s">
        <v>1000</v>
      </c>
      <c r="C3239" t="s">
        <v>1001</v>
      </c>
      <c r="D3239" s="104">
        <v>29995.18</v>
      </c>
      <c r="E3239" s="104">
        <v>0</v>
      </c>
      <c r="F3239" s="104">
        <v>29995.18</v>
      </c>
    </row>
    <row r="3240" spans="1:6" x14ac:dyDescent="0.3">
      <c r="A3240" s="48">
        <v>43312</v>
      </c>
      <c r="B3240" t="s">
        <v>1000</v>
      </c>
      <c r="C3240" t="s">
        <v>1002</v>
      </c>
      <c r="D3240" s="104">
        <v>264.34199999999998</v>
      </c>
      <c r="E3240" s="104">
        <v>0</v>
      </c>
      <c r="F3240" s="104">
        <v>264.34199999999998</v>
      </c>
    </row>
    <row r="3241" spans="1:6" x14ac:dyDescent="0.3">
      <c r="A3241" s="48">
        <v>43312</v>
      </c>
      <c r="B3241" t="s">
        <v>1000</v>
      </c>
      <c r="C3241" t="s">
        <v>1004</v>
      </c>
      <c r="D3241" s="104">
        <v>76082.026811289994</v>
      </c>
      <c r="E3241" s="104">
        <v>0</v>
      </c>
      <c r="F3241" s="104">
        <v>76082.026811289994</v>
      </c>
    </row>
    <row r="3242" spans="1:6" x14ac:dyDescent="0.3">
      <c r="A3242" s="48">
        <v>43312</v>
      </c>
      <c r="B3242" t="s">
        <v>1000</v>
      </c>
      <c r="C3242" t="s">
        <v>1005</v>
      </c>
      <c r="D3242" s="104">
        <v>157526.83877395999</v>
      </c>
      <c r="E3242" s="104">
        <v>0</v>
      </c>
      <c r="F3242" s="104">
        <v>157526.83877395999</v>
      </c>
    </row>
    <row r="3243" spans="1:6" x14ac:dyDescent="0.3">
      <c r="A3243" s="48">
        <v>43312</v>
      </c>
      <c r="B3243" t="s">
        <v>1000</v>
      </c>
      <c r="C3243" t="s">
        <v>1006</v>
      </c>
      <c r="D3243" s="104">
        <v>246257.061942731</v>
      </c>
      <c r="E3243" s="104">
        <v>5715979.4230867</v>
      </c>
      <c r="F3243" s="104">
        <v>5962236.4850294301</v>
      </c>
    </row>
    <row r="3244" spans="1:6" x14ac:dyDescent="0.3">
      <c r="A3244" s="48">
        <v>43312</v>
      </c>
      <c r="B3244" t="s">
        <v>1000</v>
      </c>
      <c r="C3244" t="s">
        <v>1007</v>
      </c>
      <c r="D3244" s="104">
        <v>1654.08024901</v>
      </c>
      <c r="E3244" s="104">
        <v>0</v>
      </c>
      <c r="F3244" s="104">
        <v>1654.08024901</v>
      </c>
    </row>
    <row r="3245" spans="1:6" x14ac:dyDescent="0.3">
      <c r="A3245" s="48">
        <v>43312</v>
      </c>
      <c r="B3245" t="s">
        <v>1008</v>
      </c>
      <c r="C3245" t="s">
        <v>999</v>
      </c>
      <c r="D3245" s="104">
        <v>511779.529776991</v>
      </c>
      <c r="E3245" s="104">
        <v>5715979.4230867</v>
      </c>
      <c r="F3245" s="104">
        <v>6227758.9528636904</v>
      </c>
    </row>
    <row r="3246" spans="1:6" x14ac:dyDescent="0.3">
      <c r="A3246" s="48">
        <v>43312</v>
      </c>
      <c r="B3246" t="s">
        <v>992</v>
      </c>
      <c r="C3246" t="s">
        <v>993</v>
      </c>
      <c r="D3246" s="104">
        <v>2205354.9326999998</v>
      </c>
      <c r="E3246" s="104">
        <v>541.07500000000005</v>
      </c>
      <c r="F3246" s="104">
        <v>2205896.0077</v>
      </c>
    </row>
    <row r="3247" spans="1:6" x14ac:dyDescent="0.3">
      <c r="A3247" s="48">
        <v>43343</v>
      </c>
      <c r="B3247" t="s">
        <v>992</v>
      </c>
      <c r="C3247" t="s">
        <v>993</v>
      </c>
      <c r="D3247" s="104">
        <v>2340413.9684000001</v>
      </c>
      <c r="E3247" s="104">
        <v>509.10500000000002</v>
      </c>
      <c r="F3247" s="104">
        <v>2340923.0734000001</v>
      </c>
    </row>
    <row r="3248" spans="1:6" x14ac:dyDescent="0.3">
      <c r="A3248" s="48">
        <v>43343</v>
      </c>
      <c r="B3248" t="s">
        <v>992</v>
      </c>
      <c r="C3248" t="s">
        <v>19</v>
      </c>
      <c r="D3248" s="104">
        <v>9116173.8288999908</v>
      </c>
      <c r="E3248" s="104">
        <v>4206.6662999999999</v>
      </c>
      <c r="F3248" s="104">
        <v>9120380.4952000007</v>
      </c>
    </row>
    <row r="3249" spans="1:6" x14ac:dyDescent="0.3">
      <c r="A3249" s="48">
        <v>43343</v>
      </c>
      <c r="B3249" t="s">
        <v>992</v>
      </c>
      <c r="C3249" t="s">
        <v>1014</v>
      </c>
      <c r="D3249" s="104">
        <v>352141.64789999998</v>
      </c>
      <c r="E3249" s="104">
        <v>0</v>
      </c>
      <c r="F3249" s="104">
        <v>352141.64789999998</v>
      </c>
    </row>
    <row r="3250" spans="1:6" x14ac:dyDescent="0.3">
      <c r="A3250" s="48">
        <v>43343</v>
      </c>
      <c r="B3250" t="s">
        <v>1008</v>
      </c>
      <c r="C3250" t="s">
        <v>999</v>
      </c>
      <c r="D3250" s="104">
        <v>511704.89662132098</v>
      </c>
      <c r="E3250" s="104">
        <v>5645307.21691221</v>
      </c>
      <c r="F3250" s="104">
        <v>6157012.1135335304</v>
      </c>
    </row>
    <row r="3251" spans="1:6" x14ac:dyDescent="0.3">
      <c r="A3251" s="48">
        <v>43343</v>
      </c>
      <c r="B3251" t="s">
        <v>1010</v>
      </c>
      <c r="C3251" t="s">
        <v>999</v>
      </c>
      <c r="D3251" s="104">
        <v>15785389.162775701</v>
      </c>
      <c r="E3251" s="104">
        <v>5673460.5317128403</v>
      </c>
      <c r="F3251" s="104">
        <v>21458849.694488499</v>
      </c>
    </row>
    <row r="3252" spans="1:6" x14ac:dyDescent="0.3">
      <c r="A3252" s="48">
        <v>43343</v>
      </c>
      <c r="B3252" t="s">
        <v>992</v>
      </c>
      <c r="C3252" t="s">
        <v>994</v>
      </c>
      <c r="D3252" s="104">
        <v>2099970.3341000001</v>
      </c>
      <c r="E3252" s="104">
        <v>12852.240599999999</v>
      </c>
      <c r="F3252" s="104">
        <v>2112822.5747000002</v>
      </c>
    </row>
    <row r="3253" spans="1:6" x14ac:dyDescent="0.3">
      <c r="A3253" s="48">
        <v>43343</v>
      </c>
      <c r="B3253" t="s">
        <v>992</v>
      </c>
      <c r="C3253" t="s">
        <v>1012</v>
      </c>
      <c r="D3253" s="104">
        <v>1364984.48685439</v>
      </c>
      <c r="E3253" s="104">
        <v>245.84490063000001</v>
      </c>
      <c r="F3253" s="104">
        <v>1365230.33175502</v>
      </c>
    </row>
    <row r="3254" spans="1:6" x14ac:dyDescent="0.3">
      <c r="A3254" s="48">
        <v>43343</v>
      </c>
      <c r="B3254" t="s">
        <v>992</v>
      </c>
      <c r="C3254" t="s">
        <v>997</v>
      </c>
      <c r="D3254" s="104">
        <v>0</v>
      </c>
      <c r="E3254" s="104">
        <v>10339.458000000001</v>
      </c>
      <c r="F3254" s="104">
        <v>10339.458000000001</v>
      </c>
    </row>
    <row r="3255" spans="1:6" x14ac:dyDescent="0.3">
      <c r="A3255" s="48">
        <v>43343</v>
      </c>
      <c r="B3255" t="s">
        <v>998</v>
      </c>
      <c r="C3255" t="s">
        <v>999</v>
      </c>
      <c r="D3255" s="104">
        <v>15273684.266154399</v>
      </c>
      <c r="E3255" s="104">
        <v>28153.31480063</v>
      </c>
      <c r="F3255" s="104">
        <v>15301837.580955001</v>
      </c>
    </row>
    <row r="3256" spans="1:6" x14ac:dyDescent="0.3">
      <c r="A3256" s="48">
        <v>43343</v>
      </c>
      <c r="B3256" t="s">
        <v>1000</v>
      </c>
      <c r="C3256" t="s">
        <v>1005</v>
      </c>
      <c r="D3256" s="104">
        <v>157087.55614666</v>
      </c>
      <c r="E3256" s="104">
        <v>0</v>
      </c>
      <c r="F3256" s="104">
        <v>157087.55614666</v>
      </c>
    </row>
    <row r="3257" spans="1:6" x14ac:dyDescent="0.3">
      <c r="A3257" s="48">
        <v>43343</v>
      </c>
      <c r="B3257" t="s">
        <v>1000</v>
      </c>
      <c r="C3257" t="s">
        <v>1006</v>
      </c>
      <c r="D3257" s="104">
        <v>250565.30637729101</v>
      </c>
      <c r="E3257" s="104">
        <v>5645307.21691221</v>
      </c>
      <c r="F3257" s="104">
        <v>5895872.5232894998</v>
      </c>
    </row>
    <row r="3258" spans="1:6" x14ac:dyDescent="0.3">
      <c r="A3258" s="48">
        <v>43343</v>
      </c>
      <c r="B3258" t="s">
        <v>1000</v>
      </c>
      <c r="C3258" t="s">
        <v>1002</v>
      </c>
      <c r="D3258" s="104">
        <v>264.34199999999998</v>
      </c>
      <c r="E3258" s="104">
        <v>0</v>
      </c>
      <c r="F3258" s="104">
        <v>264.34199999999998</v>
      </c>
    </row>
    <row r="3259" spans="1:6" x14ac:dyDescent="0.3">
      <c r="A3259" s="48">
        <v>43343</v>
      </c>
      <c r="B3259" t="s">
        <v>1000</v>
      </c>
      <c r="C3259" t="s">
        <v>1004</v>
      </c>
      <c r="D3259" s="104">
        <v>72123.552375309999</v>
      </c>
      <c r="E3259" s="104">
        <v>0</v>
      </c>
      <c r="F3259" s="104">
        <v>72123.552375309999</v>
      </c>
    </row>
    <row r="3260" spans="1:6" x14ac:dyDescent="0.3">
      <c r="A3260" s="48">
        <v>43343</v>
      </c>
      <c r="B3260" t="s">
        <v>1000</v>
      </c>
      <c r="C3260" t="s">
        <v>1007</v>
      </c>
      <c r="D3260" s="104">
        <v>1668.9597220600001</v>
      </c>
      <c r="E3260" s="104">
        <v>0</v>
      </c>
      <c r="F3260" s="104">
        <v>1668.9597220600001</v>
      </c>
    </row>
    <row r="3261" spans="1:6" x14ac:dyDescent="0.3">
      <c r="A3261" s="48">
        <v>43343</v>
      </c>
      <c r="B3261" t="s">
        <v>1000</v>
      </c>
      <c r="C3261" t="s">
        <v>1001</v>
      </c>
      <c r="D3261" s="104">
        <v>29995.18</v>
      </c>
      <c r="E3261" s="104">
        <v>0</v>
      </c>
      <c r="F3261" s="104">
        <v>29995.18</v>
      </c>
    </row>
    <row r="3262" spans="1:6" x14ac:dyDescent="0.3">
      <c r="A3262" s="48">
        <v>43373</v>
      </c>
      <c r="B3262" t="s">
        <v>1008</v>
      </c>
      <c r="C3262" t="s">
        <v>999</v>
      </c>
      <c r="D3262" s="104">
        <v>511076.68826361099</v>
      </c>
      <c r="E3262" s="104">
        <v>5726935.7811594196</v>
      </c>
      <c r="F3262" s="104">
        <v>6238013.3711460298</v>
      </c>
    </row>
    <row r="3263" spans="1:6" x14ac:dyDescent="0.3">
      <c r="A3263" s="48">
        <v>43373</v>
      </c>
      <c r="B3263" t="s">
        <v>1010</v>
      </c>
      <c r="C3263" t="s">
        <v>999</v>
      </c>
      <c r="D3263" s="104">
        <v>15761154.5218339</v>
      </c>
      <c r="E3263" s="104">
        <v>5754904.1555752298</v>
      </c>
      <c r="F3263" s="104">
        <v>21516057.579132099</v>
      </c>
    </row>
    <row r="3264" spans="1:6" x14ac:dyDescent="0.3">
      <c r="A3264" s="48">
        <v>43373</v>
      </c>
      <c r="B3264" t="s">
        <v>992</v>
      </c>
      <c r="C3264" t="s">
        <v>993</v>
      </c>
      <c r="D3264" s="104">
        <v>2239473.3991</v>
      </c>
      <c r="E3264" s="104">
        <v>462.88299999999998</v>
      </c>
      <c r="F3264" s="104">
        <v>2239936.2821</v>
      </c>
    </row>
    <row r="3265" spans="1:6" x14ac:dyDescent="0.3">
      <c r="A3265" s="48">
        <v>43373</v>
      </c>
      <c r="B3265" t="s">
        <v>992</v>
      </c>
      <c r="C3265" t="s">
        <v>994</v>
      </c>
      <c r="D3265" s="104">
        <v>2114982.477</v>
      </c>
      <c r="E3265" s="104">
        <v>12840.0558</v>
      </c>
      <c r="F3265" s="104">
        <v>2127822.5328000002</v>
      </c>
    </row>
    <row r="3266" spans="1:6" x14ac:dyDescent="0.3">
      <c r="A3266" s="48">
        <v>43373</v>
      </c>
      <c r="B3266" t="s">
        <v>992</v>
      </c>
      <c r="C3266" t="s">
        <v>1012</v>
      </c>
      <c r="D3266" s="104">
        <v>1376179.67777028</v>
      </c>
      <c r="E3266" s="104">
        <v>245.87301581</v>
      </c>
      <c r="F3266" s="104">
        <v>1376425.5507860901</v>
      </c>
    </row>
    <row r="3267" spans="1:6" x14ac:dyDescent="0.3">
      <c r="A3267" s="48">
        <v>43373</v>
      </c>
      <c r="B3267" t="s">
        <v>992</v>
      </c>
      <c r="C3267" t="s">
        <v>19</v>
      </c>
      <c r="D3267" s="104">
        <v>9150300.5749999993</v>
      </c>
      <c r="E3267" s="104">
        <v>4079.1046000000001</v>
      </c>
      <c r="F3267" s="104">
        <v>9154379.6796000004</v>
      </c>
    </row>
    <row r="3268" spans="1:6" x14ac:dyDescent="0.3">
      <c r="A3268" s="48">
        <v>43373</v>
      </c>
      <c r="B3268" t="s">
        <v>992</v>
      </c>
      <c r="C3268" t="s">
        <v>997</v>
      </c>
      <c r="D3268" s="104">
        <v>0</v>
      </c>
      <c r="E3268" s="104">
        <v>10339.458000000001</v>
      </c>
      <c r="F3268" s="104">
        <v>10339.458000000001</v>
      </c>
    </row>
    <row r="3269" spans="1:6" x14ac:dyDescent="0.3">
      <c r="A3269" s="48">
        <v>43373</v>
      </c>
      <c r="B3269" t="s">
        <v>992</v>
      </c>
      <c r="C3269" t="s">
        <v>1014</v>
      </c>
      <c r="D3269" s="104">
        <v>369141.7047</v>
      </c>
      <c r="E3269" s="104">
        <v>0</v>
      </c>
      <c r="F3269" s="104">
        <v>369141.7047</v>
      </c>
    </row>
    <row r="3270" spans="1:6" x14ac:dyDescent="0.3">
      <c r="A3270" s="48">
        <v>43373</v>
      </c>
      <c r="B3270" t="s">
        <v>998</v>
      </c>
      <c r="C3270" t="s">
        <v>999</v>
      </c>
      <c r="D3270" s="104">
        <v>15250077.8335703</v>
      </c>
      <c r="E3270" s="104">
        <v>27967.374415810002</v>
      </c>
      <c r="F3270" s="104">
        <v>15278045.2079861</v>
      </c>
    </row>
    <row r="3271" spans="1:6" x14ac:dyDescent="0.3">
      <c r="A3271" s="48">
        <v>43373</v>
      </c>
      <c r="B3271" t="s">
        <v>1000</v>
      </c>
      <c r="C3271" t="s">
        <v>1005</v>
      </c>
      <c r="D3271" s="104">
        <v>156809.10077369999</v>
      </c>
      <c r="E3271" s="104">
        <v>0</v>
      </c>
      <c r="F3271" s="104">
        <v>156809.10077369999</v>
      </c>
    </row>
    <row r="3272" spans="1:6" x14ac:dyDescent="0.3">
      <c r="A3272" s="48">
        <v>43373</v>
      </c>
      <c r="B3272" t="s">
        <v>1000</v>
      </c>
      <c r="C3272" t="s">
        <v>1001</v>
      </c>
      <c r="D3272" s="104">
        <v>29995.18</v>
      </c>
      <c r="E3272" s="104">
        <v>0</v>
      </c>
      <c r="F3272" s="104">
        <v>29995.18</v>
      </c>
    </row>
    <row r="3273" spans="1:6" x14ac:dyDescent="0.3">
      <c r="A3273" s="48">
        <v>43373</v>
      </c>
      <c r="B3273" t="s">
        <v>1000</v>
      </c>
      <c r="C3273" t="s">
        <v>1002</v>
      </c>
      <c r="D3273" s="104">
        <v>264.34199999999998</v>
      </c>
      <c r="E3273" s="104">
        <v>0</v>
      </c>
      <c r="F3273" s="104">
        <v>264.34199999999998</v>
      </c>
    </row>
    <row r="3274" spans="1:6" x14ac:dyDescent="0.3">
      <c r="A3274" s="48">
        <v>43373</v>
      </c>
      <c r="B3274" t="s">
        <v>1000</v>
      </c>
      <c r="C3274" t="s">
        <v>1004</v>
      </c>
      <c r="D3274" s="104">
        <v>71752.891154850004</v>
      </c>
      <c r="E3274" s="104">
        <v>0</v>
      </c>
      <c r="F3274" s="104">
        <v>71752.891154850004</v>
      </c>
    </row>
    <row r="3275" spans="1:6" x14ac:dyDescent="0.3">
      <c r="A3275" s="48">
        <v>43373</v>
      </c>
      <c r="B3275" t="s">
        <v>1000</v>
      </c>
      <c r="C3275" t="s">
        <v>1007</v>
      </c>
      <c r="D3275" s="104">
        <v>1574.93153876</v>
      </c>
      <c r="E3275" s="104">
        <v>0</v>
      </c>
      <c r="F3275" s="104">
        <v>1574.93153876</v>
      </c>
    </row>
    <row r="3276" spans="1:6" x14ac:dyDescent="0.3">
      <c r="A3276" s="48">
        <v>43373</v>
      </c>
      <c r="B3276" t="s">
        <v>1000</v>
      </c>
      <c r="C3276" t="s">
        <v>1006</v>
      </c>
      <c r="D3276" s="104">
        <v>250680.242796301</v>
      </c>
      <c r="E3276" s="104">
        <v>5726935.7811594196</v>
      </c>
      <c r="F3276" s="104">
        <v>5977617.0239557195</v>
      </c>
    </row>
    <row r="3277" spans="1:6" x14ac:dyDescent="0.3">
      <c r="A3277" s="48">
        <v>43404</v>
      </c>
      <c r="B3277" t="s">
        <v>1008</v>
      </c>
      <c r="C3277" t="s">
        <v>999</v>
      </c>
      <c r="D3277" s="104">
        <v>514427.19541833899</v>
      </c>
      <c r="E3277" s="104">
        <v>5830046.4423156204</v>
      </c>
      <c r="F3277" s="104">
        <v>6344473.6377339596</v>
      </c>
    </row>
    <row r="3278" spans="1:6" x14ac:dyDescent="0.3">
      <c r="A3278" s="48">
        <v>43404</v>
      </c>
      <c r="B3278" t="s">
        <v>1010</v>
      </c>
      <c r="C3278" t="s">
        <v>999</v>
      </c>
      <c r="D3278" s="104">
        <v>15843329.298334099</v>
      </c>
      <c r="E3278" s="104">
        <v>5859040.4575844798</v>
      </c>
      <c r="F3278" s="104">
        <v>21702369.7559186</v>
      </c>
    </row>
    <row r="3279" spans="1:6" x14ac:dyDescent="0.3">
      <c r="A3279" s="48">
        <v>43404</v>
      </c>
      <c r="B3279" t="s">
        <v>992</v>
      </c>
      <c r="C3279" t="s">
        <v>993</v>
      </c>
      <c r="D3279" s="104">
        <v>2257390.5096999998</v>
      </c>
      <c r="E3279" s="104">
        <v>610.89099999999996</v>
      </c>
      <c r="F3279" s="104">
        <v>2258001.4007000001</v>
      </c>
    </row>
    <row r="3280" spans="1:6" x14ac:dyDescent="0.3">
      <c r="A3280" s="48">
        <v>43404</v>
      </c>
      <c r="B3280" t="s">
        <v>992</v>
      </c>
      <c r="C3280" t="s">
        <v>994</v>
      </c>
      <c r="D3280" s="104">
        <v>2129632.8555000001</v>
      </c>
      <c r="E3280" s="104">
        <v>13189.408799999999</v>
      </c>
      <c r="F3280" s="104">
        <v>2142822.2642999999</v>
      </c>
    </row>
    <row r="3281" spans="1:6" x14ac:dyDescent="0.3">
      <c r="A3281" s="48">
        <v>43404</v>
      </c>
      <c r="B3281" t="s">
        <v>992</v>
      </c>
      <c r="C3281" t="s">
        <v>1012</v>
      </c>
      <c r="D3281" s="104">
        <v>1382052.8580157901</v>
      </c>
      <c r="E3281" s="104">
        <v>234.70586886000001</v>
      </c>
      <c r="F3281" s="104">
        <v>1382287.5638846499</v>
      </c>
    </row>
    <row r="3282" spans="1:6" x14ac:dyDescent="0.3">
      <c r="A3282" s="48">
        <v>43404</v>
      </c>
      <c r="B3282" t="s">
        <v>992</v>
      </c>
      <c r="C3282" t="s">
        <v>997</v>
      </c>
      <c r="D3282" s="104">
        <v>0</v>
      </c>
      <c r="E3282" s="104">
        <v>10339.458000000001</v>
      </c>
      <c r="F3282" s="104">
        <v>10339.458000000001</v>
      </c>
    </row>
    <row r="3283" spans="1:6" x14ac:dyDescent="0.3">
      <c r="A3283" s="48">
        <v>43404</v>
      </c>
      <c r="B3283" t="s">
        <v>992</v>
      </c>
      <c r="C3283" t="s">
        <v>1014</v>
      </c>
      <c r="D3283" s="104">
        <v>346235.25</v>
      </c>
      <c r="E3283" s="104">
        <v>0</v>
      </c>
      <c r="F3283" s="104">
        <v>346235.25</v>
      </c>
    </row>
    <row r="3284" spans="1:6" x14ac:dyDescent="0.3">
      <c r="A3284" s="48">
        <v>43404</v>
      </c>
      <c r="B3284" t="s">
        <v>992</v>
      </c>
      <c r="C3284" t="s">
        <v>19</v>
      </c>
      <c r="D3284" s="104">
        <v>9213590.6296999995</v>
      </c>
      <c r="E3284" s="104">
        <v>4619.5515999999998</v>
      </c>
      <c r="F3284" s="104">
        <v>9218210.1812999994</v>
      </c>
    </row>
    <row r="3285" spans="1:6" x14ac:dyDescent="0.3">
      <c r="A3285" s="48">
        <v>43404</v>
      </c>
      <c r="B3285" t="s">
        <v>998</v>
      </c>
      <c r="C3285" t="s">
        <v>999</v>
      </c>
      <c r="D3285" s="104">
        <v>15328902.102915799</v>
      </c>
      <c r="E3285" s="104">
        <v>28994.015268859999</v>
      </c>
      <c r="F3285" s="104">
        <v>15357896.1181846</v>
      </c>
    </row>
    <row r="3286" spans="1:6" x14ac:dyDescent="0.3">
      <c r="A3286" s="48">
        <v>43404</v>
      </c>
      <c r="B3286" t="s">
        <v>1000</v>
      </c>
      <c r="C3286" t="s">
        <v>1007</v>
      </c>
      <c r="D3286" s="104">
        <v>1571.0743699300001</v>
      </c>
      <c r="E3286" s="104">
        <v>0</v>
      </c>
      <c r="F3286" s="104">
        <v>1571.0743699300001</v>
      </c>
    </row>
    <row r="3287" spans="1:6" x14ac:dyDescent="0.3">
      <c r="A3287" s="48">
        <v>43404</v>
      </c>
      <c r="B3287" t="s">
        <v>1000</v>
      </c>
      <c r="C3287" t="s">
        <v>1006</v>
      </c>
      <c r="D3287" s="104">
        <v>254062.85859197899</v>
      </c>
      <c r="E3287" s="104">
        <v>5830046.4423156204</v>
      </c>
      <c r="F3287" s="104">
        <v>6084109.3009075997</v>
      </c>
    </row>
    <row r="3288" spans="1:6" x14ac:dyDescent="0.3">
      <c r="A3288" s="48">
        <v>43404</v>
      </c>
      <c r="B3288" t="s">
        <v>1000</v>
      </c>
      <c r="C3288" t="s">
        <v>1005</v>
      </c>
      <c r="D3288" s="104">
        <v>156483.87983483999</v>
      </c>
      <c r="E3288" s="104">
        <v>0</v>
      </c>
      <c r="F3288" s="104">
        <v>156483.87983483999</v>
      </c>
    </row>
    <row r="3289" spans="1:6" x14ac:dyDescent="0.3">
      <c r="A3289" s="48">
        <v>43404</v>
      </c>
      <c r="B3289" t="s">
        <v>1000</v>
      </c>
      <c r="C3289" t="s">
        <v>1001</v>
      </c>
      <c r="D3289" s="104">
        <v>29995.18</v>
      </c>
      <c r="E3289" s="104">
        <v>0</v>
      </c>
      <c r="F3289" s="104">
        <v>29995.18</v>
      </c>
    </row>
    <row r="3290" spans="1:6" x14ac:dyDescent="0.3">
      <c r="A3290" s="48">
        <v>43404</v>
      </c>
      <c r="B3290" t="s">
        <v>1000</v>
      </c>
      <c r="C3290" t="s">
        <v>1002</v>
      </c>
      <c r="D3290" s="104">
        <v>264.34199999999998</v>
      </c>
      <c r="E3290" s="104">
        <v>0</v>
      </c>
      <c r="F3290" s="104">
        <v>264.34199999999998</v>
      </c>
    </row>
    <row r="3291" spans="1:6" x14ac:dyDescent="0.3">
      <c r="A3291" s="48">
        <v>43404</v>
      </c>
      <c r="B3291" t="s">
        <v>1000</v>
      </c>
      <c r="C3291" t="s">
        <v>1004</v>
      </c>
      <c r="D3291" s="104">
        <v>72049.860621590007</v>
      </c>
      <c r="E3291" s="104">
        <v>0</v>
      </c>
      <c r="F3291" s="104">
        <v>72049.860621590007</v>
      </c>
    </row>
    <row r="3292" spans="1:6" x14ac:dyDescent="0.3">
      <c r="A3292" s="48">
        <v>43434</v>
      </c>
      <c r="B3292" t="s">
        <v>1008</v>
      </c>
      <c r="C3292" t="s">
        <v>999</v>
      </c>
      <c r="D3292" s="104">
        <v>513070.12124502001</v>
      </c>
      <c r="E3292" s="104">
        <v>5776914.64708634</v>
      </c>
      <c r="F3292" s="104">
        <v>6289984.7683313601</v>
      </c>
    </row>
    <row r="3293" spans="1:6" x14ac:dyDescent="0.3">
      <c r="A3293" s="48">
        <v>43434</v>
      </c>
      <c r="B3293" t="s">
        <v>1010</v>
      </c>
      <c r="C3293" t="s">
        <v>999</v>
      </c>
      <c r="D3293" s="104">
        <v>16044318.1919477</v>
      </c>
      <c r="E3293" s="104">
        <v>5805775.6854969896</v>
      </c>
      <c r="F3293" s="104">
        <v>21850093.877444699</v>
      </c>
    </row>
    <row r="3294" spans="1:6" x14ac:dyDescent="0.3">
      <c r="A3294" s="48">
        <v>43434</v>
      </c>
      <c r="B3294" t="s">
        <v>992</v>
      </c>
      <c r="C3294" t="s">
        <v>993</v>
      </c>
      <c r="D3294" s="104">
        <v>2388456.3158</v>
      </c>
      <c r="E3294" s="104">
        <v>643.78099999999995</v>
      </c>
      <c r="F3294" s="104">
        <v>2389100.0967999999</v>
      </c>
    </row>
    <row r="3295" spans="1:6" x14ac:dyDescent="0.3">
      <c r="A3295" s="48">
        <v>43434</v>
      </c>
      <c r="B3295" t="s">
        <v>992</v>
      </c>
      <c r="C3295" t="s">
        <v>19</v>
      </c>
      <c r="D3295" s="104">
        <v>9236034.0119000003</v>
      </c>
      <c r="E3295" s="104">
        <v>4399.6206000000002</v>
      </c>
      <c r="F3295" s="104">
        <v>9240433.6325000003</v>
      </c>
    </row>
    <row r="3296" spans="1:6" x14ac:dyDescent="0.3">
      <c r="A3296" s="48">
        <v>43434</v>
      </c>
      <c r="B3296" t="s">
        <v>992</v>
      </c>
      <c r="C3296" t="s">
        <v>997</v>
      </c>
      <c r="D3296" s="104">
        <v>0</v>
      </c>
      <c r="E3296" s="104">
        <v>10339.458000000001</v>
      </c>
      <c r="F3296" s="104">
        <v>10339.458000000001</v>
      </c>
    </row>
    <row r="3297" spans="1:6" x14ac:dyDescent="0.3">
      <c r="A3297" s="48">
        <v>43434</v>
      </c>
      <c r="B3297" t="s">
        <v>992</v>
      </c>
      <c r="C3297" t="s">
        <v>1014</v>
      </c>
      <c r="D3297" s="104">
        <v>365811.27639999997</v>
      </c>
      <c r="E3297" s="104">
        <v>4.5</v>
      </c>
      <c r="F3297" s="104">
        <v>365815.77639999997</v>
      </c>
    </row>
    <row r="3298" spans="1:6" x14ac:dyDescent="0.3">
      <c r="A3298" s="48">
        <v>43434</v>
      </c>
      <c r="B3298" t="s">
        <v>992</v>
      </c>
      <c r="C3298" t="s">
        <v>994</v>
      </c>
      <c r="D3298" s="104">
        <v>2145312.6408000002</v>
      </c>
      <c r="E3298" s="104">
        <v>13208.5321</v>
      </c>
      <c r="F3298" s="104">
        <v>2158521.1729000001</v>
      </c>
    </row>
    <row r="3299" spans="1:6" x14ac:dyDescent="0.3">
      <c r="A3299" s="48">
        <v>43434</v>
      </c>
      <c r="B3299" t="s">
        <v>992</v>
      </c>
      <c r="C3299" t="s">
        <v>1012</v>
      </c>
      <c r="D3299" s="104">
        <v>1395633.8258026899</v>
      </c>
      <c r="E3299" s="104">
        <v>265.14671064999999</v>
      </c>
      <c r="F3299" s="104">
        <v>1395898.9725133399</v>
      </c>
    </row>
    <row r="3300" spans="1:6" x14ac:dyDescent="0.3">
      <c r="A3300" s="48">
        <v>43434</v>
      </c>
      <c r="B3300" t="s">
        <v>998</v>
      </c>
      <c r="C3300" t="s">
        <v>999</v>
      </c>
      <c r="D3300" s="104">
        <v>15531248.0707027</v>
      </c>
      <c r="E3300" s="104">
        <v>28861.038410649999</v>
      </c>
      <c r="F3300" s="104">
        <v>15560109.1091133</v>
      </c>
    </row>
    <row r="3301" spans="1:6" x14ac:dyDescent="0.3">
      <c r="A3301" s="48">
        <v>43434</v>
      </c>
      <c r="B3301" t="s">
        <v>1000</v>
      </c>
      <c r="C3301" t="s">
        <v>1001</v>
      </c>
      <c r="D3301" s="104">
        <v>29995.18</v>
      </c>
      <c r="E3301" s="104">
        <v>0</v>
      </c>
      <c r="F3301" s="104">
        <v>29995.18</v>
      </c>
    </row>
    <row r="3302" spans="1:6" x14ac:dyDescent="0.3">
      <c r="A3302" s="48">
        <v>43434</v>
      </c>
      <c r="B3302" t="s">
        <v>1000</v>
      </c>
      <c r="C3302" t="s">
        <v>1005</v>
      </c>
      <c r="D3302" s="104">
        <v>156225.03701671999</v>
      </c>
      <c r="E3302" s="104">
        <v>0</v>
      </c>
      <c r="F3302" s="104">
        <v>156225.03701671999</v>
      </c>
    </row>
    <row r="3303" spans="1:6" x14ac:dyDescent="0.3">
      <c r="A3303" s="48">
        <v>43434</v>
      </c>
      <c r="B3303" t="s">
        <v>1000</v>
      </c>
      <c r="C3303" t="s">
        <v>1002</v>
      </c>
      <c r="D3303" s="104">
        <v>264.34199999999998</v>
      </c>
      <c r="E3303" s="104">
        <v>0</v>
      </c>
      <c r="F3303" s="104">
        <v>264.34199999999998</v>
      </c>
    </row>
    <row r="3304" spans="1:6" x14ac:dyDescent="0.3">
      <c r="A3304" s="48">
        <v>43434</v>
      </c>
      <c r="B3304" t="s">
        <v>1000</v>
      </c>
      <c r="C3304" t="s">
        <v>1004</v>
      </c>
      <c r="D3304" s="104">
        <v>68984.576545439995</v>
      </c>
      <c r="E3304" s="104">
        <v>0</v>
      </c>
      <c r="F3304" s="104">
        <v>68984.576545439995</v>
      </c>
    </row>
    <row r="3305" spans="1:6" x14ac:dyDescent="0.3">
      <c r="A3305" s="48">
        <v>43434</v>
      </c>
      <c r="B3305" t="s">
        <v>1000</v>
      </c>
      <c r="C3305" t="s">
        <v>1007</v>
      </c>
      <c r="D3305" s="104">
        <v>1630.25260286</v>
      </c>
      <c r="E3305" s="104">
        <v>0</v>
      </c>
      <c r="F3305" s="104">
        <v>1630.25260286</v>
      </c>
    </row>
    <row r="3306" spans="1:6" x14ac:dyDescent="0.3">
      <c r="A3306" s="48">
        <v>43434</v>
      </c>
      <c r="B3306" t="s">
        <v>1000</v>
      </c>
      <c r="C3306" t="s">
        <v>1006</v>
      </c>
      <c r="D3306" s="104">
        <v>255970.73308000001</v>
      </c>
      <c r="E3306" s="104">
        <v>5776914.64708634</v>
      </c>
      <c r="F3306" s="104">
        <v>6032885.3801663397</v>
      </c>
    </row>
    <row r="3307" spans="1:6" x14ac:dyDescent="0.3">
      <c r="A3307" s="48">
        <v>43465</v>
      </c>
      <c r="B3307" t="s">
        <v>992</v>
      </c>
      <c r="C3307" t="s">
        <v>993</v>
      </c>
      <c r="D3307" s="104">
        <v>2339374.3037</v>
      </c>
      <c r="E3307" s="104">
        <v>618.28099999999995</v>
      </c>
      <c r="F3307" s="104">
        <v>2339992.5847</v>
      </c>
    </row>
    <row r="3308" spans="1:6" x14ac:dyDescent="0.3">
      <c r="A3308" s="48">
        <v>43465</v>
      </c>
      <c r="B3308" t="s">
        <v>992</v>
      </c>
      <c r="C3308" t="s">
        <v>19</v>
      </c>
      <c r="D3308" s="104">
        <v>9292753.2208999991</v>
      </c>
      <c r="E3308" s="104">
        <v>4294.2755999999999</v>
      </c>
      <c r="F3308" s="104">
        <v>9297047.4965000004</v>
      </c>
    </row>
    <row r="3309" spans="1:6" x14ac:dyDescent="0.3">
      <c r="A3309" s="48">
        <v>43465</v>
      </c>
      <c r="B3309" t="s">
        <v>992</v>
      </c>
      <c r="C3309" t="s">
        <v>1014</v>
      </c>
      <c r="D3309" s="104">
        <v>383815.09409999999</v>
      </c>
      <c r="E3309" s="104">
        <v>0</v>
      </c>
      <c r="F3309" s="104">
        <v>383815.09409999999</v>
      </c>
    </row>
    <row r="3310" spans="1:6" x14ac:dyDescent="0.3">
      <c r="A3310" s="48">
        <v>43465</v>
      </c>
      <c r="B3310" t="s">
        <v>992</v>
      </c>
      <c r="C3310" t="s">
        <v>994</v>
      </c>
      <c r="D3310" s="104">
        <v>2161472.0718</v>
      </c>
      <c r="E3310" s="104">
        <v>13049.063</v>
      </c>
      <c r="F3310" s="104">
        <v>2174521.1348000001</v>
      </c>
    </row>
    <row r="3311" spans="1:6" x14ac:dyDescent="0.3">
      <c r="A3311" s="48">
        <v>43465</v>
      </c>
      <c r="B3311" t="s">
        <v>992</v>
      </c>
      <c r="C3311" t="s">
        <v>1012</v>
      </c>
      <c r="D3311" s="104">
        <v>1412256.44722001</v>
      </c>
      <c r="E3311" s="104">
        <v>334.69818719</v>
      </c>
      <c r="F3311" s="104">
        <v>1412591.1454072001</v>
      </c>
    </row>
    <row r="3312" spans="1:6" x14ac:dyDescent="0.3">
      <c r="A3312" s="48">
        <v>43465</v>
      </c>
      <c r="B3312" t="s">
        <v>992</v>
      </c>
      <c r="C3312" t="s">
        <v>997</v>
      </c>
      <c r="D3312" s="104">
        <v>0</v>
      </c>
      <c r="E3312" s="104">
        <v>10339.458000000001</v>
      </c>
      <c r="F3312" s="104">
        <v>10339.458000000001</v>
      </c>
    </row>
    <row r="3313" spans="1:6" x14ac:dyDescent="0.3">
      <c r="A3313" s="48">
        <v>43465</v>
      </c>
      <c r="B3313" t="s">
        <v>998</v>
      </c>
      <c r="C3313" t="s">
        <v>999</v>
      </c>
      <c r="D3313" s="104">
        <v>15589671.13772</v>
      </c>
      <c r="E3313" s="104">
        <v>28635.775787189999</v>
      </c>
      <c r="F3313" s="104">
        <v>15618306.913507201</v>
      </c>
    </row>
    <row r="3314" spans="1:6" x14ac:dyDescent="0.3">
      <c r="A3314" s="48">
        <v>43465</v>
      </c>
      <c r="B3314" t="s">
        <v>1000</v>
      </c>
      <c r="C3314" t="s">
        <v>1005</v>
      </c>
      <c r="D3314" s="104">
        <v>155795.16745770001</v>
      </c>
      <c r="E3314" s="104">
        <v>0</v>
      </c>
      <c r="F3314" s="104">
        <v>155795.16745770001</v>
      </c>
    </row>
    <row r="3315" spans="1:6" x14ac:dyDescent="0.3">
      <c r="A3315" s="48">
        <v>43465</v>
      </c>
      <c r="B3315" t="s">
        <v>1000</v>
      </c>
      <c r="C3315" t="s">
        <v>1002</v>
      </c>
      <c r="D3315" s="104">
        <v>264.34199999999998</v>
      </c>
      <c r="E3315" s="104">
        <v>0</v>
      </c>
      <c r="F3315" s="104">
        <v>264.34199999999998</v>
      </c>
    </row>
    <row r="3316" spans="1:6" x14ac:dyDescent="0.3">
      <c r="A3316" s="48">
        <v>43465</v>
      </c>
      <c r="B3316" t="s">
        <v>1000</v>
      </c>
      <c r="C3316" t="s">
        <v>1004</v>
      </c>
      <c r="D3316" s="104">
        <v>66197.464487799996</v>
      </c>
      <c r="E3316" s="104">
        <v>0</v>
      </c>
      <c r="F3316" s="104">
        <v>66197.464487799996</v>
      </c>
    </row>
    <row r="3317" spans="1:6" x14ac:dyDescent="0.3">
      <c r="A3317" s="48">
        <v>43465</v>
      </c>
      <c r="B3317" t="s">
        <v>1000</v>
      </c>
      <c r="C3317" t="s">
        <v>1001</v>
      </c>
      <c r="D3317" s="104">
        <v>29995.18</v>
      </c>
      <c r="E3317" s="104">
        <v>0</v>
      </c>
      <c r="F3317" s="104">
        <v>29995.18</v>
      </c>
    </row>
    <row r="3318" spans="1:6" x14ac:dyDescent="0.3">
      <c r="A3318" s="48">
        <v>43465</v>
      </c>
      <c r="B3318" t="s">
        <v>1000</v>
      </c>
      <c r="C3318" t="s">
        <v>1006</v>
      </c>
      <c r="D3318" s="104">
        <v>258083.48837396901</v>
      </c>
      <c r="E3318" s="104">
        <v>5843793.4295216799</v>
      </c>
      <c r="F3318" s="104">
        <v>6101876.9178956496</v>
      </c>
    </row>
    <row r="3319" spans="1:6" x14ac:dyDescent="0.3">
      <c r="A3319" s="48">
        <v>43465</v>
      </c>
      <c r="B3319" t="s">
        <v>1000</v>
      </c>
      <c r="C3319" t="s">
        <v>1007</v>
      </c>
      <c r="D3319" s="104">
        <v>1659.74733184</v>
      </c>
      <c r="E3319" s="104">
        <v>0</v>
      </c>
      <c r="F3319" s="104">
        <v>1659.74733184</v>
      </c>
    </row>
    <row r="3320" spans="1:6" x14ac:dyDescent="0.3">
      <c r="A3320" s="48">
        <v>43465</v>
      </c>
      <c r="B3320" t="s">
        <v>1008</v>
      </c>
      <c r="C3320" t="s">
        <v>999</v>
      </c>
      <c r="D3320" s="104">
        <v>511995.389651309</v>
      </c>
      <c r="E3320" s="104">
        <v>5843793.4295216799</v>
      </c>
      <c r="F3320" s="104">
        <v>6355788.8191729896</v>
      </c>
    </row>
    <row r="3321" spans="1:6" x14ac:dyDescent="0.3">
      <c r="A3321" s="48">
        <v>43465</v>
      </c>
      <c r="B3321" t="s">
        <v>1010</v>
      </c>
      <c r="C3321" t="s">
        <v>999</v>
      </c>
      <c r="D3321" s="104">
        <v>16101666.5273713</v>
      </c>
      <c r="E3321" s="104">
        <v>5872429.2053088704</v>
      </c>
      <c r="F3321" s="104">
        <v>21974095.732680202</v>
      </c>
    </row>
    <row r="3322" spans="1:6" x14ac:dyDescent="0.3">
      <c r="A3322" s="48">
        <v>43496</v>
      </c>
      <c r="B3322" t="s">
        <v>992</v>
      </c>
      <c r="C3322" t="s">
        <v>993</v>
      </c>
      <c r="D3322" s="104">
        <v>2298360.3133999999</v>
      </c>
      <c r="E3322" s="104">
        <v>704.56500000000005</v>
      </c>
      <c r="F3322" s="104">
        <v>2299064.8783999998</v>
      </c>
    </row>
    <row r="3323" spans="1:6" x14ac:dyDescent="0.3">
      <c r="A3323" s="48">
        <v>43496</v>
      </c>
      <c r="B3323" t="s">
        <v>992</v>
      </c>
      <c r="C3323" t="s">
        <v>19</v>
      </c>
      <c r="D3323" s="104">
        <v>9351632.4249000009</v>
      </c>
      <c r="E3323" s="104">
        <v>4217.3126000000002</v>
      </c>
      <c r="F3323" s="104">
        <v>9355849.7375000007</v>
      </c>
    </row>
    <row r="3324" spans="1:6" x14ac:dyDescent="0.3">
      <c r="A3324" s="48">
        <v>43496</v>
      </c>
      <c r="B3324" t="s">
        <v>992</v>
      </c>
      <c r="C3324" t="s">
        <v>994</v>
      </c>
      <c r="D3324" s="104">
        <v>2177714.7324999999</v>
      </c>
      <c r="E3324" s="104">
        <v>12800.975</v>
      </c>
      <c r="F3324" s="104">
        <v>2190515.7075</v>
      </c>
    </row>
    <row r="3325" spans="1:6" x14ac:dyDescent="0.3">
      <c r="A3325" s="48">
        <v>43496</v>
      </c>
      <c r="B3325" t="s">
        <v>992</v>
      </c>
      <c r="C3325" t="s">
        <v>1012</v>
      </c>
      <c r="D3325" s="104">
        <v>1403460.5249645701</v>
      </c>
      <c r="E3325" s="104">
        <v>326.67077788</v>
      </c>
      <c r="F3325" s="104">
        <v>1403787.19574245</v>
      </c>
    </row>
    <row r="3326" spans="1:6" x14ac:dyDescent="0.3">
      <c r="A3326" s="48">
        <v>43496</v>
      </c>
      <c r="B3326" t="s">
        <v>992</v>
      </c>
      <c r="C3326" t="s">
        <v>1014</v>
      </c>
      <c r="D3326" s="104">
        <v>360290.25290000002</v>
      </c>
      <c r="E3326" s="104">
        <v>0</v>
      </c>
      <c r="F3326" s="104">
        <v>360290.25290000002</v>
      </c>
    </row>
    <row r="3327" spans="1:6" x14ac:dyDescent="0.3">
      <c r="A3327" s="48">
        <v>43496</v>
      </c>
      <c r="B3327" t="s">
        <v>992</v>
      </c>
      <c r="C3327" t="s">
        <v>997</v>
      </c>
      <c r="D3327" s="104">
        <v>0</v>
      </c>
      <c r="E3327" s="104">
        <v>10339.458000000001</v>
      </c>
      <c r="F3327" s="104">
        <v>10339.458000000001</v>
      </c>
    </row>
    <row r="3328" spans="1:6" x14ac:dyDescent="0.3">
      <c r="A3328" s="48">
        <v>43496</v>
      </c>
      <c r="B3328" t="s">
        <v>998</v>
      </c>
      <c r="C3328" t="s">
        <v>999</v>
      </c>
      <c r="D3328" s="104">
        <v>15591458.248664601</v>
      </c>
      <c r="E3328" s="104">
        <v>28388.981377880002</v>
      </c>
      <c r="F3328" s="104">
        <v>15619847.2300424</v>
      </c>
    </row>
    <row r="3329" spans="1:6" x14ac:dyDescent="0.3">
      <c r="A3329" s="48">
        <v>43496</v>
      </c>
      <c r="B3329" t="s">
        <v>1000</v>
      </c>
      <c r="C3329" t="s">
        <v>1001</v>
      </c>
      <c r="D3329" s="104">
        <v>29995.18</v>
      </c>
      <c r="E3329" s="104">
        <v>0</v>
      </c>
      <c r="F3329" s="104">
        <v>29995.18</v>
      </c>
    </row>
    <row r="3330" spans="1:6" x14ac:dyDescent="0.3">
      <c r="A3330" s="48">
        <v>43496</v>
      </c>
      <c r="B3330" t="s">
        <v>1000</v>
      </c>
      <c r="C3330" t="s">
        <v>1002</v>
      </c>
      <c r="D3330" s="104">
        <v>264.34199999999998</v>
      </c>
      <c r="E3330" s="104">
        <v>0</v>
      </c>
      <c r="F3330" s="104">
        <v>264.34199999999998</v>
      </c>
    </row>
    <row r="3331" spans="1:6" x14ac:dyDescent="0.3">
      <c r="A3331" s="48">
        <v>43496</v>
      </c>
      <c r="B3331" t="s">
        <v>1000</v>
      </c>
      <c r="C3331" t="s">
        <v>1004</v>
      </c>
      <c r="D3331" s="104">
        <v>61438.49314518</v>
      </c>
      <c r="E3331" s="104">
        <v>0</v>
      </c>
      <c r="F3331" s="104">
        <v>61438.49314518</v>
      </c>
    </row>
    <row r="3332" spans="1:6" x14ac:dyDescent="0.3">
      <c r="A3332" s="48">
        <v>43496</v>
      </c>
      <c r="B3332" t="s">
        <v>1000</v>
      </c>
      <c r="C3332" t="s">
        <v>1005</v>
      </c>
      <c r="D3332" s="104">
        <v>155254.13297549999</v>
      </c>
      <c r="E3332" s="104">
        <v>0</v>
      </c>
      <c r="F3332" s="104">
        <v>155254.13297549999</v>
      </c>
    </row>
    <row r="3333" spans="1:6" x14ac:dyDescent="0.3">
      <c r="A3333" s="48">
        <v>43496</v>
      </c>
      <c r="B3333" t="s">
        <v>1000</v>
      </c>
      <c r="C3333" t="s">
        <v>1006</v>
      </c>
      <c r="D3333" s="104">
        <v>261182.81160709</v>
      </c>
      <c r="E3333" s="104">
        <v>5852807.2632094799</v>
      </c>
      <c r="F3333" s="104">
        <v>6113990.0748165697</v>
      </c>
    </row>
    <row r="3334" spans="1:6" x14ac:dyDescent="0.3">
      <c r="A3334" s="48">
        <v>43496</v>
      </c>
      <c r="B3334" t="s">
        <v>1000</v>
      </c>
      <c r="C3334" t="s">
        <v>1007</v>
      </c>
      <c r="D3334" s="104">
        <v>1633.5799997500001</v>
      </c>
      <c r="E3334" s="104">
        <v>0</v>
      </c>
      <c r="F3334" s="104">
        <v>1633.5799997500001</v>
      </c>
    </row>
    <row r="3335" spans="1:6" x14ac:dyDescent="0.3">
      <c r="A3335" s="48">
        <v>43496</v>
      </c>
      <c r="B3335" t="s">
        <v>1008</v>
      </c>
      <c r="C3335" t="s">
        <v>999</v>
      </c>
      <c r="D3335" s="104">
        <v>509768.53972752002</v>
      </c>
      <c r="E3335" s="104">
        <v>5852807.2632094799</v>
      </c>
      <c r="F3335" s="104">
        <v>6362575.8029370001</v>
      </c>
    </row>
    <row r="3336" spans="1:6" x14ac:dyDescent="0.3">
      <c r="A3336" s="48">
        <v>43496</v>
      </c>
      <c r="B3336" t="s">
        <v>1010</v>
      </c>
      <c r="C3336" t="s">
        <v>999</v>
      </c>
      <c r="D3336" s="104">
        <v>16101226.7883921</v>
      </c>
      <c r="E3336" s="104">
        <v>5881196.2445873599</v>
      </c>
      <c r="F3336" s="104">
        <v>21982423.032979399</v>
      </c>
    </row>
    <row r="3337" spans="1:6" x14ac:dyDescent="0.3">
      <c r="A3337" s="48">
        <v>43524</v>
      </c>
      <c r="B3337" t="s">
        <v>1008</v>
      </c>
      <c r="C3337" t="s">
        <v>999</v>
      </c>
      <c r="D3337" s="104">
        <v>510297.836405151</v>
      </c>
      <c r="E3337" s="104">
        <v>5835551.9051763099</v>
      </c>
      <c r="F3337" s="104">
        <v>6345849.7415814605</v>
      </c>
    </row>
    <row r="3338" spans="1:6" x14ac:dyDescent="0.3">
      <c r="A3338" s="48">
        <v>43524</v>
      </c>
      <c r="B3338" t="s">
        <v>1010</v>
      </c>
      <c r="C3338" t="s">
        <v>999</v>
      </c>
      <c r="D3338" s="104">
        <v>16250898.044729199</v>
      </c>
      <c r="E3338" s="104">
        <v>5864628.4008707302</v>
      </c>
      <c r="F3338" s="104">
        <v>22115526.445599999</v>
      </c>
    </row>
    <row r="3339" spans="1:6" x14ac:dyDescent="0.3">
      <c r="A3339" s="48">
        <v>43524</v>
      </c>
      <c r="B3339" t="s">
        <v>992</v>
      </c>
      <c r="C3339" t="s">
        <v>993</v>
      </c>
      <c r="D3339" s="104">
        <v>2395382.0139000001</v>
      </c>
      <c r="E3339" s="104">
        <v>659.92899999999997</v>
      </c>
      <c r="F3339" s="104">
        <v>2396041.9429000001</v>
      </c>
    </row>
    <row r="3340" spans="1:6" x14ac:dyDescent="0.3">
      <c r="A3340" s="48">
        <v>43524</v>
      </c>
      <c r="B3340" t="s">
        <v>992</v>
      </c>
      <c r="C3340" t="s">
        <v>19</v>
      </c>
      <c r="D3340" s="104">
        <v>9371585.0390000008</v>
      </c>
      <c r="E3340" s="104">
        <v>4686.0375999999997</v>
      </c>
      <c r="F3340" s="104">
        <v>9376271.0765999891</v>
      </c>
    </row>
    <row r="3341" spans="1:6" x14ac:dyDescent="0.3">
      <c r="A3341" s="48">
        <v>43524</v>
      </c>
      <c r="B3341" t="s">
        <v>992</v>
      </c>
      <c r="C3341" t="s">
        <v>994</v>
      </c>
      <c r="D3341" s="104">
        <v>2187909.0218000002</v>
      </c>
      <c r="E3341" s="104">
        <v>13090.7814</v>
      </c>
      <c r="F3341" s="104">
        <v>2200999.8032</v>
      </c>
    </row>
    <row r="3342" spans="1:6" x14ac:dyDescent="0.3">
      <c r="A3342" s="48">
        <v>43524</v>
      </c>
      <c r="B3342" t="s">
        <v>992</v>
      </c>
      <c r="C3342" t="s">
        <v>1012</v>
      </c>
      <c r="D3342" s="104">
        <v>1407438.9746240999</v>
      </c>
      <c r="E3342" s="104">
        <v>300.28969441999999</v>
      </c>
      <c r="F3342" s="104">
        <v>1407739.26431852</v>
      </c>
    </row>
    <row r="3343" spans="1:6" x14ac:dyDescent="0.3">
      <c r="A3343" s="48">
        <v>43524</v>
      </c>
      <c r="B3343" t="s">
        <v>992</v>
      </c>
      <c r="C3343" t="s">
        <v>997</v>
      </c>
      <c r="D3343" s="104">
        <v>0</v>
      </c>
      <c r="E3343" s="104">
        <v>10339.458000000001</v>
      </c>
      <c r="F3343" s="104">
        <v>10339.458000000001</v>
      </c>
    </row>
    <row r="3344" spans="1:6" x14ac:dyDescent="0.3">
      <c r="A3344" s="48">
        <v>43524</v>
      </c>
      <c r="B3344" t="s">
        <v>992</v>
      </c>
      <c r="C3344" t="s">
        <v>1014</v>
      </c>
      <c r="D3344" s="104">
        <v>378285.15899999999</v>
      </c>
      <c r="E3344" s="104">
        <v>0</v>
      </c>
      <c r="F3344" s="104">
        <v>378285.15899999999</v>
      </c>
    </row>
    <row r="3345" spans="1:6" x14ac:dyDescent="0.3">
      <c r="A3345" s="48">
        <v>43524</v>
      </c>
      <c r="B3345" t="s">
        <v>998</v>
      </c>
      <c r="C3345" t="s">
        <v>999</v>
      </c>
      <c r="D3345" s="104">
        <v>15740600.208324101</v>
      </c>
      <c r="E3345" s="104">
        <v>29076.495694419998</v>
      </c>
      <c r="F3345" s="104">
        <v>15769676.7040185</v>
      </c>
    </row>
    <row r="3346" spans="1:6" x14ac:dyDescent="0.3">
      <c r="A3346" s="48">
        <v>43524</v>
      </c>
      <c r="B3346" t="s">
        <v>1000</v>
      </c>
      <c r="C3346" t="s">
        <v>1001</v>
      </c>
      <c r="D3346" s="104">
        <v>29995.18</v>
      </c>
      <c r="E3346" s="104">
        <v>0</v>
      </c>
      <c r="F3346" s="104">
        <v>29995.18</v>
      </c>
    </row>
    <row r="3347" spans="1:6" x14ac:dyDescent="0.3">
      <c r="A3347" s="48">
        <v>43524</v>
      </c>
      <c r="B3347" t="s">
        <v>1000</v>
      </c>
      <c r="C3347" t="s">
        <v>1005</v>
      </c>
      <c r="D3347" s="104">
        <v>154933.03872524001</v>
      </c>
      <c r="E3347" s="104">
        <v>0</v>
      </c>
      <c r="F3347" s="104">
        <v>154933.03872524001</v>
      </c>
    </row>
    <row r="3348" spans="1:6" x14ac:dyDescent="0.3">
      <c r="A3348" s="48">
        <v>43524</v>
      </c>
      <c r="B3348" t="s">
        <v>1000</v>
      </c>
      <c r="C3348" t="s">
        <v>1002</v>
      </c>
      <c r="D3348" s="104">
        <v>264.34199999999998</v>
      </c>
      <c r="E3348" s="104">
        <v>0</v>
      </c>
      <c r="F3348" s="104">
        <v>264.34199999999998</v>
      </c>
    </row>
    <row r="3349" spans="1:6" x14ac:dyDescent="0.3">
      <c r="A3349" s="48">
        <v>43524</v>
      </c>
      <c r="B3349" t="s">
        <v>1000</v>
      </c>
      <c r="C3349" t="s">
        <v>1004</v>
      </c>
      <c r="D3349" s="104">
        <v>61178.923850339997</v>
      </c>
      <c r="E3349" s="104">
        <v>0</v>
      </c>
      <c r="F3349" s="104">
        <v>61178.923850339997</v>
      </c>
    </row>
    <row r="3350" spans="1:6" x14ac:dyDescent="0.3">
      <c r="A3350" s="48">
        <v>43524</v>
      </c>
      <c r="B3350" t="s">
        <v>1000</v>
      </c>
      <c r="C3350" t="s">
        <v>1007</v>
      </c>
      <c r="D3350" s="104">
        <v>1622.7474639</v>
      </c>
      <c r="E3350" s="104">
        <v>0</v>
      </c>
      <c r="F3350" s="104">
        <v>1622.7474639</v>
      </c>
    </row>
    <row r="3351" spans="1:6" x14ac:dyDescent="0.3">
      <c r="A3351" s="48">
        <v>43524</v>
      </c>
      <c r="B3351" t="s">
        <v>1000</v>
      </c>
      <c r="C3351" t="s">
        <v>1006</v>
      </c>
      <c r="D3351" s="104">
        <v>262303.604365671</v>
      </c>
      <c r="E3351" s="104">
        <v>5835551.9051763099</v>
      </c>
      <c r="F3351" s="104">
        <v>6097855.50954198</v>
      </c>
    </row>
    <row r="3352" spans="1:6" x14ac:dyDescent="0.3">
      <c r="A3352" s="48">
        <v>43555</v>
      </c>
      <c r="B3352" t="s">
        <v>1000</v>
      </c>
      <c r="C3352" t="s">
        <v>1006</v>
      </c>
      <c r="D3352" s="104">
        <v>45624.47349751</v>
      </c>
      <c r="E3352" s="104">
        <v>5794954.5367467096</v>
      </c>
      <c r="F3352" s="104">
        <v>5840580.0102442196</v>
      </c>
    </row>
    <row r="3353" spans="1:6" x14ac:dyDescent="0.3">
      <c r="A3353" s="48">
        <v>43555</v>
      </c>
      <c r="B3353" t="s">
        <v>1000</v>
      </c>
      <c r="C3353" t="s">
        <v>1001</v>
      </c>
      <c r="D3353" s="104">
        <v>29995.18</v>
      </c>
      <c r="E3353" s="104">
        <v>0</v>
      </c>
      <c r="F3353" s="104">
        <v>29995.18</v>
      </c>
    </row>
    <row r="3354" spans="1:6" x14ac:dyDescent="0.3">
      <c r="A3354" s="48">
        <v>43555</v>
      </c>
      <c r="B3354" t="s">
        <v>1008</v>
      </c>
      <c r="C3354" t="s">
        <v>999</v>
      </c>
      <c r="D3354" s="104">
        <v>294026.84687865002</v>
      </c>
      <c r="E3354" s="104">
        <v>5794954.5367467096</v>
      </c>
      <c r="F3354" s="104">
        <v>6088982.3836253602</v>
      </c>
    </row>
    <row r="3355" spans="1:6" x14ac:dyDescent="0.3">
      <c r="A3355" s="48">
        <v>43555</v>
      </c>
      <c r="B3355" t="s">
        <v>1010</v>
      </c>
      <c r="C3355" t="s">
        <v>999</v>
      </c>
      <c r="D3355" s="104">
        <v>16204392.012154499</v>
      </c>
      <c r="E3355" s="104">
        <v>5823487.6070324201</v>
      </c>
      <c r="F3355" s="104">
        <v>22027879.619186901</v>
      </c>
    </row>
    <row r="3356" spans="1:6" x14ac:dyDescent="0.3">
      <c r="A3356" s="48">
        <v>43555</v>
      </c>
      <c r="B3356" t="s">
        <v>992</v>
      </c>
      <c r="C3356" t="s">
        <v>993</v>
      </c>
      <c r="D3356" s="104">
        <v>2479406.7598000001</v>
      </c>
      <c r="E3356" s="104">
        <v>628.42899999999997</v>
      </c>
      <c r="F3356" s="104">
        <v>2480035.1888000001</v>
      </c>
    </row>
    <row r="3357" spans="1:6" x14ac:dyDescent="0.3">
      <c r="A3357" s="48">
        <v>43555</v>
      </c>
      <c r="B3357" t="s">
        <v>992</v>
      </c>
      <c r="C3357" t="s">
        <v>19</v>
      </c>
      <c r="D3357" s="104">
        <v>9410162.4630999994</v>
      </c>
      <c r="E3357" s="104">
        <v>4107.3815999999997</v>
      </c>
      <c r="F3357" s="104">
        <v>9414269.8446999993</v>
      </c>
    </row>
    <row r="3358" spans="1:6" x14ac:dyDescent="0.3">
      <c r="A3358" s="48">
        <v>43555</v>
      </c>
      <c r="B3358" t="s">
        <v>992</v>
      </c>
      <c r="C3358" t="s">
        <v>994</v>
      </c>
      <c r="D3358" s="104">
        <v>2203850.0172999999</v>
      </c>
      <c r="E3358" s="104">
        <v>13149.5906</v>
      </c>
      <c r="F3358" s="104">
        <v>2216999.6079000002</v>
      </c>
    </row>
    <row r="3359" spans="1:6" x14ac:dyDescent="0.3">
      <c r="A3359" s="48">
        <v>43555</v>
      </c>
      <c r="B3359" t="s">
        <v>992</v>
      </c>
      <c r="C3359" t="s">
        <v>1012</v>
      </c>
      <c r="D3359" s="104">
        <v>1420671.10957588</v>
      </c>
      <c r="E3359" s="104">
        <v>297.93108570999999</v>
      </c>
      <c r="F3359" s="104">
        <v>1420969.0406615899</v>
      </c>
    </row>
    <row r="3360" spans="1:6" x14ac:dyDescent="0.3">
      <c r="A3360" s="48">
        <v>43555</v>
      </c>
      <c r="B3360" t="s">
        <v>992</v>
      </c>
      <c r="C3360" t="s">
        <v>997</v>
      </c>
      <c r="D3360" s="104">
        <v>0</v>
      </c>
      <c r="E3360" s="104">
        <v>10339.458000000001</v>
      </c>
      <c r="F3360" s="104">
        <v>10339.458000000001</v>
      </c>
    </row>
    <row r="3361" spans="1:6" x14ac:dyDescent="0.3">
      <c r="A3361" s="48">
        <v>43555</v>
      </c>
      <c r="B3361" t="s">
        <v>992</v>
      </c>
      <c r="C3361" t="s">
        <v>1014</v>
      </c>
      <c r="D3361" s="104">
        <v>396274.81550000003</v>
      </c>
      <c r="E3361" s="104">
        <v>10.28</v>
      </c>
      <c r="F3361" s="104">
        <v>396285.0955</v>
      </c>
    </row>
    <row r="3362" spans="1:6" x14ac:dyDescent="0.3">
      <c r="A3362" s="48">
        <v>43555</v>
      </c>
      <c r="B3362" t="s">
        <v>998</v>
      </c>
      <c r="C3362" t="s">
        <v>999</v>
      </c>
      <c r="D3362" s="104">
        <v>15910365.1652759</v>
      </c>
      <c r="E3362" s="104">
        <v>28533.07028571</v>
      </c>
      <c r="F3362" s="104">
        <v>15938898.2355616</v>
      </c>
    </row>
    <row r="3363" spans="1:6" x14ac:dyDescent="0.3">
      <c r="A3363" s="48">
        <v>43555</v>
      </c>
      <c r="B3363" t="s">
        <v>1000</v>
      </c>
      <c r="C3363" t="s">
        <v>1005</v>
      </c>
      <c r="D3363" s="104">
        <v>154532.76135146999</v>
      </c>
      <c r="E3363" s="104">
        <v>0</v>
      </c>
      <c r="F3363" s="104">
        <v>154532.76135146999</v>
      </c>
    </row>
    <row r="3364" spans="1:6" x14ac:dyDescent="0.3">
      <c r="A3364" s="48">
        <v>43555</v>
      </c>
      <c r="B3364" t="s">
        <v>1000</v>
      </c>
      <c r="C3364" t="s">
        <v>1007</v>
      </c>
      <c r="D3364" s="104">
        <v>1635.26532843</v>
      </c>
      <c r="E3364" s="104">
        <v>0</v>
      </c>
      <c r="F3364" s="104">
        <v>1635.26532843</v>
      </c>
    </row>
    <row r="3365" spans="1:6" x14ac:dyDescent="0.3">
      <c r="A3365" s="48">
        <v>43555</v>
      </c>
      <c r="B3365" t="s">
        <v>1000</v>
      </c>
      <c r="C3365" t="s">
        <v>1002</v>
      </c>
      <c r="D3365" s="104">
        <v>264.34199999999998</v>
      </c>
      <c r="E3365" s="104">
        <v>0</v>
      </c>
      <c r="F3365" s="104">
        <v>264.34199999999998</v>
      </c>
    </row>
    <row r="3366" spans="1:6" x14ac:dyDescent="0.3">
      <c r="A3366" s="48">
        <v>43555</v>
      </c>
      <c r="B3366" t="s">
        <v>1000</v>
      </c>
      <c r="C3366" t="s">
        <v>1004</v>
      </c>
      <c r="D3366" s="104">
        <v>61974.824701240002</v>
      </c>
      <c r="E3366" s="104">
        <v>0</v>
      </c>
      <c r="F3366" s="104">
        <v>61974.824701240002</v>
      </c>
    </row>
    <row r="3367" spans="1:6" x14ac:dyDescent="0.3">
      <c r="A3367" s="48">
        <v>43585</v>
      </c>
      <c r="B3367" t="s">
        <v>992</v>
      </c>
      <c r="C3367" t="s">
        <v>993</v>
      </c>
      <c r="D3367" s="104">
        <v>2383330.1560999998</v>
      </c>
      <c r="E3367" s="104">
        <v>662.96500000000003</v>
      </c>
      <c r="F3367" s="104">
        <v>2383993.1211000001</v>
      </c>
    </row>
    <row r="3368" spans="1:6" x14ac:dyDescent="0.3">
      <c r="A3368" s="48">
        <v>43585</v>
      </c>
      <c r="B3368" t="s">
        <v>992</v>
      </c>
      <c r="C3368" t="s">
        <v>994</v>
      </c>
      <c r="D3368" s="104">
        <v>2222584.0076000001</v>
      </c>
      <c r="E3368" s="104">
        <v>10417.5566</v>
      </c>
      <c r="F3368" s="104">
        <v>2233001.5641999999</v>
      </c>
    </row>
    <row r="3369" spans="1:6" x14ac:dyDescent="0.3">
      <c r="A3369" s="48">
        <v>43585</v>
      </c>
      <c r="B3369" t="s">
        <v>992</v>
      </c>
      <c r="C3369" t="s">
        <v>1012</v>
      </c>
      <c r="D3369" s="104">
        <v>1389990.2073784999</v>
      </c>
      <c r="E3369" s="104">
        <v>285.04754972000001</v>
      </c>
      <c r="F3369" s="104">
        <v>1390275.2549282201</v>
      </c>
    </row>
    <row r="3370" spans="1:6" x14ac:dyDescent="0.3">
      <c r="A3370" s="48">
        <v>43585</v>
      </c>
      <c r="B3370" t="s">
        <v>992</v>
      </c>
      <c r="C3370" t="s">
        <v>19</v>
      </c>
      <c r="D3370" s="104">
        <v>9485848.7863999903</v>
      </c>
      <c r="E3370" s="104">
        <v>5539.9008999999996</v>
      </c>
      <c r="F3370" s="104">
        <v>9491388.6872999892</v>
      </c>
    </row>
    <row r="3371" spans="1:6" x14ac:dyDescent="0.3">
      <c r="A3371" s="48">
        <v>43585</v>
      </c>
      <c r="B3371" t="s">
        <v>992</v>
      </c>
      <c r="C3371" t="s">
        <v>997</v>
      </c>
      <c r="D3371" s="104">
        <v>0</v>
      </c>
      <c r="E3371" s="104">
        <v>10339.458000000001</v>
      </c>
      <c r="F3371" s="104">
        <v>10339.458000000001</v>
      </c>
    </row>
    <row r="3372" spans="1:6" x14ac:dyDescent="0.3">
      <c r="A3372" s="48">
        <v>43585</v>
      </c>
      <c r="B3372" t="s">
        <v>992</v>
      </c>
      <c r="C3372" t="s">
        <v>1014</v>
      </c>
      <c r="D3372" s="104">
        <v>371903.21090000001</v>
      </c>
      <c r="E3372" s="104">
        <v>10.28</v>
      </c>
      <c r="F3372" s="104">
        <v>371913.49089999998</v>
      </c>
    </row>
    <row r="3373" spans="1:6" x14ac:dyDescent="0.3">
      <c r="A3373" s="48">
        <v>43585</v>
      </c>
      <c r="B3373" t="s">
        <v>998</v>
      </c>
      <c r="C3373" t="s">
        <v>999</v>
      </c>
      <c r="D3373" s="104">
        <v>15853656.3683785</v>
      </c>
      <c r="E3373" s="104">
        <v>27255.20804972</v>
      </c>
      <c r="F3373" s="104">
        <v>15880911.576428199</v>
      </c>
    </row>
    <row r="3374" spans="1:6" x14ac:dyDescent="0.3">
      <c r="A3374" s="48">
        <v>43585</v>
      </c>
      <c r="B3374" t="s">
        <v>1000</v>
      </c>
      <c r="C3374" t="s">
        <v>1001</v>
      </c>
      <c r="D3374" s="104">
        <v>29995.18</v>
      </c>
      <c r="E3374" s="104">
        <v>0</v>
      </c>
      <c r="F3374" s="104">
        <v>29995.18</v>
      </c>
    </row>
    <row r="3375" spans="1:6" x14ac:dyDescent="0.3">
      <c r="A3375" s="48">
        <v>43585</v>
      </c>
      <c r="B3375" t="s">
        <v>1000</v>
      </c>
      <c r="C3375" t="s">
        <v>1002</v>
      </c>
      <c r="D3375" s="104">
        <v>264.34199999999998</v>
      </c>
      <c r="E3375" s="104">
        <v>0</v>
      </c>
      <c r="F3375" s="104">
        <v>264.34199999999998</v>
      </c>
    </row>
    <row r="3376" spans="1:6" x14ac:dyDescent="0.3">
      <c r="A3376" s="48">
        <v>43585</v>
      </c>
      <c r="B3376" t="s">
        <v>1000</v>
      </c>
      <c r="C3376" t="s">
        <v>1004</v>
      </c>
      <c r="D3376" s="104">
        <v>58030.297693</v>
      </c>
      <c r="E3376" s="104">
        <v>0</v>
      </c>
      <c r="F3376" s="104">
        <v>58030.297693</v>
      </c>
    </row>
    <row r="3377" spans="1:6" x14ac:dyDescent="0.3">
      <c r="A3377" s="48">
        <v>43585</v>
      </c>
      <c r="B3377" t="s">
        <v>1000</v>
      </c>
      <c r="C3377" t="s">
        <v>1005</v>
      </c>
      <c r="D3377" s="104">
        <v>154146.19294159999</v>
      </c>
      <c r="E3377" s="104">
        <v>0</v>
      </c>
      <c r="F3377" s="104">
        <v>154146.19294159999</v>
      </c>
    </row>
    <row r="3378" spans="1:6" x14ac:dyDescent="0.3">
      <c r="A3378" s="48">
        <v>43585</v>
      </c>
      <c r="B3378" t="s">
        <v>1000</v>
      </c>
      <c r="C3378" t="s">
        <v>1006</v>
      </c>
      <c r="D3378" s="104">
        <v>94941.970990929796</v>
      </c>
      <c r="E3378" s="104">
        <v>5807624.1609951397</v>
      </c>
      <c r="F3378" s="104">
        <v>5902566.1319860704</v>
      </c>
    </row>
    <row r="3379" spans="1:6" x14ac:dyDescent="0.3">
      <c r="A3379" s="48">
        <v>43585</v>
      </c>
      <c r="B3379" t="s">
        <v>1000</v>
      </c>
      <c r="C3379" t="s">
        <v>1007</v>
      </c>
      <c r="D3379" s="104">
        <v>1755.0376876099999</v>
      </c>
      <c r="E3379" s="104">
        <v>0</v>
      </c>
      <c r="F3379" s="104">
        <v>1755.0376876099999</v>
      </c>
    </row>
    <row r="3380" spans="1:6" x14ac:dyDescent="0.3">
      <c r="A3380" s="48">
        <v>43585</v>
      </c>
      <c r="B3380" t="s">
        <v>1008</v>
      </c>
      <c r="C3380" t="s">
        <v>999</v>
      </c>
      <c r="D3380" s="104">
        <v>339133.02131313999</v>
      </c>
      <c r="E3380" s="104">
        <v>5807624.1609951397</v>
      </c>
      <c r="F3380" s="104">
        <v>6146757.1823082799</v>
      </c>
    </row>
    <row r="3381" spans="1:6" x14ac:dyDescent="0.3">
      <c r="A3381" s="48">
        <v>43585</v>
      </c>
      <c r="B3381" t="s">
        <v>1010</v>
      </c>
      <c r="C3381" t="s">
        <v>999</v>
      </c>
      <c r="D3381" s="104">
        <v>16192789.389691601</v>
      </c>
      <c r="E3381" s="104">
        <v>5834879.3690448599</v>
      </c>
      <c r="F3381" s="104">
        <v>22027667.758736499</v>
      </c>
    </row>
    <row r="3382" spans="1:6" x14ac:dyDescent="0.3">
      <c r="A3382" s="48">
        <v>43616</v>
      </c>
      <c r="B3382" t="s">
        <v>992</v>
      </c>
      <c r="C3382" t="s">
        <v>993</v>
      </c>
      <c r="D3382" s="104">
        <v>2353292.0709000002</v>
      </c>
      <c r="E3382" s="104">
        <v>654.16499999999996</v>
      </c>
      <c r="F3382" s="104">
        <v>2353946.2359000002</v>
      </c>
    </row>
    <row r="3383" spans="1:6" x14ac:dyDescent="0.3">
      <c r="A3383" s="48">
        <v>43616</v>
      </c>
      <c r="B3383" t="s">
        <v>992</v>
      </c>
      <c r="C3383" t="s">
        <v>1014</v>
      </c>
      <c r="D3383" s="104">
        <v>391796.69449999998</v>
      </c>
      <c r="E3383" s="104">
        <v>6.77</v>
      </c>
      <c r="F3383" s="104">
        <v>391803.4645</v>
      </c>
    </row>
    <row r="3384" spans="1:6" x14ac:dyDescent="0.3">
      <c r="A3384" s="48">
        <v>43616</v>
      </c>
      <c r="B3384" t="s">
        <v>992</v>
      </c>
      <c r="C3384" t="s">
        <v>19</v>
      </c>
      <c r="D3384" s="104">
        <v>9511363.2012999896</v>
      </c>
      <c r="E3384" s="104">
        <v>5028.9108999999999</v>
      </c>
      <c r="F3384" s="104">
        <v>9516392.1121999901</v>
      </c>
    </row>
    <row r="3385" spans="1:6" x14ac:dyDescent="0.3">
      <c r="A3385" s="48">
        <v>43616</v>
      </c>
      <c r="B3385" t="s">
        <v>1000</v>
      </c>
      <c r="C3385" t="s">
        <v>1002</v>
      </c>
      <c r="D3385" s="104">
        <v>264.34199999999998</v>
      </c>
      <c r="E3385" s="104">
        <v>0</v>
      </c>
      <c r="F3385" s="104">
        <v>264.34199999999998</v>
      </c>
    </row>
    <row r="3386" spans="1:6" x14ac:dyDescent="0.3">
      <c r="A3386" s="48">
        <v>43616</v>
      </c>
      <c r="B3386" t="s">
        <v>1000</v>
      </c>
      <c r="C3386" t="s">
        <v>1004</v>
      </c>
      <c r="D3386" s="104">
        <v>52845.171501210003</v>
      </c>
      <c r="E3386" s="104">
        <v>0</v>
      </c>
      <c r="F3386" s="104">
        <v>52845.171501210003</v>
      </c>
    </row>
    <row r="3387" spans="1:6" x14ac:dyDescent="0.3">
      <c r="A3387" s="48">
        <v>43616</v>
      </c>
      <c r="B3387" t="s">
        <v>1000</v>
      </c>
      <c r="C3387" t="s">
        <v>1005</v>
      </c>
      <c r="D3387" s="104">
        <v>153752.21977904</v>
      </c>
      <c r="E3387" s="104">
        <v>0</v>
      </c>
      <c r="F3387" s="104">
        <v>153752.21977904</v>
      </c>
    </row>
    <row r="3388" spans="1:6" x14ac:dyDescent="0.3">
      <c r="A3388" s="48">
        <v>43616</v>
      </c>
      <c r="B3388" t="s">
        <v>1000</v>
      </c>
      <c r="C3388" t="s">
        <v>1006</v>
      </c>
      <c r="D3388" s="104">
        <v>49278.831802149798</v>
      </c>
      <c r="E3388" s="104">
        <v>5797280.8352061501</v>
      </c>
      <c r="F3388" s="104">
        <v>5846559.6670083003</v>
      </c>
    </row>
    <row r="3389" spans="1:6" x14ac:dyDescent="0.3">
      <c r="A3389" s="48">
        <v>43616</v>
      </c>
      <c r="B3389" t="s">
        <v>1000</v>
      </c>
      <c r="C3389" t="s">
        <v>1007</v>
      </c>
      <c r="D3389" s="104">
        <v>1755.7241031999999</v>
      </c>
      <c r="E3389" s="104">
        <v>0</v>
      </c>
      <c r="F3389" s="104">
        <v>1755.7241031999999</v>
      </c>
    </row>
    <row r="3390" spans="1:6" x14ac:dyDescent="0.3">
      <c r="A3390" s="48">
        <v>43616</v>
      </c>
      <c r="B3390" t="s">
        <v>1008</v>
      </c>
      <c r="C3390" t="s">
        <v>999</v>
      </c>
      <c r="D3390" s="104">
        <v>287892.4691856</v>
      </c>
      <c r="E3390" s="104">
        <v>5797280.8352061501</v>
      </c>
      <c r="F3390" s="104">
        <v>6085173.3043917501</v>
      </c>
    </row>
    <row r="3391" spans="1:6" x14ac:dyDescent="0.3">
      <c r="A3391" s="48">
        <v>43616</v>
      </c>
      <c r="B3391" t="s">
        <v>1010</v>
      </c>
      <c r="C3391" t="s">
        <v>999</v>
      </c>
      <c r="D3391" s="104">
        <v>16202283.336054999</v>
      </c>
      <c r="E3391" s="104">
        <v>5824141.1001871703</v>
      </c>
      <c r="F3391" s="104">
        <v>22026424.4362422</v>
      </c>
    </row>
    <row r="3392" spans="1:6" x14ac:dyDescent="0.3">
      <c r="A3392" s="48">
        <v>43616</v>
      </c>
      <c r="B3392" t="s">
        <v>992</v>
      </c>
      <c r="C3392" t="s">
        <v>997</v>
      </c>
      <c r="D3392" s="104">
        <v>0</v>
      </c>
      <c r="E3392" s="104">
        <v>10339.458000000001</v>
      </c>
      <c r="F3392" s="104">
        <v>10339.458000000001</v>
      </c>
    </row>
    <row r="3393" spans="1:6" x14ac:dyDescent="0.3">
      <c r="A3393" s="48">
        <v>43616</v>
      </c>
      <c r="B3393" t="s">
        <v>992</v>
      </c>
      <c r="C3393" t="s">
        <v>994</v>
      </c>
      <c r="D3393" s="104">
        <v>2247948.9890999999</v>
      </c>
      <c r="E3393" s="104">
        <v>10525.063</v>
      </c>
      <c r="F3393" s="104">
        <v>2258474.0521</v>
      </c>
    </row>
    <row r="3394" spans="1:6" x14ac:dyDescent="0.3">
      <c r="A3394" s="48">
        <v>43616</v>
      </c>
      <c r="B3394" t="s">
        <v>992</v>
      </c>
      <c r="C3394" t="s">
        <v>1012</v>
      </c>
      <c r="D3394" s="104">
        <v>1409989.9110693999</v>
      </c>
      <c r="E3394" s="104">
        <v>305.89808102000001</v>
      </c>
      <c r="F3394" s="104">
        <v>1410295.8091504199</v>
      </c>
    </row>
    <row r="3395" spans="1:6" x14ac:dyDescent="0.3">
      <c r="A3395" s="48">
        <v>43616</v>
      </c>
      <c r="B3395" t="s">
        <v>998</v>
      </c>
      <c r="C3395" t="s">
        <v>999</v>
      </c>
      <c r="D3395" s="104">
        <v>15914390.866869399</v>
      </c>
      <c r="E3395" s="104">
        <v>26860.264981019998</v>
      </c>
      <c r="F3395" s="104">
        <v>15941251.131850399</v>
      </c>
    </row>
    <row r="3396" spans="1:6" x14ac:dyDescent="0.3">
      <c r="A3396" s="48">
        <v>43616</v>
      </c>
      <c r="B3396" t="s">
        <v>1000</v>
      </c>
      <c r="C3396" t="s">
        <v>1001</v>
      </c>
      <c r="D3396" s="104">
        <v>29995.18</v>
      </c>
      <c r="E3396" s="104">
        <v>0</v>
      </c>
      <c r="F3396" s="104">
        <v>29995.18</v>
      </c>
    </row>
    <row r="3397" spans="1:6" x14ac:dyDescent="0.3">
      <c r="A3397" s="48">
        <v>43646</v>
      </c>
      <c r="B3397" t="s">
        <v>1008</v>
      </c>
      <c r="C3397" t="s">
        <v>999</v>
      </c>
      <c r="D3397" s="104">
        <v>282088.68636170001</v>
      </c>
      <c r="E3397" s="104">
        <v>5810294.5150002101</v>
      </c>
      <c r="F3397" s="104">
        <v>6092383.2013619104</v>
      </c>
    </row>
    <row r="3398" spans="1:6" x14ac:dyDescent="0.3">
      <c r="A3398" s="48">
        <v>43646</v>
      </c>
      <c r="B3398" t="s">
        <v>1010</v>
      </c>
      <c r="C3398" t="s">
        <v>999</v>
      </c>
      <c r="D3398" s="104">
        <v>16188422.0742102</v>
      </c>
      <c r="E3398" s="104">
        <v>5834860.57064074</v>
      </c>
      <c r="F3398" s="104">
        <v>22023282.644850999</v>
      </c>
    </row>
    <row r="3399" spans="1:6" x14ac:dyDescent="0.3">
      <c r="A3399" s="48">
        <v>43646</v>
      </c>
      <c r="B3399" t="s">
        <v>1000</v>
      </c>
      <c r="C3399" t="s">
        <v>1005</v>
      </c>
      <c r="D3399" s="104">
        <v>153407.33363306001</v>
      </c>
      <c r="E3399" s="104">
        <v>0</v>
      </c>
      <c r="F3399" s="104">
        <v>153407.33363306001</v>
      </c>
    </row>
    <row r="3400" spans="1:6" x14ac:dyDescent="0.3">
      <c r="A3400" s="48">
        <v>43646</v>
      </c>
      <c r="B3400" t="s">
        <v>1000</v>
      </c>
      <c r="C3400" t="s">
        <v>1006</v>
      </c>
      <c r="D3400" s="104">
        <v>48750.975786150499</v>
      </c>
      <c r="E3400" s="104">
        <v>5810294.5150002101</v>
      </c>
      <c r="F3400" s="104">
        <v>5859045.4907863699</v>
      </c>
    </row>
    <row r="3401" spans="1:6" x14ac:dyDescent="0.3">
      <c r="A3401" s="48">
        <v>43646</v>
      </c>
      <c r="B3401" t="s">
        <v>1000</v>
      </c>
      <c r="C3401" t="s">
        <v>1007</v>
      </c>
      <c r="D3401" s="104">
        <v>1805.7075534400001</v>
      </c>
      <c r="E3401" s="104">
        <v>0</v>
      </c>
      <c r="F3401" s="104">
        <v>1805.7075534400001</v>
      </c>
    </row>
    <row r="3402" spans="1:6" x14ac:dyDescent="0.3">
      <c r="A3402" s="48">
        <v>43646</v>
      </c>
      <c r="B3402" t="s">
        <v>992</v>
      </c>
      <c r="C3402" t="s">
        <v>993</v>
      </c>
      <c r="D3402" s="104">
        <v>2250353.8580999998</v>
      </c>
      <c r="E3402" s="104">
        <v>580.005</v>
      </c>
      <c r="F3402" s="104">
        <v>2250933.8631000002</v>
      </c>
    </row>
    <row r="3403" spans="1:6" x14ac:dyDescent="0.3">
      <c r="A3403" s="48">
        <v>43646</v>
      </c>
      <c r="B3403" t="s">
        <v>992</v>
      </c>
      <c r="C3403" t="s">
        <v>19</v>
      </c>
      <c r="D3403" s="104">
        <v>9548046.6839000005</v>
      </c>
      <c r="E3403" s="104">
        <v>6369.9619000000002</v>
      </c>
      <c r="F3403" s="104">
        <v>9554416.6458000001</v>
      </c>
    </row>
    <row r="3404" spans="1:6" x14ac:dyDescent="0.3">
      <c r="A3404" s="48">
        <v>43646</v>
      </c>
      <c r="B3404" t="s">
        <v>992</v>
      </c>
      <c r="C3404" t="s">
        <v>994</v>
      </c>
      <c r="D3404" s="104">
        <v>2266020.1791500002</v>
      </c>
      <c r="E3404" s="104">
        <v>8453.4637000000002</v>
      </c>
      <c r="F3404" s="104">
        <v>2274473.6428499999</v>
      </c>
    </row>
    <row r="3405" spans="1:6" x14ac:dyDescent="0.3">
      <c r="A3405" s="48">
        <v>43646</v>
      </c>
      <c r="B3405" t="s">
        <v>992</v>
      </c>
      <c r="C3405" t="s">
        <v>1012</v>
      </c>
      <c r="D3405" s="104">
        <v>1432114.65629851</v>
      </c>
      <c r="E3405" s="104">
        <v>347.95204052999998</v>
      </c>
      <c r="F3405" s="104">
        <v>1432462.6083390401</v>
      </c>
    </row>
    <row r="3406" spans="1:6" x14ac:dyDescent="0.3">
      <c r="A3406" s="48">
        <v>43646</v>
      </c>
      <c r="B3406" t="s">
        <v>992</v>
      </c>
      <c r="C3406" t="s">
        <v>997</v>
      </c>
      <c r="D3406" s="104">
        <v>0</v>
      </c>
      <c r="E3406" s="104">
        <v>8809.1980000000003</v>
      </c>
      <c r="F3406" s="104">
        <v>8809.1980000000003</v>
      </c>
    </row>
    <row r="3407" spans="1:6" x14ac:dyDescent="0.3">
      <c r="A3407" s="48">
        <v>43646</v>
      </c>
      <c r="B3407" t="s">
        <v>992</v>
      </c>
      <c r="C3407" t="s">
        <v>1014</v>
      </c>
      <c r="D3407" s="104">
        <v>409798.01040000003</v>
      </c>
      <c r="E3407" s="104">
        <v>5.4749999999999996</v>
      </c>
      <c r="F3407" s="104">
        <v>409803.48540000001</v>
      </c>
    </row>
    <row r="3408" spans="1:6" x14ac:dyDescent="0.3">
      <c r="A3408" s="48">
        <v>43646</v>
      </c>
      <c r="B3408" t="s">
        <v>998</v>
      </c>
      <c r="C3408" t="s">
        <v>999</v>
      </c>
      <c r="D3408" s="104">
        <v>15906333.3878485</v>
      </c>
      <c r="E3408" s="104">
        <v>24566.055640530001</v>
      </c>
      <c r="F3408" s="104">
        <v>15930899.443489</v>
      </c>
    </row>
    <row r="3409" spans="1:6" x14ac:dyDescent="0.3">
      <c r="A3409" s="48">
        <v>43646</v>
      </c>
      <c r="B3409" t="s">
        <v>1000</v>
      </c>
      <c r="C3409" t="s">
        <v>1002</v>
      </c>
      <c r="D3409" s="104">
        <v>264.34199999999998</v>
      </c>
      <c r="E3409" s="104">
        <v>0</v>
      </c>
      <c r="F3409" s="104">
        <v>264.34199999999998</v>
      </c>
    </row>
    <row r="3410" spans="1:6" x14ac:dyDescent="0.3">
      <c r="A3410" s="48">
        <v>43646</v>
      </c>
      <c r="B3410" t="s">
        <v>1000</v>
      </c>
      <c r="C3410" t="s">
        <v>1004</v>
      </c>
      <c r="D3410" s="104">
        <v>47865.147389049998</v>
      </c>
      <c r="E3410" s="104">
        <v>0</v>
      </c>
      <c r="F3410" s="104">
        <v>47865.147389049998</v>
      </c>
    </row>
    <row r="3411" spans="1:6" x14ac:dyDescent="0.3">
      <c r="A3411" s="48">
        <v>43646</v>
      </c>
      <c r="B3411" t="s">
        <v>1000</v>
      </c>
      <c r="C3411" t="s">
        <v>1001</v>
      </c>
      <c r="D3411" s="104">
        <v>29995.18</v>
      </c>
      <c r="E3411" s="104">
        <v>0</v>
      </c>
      <c r="F3411" s="104">
        <v>29995.18</v>
      </c>
    </row>
    <row r="3412" spans="1:6" x14ac:dyDescent="0.3">
      <c r="A3412" s="48">
        <v>43677</v>
      </c>
      <c r="B3412" t="s">
        <v>992</v>
      </c>
      <c r="C3412" t="s">
        <v>1012</v>
      </c>
      <c r="D3412" s="104">
        <v>1432180.76044907</v>
      </c>
      <c r="E3412" s="104">
        <v>355.49996081</v>
      </c>
      <c r="F3412" s="104">
        <v>1432536.26040988</v>
      </c>
    </row>
    <row r="3413" spans="1:6" x14ac:dyDescent="0.3">
      <c r="A3413" s="48">
        <v>43677</v>
      </c>
      <c r="B3413" t="s">
        <v>992</v>
      </c>
      <c r="C3413" t="s">
        <v>1014</v>
      </c>
      <c r="D3413" s="104">
        <v>388058.32780000003</v>
      </c>
      <c r="E3413" s="104">
        <v>8.99</v>
      </c>
      <c r="F3413" s="104">
        <v>388067.31780000002</v>
      </c>
    </row>
    <row r="3414" spans="1:6" x14ac:dyDescent="0.3">
      <c r="A3414" s="48">
        <v>43677</v>
      </c>
      <c r="B3414" t="s">
        <v>992</v>
      </c>
      <c r="C3414" t="s">
        <v>997</v>
      </c>
      <c r="D3414" s="104">
        <v>0</v>
      </c>
      <c r="E3414" s="104">
        <v>8809.1980000000003</v>
      </c>
      <c r="F3414" s="104">
        <v>8809.1980000000003</v>
      </c>
    </row>
    <row r="3415" spans="1:6" x14ac:dyDescent="0.3">
      <c r="A3415" s="48">
        <v>43677</v>
      </c>
      <c r="B3415" t="s">
        <v>992</v>
      </c>
      <c r="C3415" t="s">
        <v>19</v>
      </c>
      <c r="D3415" s="104">
        <v>9636336.5664999895</v>
      </c>
      <c r="E3415" s="104">
        <v>5884.5708999999997</v>
      </c>
      <c r="F3415" s="104">
        <v>9642221.1373999901</v>
      </c>
    </row>
    <row r="3416" spans="1:6" x14ac:dyDescent="0.3">
      <c r="A3416" s="48">
        <v>43677</v>
      </c>
      <c r="B3416" t="s">
        <v>998</v>
      </c>
      <c r="C3416" t="s">
        <v>999</v>
      </c>
      <c r="D3416" s="104">
        <v>15944073.424099101</v>
      </c>
      <c r="E3416" s="104">
        <v>24066.97376081</v>
      </c>
      <c r="F3416" s="104">
        <v>15968140.397859899</v>
      </c>
    </row>
    <row r="3417" spans="1:6" x14ac:dyDescent="0.3">
      <c r="A3417" s="48">
        <v>43677</v>
      </c>
      <c r="B3417" t="s">
        <v>1000</v>
      </c>
      <c r="C3417" t="s">
        <v>1001</v>
      </c>
      <c r="D3417" s="104">
        <v>29995.18</v>
      </c>
      <c r="E3417" s="104">
        <v>0</v>
      </c>
      <c r="F3417" s="104">
        <v>29995.18</v>
      </c>
    </row>
    <row r="3418" spans="1:6" x14ac:dyDescent="0.3">
      <c r="A3418" s="48">
        <v>43677</v>
      </c>
      <c r="B3418" t="s">
        <v>1000</v>
      </c>
      <c r="C3418" t="s">
        <v>1002</v>
      </c>
      <c r="D3418" s="104">
        <v>264.34199999999998</v>
      </c>
      <c r="E3418" s="104">
        <v>0</v>
      </c>
      <c r="F3418" s="104">
        <v>264.34199999999998</v>
      </c>
    </row>
    <row r="3419" spans="1:6" x14ac:dyDescent="0.3">
      <c r="A3419" s="48">
        <v>43677</v>
      </c>
      <c r="B3419" t="s">
        <v>1000</v>
      </c>
      <c r="C3419" t="s">
        <v>1004</v>
      </c>
      <c r="D3419" s="104">
        <v>43643.078303820002</v>
      </c>
      <c r="E3419" s="104">
        <v>0</v>
      </c>
      <c r="F3419" s="104">
        <v>43643.078303820002</v>
      </c>
    </row>
    <row r="3420" spans="1:6" x14ac:dyDescent="0.3">
      <c r="A3420" s="48">
        <v>43677</v>
      </c>
      <c r="B3420" t="s">
        <v>1000</v>
      </c>
      <c r="C3420" t="s">
        <v>1005</v>
      </c>
      <c r="D3420" s="104">
        <v>153029.39560277999</v>
      </c>
      <c r="E3420" s="104">
        <v>0</v>
      </c>
      <c r="F3420" s="104">
        <v>153029.39560277999</v>
      </c>
    </row>
    <row r="3421" spans="1:6" x14ac:dyDescent="0.3">
      <c r="A3421" s="48">
        <v>43677</v>
      </c>
      <c r="B3421" t="s">
        <v>1000</v>
      </c>
      <c r="C3421" t="s">
        <v>1006</v>
      </c>
      <c r="D3421" s="104">
        <v>38352.359189999799</v>
      </c>
      <c r="E3421" s="104">
        <v>5787117.34253594</v>
      </c>
      <c r="F3421" s="104">
        <v>5825468.7017259402</v>
      </c>
    </row>
    <row r="3422" spans="1:6" x14ac:dyDescent="0.3">
      <c r="A3422" s="48">
        <v>43677</v>
      </c>
      <c r="B3422" t="s">
        <v>1000</v>
      </c>
      <c r="C3422" t="s">
        <v>1007</v>
      </c>
      <c r="D3422" s="104">
        <v>1827.2382077100001</v>
      </c>
      <c r="E3422" s="104">
        <v>0</v>
      </c>
      <c r="F3422" s="104">
        <v>1827.2382077100001</v>
      </c>
    </row>
    <row r="3423" spans="1:6" x14ac:dyDescent="0.3">
      <c r="A3423" s="48">
        <v>43677</v>
      </c>
      <c r="B3423" t="s">
        <v>1008</v>
      </c>
      <c r="C3423" t="s">
        <v>999</v>
      </c>
      <c r="D3423" s="104">
        <v>267111.59330430999</v>
      </c>
      <c r="E3423" s="104">
        <v>5787117.34253594</v>
      </c>
      <c r="F3423" s="104">
        <v>6054227.93584025</v>
      </c>
    </row>
    <row r="3424" spans="1:6" x14ac:dyDescent="0.3">
      <c r="A3424" s="48">
        <v>43677</v>
      </c>
      <c r="B3424" t="s">
        <v>1010</v>
      </c>
      <c r="C3424" t="s">
        <v>999</v>
      </c>
      <c r="D3424" s="104">
        <v>16211185.0174034</v>
      </c>
      <c r="E3424" s="104">
        <v>5811184.3162967497</v>
      </c>
      <c r="F3424" s="104">
        <v>22022369.333700102</v>
      </c>
    </row>
    <row r="3425" spans="1:6" x14ac:dyDescent="0.3">
      <c r="A3425" s="48">
        <v>43677</v>
      </c>
      <c r="B3425" t="s">
        <v>992</v>
      </c>
      <c r="C3425" t="s">
        <v>993</v>
      </c>
      <c r="D3425" s="104">
        <v>2205306.5610000002</v>
      </c>
      <c r="E3425" s="104">
        <v>590.28499999999997</v>
      </c>
      <c r="F3425" s="104">
        <v>2205896.8459999999</v>
      </c>
    </row>
    <row r="3426" spans="1:6" x14ac:dyDescent="0.3">
      <c r="A3426" s="48">
        <v>43677</v>
      </c>
      <c r="B3426" t="s">
        <v>992</v>
      </c>
      <c r="C3426" t="s">
        <v>994</v>
      </c>
      <c r="D3426" s="104">
        <v>2282191.20835</v>
      </c>
      <c r="E3426" s="104">
        <v>8418.4298999999992</v>
      </c>
      <c r="F3426" s="104">
        <v>2290609.6382499998</v>
      </c>
    </row>
    <row r="3427" spans="1:6" x14ac:dyDescent="0.3">
      <c r="A3427" s="48">
        <v>43708</v>
      </c>
      <c r="B3427" t="s">
        <v>1000</v>
      </c>
      <c r="C3427" t="s">
        <v>1007</v>
      </c>
      <c r="D3427" s="104">
        <v>1859.08908408</v>
      </c>
      <c r="E3427" s="104">
        <v>0</v>
      </c>
      <c r="F3427" s="104">
        <v>1859.08908408</v>
      </c>
    </row>
    <row r="3428" spans="1:6" x14ac:dyDescent="0.3">
      <c r="A3428" s="48">
        <v>43708</v>
      </c>
      <c r="B3428" t="s">
        <v>1008</v>
      </c>
      <c r="C3428" t="s">
        <v>999</v>
      </c>
      <c r="D3428" s="104">
        <v>474506.91589544999</v>
      </c>
      <c r="E3428" s="104">
        <v>5839652.8397091096</v>
      </c>
      <c r="F3428" s="104">
        <v>6314159.7556045596</v>
      </c>
    </row>
    <row r="3429" spans="1:6" x14ac:dyDescent="0.3">
      <c r="A3429" s="48">
        <v>43708</v>
      </c>
      <c r="B3429" t="s">
        <v>1010</v>
      </c>
      <c r="C3429" t="s">
        <v>999</v>
      </c>
      <c r="D3429" s="104">
        <v>16596815.637760401</v>
      </c>
      <c r="E3429" s="104">
        <v>5863651.0356916301</v>
      </c>
      <c r="F3429" s="104">
        <v>22460466.673452001</v>
      </c>
    </row>
    <row r="3430" spans="1:6" x14ac:dyDescent="0.3">
      <c r="A3430" s="48">
        <v>43708</v>
      </c>
      <c r="B3430" t="s">
        <v>992</v>
      </c>
      <c r="C3430" t="s">
        <v>993</v>
      </c>
      <c r="D3430" s="104">
        <v>2331300.2911999999</v>
      </c>
      <c r="E3430" s="104">
        <v>614.84</v>
      </c>
      <c r="F3430" s="104">
        <v>2331915.1312000002</v>
      </c>
    </row>
    <row r="3431" spans="1:6" x14ac:dyDescent="0.3">
      <c r="A3431" s="48">
        <v>43708</v>
      </c>
      <c r="B3431" t="s">
        <v>992</v>
      </c>
      <c r="C3431" t="s">
        <v>19</v>
      </c>
      <c r="D3431" s="104">
        <v>9650801.0987</v>
      </c>
      <c r="E3431" s="104">
        <v>5621.0668999999998</v>
      </c>
      <c r="F3431" s="104">
        <v>9656422.1655999999</v>
      </c>
    </row>
    <row r="3432" spans="1:6" x14ac:dyDescent="0.3">
      <c r="A3432" s="48">
        <v>43708</v>
      </c>
      <c r="B3432" t="s">
        <v>992</v>
      </c>
      <c r="C3432" t="s">
        <v>994</v>
      </c>
      <c r="D3432" s="104">
        <v>2294495.7189500001</v>
      </c>
      <c r="E3432" s="104">
        <v>8571.4830999999995</v>
      </c>
      <c r="F3432" s="104">
        <v>2303067.20205</v>
      </c>
    </row>
    <row r="3433" spans="1:6" x14ac:dyDescent="0.3">
      <c r="A3433" s="48">
        <v>43708</v>
      </c>
      <c r="B3433" t="s">
        <v>992</v>
      </c>
      <c r="C3433" t="s">
        <v>1012</v>
      </c>
      <c r="D3433" s="104">
        <v>1439649.79911496</v>
      </c>
      <c r="E3433" s="104">
        <v>376.20298251999998</v>
      </c>
      <c r="F3433" s="104">
        <v>1440026.00209748</v>
      </c>
    </row>
    <row r="3434" spans="1:6" x14ac:dyDescent="0.3">
      <c r="A3434" s="48">
        <v>43708</v>
      </c>
      <c r="B3434" t="s">
        <v>992</v>
      </c>
      <c r="C3434" t="s">
        <v>1014</v>
      </c>
      <c r="D3434" s="104">
        <v>406061.81390000001</v>
      </c>
      <c r="E3434" s="104">
        <v>5.4050000000000002</v>
      </c>
      <c r="F3434" s="104">
        <v>406067.21889999998</v>
      </c>
    </row>
    <row r="3435" spans="1:6" x14ac:dyDescent="0.3">
      <c r="A3435" s="48">
        <v>43708</v>
      </c>
      <c r="B3435" t="s">
        <v>992</v>
      </c>
      <c r="C3435" t="s">
        <v>997</v>
      </c>
      <c r="D3435" s="104">
        <v>0</v>
      </c>
      <c r="E3435" s="104">
        <v>8809.1980000000003</v>
      </c>
      <c r="F3435" s="104">
        <v>8809.1980000000003</v>
      </c>
    </row>
    <row r="3436" spans="1:6" x14ac:dyDescent="0.3">
      <c r="A3436" s="48">
        <v>43708</v>
      </c>
      <c r="B3436" t="s">
        <v>998</v>
      </c>
      <c r="C3436" t="s">
        <v>999</v>
      </c>
      <c r="D3436" s="104">
        <v>16122308.721865</v>
      </c>
      <c r="E3436" s="104">
        <v>23998.195982519999</v>
      </c>
      <c r="F3436" s="104">
        <v>16146306.917847499</v>
      </c>
    </row>
    <row r="3437" spans="1:6" x14ac:dyDescent="0.3">
      <c r="A3437" s="48">
        <v>43708</v>
      </c>
      <c r="B3437" t="s">
        <v>1000</v>
      </c>
      <c r="C3437" t="s">
        <v>1001</v>
      </c>
      <c r="D3437" s="104">
        <v>29995.18</v>
      </c>
      <c r="E3437" s="104">
        <v>0</v>
      </c>
      <c r="F3437" s="104">
        <v>29995.18</v>
      </c>
    </row>
    <row r="3438" spans="1:6" x14ac:dyDescent="0.3">
      <c r="A3438" s="48">
        <v>43708</v>
      </c>
      <c r="B3438" t="s">
        <v>1000</v>
      </c>
      <c r="C3438" t="s">
        <v>1002</v>
      </c>
      <c r="D3438" s="104">
        <v>264.34199999999998</v>
      </c>
      <c r="E3438" s="104">
        <v>0</v>
      </c>
      <c r="F3438" s="104">
        <v>264.34199999999998</v>
      </c>
    </row>
    <row r="3439" spans="1:6" x14ac:dyDescent="0.3">
      <c r="A3439" s="48">
        <v>43708</v>
      </c>
      <c r="B3439" t="s">
        <v>1000</v>
      </c>
      <c r="C3439" t="s">
        <v>1004</v>
      </c>
      <c r="D3439" s="104">
        <v>44785.832246170001</v>
      </c>
      <c r="E3439" s="104">
        <v>0</v>
      </c>
      <c r="F3439" s="104">
        <v>44785.832246170001</v>
      </c>
    </row>
    <row r="3440" spans="1:6" x14ac:dyDescent="0.3">
      <c r="A3440" s="48">
        <v>43708</v>
      </c>
      <c r="B3440" t="s">
        <v>1000</v>
      </c>
      <c r="C3440" t="s">
        <v>1005</v>
      </c>
      <c r="D3440" s="104">
        <v>152642.01849711</v>
      </c>
      <c r="E3440" s="104">
        <v>0</v>
      </c>
      <c r="F3440" s="104">
        <v>152642.01849711</v>
      </c>
    </row>
    <row r="3441" spans="1:6" x14ac:dyDescent="0.3">
      <c r="A3441" s="48">
        <v>43708</v>
      </c>
      <c r="B3441" t="s">
        <v>1000</v>
      </c>
      <c r="C3441" t="s">
        <v>1006</v>
      </c>
      <c r="D3441" s="104">
        <v>244960.45406809001</v>
      </c>
      <c r="E3441" s="104">
        <v>5839652.8397091096</v>
      </c>
      <c r="F3441" s="104">
        <v>6084613.2937772004</v>
      </c>
    </row>
    <row r="3442" spans="1:6" x14ac:dyDescent="0.3">
      <c r="A3442" s="48">
        <v>43738</v>
      </c>
      <c r="B3442" t="s">
        <v>992</v>
      </c>
      <c r="C3442" t="s">
        <v>19</v>
      </c>
      <c r="D3442" s="104">
        <v>9755985.2958999891</v>
      </c>
      <c r="E3442" s="104">
        <v>6798.4678999999996</v>
      </c>
      <c r="F3442" s="104">
        <v>9762783.7637999896</v>
      </c>
    </row>
    <row r="3443" spans="1:6" x14ac:dyDescent="0.3">
      <c r="A3443" s="48">
        <v>43738</v>
      </c>
      <c r="B3443" t="s">
        <v>992</v>
      </c>
      <c r="C3443" t="s">
        <v>993</v>
      </c>
      <c r="D3443" s="104">
        <v>2376369.6168</v>
      </c>
      <c r="E3443" s="104">
        <v>588.31100000000004</v>
      </c>
      <c r="F3443" s="104">
        <v>2376957.9278000002</v>
      </c>
    </row>
    <row r="3444" spans="1:6" x14ac:dyDescent="0.3">
      <c r="A3444" s="48">
        <v>43738</v>
      </c>
      <c r="B3444" t="s">
        <v>992</v>
      </c>
      <c r="C3444" t="s">
        <v>994</v>
      </c>
      <c r="D3444" s="104">
        <v>2311516.7215499999</v>
      </c>
      <c r="E3444" s="104">
        <v>7548.2667000000001</v>
      </c>
      <c r="F3444" s="104">
        <v>2319064.9882499999</v>
      </c>
    </row>
    <row r="3445" spans="1:6" x14ac:dyDescent="0.3">
      <c r="A3445" s="48">
        <v>43738</v>
      </c>
      <c r="B3445" t="s">
        <v>992</v>
      </c>
      <c r="C3445" t="s">
        <v>1012</v>
      </c>
      <c r="D3445" s="104">
        <v>1454698.22671708</v>
      </c>
      <c r="E3445" s="104">
        <v>959.089950015</v>
      </c>
      <c r="F3445" s="104">
        <v>1455657.3166670899</v>
      </c>
    </row>
    <row r="3446" spans="1:6" x14ac:dyDescent="0.3">
      <c r="A3446" s="48">
        <v>43738</v>
      </c>
      <c r="B3446" t="s">
        <v>992</v>
      </c>
      <c r="C3446" t="s">
        <v>1014</v>
      </c>
      <c r="D3446" s="104">
        <v>424067.1165</v>
      </c>
      <c r="E3446" s="104">
        <v>0</v>
      </c>
      <c r="F3446" s="104">
        <v>424067.1165</v>
      </c>
    </row>
    <row r="3447" spans="1:6" x14ac:dyDescent="0.3">
      <c r="A3447" s="48">
        <v>43738</v>
      </c>
      <c r="B3447" t="s">
        <v>992</v>
      </c>
      <c r="C3447" t="s">
        <v>997</v>
      </c>
      <c r="D3447" s="104">
        <v>0</v>
      </c>
      <c r="E3447" s="104">
        <v>8809.1980000000003</v>
      </c>
      <c r="F3447" s="104">
        <v>8809.1980000000003</v>
      </c>
    </row>
    <row r="3448" spans="1:6" x14ac:dyDescent="0.3">
      <c r="A3448" s="48">
        <v>43738</v>
      </c>
      <c r="B3448" t="s">
        <v>998</v>
      </c>
      <c r="C3448" t="s">
        <v>999</v>
      </c>
      <c r="D3448" s="104">
        <v>16322636.977467099</v>
      </c>
      <c r="E3448" s="104">
        <v>24703.333550014999</v>
      </c>
      <c r="F3448" s="104">
        <v>16347340.3110171</v>
      </c>
    </row>
    <row r="3449" spans="1:6" x14ac:dyDescent="0.3">
      <c r="A3449" s="48">
        <v>43738</v>
      </c>
      <c r="B3449" t="s">
        <v>1000</v>
      </c>
      <c r="C3449" t="s">
        <v>1001</v>
      </c>
      <c r="D3449" s="104">
        <v>29995.18</v>
      </c>
      <c r="E3449" s="104">
        <v>0</v>
      </c>
      <c r="F3449" s="104">
        <v>29995.18</v>
      </c>
    </row>
    <row r="3450" spans="1:6" x14ac:dyDescent="0.3">
      <c r="A3450" s="48">
        <v>43738</v>
      </c>
      <c r="B3450" t="s">
        <v>1010</v>
      </c>
      <c r="C3450" t="s">
        <v>999</v>
      </c>
      <c r="D3450" s="104">
        <v>16809092.334793098</v>
      </c>
      <c r="E3450" s="104">
        <v>5910309.00036225</v>
      </c>
      <c r="F3450" s="104">
        <v>22719402.335155301</v>
      </c>
    </row>
    <row r="3451" spans="1:6" x14ac:dyDescent="0.3">
      <c r="A3451" s="48">
        <v>43738</v>
      </c>
      <c r="B3451" t="s">
        <v>1000</v>
      </c>
      <c r="C3451" t="s">
        <v>1002</v>
      </c>
      <c r="D3451" s="104">
        <v>264.34199999999998</v>
      </c>
      <c r="E3451" s="104">
        <v>0</v>
      </c>
      <c r="F3451" s="104">
        <v>264.34199999999998</v>
      </c>
    </row>
    <row r="3452" spans="1:6" x14ac:dyDescent="0.3">
      <c r="A3452" s="48">
        <v>43738</v>
      </c>
      <c r="B3452" t="s">
        <v>1000</v>
      </c>
      <c r="C3452" t="s">
        <v>1004</v>
      </c>
      <c r="D3452" s="104">
        <v>53808.640415859998</v>
      </c>
      <c r="E3452" s="104">
        <v>0</v>
      </c>
      <c r="F3452" s="104">
        <v>53808.640415859998</v>
      </c>
    </row>
    <row r="3453" spans="1:6" x14ac:dyDescent="0.3">
      <c r="A3453" s="48">
        <v>43738</v>
      </c>
      <c r="B3453" t="s">
        <v>1000</v>
      </c>
      <c r="C3453" t="s">
        <v>1007</v>
      </c>
      <c r="D3453" s="104">
        <v>1980.60710993</v>
      </c>
      <c r="E3453" s="104">
        <v>0</v>
      </c>
      <c r="F3453" s="104">
        <v>1980.60710993</v>
      </c>
    </row>
    <row r="3454" spans="1:6" x14ac:dyDescent="0.3">
      <c r="A3454" s="48">
        <v>43738</v>
      </c>
      <c r="B3454" t="s">
        <v>1000</v>
      </c>
      <c r="C3454" t="s">
        <v>1005</v>
      </c>
      <c r="D3454" s="104">
        <v>152354.85789996001</v>
      </c>
      <c r="E3454" s="104">
        <v>0</v>
      </c>
      <c r="F3454" s="104">
        <v>152354.85789996001</v>
      </c>
    </row>
    <row r="3455" spans="1:6" x14ac:dyDescent="0.3">
      <c r="A3455" s="48">
        <v>43738</v>
      </c>
      <c r="B3455" t="s">
        <v>1000</v>
      </c>
      <c r="C3455" t="s">
        <v>1006</v>
      </c>
      <c r="D3455" s="104">
        <v>248051.72990025001</v>
      </c>
      <c r="E3455" s="104">
        <v>5885605.6668122401</v>
      </c>
      <c r="F3455" s="104">
        <v>6133658.3967124904</v>
      </c>
    </row>
    <row r="3456" spans="1:6" x14ac:dyDescent="0.3">
      <c r="A3456" s="48">
        <v>43738</v>
      </c>
      <c r="B3456" t="s">
        <v>1008</v>
      </c>
      <c r="C3456" t="s">
        <v>999</v>
      </c>
      <c r="D3456" s="104">
        <v>486455.357326</v>
      </c>
      <c r="E3456" s="104">
        <v>5885605.6668122401</v>
      </c>
      <c r="F3456" s="104">
        <v>6372061.0241382401</v>
      </c>
    </row>
    <row r="3457" spans="1:6" x14ac:dyDescent="0.3">
      <c r="A3457" s="48">
        <v>43769</v>
      </c>
      <c r="B3457" t="s">
        <v>992</v>
      </c>
      <c r="C3457" t="s">
        <v>993</v>
      </c>
      <c r="D3457" s="104">
        <v>2455312.4854000001</v>
      </c>
      <c r="E3457" s="104">
        <v>762.89099999999996</v>
      </c>
      <c r="F3457" s="104">
        <v>2456075.3764</v>
      </c>
    </row>
    <row r="3458" spans="1:6" x14ac:dyDescent="0.3">
      <c r="A3458" s="48">
        <v>43769</v>
      </c>
      <c r="B3458" t="s">
        <v>992</v>
      </c>
      <c r="C3458" t="s">
        <v>19</v>
      </c>
      <c r="D3458" s="104">
        <v>9826407.4594999999</v>
      </c>
      <c r="E3458" s="104">
        <v>8537.8289000000004</v>
      </c>
      <c r="F3458" s="104">
        <v>9834945.2884</v>
      </c>
    </row>
    <row r="3459" spans="1:6" x14ac:dyDescent="0.3">
      <c r="A3459" s="48">
        <v>43769</v>
      </c>
      <c r="B3459" t="s">
        <v>992</v>
      </c>
      <c r="C3459" t="s">
        <v>994</v>
      </c>
      <c r="D3459" s="104">
        <v>2329495.88105</v>
      </c>
      <c r="E3459" s="104">
        <v>5568.9059999999999</v>
      </c>
      <c r="F3459" s="104">
        <v>2335064.7870499999</v>
      </c>
    </row>
    <row r="3460" spans="1:6" x14ac:dyDescent="0.3">
      <c r="A3460" s="48">
        <v>43769</v>
      </c>
      <c r="B3460" t="s">
        <v>992</v>
      </c>
      <c r="C3460" t="s">
        <v>1012</v>
      </c>
      <c r="D3460" s="104">
        <v>1473488.7269129199</v>
      </c>
      <c r="E3460" s="104">
        <v>955.49860894300002</v>
      </c>
      <c r="F3460" s="104">
        <v>1474444.2255218599</v>
      </c>
    </row>
    <row r="3461" spans="1:6" x14ac:dyDescent="0.3">
      <c r="A3461" s="48">
        <v>43769</v>
      </c>
      <c r="B3461" t="s">
        <v>992</v>
      </c>
      <c r="C3461" t="s">
        <v>1014</v>
      </c>
      <c r="D3461" s="104">
        <v>404755.40549999999</v>
      </c>
      <c r="E3461" s="104">
        <v>29.42</v>
      </c>
      <c r="F3461" s="104">
        <v>404784.82549999998</v>
      </c>
    </row>
    <row r="3462" spans="1:6" x14ac:dyDescent="0.3">
      <c r="A3462" s="48">
        <v>43769</v>
      </c>
      <c r="B3462" t="s">
        <v>992</v>
      </c>
      <c r="C3462" t="s">
        <v>997</v>
      </c>
      <c r="D3462" s="104">
        <v>0</v>
      </c>
      <c r="E3462" s="104">
        <v>8809.1980000000003</v>
      </c>
      <c r="F3462" s="104">
        <v>8809.1980000000003</v>
      </c>
    </row>
    <row r="3463" spans="1:6" x14ac:dyDescent="0.3">
      <c r="A3463" s="48">
        <v>43769</v>
      </c>
      <c r="B3463" t="s">
        <v>998</v>
      </c>
      <c r="C3463" t="s">
        <v>999</v>
      </c>
      <c r="D3463" s="104">
        <v>16489459.9583629</v>
      </c>
      <c r="E3463" s="104">
        <v>24663.742508943</v>
      </c>
      <c r="F3463" s="104">
        <v>16514123.7008719</v>
      </c>
    </row>
    <row r="3464" spans="1:6" x14ac:dyDescent="0.3">
      <c r="A3464" s="48">
        <v>43769</v>
      </c>
      <c r="B3464" t="s">
        <v>1000</v>
      </c>
      <c r="C3464" t="s">
        <v>1001</v>
      </c>
      <c r="D3464" s="104">
        <v>25473.112000000001</v>
      </c>
      <c r="E3464" s="104">
        <v>0</v>
      </c>
      <c r="F3464" s="104">
        <v>25473.112000000001</v>
      </c>
    </row>
    <row r="3465" spans="1:6" x14ac:dyDescent="0.3">
      <c r="A3465" s="48">
        <v>43769</v>
      </c>
      <c r="B3465" t="s">
        <v>1000</v>
      </c>
      <c r="C3465" t="s">
        <v>1002</v>
      </c>
      <c r="D3465" s="104">
        <v>264.34199999999998</v>
      </c>
      <c r="E3465" s="104">
        <v>0</v>
      </c>
      <c r="F3465" s="104">
        <v>264.34199999999998</v>
      </c>
    </row>
    <row r="3466" spans="1:6" x14ac:dyDescent="0.3">
      <c r="A3466" s="48">
        <v>43769</v>
      </c>
      <c r="B3466" t="s">
        <v>1000</v>
      </c>
      <c r="C3466" t="s">
        <v>1004</v>
      </c>
      <c r="D3466" s="104">
        <v>62591.31002533</v>
      </c>
      <c r="E3466" s="104">
        <v>0</v>
      </c>
      <c r="F3466" s="104">
        <v>62591.31002533</v>
      </c>
    </row>
    <row r="3467" spans="1:6" x14ac:dyDescent="0.3">
      <c r="A3467" s="48">
        <v>43769</v>
      </c>
      <c r="B3467" t="s">
        <v>1000</v>
      </c>
      <c r="C3467" t="s">
        <v>1005</v>
      </c>
      <c r="D3467" s="104">
        <v>152087.82935667</v>
      </c>
      <c r="E3467" s="104">
        <v>0</v>
      </c>
      <c r="F3467" s="104">
        <v>152087.82935667</v>
      </c>
    </row>
    <row r="3468" spans="1:6" x14ac:dyDescent="0.3">
      <c r="A3468" s="48">
        <v>43769</v>
      </c>
      <c r="B3468" t="s">
        <v>1000</v>
      </c>
      <c r="C3468" t="s">
        <v>1006</v>
      </c>
      <c r="D3468" s="104">
        <v>249394.016014222</v>
      </c>
      <c r="E3468" s="104">
        <v>6002434.9066185597</v>
      </c>
      <c r="F3468" s="104">
        <v>6251828.9226327799</v>
      </c>
    </row>
    <row r="3469" spans="1:6" x14ac:dyDescent="0.3">
      <c r="A3469" s="48">
        <v>43769</v>
      </c>
      <c r="B3469" t="s">
        <v>1000</v>
      </c>
      <c r="C3469" t="s">
        <v>1007</v>
      </c>
      <c r="D3469" s="104">
        <v>2040.0374703099999</v>
      </c>
      <c r="E3469" s="104">
        <v>0</v>
      </c>
      <c r="F3469" s="104">
        <v>2040.0374703099999</v>
      </c>
    </row>
    <row r="3470" spans="1:6" x14ac:dyDescent="0.3">
      <c r="A3470" s="48">
        <v>43769</v>
      </c>
      <c r="B3470" t="s">
        <v>1008</v>
      </c>
      <c r="C3470" t="s">
        <v>999</v>
      </c>
      <c r="D3470" s="104">
        <v>491850.64686653198</v>
      </c>
      <c r="E3470" s="104">
        <v>6002434.9066185597</v>
      </c>
      <c r="F3470" s="104">
        <v>6494285.5534850899</v>
      </c>
    </row>
    <row r="3471" spans="1:6" x14ac:dyDescent="0.3">
      <c r="A3471" s="48">
        <v>43769</v>
      </c>
      <c r="B3471" t="s">
        <v>1010</v>
      </c>
      <c r="C3471" t="s">
        <v>999</v>
      </c>
      <c r="D3471" s="104">
        <v>16981310.6052294</v>
      </c>
      <c r="E3471" s="104">
        <v>6027098.6491275001</v>
      </c>
      <c r="F3471" s="104">
        <v>23008410.254356999</v>
      </c>
    </row>
    <row r="3472" spans="1:6" x14ac:dyDescent="0.3">
      <c r="A3472" s="48">
        <v>43799</v>
      </c>
      <c r="B3472" t="s">
        <v>1008</v>
      </c>
      <c r="C3472" t="s">
        <v>999</v>
      </c>
      <c r="D3472" s="104">
        <v>502243.334898278</v>
      </c>
      <c r="E3472" s="104">
        <v>5946209.7945617102</v>
      </c>
      <c r="F3472" s="104">
        <v>6448454.1294599799</v>
      </c>
    </row>
    <row r="3473" spans="1:6" x14ac:dyDescent="0.3">
      <c r="A3473" s="48">
        <v>43799</v>
      </c>
      <c r="B3473" t="s">
        <v>1010</v>
      </c>
      <c r="C3473" t="s">
        <v>999</v>
      </c>
      <c r="D3473" s="104">
        <v>17105420.786741</v>
      </c>
      <c r="E3473" s="104">
        <v>5970777.6147715002</v>
      </c>
      <c r="F3473" s="104">
        <v>23076199.4015125</v>
      </c>
    </row>
    <row r="3474" spans="1:6" x14ac:dyDescent="0.3">
      <c r="A3474" s="48">
        <v>43799</v>
      </c>
      <c r="B3474" t="s">
        <v>992</v>
      </c>
      <c r="C3474" t="s">
        <v>993</v>
      </c>
      <c r="D3474" s="104">
        <v>2514687.4876000001</v>
      </c>
      <c r="E3474" s="104">
        <v>440.59120000000001</v>
      </c>
      <c r="F3474" s="104">
        <v>2515128.0787999998</v>
      </c>
    </row>
    <row r="3475" spans="1:6" x14ac:dyDescent="0.3">
      <c r="A3475" s="48">
        <v>43799</v>
      </c>
      <c r="B3475" t="s">
        <v>992</v>
      </c>
      <c r="C3475" t="s">
        <v>19</v>
      </c>
      <c r="D3475" s="104">
        <v>9821958.4422999993</v>
      </c>
      <c r="E3475" s="104">
        <v>8470.366</v>
      </c>
      <c r="F3475" s="104">
        <v>9830428.8082999997</v>
      </c>
    </row>
    <row r="3476" spans="1:6" x14ac:dyDescent="0.3">
      <c r="A3476" s="48">
        <v>43799</v>
      </c>
      <c r="B3476" t="s">
        <v>992</v>
      </c>
      <c r="C3476" t="s">
        <v>997</v>
      </c>
      <c r="D3476" s="104">
        <v>0</v>
      </c>
      <c r="E3476" s="104">
        <v>8809.1980000000003</v>
      </c>
      <c r="F3476" s="104">
        <v>8809.1980000000003</v>
      </c>
    </row>
    <row r="3477" spans="1:6" x14ac:dyDescent="0.3">
      <c r="A3477" s="48">
        <v>43799</v>
      </c>
      <c r="B3477" t="s">
        <v>992</v>
      </c>
      <c r="C3477" t="s">
        <v>1014</v>
      </c>
      <c r="D3477" s="104">
        <v>422755.56599999999</v>
      </c>
      <c r="E3477" s="104">
        <v>29.42</v>
      </c>
      <c r="F3477" s="104">
        <v>422784.98599999998</v>
      </c>
    </row>
    <row r="3478" spans="1:6" x14ac:dyDescent="0.3">
      <c r="A3478" s="48">
        <v>43799</v>
      </c>
      <c r="B3478" t="s">
        <v>992</v>
      </c>
      <c r="C3478" t="s">
        <v>994</v>
      </c>
      <c r="D3478" s="104">
        <v>2357221.2921500001</v>
      </c>
      <c r="E3478" s="104">
        <v>5837.1336000000001</v>
      </c>
      <c r="F3478" s="104">
        <v>2363058.4257499999</v>
      </c>
    </row>
    <row r="3479" spans="1:6" x14ac:dyDescent="0.3">
      <c r="A3479" s="48">
        <v>43799</v>
      </c>
      <c r="B3479" t="s">
        <v>992</v>
      </c>
      <c r="C3479" t="s">
        <v>1012</v>
      </c>
      <c r="D3479" s="104">
        <v>1486554.6637927</v>
      </c>
      <c r="E3479" s="104">
        <v>981.11140979000004</v>
      </c>
      <c r="F3479" s="104">
        <v>1487535.7752024899</v>
      </c>
    </row>
    <row r="3480" spans="1:6" x14ac:dyDescent="0.3">
      <c r="A3480" s="48">
        <v>43799</v>
      </c>
      <c r="B3480" t="s">
        <v>998</v>
      </c>
      <c r="C3480" t="s">
        <v>999</v>
      </c>
      <c r="D3480" s="104">
        <v>16603177.451842699</v>
      </c>
      <c r="E3480" s="104">
        <v>24567.820209789999</v>
      </c>
      <c r="F3480" s="104">
        <v>16627745.2720525</v>
      </c>
    </row>
    <row r="3481" spans="1:6" x14ac:dyDescent="0.3">
      <c r="A3481" s="48">
        <v>43799</v>
      </c>
      <c r="B3481" t="s">
        <v>1000</v>
      </c>
      <c r="C3481" t="s">
        <v>1002</v>
      </c>
      <c r="D3481" s="104">
        <v>264.34199999999998</v>
      </c>
      <c r="E3481" s="104">
        <v>0</v>
      </c>
      <c r="F3481" s="104">
        <v>264.34199999999998</v>
      </c>
    </row>
    <row r="3482" spans="1:6" x14ac:dyDescent="0.3">
      <c r="A3482" s="48">
        <v>43799</v>
      </c>
      <c r="B3482" t="s">
        <v>1000</v>
      </c>
      <c r="C3482" t="s">
        <v>1004</v>
      </c>
      <c r="D3482" s="104">
        <v>68865.032535320002</v>
      </c>
      <c r="E3482" s="104">
        <v>0</v>
      </c>
      <c r="F3482" s="104">
        <v>68865.032535320002</v>
      </c>
    </row>
    <row r="3483" spans="1:6" x14ac:dyDescent="0.3">
      <c r="A3483" s="48">
        <v>43799</v>
      </c>
      <c r="B3483" t="s">
        <v>1000</v>
      </c>
      <c r="C3483" t="s">
        <v>1001</v>
      </c>
      <c r="D3483" s="104">
        <v>25473.112000000001</v>
      </c>
      <c r="E3483" s="104">
        <v>0</v>
      </c>
      <c r="F3483" s="104">
        <v>25473.112000000001</v>
      </c>
    </row>
    <row r="3484" spans="1:6" x14ac:dyDescent="0.3">
      <c r="A3484" s="48">
        <v>43799</v>
      </c>
      <c r="B3484" t="s">
        <v>1000</v>
      </c>
      <c r="C3484" t="s">
        <v>1005</v>
      </c>
      <c r="D3484" s="104">
        <v>151842.34733915</v>
      </c>
      <c r="E3484" s="104">
        <v>0</v>
      </c>
      <c r="F3484" s="104">
        <v>151842.34733915</v>
      </c>
    </row>
    <row r="3485" spans="1:6" x14ac:dyDescent="0.3">
      <c r="A3485" s="48">
        <v>43799</v>
      </c>
      <c r="B3485" t="s">
        <v>1000</v>
      </c>
      <c r="C3485" t="s">
        <v>1007</v>
      </c>
      <c r="D3485" s="104">
        <v>1998.57900217</v>
      </c>
      <c r="E3485" s="104">
        <v>0</v>
      </c>
      <c r="F3485" s="104">
        <v>1998.57900217</v>
      </c>
    </row>
    <row r="3486" spans="1:6" x14ac:dyDescent="0.3">
      <c r="A3486" s="48">
        <v>43799</v>
      </c>
      <c r="B3486" t="s">
        <v>1000</v>
      </c>
      <c r="C3486" t="s">
        <v>1006</v>
      </c>
      <c r="D3486" s="104">
        <v>253799.92202163799</v>
      </c>
      <c r="E3486" s="104">
        <v>5946209.7945617102</v>
      </c>
      <c r="F3486" s="104">
        <v>6200009.7165833404</v>
      </c>
    </row>
    <row r="3487" spans="1:6" x14ac:dyDescent="0.3">
      <c r="A3487" s="48">
        <v>43830</v>
      </c>
      <c r="B3487" t="s">
        <v>1000</v>
      </c>
      <c r="C3487" t="s">
        <v>1004</v>
      </c>
      <c r="D3487" s="104">
        <v>77751.692974360005</v>
      </c>
      <c r="E3487" s="104">
        <v>0</v>
      </c>
      <c r="F3487" s="104">
        <v>77751.692974360005</v>
      </c>
    </row>
    <row r="3488" spans="1:6" x14ac:dyDescent="0.3">
      <c r="A3488" s="48">
        <v>43830</v>
      </c>
      <c r="B3488" t="s">
        <v>1000</v>
      </c>
      <c r="C3488" t="s">
        <v>1005</v>
      </c>
      <c r="D3488" s="104">
        <v>151346.83263565999</v>
      </c>
      <c r="E3488" s="104">
        <v>0</v>
      </c>
      <c r="F3488" s="104">
        <v>151346.83263565999</v>
      </c>
    </row>
    <row r="3489" spans="1:6" x14ac:dyDescent="0.3">
      <c r="A3489" s="48">
        <v>43830</v>
      </c>
      <c r="B3489" t="s">
        <v>1000</v>
      </c>
      <c r="C3489" t="s">
        <v>1006</v>
      </c>
      <c r="D3489" s="104">
        <v>255667.902215001</v>
      </c>
      <c r="E3489" s="104">
        <v>6006695.0372643704</v>
      </c>
      <c r="F3489" s="104">
        <v>6262362.9394793697</v>
      </c>
    </row>
    <row r="3490" spans="1:6" x14ac:dyDescent="0.3">
      <c r="A3490" s="48">
        <v>43830</v>
      </c>
      <c r="B3490" t="s">
        <v>1000</v>
      </c>
      <c r="C3490" t="s">
        <v>1007</v>
      </c>
      <c r="D3490" s="104">
        <v>2045.10144223</v>
      </c>
      <c r="E3490" s="104">
        <v>0</v>
      </c>
      <c r="F3490" s="104">
        <v>2045.10144223</v>
      </c>
    </row>
    <row r="3491" spans="1:6" x14ac:dyDescent="0.3">
      <c r="A3491" s="48">
        <v>43830</v>
      </c>
      <c r="B3491" t="s">
        <v>1000</v>
      </c>
      <c r="C3491" t="s">
        <v>1001</v>
      </c>
      <c r="D3491" s="104">
        <v>25473.112000000001</v>
      </c>
      <c r="E3491" s="104">
        <v>0</v>
      </c>
      <c r="F3491" s="104">
        <v>25473.112000000001</v>
      </c>
    </row>
    <row r="3492" spans="1:6" x14ac:dyDescent="0.3">
      <c r="A3492" s="48">
        <v>43830</v>
      </c>
      <c r="B3492" t="s">
        <v>1000</v>
      </c>
      <c r="C3492" t="s">
        <v>1002</v>
      </c>
      <c r="D3492" s="104">
        <v>264.34199999999998</v>
      </c>
      <c r="E3492" s="104">
        <v>0</v>
      </c>
      <c r="F3492" s="104">
        <v>264.34199999999998</v>
      </c>
    </row>
    <row r="3493" spans="1:6" x14ac:dyDescent="0.3">
      <c r="A3493" s="48">
        <v>43830</v>
      </c>
      <c r="B3493" t="s">
        <v>1008</v>
      </c>
      <c r="C3493" t="s">
        <v>999</v>
      </c>
      <c r="D3493" s="104">
        <v>512548.98326725099</v>
      </c>
      <c r="E3493" s="104">
        <v>6006695.0372643704</v>
      </c>
      <c r="F3493" s="104">
        <v>6519244.0205316199</v>
      </c>
    </row>
    <row r="3494" spans="1:6" x14ac:dyDescent="0.3">
      <c r="A3494" s="48">
        <v>43830</v>
      </c>
      <c r="B3494" t="s">
        <v>1010</v>
      </c>
      <c r="C3494" t="s">
        <v>999</v>
      </c>
      <c r="D3494" s="104">
        <v>17170441.5200595</v>
      </c>
      <c r="E3494" s="104">
        <v>6030937.6471751798</v>
      </c>
      <c r="F3494" s="104">
        <v>23201380.1672346</v>
      </c>
    </row>
    <row r="3495" spans="1:6" x14ac:dyDescent="0.3">
      <c r="A3495" s="48">
        <v>43830</v>
      </c>
      <c r="B3495" t="s">
        <v>992</v>
      </c>
      <c r="C3495" t="s">
        <v>997</v>
      </c>
      <c r="D3495" s="104">
        <v>0</v>
      </c>
      <c r="E3495" s="104">
        <v>8809.1980000000003</v>
      </c>
      <c r="F3495" s="104">
        <v>8809.1980000000003</v>
      </c>
    </row>
    <row r="3496" spans="1:6" x14ac:dyDescent="0.3">
      <c r="A3496" s="48">
        <v>43830</v>
      </c>
      <c r="B3496" t="s">
        <v>992</v>
      </c>
      <c r="C3496" t="s">
        <v>993</v>
      </c>
      <c r="D3496" s="104">
        <v>2416416.7540000002</v>
      </c>
      <c r="E3496" s="104">
        <v>447.46899999999999</v>
      </c>
      <c r="F3496" s="104">
        <v>2416864.2230000002</v>
      </c>
    </row>
    <row r="3497" spans="1:6" x14ac:dyDescent="0.3">
      <c r="A3497" s="48">
        <v>43830</v>
      </c>
      <c r="B3497" t="s">
        <v>992</v>
      </c>
      <c r="C3497" t="s">
        <v>19</v>
      </c>
      <c r="D3497" s="104">
        <v>9920786.3263000008</v>
      </c>
      <c r="E3497" s="104">
        <v>8444.2710000000006</v>
      </c>
      <c r="F3497" s="104">
        <v>9929230.5972999893</v>
      </c>
    </row>
    <row r="3498" spans="1:6" x14ac:dyDescent="0.3">
      <c r="A3498" s="48">
        <v>43830</v>
      </c>
      <c r="B3498" t="s">
        <v>992</v>
      </c>
      <c r="C3498" t="s">
        <v>994</v>
      </c>
      <c r="D3498" s="104">
        <v>2373512.9724499998</v>
      </c>
      <c r="E3498" s="104">
        <v>5544.2623999999996</v>
      </c>
      <c r="F3498" s="104">
        <v>2379057.2348500001</v>
      </c>
    </row>
    <row r="3499" spans="1:6" x14ac:dyDescent="0.3">
      <c r="A3499" s="48">
        <v>43830</v>
      </c>
      <c r="B3499" t="s">
        <v>992</v>
      </c>
      <c r="C3499" t="s">
        <v>1012</v>
      </c>
      <c r="D3499" s="104">
        <v>1506394.49944222</v>
      </c>
      <c r="E3499" s="104">
        <v>970.33451080999998</v>
      </c>
      <c r="F3499" s="104">
        <v>1507364.8339530299</v>
      </c>
    </row>
    <row r="3500" spans="1:6" x14ac:dyDescent="0.3">
      <c r="A3500" s="48">
        <v>43830</v>
      </c>
      <c r="B3500" t="s">
        <v>992</v>
      </c>
      <c r="C3500" t="s">
        <v>1014</v>
      </c>
      <c r="D3500" s="104">
        <v>440782.98460000003</v>
      </c>
      <c r="E3500" s="104">
        <v>27.074999999999999</v>
      </c>
      <c r="F3500" s="104">
        <v>440810.05959999998</v>
      </c>
    </row>
    <row r="3501" spans="1:6" x14ac:dyDescent="0.3">
      <c r="A3501" s="48">
        <v>43830</v>
      </c>
      <c r="B3501" t="s">
        <v>998</v>
      </c>
      <c r="C3501" t="s">
        <v>999</v>
      </c>
      <c r="D3501" s="104">
        <v>16657893.5367922</v>
      </c>
      <c r="E3501" s="104">
        <v>24242.609910809999</v>
      </c>
      <c r="F3501" s="104">
        <v>16682136.146702999</v>
      </c>
    </row>
    <row r="3502" spans="1:6" x14ac:dyDescent="0.3">
      <c r="A3502" s="48">
        <v>43861</v>
      </c>
      <c r="B3502" t="s">
        <v>1000</v>
      </c>
      <c r="C3502" t="s">
        <v>1006</v>
      </c>
      <c r="D3502" s="104">
        <v>264486.95933349</v>
      </c>
      <c r="E3502" s="104">
        <v>5987094.1765605304</v>
      </c>
      <c r="F3502" s="104">
        <v>6251581.1358940201</v>
      </c>
    </row>
    <row r="3503" spans="1:6" x14ac:dyDescent="0.3">
      <c r="A3503" s="48">
        <v>43861</v>
      </c>
      <c r="B3503" t="s">
        <v>1000</v>
      </c>
      <c r="C3503" t="s">
        <v>1005</v>
      </c>
      <c r="D3503" s="104">
        <v>150728.61576339</v>
      </c>
      <c r="E3503" s="104">
        <v>0</v>
      </c>
      <c r="F3503" s="104">
        <v>150728.61576339</v>
      </c>
    </row>
    <row r="3504" spans="1:6" x14ac:dyDescent="0.3">
      <c r="A3504" s="48">
        <v>43861</v>
      </c>
      <c r="B3504" t="s">
        <v>1008</v>
      </c>
      <c r="C3504" t="s">
        <v>999</v>
      </c>
      <c r="D3504" s="104">
        <v>516716.63304529001</v>
      </c>
      <c r="E3504" s="104">
        <v>5987094.1765605304</v>
      </c>
      <c r="F3504" s="104">
        <v>6503810.8096058201</v>
      </c>
    </row>
    <row r="3505" spans="1:6" x14ac:dyDescent="0.3">
      <c r="A3505" s="48">
        <v>43861</v>
      </c>
      <c r="B3505" t="s">
        <v>1010</v>
      </c>
      <c r="C3505" t="s">
        <v>999</v>
      </c>
      <c r="D3505" s="104">
        <v>17212634.794820301</v>
      </c>
      <c r="E3505" s="104">
        <v>6011178.1108271098</v>
      </c>
      <c r="F3505" s="104">
        <v>23223812.905647401</v>
      </c>
    </row>
    <row r="3506" spans="1:6" x14ac:dyDescent="0.3">
      <c r="A3506" s="48">
        <v>43861</v>
      </c>
      <c r="B3506" t="s">
        <v>992</v>
      </c>
      <c r="C3506" t="s">
        <v>993</v>
      </c>
      <c r="D3506" s="104">
        <v>2403862.0378999999</v>
      </c>
      <c r="E3506" s="104">
        <v>428.72800000000001</v>
      </c>
      <c r="F3506" s="104">
        <v>2404290.7659</v>
      </c>
    </row>
    <row r="3507" spans="1:6" x14ac:dyDescent="0.3">
      <c r="A3507" s="48">
        <v>43861</v>
      </c>
      <c r="B3507" t="s">
        <v>992</v>
      </c>
      <c r="C3507" t="s">
        <v>19</v>
      </c>
      <c r="D3507" s="104">
        <v>9990403.1328999996</v>
      </c>
      <c r="E3507" s="104">
        <v>8332.8187999999991</v>
      </c>
      <c r="F3507" s="104">
        <v>9998735.9517000001</v>
      </c>
    </row>
    <row r="3508" spans="1:6" x14ac:dyDescent="0.3">
      <c r="A3508" s="48">
        <v>43861</v>
      </c>
      <c r="B3508" t="s">
        <v>992</v>
      </c>
      <c r="C3508" t="s">
        <v>994</v>
      </c>
      <c r="D3508" s="104">
        <v>2390076.1101500001</v>
      </c>
      <c r="E3508" s="104">
        <v>5492.7336999999998</v>
      </c>
      <c r="F3508" s="104">
        <v>2395568.8438499998</v>
      </c>
    </row>
    <row r="3509" spans="1:6" x14ac:dyDescent="0.3">
      <c r="A3509" s="48">
        <v>43861</v>
      </c>
      <c r="B3509" t="s">
        <v>992</v>
      </c>
      <c r="C3509" t="s">
        <v>1012</v>
      </c>
      <c r="D3509" s="104">
        <v>1498585.4557250401</v>
      </c>
      <c r="E3509" s="104">
        <v>985.39576657999999</v>
      </c>
      <c r="F3509" s="104">
        <v>1499570.8514916201</v>
      </c>
    </row>
    <row r="3510" spans="1:6" x14ac:dyDescent="0.3">
      <c r="A3510" s="48">
        <v>43861</v>
      </c>
      <c r="B3510" t="s">
        <v>992</v>
      </c>
      <c r="C3510" t="s">
        <v>1014</v>
      </c>
      <c r="D3510" s="104">
        <v>412991.42509999999</v>
      </c>
      <c r="E3510" s="104">
        <v>35.06</v>
      </c>
      <c r="F3510" s="104">
        <v>413026.48509999999</v>
      </c>
    </row>
    <row r="3511" spans="1:6" x14ac:dyDescent="0.3">
      <c r="A3511" s="48">
        <v>43861</v>
      </c>
      <c r="B3511" t="s">
        <v>992</v>
      </c>
      <c r="C3511" t="s">
        <v>997</v>
      </c>
      <c r="D3511" s="104">
        <v>0</v>
      </c>
      <c r="E3511" s="104">
        <v>8809.1980000000003</v>
      </c>
      <c r="F3511" s="104">
        <v>8809.1980000000003</v>
      </c>
    </row>
    <row r="3512" spans="1:6" x14ac:dyDescent="0.3">
      <c r="A3512" s="48">
        <v>43861</v>
      </c>
      <c r="B3512" t="s">
        <v>998</v>
      </c>
      <c r="C3512" t="s">
        <v>999</v>
      </c>
      <c r="D3512" s="104">
        <v>16695918.161775</v>
      </c>
      <c r="E3512" s="104">
        <v>24083.93426658</v>
      </c>
      <c r="F3512" s="104">
        <v>16720002.096041599</v>
      </c>
    </row>
    <row r="3513" spans="1:6" x14ac:dyDescent="0.3">
      <c r="A3513" s="48">
        <v>43861</v>
      </c>
      <c r="B3513" t="s">
        <v>1000</v>
      </c>
      <c r="C3513" t="s">
        <v>1001</v>
      </c>
      <c r="D3513" s="104">
        <v>25473.112000000001</v>
      </c>
      <c r="E3513" s="104">
        <v>0</v>
      </c>
      <c r="F3513" s="104">
        <v>25473.112000000001</v>
      </c>
    </row>
    <row r="3514" spans="1:6" x14ac:dyDescent="0.3">
      <c r="A3514" s="48">
        <v>43861</v>
      </c>
      <c r="B3514" t="s">
        <v>1000</v>
      </c>
      <c r="C3514" t="s">
        <v>1002</v>
      </c>
      <c r="D3514" s="104">
        <v>264.34199999999998</v>
      </c>
      <c r="E3514" s="104">
        <v>0</v>
      </c>
      <c r="F3514" s="104">
        <v>264.34199999999998</v>
      </c>
    </row>
    <row r="3515" spans="1:6" x14ac:dyDescent="0.3">
      <c r="A3515" s="48">
        <v>43861</v>
      </c>
      <c r="B3515" t="s">
        <v>1000</v>
      </c>
      <c r="C3515" t="s">
        <v>1004</v>
      </c>
      <c r="D3515" s="104">
        <v>73719.956381349999</v>
      </c>
      <c r="E3515" s="104">
        <v>0</v>
      </c>
      <c r="F3515" s="104">
        <v>73719.956381349999</v>
      </c>
    </row>
    <row r="3516" spans="1:6" x14ac:dyDescent="0.3">
      <c r="A3516" s="48">
        <v>43861</v>
      </c>
      <c r="B3516" t="s">
        <v>1000</v>
      </c>
      <c r="C3516" t="s">
        <v>1007</v>
      </c>
      <c r="D3516" s="104">
        <v>2043.64756706</v>
      </c>
      <c r="E3516" s="104">
        <v>0</v>
      </c>
      <c r="F3516" s="104">
        <v>2043.64756706</v>
      </c>
    </row>
    <row r="3517" spans="1:6" x14ac:dyDescent="0.3">
      <c r="A3517" s="48">
        <v>43890</v>
      </c>
      <c r="B3517" t="s">
        <v>992</v>
      </c>
      <c r="C3517" t="s">
        <v>1012</v>
      </c>
      <c r="D3517" s="104">
        <v>1505312.34806714</v>
      </c>
      <c r="E3517" s="104">
        <v>977.06228016</v>
      </c>
      <c r="F3517" s="104">
        <v>1506289.4103473001</v>
      </c>
    </row>
    <row r="3518" spans="1:6" x14ac:dyDescent="0.3">
      <c r="A3518" s="48">
        <v>43890</v>
      </c>
      <c r="B3518" t="s">
        <v>992</v>
      </c>
      <c r="C3518" t="s">
        <v>1014</v>
      </c>
      <c r="D3518" s="104">
        <v>431019.95529999997</v>
      </c>
      <c r="E3518" s="104">
        <v>6.5</v>
      </c>
      <c r="F3518" s="104">
        <v>431026.45529999997</v>
      </c>
    </row>
    <row r="3519" spans="1:6" x14ac:dyDescent="0.3">
      <c r="A3519" s="48">
        <v>43890</v>
      </c>
      <c r="B3519" t="s">
        <v>992</v>
      </c>
      <c r="C3519" t="s">
        <v>997</v>
      </c>
      <c r="D3519" s="104">
        <v>0</v>
      </c>
      <c r="E3519" s="104">
        <v>8809.1980000000003</v>
      </c>
      <c r="F3519" s="104">
        <v>8809.1980000000003</v>
      </c>
    </row>
    <row r="3520" spans="1:6" x14ac:dyDescent="0.3">
      <c r="A3520" s="48">
        <v>43890</v>
      </c>
      <c r="B3520" t="s">
        <v>998</v>
      </c>
      <c r="C3520" t="s">
        <v>999</v>
      </c>
      <c r="D3520" s="104">
        <v>16894346.765817098</v>
      </c>
      <c r="E3520" s="104">
        <v>24178.475080159998</v>
      </c>
      <c r="F3520" s="104">
        <v>16918525.240897302</v>
      </c>
    </row>
    <row r="3521" spans="1:6" x14ac:dyDescent="0.3">
      <c r="A3521" s="48">
        <v>43890</v>
      </c>
      <c r="B3521" t="s">
        <v>1000</v>
      </c>
      <c r="C3521" t="s">
        <v>1001</v>
      </c>
      <c r="D3521" s="104">
        <v>25473.112000000001</v>
      </c>
      <c r="E3521" s="104">
        <v>0</v>
      </c>
      <c r="F3521" s="104">
        <v>25473.112000000001</v>
      </c>
    </row>
    <row r="3522" spans="1:6" x14ac:dyDescent="0.3">
      <c r="A3522" s="48">
        <v>43890</v>
      </c>
      <c r="B3522" t="s">
        <v>1000</v>
      </c>
      <c r="C3522" t="s">
        <v>1002</v>
      </c>
      <c r="D3522" s="104">
        <v>264.34199999999998</v>
      </c>
      <c r="E3522" s="104">
        <v>0</v>
      </c>
      <c r="F3522" s="104">
        <v>264.34199999999998</v>
      </c>
    </row>
    <row r="3523" spans="1:6" x14ac:dyDescent="0.3">
      <c r="A3523" s="48">
        <v>43890</v>
      </c>
      <c r="B3523" t="s">
        <v>1000</v>
      </c>
      <c r="C3523" t="s">
        <v>1004</v>
      </c>
      <c r="D3523" s="104">
        <v>76748.295161059999</v>
      </c>
      <c r="E3523" s="104">
        <v>0</v>
      </c>
      <c r="F3523" s="104">
        <v>76748.295161059999</v>
      </c>
    </row>
    <row r="3524" spans="1:6" x14ac:dyDescent="0.3">
      <c r="A3524" s="48">
        <v>43890</v>
      </c>
      <c r="B3524" t="s">
        <v>1000</v>
      </c>
      <c r="C3524" t="s">
        <v>1005</v>
      </c>
      <c r="D3524" s="104">
        <v>150368.97480967999</v>
      </c>
      <c r="E3524" s="104">
        <v>0</v>
      </c>
      <c r="F3524" s="104">
        <v>150368.97480967999</v>
      </c>
    </row>
    <row r="3525" spans="1:6" x14ac:dyDescent="0.3">
      <c r="A3525" s="48">
        <v>43890</v>
      </c>
      <c r="B3525" t="s">
        <v>1000</v>
      </c>
      <c r="C3525" t="s">
        <v>1006</v>
      </c>
      <c r="D3525" s="104">
        <v>263844.67801107903</v>
      </c>
      <c r="E3525" s="104">
        <v>5972731.4078211701</v>
      </c>
      <c r="F3525" s="104">
        <v>6236576.0858322503</v>
      </c>
    </row>
    <row r="3526" spans="1:6" x14ac:dyDescent="0.3">
      <c r="A3526" s="48">
        <v>43890</v>
      </c>
      <c r="B3526" t="s">
        <v>1000</v>
      </c>
      <c r="C3526" t="s">
        <v>1007</v>
      </c>
      <c r="D3526" s="104">
        <v>2002.99961033</v>
      </c>
      <c r="E3526" s="104">
        <v>0</v>
      </c>
      <c r="F3526" s="104">
        <v>2002.99961033</v>
      </c>
    </row>
    <row r="3527" spans="1:6" x14ac:dyDescent="0.3">
      <c r="A3527" s="48">
        <v>43890</v>
      </c>
      <c r="B3527" t="s">
        <v>1008</v>
      </c>
      <c r="C3527" t="s">
        <v>999</v>
      </c>
      <c r="D3527" s="104">
        <v>518703.40159214899</v>
      </c>
      <c r="E3527" s="104">
        <v>5972731.4078211701</v>
      </c>
      <c r="F3527" s="104">
        <v>6491433.8094133204</v>
      </c>
    </row>
    <row r="3528" spans="1:6" x14ac:dyDescent="0.3">
      <c r="A3528" s="48">
        <v>43890</v>
      </c>
      <c r="B3528" t="s">
        <v>1010</v>
      </c>
      <c r="C3528" t="s">
        <v>999</v>
      </c>
      <c r="D3528" s="104">
        <v>17413050.167409301</v>
      </c>
      <c r="E3528" s="104">
        <v>5996908.8829013295</v>
      </c>
      <c r="F3528" s="104">
        <v>23409959.050310601</v>
      </c>
    </row>
    <row r="3529" spans="1:6" x14ac:dyDescent="0.3">
      <c r="A3529" s="48">
        <v>43890</v>
      </c>
      <c r="B3529" t="s">
        <v>992</v>
      </c>
      <c r="C3529" t="s">
        <v>993</v>
      </c>
      <c r="D3529" s="104">
        <v>2564220.0222</v>
      </c>
      <c r="E3529" s="104">
        <v>363.07799999999997</v>
      </c>
      <c r="F3529" s="104">
        <v>2564583.1002000002</v>
      </c>
    </row>
    <row r="3530" spans="1:6" x14ac:dyDescent="0.3">
      <c r="A3530" s="48">
        <v>43890</v>
      </c>
      <c r="B3530" t="s">
        <v>992</v>
      </c>
      <c r="C3530" t="s">
        <v>19</v>
      </c>
      <c r="D3530" s="104">
        <v>9985777.3969999999</v>
      </c>
      <c r="E3530" s="104">
        <v>8497.6317999999992</v>
      </c>
      <c r="F3530" s="104">
        <v>9994275.0287999995</v>
      </c>
    </row>
    <row r="3531" spans="1:6" x14ac:dyDescent="0.3">
      <c r="A3531" s="48">
        <v>43890</v>
      </c>
      <c r="B3531" t="s">
        <v>992</v>
      </c>
      <c r="C3531" t="s">
        <v>994</v>
      </c>
      <c r="D3531" s="104">
        <v>2408017.0432500001</v>
      </c>
      <c r="E3531" s="104">
        <v>5525.0050000000001</v>
      </c>
      <c r="F3531" s="104">
        <v>2413542.04825</v>
      </c>
    </row>
    <row r="3532" spans="1:6" x14ac:dyDescent="0.3">
      <c r="A3532" s="48">
        <v>43921</v>
      </c>
      <c r="B3532" t="s">
        <v>992</v>
      </c>
      <c r="C3532" t="s">
        <v>994</v>
      </c>
      <c r="D3532" s="104">
        <v>2424352.7071500001</v>
      </c>
      <c r="E3532" s="104">
        <v>5204.4822000000004</v>
      </c>
      <c r="F3532" s="104">
        <v>2429557.1893500001</v>
      </c>
    </row>
    <row r="3533" spans="1:6" x14ac:dyDescent="0.3">
      <c r="A3533" s="48">
        <v>43921</v>
      </c>
      <c r="B3533" t="s">
        <v>992</v>
      </c>
      <c r="C3533" t="s">
        <v>1012</v>
      </c>
      <c r="D3533" s="104">
        <v>1524472.2750328199</v>
      </c>
      <c r="E3533" s="104">
        <v>1004.76761331</v>
      </c>
      <c r="F3533" s="104">
        <v>1525477.0426461301</v>
      </c>
    </row>
    <row r="3534" spans="1:6" x14ac:dyDescent="0.3">
      <c r="A3534" s="48">
        <v>43921</v>
      </c>
      <c r="B3534" t="s">
        <v>992</v>
      </c>
      <c r="C3534" t="s">
        <v>1014</v>
      </c>
      <c r="D3534" s="104">
        <v>449005.92340000003</v>
      </c>
      <c r="E3534" s="104">
        <v>20.614999999999998</v>
      </c>
      <c r="F3534" s="104">
        <v>449026.53840000002</v>
      </c>
    </row>
    <row r="3535" spans="1:6" x14ac:dyDescent="0.3">
      <c r="A3535" s="48">
        <v>43921</v>
      </c>
      <c r="B3535" t="s">
        <v>992</v>
      </c>
      <c r="C3535" t="s">
        <v>997</v>
      </c>
      <c r="D3535" s="104">
        <v>0</v>
      </c>
      <c r="E3535" s="104">
        <v>8809.1980000000003</v>
      </c>
      <c r="F3535" s="104">
        <v>8809.1980000000003</v>
      </c>
    </row>
    <row r="3536" spans="1:6" x14ac:dyDescent="0.3">
      <c r="A3536" s="48">
        <v>43921</v>
      </c>
      <c r="B3536" t="s">
        <v>998</v>
      </c>
      <c r="C3536" t="s">
        <v>999</v>
      </c>
      <c r="D3536" s="104">
        <v>17139136.9565828</v>
      </c>
      <c r="E3536" s="104">
        <v>23669.79611331</v>
      </c>
      <c r="F3536" s="104">
        <v>17162806.752696101</v>
      </c>
    </row>
    <row r="3537" spans="1:6" x14ac:dyDescent="0.3">
      <c r="A3537" s="48">
        <v>43921</v>
      </c>
      <c r="B3537" t="s">
        <v>1000</v>
      </c>
      <c r="C3537" t="s">
        <v>1001</v>
      </c>
      <c r="D3537" s="104">
        <v>25473.112000000001</v>
      </c>
      <c r="E3537" s="104">
        <v>0</v>
      </c>
      <c r="F3537" s="104">
        <v>25473.112000000001</v>
      </c>
    </row>
    <row r="3538" spans="1:6" x14ac:dyDescent="0.3">
      <c r="A3538" s="48">
        <v>43921</v>
      </c>
      <c r="B3538" t="s">
        <v>1000</v>
      </c>
      <c r="C3538" t="s">
        <v>1002</v>
      </c>
      <c r="D3538" s="104">
        <v>264.34199999999998</v>
      </c>
      <c r="E3538" s="104">
        <v>0</v>
      </c>
      <c r="F3538" s="104">
        <v>264.34199999999998</v>
      </c>
    </row>
    <row r="3539" spans="1:6" x14ac:dyDescent="0.3">
      <c r="A3539" s="48">
        <v>43921</v>
      </c>
      <c r="B3539" t="s">
        <v>1000</v>
      </c>
      <c r="C3539" t="s">
        <v>1004</v>
      </c>
      <c r="D3539" s="104">
        <v>84402.013588739996</v>
      </c>
      <c r="E3539" s="104">
        <v>0</v>
      </c>
      <c r="F3539" s="104">
        <v>84402.013588739996</v>
      </c>
    </row>
    <row r="3540" spans="1:6" x14ac:dyDescent="0.3">
      <c r="A3540" s="48">
        <v>43921</v>
      </c>
      <c r="B3540" t="s">
        <v>1000</v>
      </c>
      <c r="C3540" t="s">
        <v>1005</v>
      </c>
      <c r="D3540" s="104">
        <v>150008.48966794001</v>
      </c>
      <c r="E3540" s="104">
        <v>0</v>
      </c>
      <c r="F3540" s="104">
        <v>150008.48966794001</v>
      </c>
    </row>
    <row r="3541" spans="1:6" x14ac:dyDescent="0.3">
      <c r="A3541" s="48">
        <v>43921</v>
      </c>
      <c r="B3541" t="s">
        <v>1000</v>
      </c>
      <c r="C3541" t="s">
        <v>1006</v>
      </c>
      <c r="D3541" s="104">
        <v>273375.26888447901</v>
      </c>
      <c r="E3541" s="104">
        <v>5988430.3717820104</v>
      </c>
      <c r="F3541" s="104">
        <v>6261803.6406664904</v>
      </c>
    </row>
    <row r="3542" spans="1:6" x14ac:dyDescent="0.3">
      <c r="A3542" s="48">
        <v>43921</v>
      </c>
      <c r="B3542" t="s">
        <v>1008</v>
      </c>
      <c r="C3542" t="s">
        <v>999</v>
      </c>
      <c r="D3542" s="104">
        <v>535633.875870349</v>
      </c>
      <c r="E3542" s="104">
        <v>5988430.3717820104</v>
      </c>
      <c r="F3542" s="104">
        <v>6524064.2476523602</v>
      </c>
    </row>
    <row r="3543" spans="1:6" x14ac:dyDescent="0.3">
      <c r="A3543" s="48">
        <v>43921</v>
      </c>
      <c r="B3543" t="s">
        <v>1010</v>
      </c>
      <c r="C3543" t="s">
        <v>999</v>
      </c>
      <c r="D3543" s="104">
        <v>17674770.832453199</v>
      </c>
      <c r="E3543" s="104">
        <v>6012100.1678953199</v>
      </c>
      <c r="F3543" s="104">
        <v>23686871.000348501</v>
      </c>
    </row>
    <row r="3544" spans="1:6" x14ac:dyDescent="0.3">
      <c r="A3544" s="48">
        <v>43921</v>
      </c>
      <c r="B3544" t="s">
        <v>992</v>
      </c>
      <c r="C3544" t="s">
        <v>993</v>
      </c>
      <c r="D3544" s="104">
        <v>2657089.1576999999</v>
      </c>
      <c r="E3544" s="104">
        <v>350.19099999999997</v>
      </c>
      <c r="F3544" s="104">
        <v>2657439.3487</v>
      </c>
    </row>
    <row r="3545" spans="1:6" x14ac:dyDescent="0.3">
      <c r="A3545" s="48">
        <v>43921</v>
      </c>
      <c r="B3545" t="s">
        <v>992</v>
      </c>
      <c r="C3545" t="s">
        <v>19</v>
      </c>
      <c r="D3545" s="104">
        <v>10084216.893300001</v>
      </c>
      <c r="E3545" s="104">
        <v>8280.5422999999992</v>
      </c>
      <c r="F3545" s="104">
        <v>10092497.4356</v>
      </c>
    </row>
    <row r="3546" spans="1:6" x14ac:dyDescent="0.3">
      <c r="A3546" s="48">
        <v>43921</v>
      </c>
      <c r="B3546" t="s">
        <v>1000</v>
      </c>
      <c r="C3546" t="s">
        <v>1007</v>
      </c>
      <c r="D3546" s="104">
        <v>2111.64972919</v>
      </c>
      <c r="E3546" s="104">
        <v>0</v>
      </c>
      <c r="F3546" s="104">
        <v>2111.64972919</v>
      </c>
    </row>
    <row r="3547" spans="1:6" x14ac:dyDescent="0.3">
      <c r="A3547" s="48">
        <v>43951</v>
      </c>
      <c r="B3547" t="s">
        <v>992</v>
      </c>
      <c r="C3547" t="s">
        <v>997</v>
      </c>
      <c r="D3547" s="104">
        <v>0</v>
      </c>
      <c r="E3547" s="104">
        <v>8809.1980000000003</v>
      </c>
      <c r="F3547" s="104">
        <v>8809.1980000000003</v>
      </c>
    </row>
    <row r="3548" spans="1:6" x14ac:dyDescent="0.3">
      <c r="A3548" s="48">
        <v>43951</v>
      </c>
      <c r="B3548" t="s">
        <v>1000</v>
      </c>
      <c r="C3548" t="s">
        <v>1002</v>
      </c>
      <c r="D3548" s="104">
        <v>264.34199999999998</v>
      </c>
      <c r="E3548" s="104">
        <v>0</v>
      </c>
      <c r="F3548" s="104">
        <v>264.34199999999998</v>
      </c>
    </row>
    <row r="3549" spans="1:6" x14ac:dyDescent="0.3">
      <c r="A3549" s="48">
        <v>43951</v>
      </c>
      <c r="B3549" t="s">
        <v>1010</v>
      </c>
      <c r="C3549" t="s">
        <v>999</v>
      </c>
      <c r="D3549" s="104">
        <v>19053618.914902199</v>
      </c>
      <c r="E3549" s="104">
        <v>5920552.9534519101</v>
      </c>
      <c r="F3549" s="104">
        <v>24974171.868354101</v>
      </c>
    </row>
    <row r="3550" spans="1:6" x14ac:dyDescent="0.3">
      <c r="A3550" s="48">
        <v>43951</v>
      </c>
      <c r="B3550" t="s">
        <v>998</v>
      </c>
      <c r="C3550" t="s">
        <v>999</v>
      </c>
      <c r="D3550" s="104">
        <v>18512019.8683681</v>
      </c>
      <c r="E3550" s="104">
        <v>23584.17239951</v>
      </c>
      <c r="F3550" s="104">
        <v>18535604.040767699</v>
      </c>
    </row>
    <row r="3551" spans="1:6" x14ac:dyDescent="0.3">
      <c r="A3551" s="48">
        <v>43951</v>
      </c>
      <c r="B3551" t="s">
        <v>1000</v>
      </c>
      <c r="C3551" t="s">
        <v>1004</v>
      </c>
      <c r="D3551" s="104">
        <v>87257.448841250007</v>
      </c>
      <c r="E3551" s="104">
        <v>0</v>
      </c>
      <c r="F3551" s="104">
        <v>87257.448841250007</v>
      </c>
    </row>
    <row r="3552" spans="1:6" x14ac:dyDescent="0.3">
      <c r="A3552" s="48">
        <v>43951</v>
      </c>
      <c r="B3552" t="s">
        <v>1000</v>
      </c>
      <c r="C3552" t="s">
        <v>1005</v>
      </c>
      <c r="D3552" s="104">
        <v>150101.06094016001</v>
      </c>
      <c r="E3552" s="104">
        <v>0</v>
      </c>
      <c r="F3552" s="104">
        <v>150101.06094016001</v>
      </c>
    </row>
    <row r="3553" spans="1:6" x14ac:dyDescent="0.3">
      <c r="A3553" s="48">
        <v>43951</v>
      </c>
      <c r="B3553" t="s">
        <v>1000</v>
      </c>
      <c r="C3553" t="s">
        <v>1006</v>
      </c>
      <c r="D3553" s="104">
        <v>276049.32976515999</v>
      </c>
      <c r="E3553" s="104">
        <v>5896968.7810524004</v>
      </c>
      <c r="F3553" s="104">
        <v>6173018.11081756</v>
      </c>
    </row>
    <row r="3554" spans="1:6" x14ac:dyDescent="0.3">
      <c r="A3554" s="48">
        <v>43951</v>
      </c>
      <c r="B3554" t="s">
        <v>1000</v>
      </c>
      <c r="C3554" t="s">
        <v>1007</v>
      </c>
      <c r="D3554" s="104">
        <v>2453.7529874799998</v>
      </c>
      <c r="E3554" s="104">
        <v>0</v>
      </c>
      <c r="F3554" s="104">
        <v>2453.7529874799998</v>
      </c>
    </row>
    <row r="3555" spans="1:6" x14ac:dyDescent="0.3">
      <c r="A3555" s="48">
        <v>43951</v>
      </c>
      <c r="B3555" t="s">
        <v>1000</v>
      </c>
      <c r="C3555" t="s">
        <v>1001</v>
      </c>
      <c r="D3555" s="104">
        <v>25473.112000000001</v>
      </c>
      <c r="E3555" s="104">
        <v>0</v>
      </c>
      <c r="F3555" s="104">
        <v>25473.112000000001</v>
      </c>
    </row>
    <row r="3556" spans="1:6" x14ac:dyDescent="0.3">
      <c r="A3556" s="48">
        <v>43951</v>
      </c>
      <c r="B3556" t="s">
        <v>992</v>
      </c>
      <c r="C3556" t="s">
        <v>993</v>
      </c>
      <c r="D3556" s="104">
        <v>4000897.415</v>
      </c>
      <c r="E3556" s="104">
        <v>875.79100000000005</v>
      </c>
      <c r="F3556" s="104">
        <v>4001773.2059999998</v>
      </c>
    </row>
    <row r="3557" spans="1:6" x14ac:dyDescent="0.3">
      <c r="A3557" s="48">
        <v>43951</v>
      </c>
      <c r="B3557" t="s">
        <v>992</v>
      </c>
      <c r="C3557" t="s">
        <v>19</v>
      </c>
      <c r="D3557" s="104">
        <v>10155648.014799999</v>
      </c>
      <c r="E3557" s="104">
        <v>8078.6808000000001</v>
      </c>
      <c r="F3557" s="104">
        <v>10163726.695599999</v>
      </c>
    </row>
    <row r="3558" spans="1:6" x14ac:dyDescent="0.3">
      <c r="A3558" s="48">
        <v>43951</v>
      </c>
      <c r="B3558" t="s">
        <v>992</v>
      </c>
      <c r="C3558" t="s">
        <v>994</v>
      </c>
      <c r="D3558" s="104">
        <v>2441632.25135</v>
      </c>
      <c r="E3558" s="104">
        <v>4980.8687</v>
      </c>
      <c r="F3558" s="104">
        <v>2446613.12005</v>
      </c>
    </row>
    <row r="3559" spans="1:6" x14ac:dyDescent="0.3">
      <c r="A3559" s="48">
        <v>43951</v>
      </c>
      <c r="B3559" t="s">
        <v>992</v>
      </c>
      <c r="C3559" t="s">
        <v>1012</v>
      </c>
      <c r="D3559" s="104">
        <v>1492074.9046181501</v>
      </c>
      <c r="E3559" s="104">
        <v>839.63389950999999</v>
      </c>
      <c r="F3559" s="104">
        <v>1492914.53851766</v>
      </c>
    </row>
    <row r="3560" spans="1:6" x14ac:dyDescent="0.3">
      <c r="A3560" s="48">
        <v>43951</v>
      </c>
      <c r="B3560" t="s">
        <v>992</v>
      </c>
      <c r="C3560" t="s">
        <v>1014</v>
      </c>
      <c r="D3560" s="104">
        <v>421767.28259999998</v>
      </c>
      <c r="E3560" s="104">
        <v>0</v>
      </c>
      <c r="F3560" s="104">
        <v>421767.28259999998</v>
      </c>
    </row>
    <row r="3561" spans="1:6" x14ac:dyDescent="0.3">
      <c r="A3561" s="48">
        <v>43951</v>
      </c>
      <c r="B3561" t="s">
        <v>1008</v>
      </c>
      <c r="C3561" t="s">
        <v>999</v>
      </c>
      <c r="D3561" s="104">
        <v>541599.04653405002</v>
      </c>
      <c r="E3561" s="104">
        <v>5896968.7810524004</v>
      </c>
      <c r="F3561" s="104">
        <v>6438567.8275864497</v>
      </c>
    </row>
    <row r="3562" spans="1:6" x14ac:dyDescent="0.3">
      <c r="A3562" s="48">
        <v>43982</v>
      </c>
      <c r="B3562" t="s">
        <v>1000</v>
      </c>
      <c r="C3562" t="s">
        <v>1007</v>
      </c>
      <c r="D3562" s="104">
        <v>2432.0607936599999</v>
      </c>
      <c r="E3562" s="104">
        <v>0</v>
      </c>
      <c r="F3562" s="104">
        <v>2432.0607936599999</v>
      </c>
    </row>
    <row r="3563" spans="1:6" x14ac:dyDescent="0.3">
      <c r="A3563" s="48">
        <v>43982</v>
      </c>
      <c r="B3563" t="s">
        <v>998</v>
      </c>
      <c r="C3563" t="s">
        <v>999</v>
      </c>
      <c r="D3563" s="104">
        <v>19208457.2383436</v>
      </c>
      <c r="E3563" s="104">
        <v>23582.20114813</v>
      </c>
      <c r="F3563" s="104">
        <v>19232039.4394917</v>
      </c>
    </row>
    <row r="3564" spans="1:6" x14ac:dyDescent="0.3">
      <c r="A3564" s="48">
        <v>43982</v>
      </c>
      <c r="B3564" t="s">
        <v>1000</v>
      </c>
      <c r="C3564" t="s">
        <v>1001</v>
      </c>
      <c r="D3564" s="104">
        <v>80723.808675780005</v>
      </c>
      <c r="E3564" s="104">
        <v>0</v>
      </c>
      <c r="F3564" s="104">
        <v>80723.808675780005</v>
      </c>
    </row>
    <row r="3565" spans="1:6" x14ac:dyDescent="0.3">
      <c r="A3565" s="48">
        <v>43982</v>
      </c>
      <c r="B3565" t="s">
        <v>1000</v>
      </c>
      <c r="C3565" t="s">
        <v>1002</v>
      </c>
      <c r="D3565" s="104">
        <v>264.34199999999998</v>
      </c>
      <c r="E3565" s="104">
        <v>0</v>
      </c>
      <c r="F3565" s="104">
        <v>264.34199999999998</v>
      </c>
    </row>
    <row r="3566" spans="1:6" x14ac:dyDescent="0.3">
      <c r="A3566" s="48">
        <v>43982</v>
      </c>
      <c r="B3566" t="s">
        <v>1000</v>
      </c>
      <c r="C3566" t="s">
        <v>1004</v>
      </c>
      <c r="D3566" s="104">
        <v>88607.987799139999</v>
      </c>
      <c r="E3566" s="104">
        <v>0</v>
      </c>
      <c r="F3566" s="104">
        <v>88607.987799139999</v>
      </c>
    </row>
    <row r="3567" spans="1:6" x14ac:dyDescent="0.3">
      <c r="A3567" s="48">
        <v>43982</v>
      </c>
      <c r="B3567" t="s">
        <v>1000</v>
      </c>
      <c r="C3567" t="s">
        <v>1005</v>
      </c>
      <c r="D3567" s="104">
        <v>150082.87845310001</v>
      </c>
      <c r="E3567" s="104">
        <v>0</v>
      </c>
      <c r="F3567" s="104">
        <v>150082.87845310001</v>
      </c>
    </row>
    <row r="3568" spans="1:6" x14ac:dyDescent="0.3">
      <c r="A3568" s="48">
        <v>43982</v>
      </c>
      <c r="B3568" t="s">
        <v>1000</v>
      </c>
      <c r="C3568" t="s">
        <v>1006</v>
      </c>
      <c r="D3568" s="104">
        <v>282213.65141157998</v>
      </c>
      <c r="E3568" s="104">
        <v>5909896.1985793198</v>
      </c>
      <c r="F3568" s="104">
        <v>6192109.8499908997</v>
      </c>
    </row>
    <row r="3569" spans="1:6" x14ac:dyDescent="0.3">
      <c r="A3569" s="48">
        <v>43982</v>
      </c>
      <c r="B3569" t="s">
        <v>992</v>
      </c>
      <c r="C3569" t="s">
        <v>997</v>
      </c>
      <c r="D3569" s="104">
        <v>0</v>
      </c>
      <c r="E3569" s="104">
        <v>8809.1980000000003</v>
      </c>
      <c r="F3569" s="104">
        <v>8809.1980000000003</v>
      </c>
    </row>
    <row r="3570" spans="1:6" x14ac:dyDescent="0.3">
      <c r="A3570" s="48">
        <v>43982</v>
      </c>
      <c r="B3570" t="s">
        <v>1008</v>
      </c>
      <c r="C3570" t="s">
        <v>999</v>
      </c>
      <c r="D3570" s="104">
        <v>604323.72913325997</v>
      </c>
      <c r="E3570" s="104">
        <v>5909896.1985793198</v>
      </c>
      <c r="F3570" s="104">
        <v>6514220.9277125699</v>
      </c>
    </row>
    <row r="3571" spans="1:6" x14ac:dyDescent="0.3">
      <c r="A3571" s="48">
        <v>43982</v>
      </c>
      <c r="B3571" t="s">
        <v>992</v>
      </c>
      <c r="C3571" t="s">
        <v>993</v>
      </c>
      <c r="D3571" s="104">
        <v>4629046.2</v>
      </c>
      <c r="E3571" s="104">
        <v>872.44100000000003</v>
      </c>
      <c r="F3571" s="104">
        <v>4629918.6409999998</v>
      </c>
    </row>
    <row r="3572" spans="1:6" x14ac:dyDescent="0.3">
      <c r="A3572" s="48">
        <v>43982</v>
      </c>
      <c r="B3572" t="s">
        <v>992</v>
      </c>
      <c r="C3572" t="s">
        <v>19</v>
      </c>
      <c r="D3572" s="104">
        <v>10168689.3969</v>
      </c>
      <c r="E3572" s="104">
        <v>8023.7888000000003</v>
      </c>
      <c r="F3572" s="104">
        <v>10176713.185699999</v>
      </c>
    </row>
    <row r="3573" spans="1:6" x14ac:dyDescent="0.3">
      <c r="A3573" s="48">
        <v>43982</v>
      </c>
      <c r="B3573" t="s">
        <v>992</v>
      </c>
      <c r="C3573" t="s">
        <v>994</v>
      </c>
      <c r="D3573" s="104">
        <v>2467632.1904500001</v>
      </c>
      <c r="E3573" s="104">
        <v>5033.4901</v>
      </c>
      <c r="F3573" s="104">
        <v>2472665.6805500002</v>
      </c>
    </row>
    <row r="3574" spans="1:6" x14ac:dyDescent="0.3">
      <c r="A3574" s="48">
        <v>43982</v>
      </c>
      <c r="B3574" t="s">
        <v>992</v>
      </c>
      <c r="C3574" t="s">
        <v>1012</v>
      </c>
      <c r="D3574" s="104">
        <v>1501322.41019359</v>
      </c>
      <c r="E3574" s="104">
        <v>843.28324812999995</v>
      </c>
      <c r="F3574" s="104">
        <v>1502165.69344172</v>
      </c>
    </row>
    <row r="3575" spans="1:6" x14ac:dyDescent="0.3">
      <c r="A3575" s="48">
        <v>43982</v>
      </c>
      <c r="B3575" t="s">
        <v>992</v>
      </c>
      <c r="C3575" t="s">
        <v>1014</v>
      </c>
      <c r="D3575" s="104">
        <v>441767.04080000002</v>
      </c>
      <c r="E3575" s="104">
        <v>0</v>
      </c>
      <c r="F3575" s="104">
        <v>441767.04080000002</v>
      </c>
    </row>
    <row r="3576" spans="1:6" x14ac:dyDescent="0.3">
      <c r="A3576" s="48">
        <v>43982</v>
      </c>
      <c r="B3576" t="s">
        <v>1010</v>
      </c>
      <c r="C3576" t="s">
        <v>999</v>
      </c>
      <c r="D3576" s="104">
        <v>19812781.9674768</v>
      </c>
      <c r="E3576" s="104">
        <v>5933479.3997274498</v>
      </c>
      <c r="F3576" s="104">
        <v>25746260.367204301</v>
      </c>
    </row>
    <row r="3577" spans="1:6" x14ac:dyDescent="0.3">
      <c r="A3577" s="48">
        <v>44012</v>
      </c>
      <c r="B3577" t="s">
        <v>992</v>
      </c>
      <c r="C3577" t="s">
        <v>1012</v>
      </c>
      <c r="D3577" s="104">
        <v>1508646.88951366</v>
      </c>
      <c r="E3577" s="104">
        <v>837.56803477999995</v>
      </c>
      <c r="F3577" s="104">
        <v>1509484.45754844</v>
      </c>
    </row>
    <row r="3578" spans="1:6" x14ac:dyDescent="0.3">
      <c r="A3578" s="48">
        <v>44012</v>
      </c>
      <c r="B3578" t="s">
        <v>992</v>
      </c>
      <c r="C3578" t="s">
        <v>1014</v>
      </c>
      <c r="D3578" s="104">
        <v>461766.9522</v>
      </c>
      <c r="E3578" s="104">
        <v>0</v>
      </c>
      <c r="F3578" s="104">
        <v>461766.9522</v>
      </c>
    </row>
    <row r="3579" spans="1:6" x14ac:dyDescent="0.3">
      <c r="A3579" s="48">
        <v>44012</v>
      </c>
      <c r="B3579" t="s">
        <v>992</v>
      </c>
      <c r="C3579" t="s">
        <v>997</v>
      </c>
      <c r="D3579" s="104">
        <v>0</v>
      </c>
      <c r="E3579" s="104">
        <v>7261.857</v>
      </c>
      <c r="F3579" s="104">
        <v>7261.857</v>
      </c>
    </row>
    <row r="3580" spans="1:6" x14ac:dyDescent="0.3">
      <c r="A3580" s="48">
        <v>44012</v>
      </c>
      <c r="B3580" t="s">
        <v>1008</v>
      </c>
      <c r="C3580" t="s">
        <v>999</v>
      </c>
      <c r="D3580" s="104">
        <v>645835.49073300802</v>
      </c>
      <c r="E3580" s="104">
        <v>5925441.1776031703</v>
      </c>
      <c r="F3580" s="104">
        <v>6571275.66833618</v>
      </c>
    </row>
    <row r="3581" spans="1:6" x14ac:dyDescent="0.3">
      <c r="A3581" s="48">
        <v>44012</v>
      </c>
      <c r="B3581" t="s">
        <v>1010</v>
      </c>
      <c r="C3581" t="s">
        <v>999</v>
      </c>
      <c r="D3581" s="104">
        <v>20530277.746996701</v>
      </c>
      <c r="E3581" s="104">
        <v>5946962.8794379598</v>
      </c>
      <c r="F3581" s="104">
        <v>26477240.626434602</v>
      </c>
    </row>
    <row r="3582" spans="1:6" x14ac:dyDescent="0.3">
      <c r="A3582" s="48">
        <v>44012</v>
      </c>
      <c r="B3582" t="s">
        <v>998</v>
      </c>
      <c r="C3582" t="s">
        <v>999</v>
      </c>
      <c r="D3582" s="104">
        <v>19884443.256263699</v>
      </c>
      <c r="E3582" s="104">
        <v>21521.70183478</v>
      </c>
      <c r="F3582" s="104">
        <v>19905964.9580984</v>
      </c>
    </row>
    <row r="3583" spans="1:6" x14ac:dyDescent="0.3">
      <c r="A3583" s="48">
        <v>44012</v>
      </c>
      <c r="B3583" t="s">
        <v>1000</v>
      </c>
      <c r="C3583" t="s">
        <v>1001</v>
      </c>
      <c r="D3583" s="104">
        <v>121106.75072399</v>
      </c>
      <c r="E3583" s="104">
        <v>0</v>
      </c>
      <c r="F3583" s="104">
        <v>121106.75072399</v>
      </c>
    </row>
    <row r="3584" spans="1:6" x14ac:dyDescent="0.3">
      <c r="A3584" s="48">
        <v>44012</v>
      </c>
      <c r="B3584" t="s">
        <v>1000</v>
      </c>
      <c r="C3584" t="s">
        <v>1002</v>
      </c>
      <c r="D3584" s="104">
        <v>264.34199999999998</v>
      </c>
      <c r="E3584" s="104">
        <v>0</v>
      </c>
      <c r="F3584" s="104">
        <v>264.34199999999998</v>
      </c>
    </row>
    <row r="3585" spans="1:6" x14ac:dyDescent="0.3">
      <c r="A3585" s="48">
        <v>44012</v>
      </c>
      <c r="B3585" t="s">
        <v>1000</v>
      </c>
      <c r="C3585" t="s">
        <v>1004</v>
      </c>
      <c r="D3585" s="104">
        <v>89241.957564669996</v>
      </c>
      <c r="E3585" s="104">
        <v>0</v>
      </c>
      <c r="F3585" s="104">
        <v>89241.957564669996</v>
      </c>
    </row>
    <row r="3586" spans="1:6" x14ac:dyDescent="0.3">
      <c r="A3586" s="48">
        <v>44012</v>
      </c>
      <c r="B3586" t="s">
        <v>1000</v>
      </c>
      <c r="C3586" t="s">
        <v>1005</v>
      </c>
      <c r="D3586" s="104">
        <v>149819.12755753001</v>
      </c>
      <c r="E3586" s="104">
        <v>0</v>
      </c>
      <c r="F3586" s="104">
        <v>149819.12755753001</v>
      </c>
    </row>
    <row r="3587" spans="1:6" x14ac:dyDescent="0.3">
      <c r="A3587" s="48">
        <v>44012</v>
      </c>
      <c r="B3587" t="s">
        <v>1000</v>
      </c>
      <c r="C3587" t="s">
        <v>1006</v>
      </c>
      <c r="D3587" s="104">
        <v>283019.53716007801</v>
      </c>
      <c r="E3587" s="104">
        <v>5925441.1776031703</v>
      </c>
      <c r="F3587" s="104">
        <v>6208460.7147632502</v>
      </c>
    </row>
    <row r="3588" spans="1:6" x14ac:dyDescent="0.3">
      <c r="A3588" s="48">
        <v>44012</v>
      </c>
      <c r="B3588" t="s">
        <v>1000</v>
      </c>
      <c r="C3588" t="s">
        <v>1007</v>
      </c>
      <c r="D3588" s="104">
        <v>2382.7757267400002</v>
      </c>
      <c r="E3588" s="104">
        <v>0</v>
      </c>
      <c r="F3588" s="104">
        <v>2382.7757267400002</v>
      </c>
    </row>
    <row r="3589" spans="1:6" x14ac:dyDescent="0.3">
      <c r="A3589" s="48">
        <v>44012</v>
      </c>
      <c r="B3589" t="s">
        <v>992</v>
      </c>
      <c r="C3589" t="s">
        <v>993</v>
      </c>
      <c r="D3589" s="104">
        <v>5078832.6925999997</v>
      </c>
      <c r="E3589" s="104">
        <v>793.38099999999997</v>
      </c>
      <c r="F3589" s="104">
        <v>5079626.0735999998</v>
      </c>
    </row>
    <row r="3590" spans="1:6" x14ac:dyDescent="0.3">
      <c r="A3590" s="48">
        <v>44012</v>
      </c>
      <c r="B3590" t="s">
        <v>992</v>
      </c>
      <c r="C3590" t="s">
        <v>19</v>
      </c>
      <c r="D3590" s="104">
        <v>10306753.0041</v>
      </c>
      <c r="E3590" s="104">
        <v>7711.97</v>
      </c>
      <c r="F3590" s="104">
        <v>10314464.974099999</v>
      </c>
    </row>
    <row r="3591" spans="1:6" x14ac:dyDescent="0.3">
      <c r="A3591" s="48">
        <v>44012</v>
      </c>
      <c r="B3591" t="s">
        <v>992</v>
      </c>
      <c r="C3591" t="s">
        <v>994</v>
      </c>
      <c r="D3591" s="104">
        <v>2528443.7178500001</v>
      </c>
      <c r="E3591" s="104">
        <v>4916.9258</v>
      </c>
      <c r="F3591" s="104">
        <v>2533360.64365</v>
      </c>
    </row>
    <row r="3592" spans="1:6" x14ac:dyDescent="0.3">
      <c r="A3592" s="48">
        <v>44043</v>
      </c>
      <c r="B3592" t="s">
        <v>998</v>
      </c>
      <c r="C3592" t="s">
        <v>999</v>
      </c>
      <c r="D3592" s="104">
        <v>19986091.243154801</v>
      </c>
      <c r="E3592" s="104">
        <v>21772.701603559999</v>
      </c>
      <c r="F3592" s="104">
        <v>20007863.9447583</v>
      </c>
    </row>
    <row r="3593" spans="1:6" x14ac:dyDescent="0.3">
      <c r="A3593" s="48">
        <v>44043</v>
      </c>
      <c r="B3593" t="s">
        <v>1010</v>
      </c>
      <c r="C3593" t="s">
        <v>999</v>
      </c>
      <c r="D3593" s="104">
        <v>20634400.329900801</v>
      </c>
      <c r="E3593" s="104">
        <v>5890553.5847046403</v>
      </c>
      <c r="F3593" s="104">
        <v>26524952.914605498</v>
      </c>
    </row>
    <row r="3594" spans="1:6" x14ac:dyDescent="0.3">
      <c r="A3594" s="48">
        <v>44043</v>
      </c>
      <c r="B3594" t="s">
        <v>1000</v>
      </c>
      <c r="C3594" t="s">
        <v>1001</v>
      </c>
      <c r="D3594" s="104">
        <v>116088.50335386999</v>
      </c>
      <c r="E3594" s="104">
        <v>0</v>
      </c>
      <c r="F3594" s="104">
        <v>116088.50335386999</v>
      </c>
    </row>
    <row r="3595" spans="1:6" x14ac:dyDescent="0.3">
      <c r="A3595" s="48">
        <v>44043</v>
      </c>
      <c r="B3595" t="s">
        <v>1000</v>
      </c>
      <c r="C3595" t="s">
        <v>1002</v>
      </c>
      <c r="D3595" s="104">
        <v>264.34199999999998</v>
      </c>
      <c r="E3595" s="104">
        <v>0</v>
      </c>
      <c r="F3595" s="104">
        <v>264.34199999999998</v>
      </c>
    </row>
    <row r="3596" spans="1:6" x14ac:dyDescent="0.3">
      <c r="A3596" s="48">
        <v>44043</v>
      </c>
      <c r="B3596" t="s">
        <v>992</v>
      </c>
      <c r="C3596" t="s">
        <v>993</v>
      </c>
      <c r="D3596" s="104">
        <v>5078132.8026999999</v>
      </c>
      <c r="E3596" s="104">
        <v>808.11500000000001</v>
      </c>
      <c r="F3596" s="104">
        <v>5078940.9177000001</v>
      </c>
    </row>
    <row r="3597" spans="1:6" x14ac:dyDescent="0.3">
      <c r="A3597" s="48">
        <v>44043</v>
      </c>
      <c r="B3597" t="s">
        <v>992</v>
      </c>
      <c r="C3597" t="s">
        <v>19</v>
      </c>
      <c r="D3597" s="104">
        <v>10419741.7214</v>
      </c>
      <c r="E3597" s="104">
        <v>7887.1410999999998</v>
      </c>
      <c r="F3597" s="104">
        <v>10427628.862500001</v>
      </c>
    </row>
    <row r="3598" spans="1:6" x14ac:dyDescent="0.3">
      <c r="A3598" s="48">
        <v>44043</v>
      </c>
      <c r="B3598" t="s">
        <v>992</v>
      </c>
      <c r="C3598" t="s">
        <v>994</v>
      </c>
      <c r="D3598" s="104">
        <v>2567980.5705499998</v>
      </c>
      <c r="E3598" s="104">
        <v>4978.7561999999998</v>
      </c>
      <c r="F3598" s="104">
        <v>2572959.32675</v>
      </c>
    </row>
    <row r="3599" spans="1:6" x14ac:dyDescent="0.3">
      <c r="A3599" s="48">
        <v>44043</v>
      </c>
      <c r="B3599" t="s">
        <v>992</v>
      </c>
      <c r="C3599" t="s">
        <v>1012</v>
      </c>
      <c r="D3599" s="104">
        <v>1485914.55210478</v>
      </c>
      <c r="E3599" s="104">
        <v>834.82230356000002</v>
      </c>
      <c r="F3599" s="104">
        <v>1486749.3744083401</v>
      </c>
    </row>
    <row r="3600" spans="1:6" x14ac:dyDescent="0.3">
      <c r="A3600" s="48">
        <v>44043</v>
      </c>
      <c r="B3600" t="s">
        <v>992</v>
      </c>
      <c r="C3600" t="s">
        <v>1014</v>
      </c>
      <c r="D3600" s="104">
        <v>434321.59639999998</v>
      </c>
      <c r="E3600" s="104">
        <v>2.0099999999999998</v>
      </c>
      <c r="F3600" s="104">
        <v>434323.60639999999</v>
      </c>
    </row>
    <row r="3601" spans="1:6" x14ac:dyDescent="0.3">
      <c r="A3601" s="48">
        <v>44043</v>
      </c>
      <c r="B3601" t="s">
        <v>1000</v>
      </c>
      <c r="C3601" t="s">
        <v>1004</v>
      </c>
      <c r="D3601" s="104">
        <v>91850.681916939997</v>
      </c>
      <c r="E3601" s="104">
        <v>0</v>
      </c>
      <c r="F3601" s="104">
        <v>91850.681916939997</v>
      </c>
    </row>
    <row r="3602" spans="1:6" x14ac:dyDescent="0.3">
      <c r="A3602" s="48">
        <v>44043</v>
      </c>
      <c r="B3602" t="s">
        <v>1000</v>
      </c>
      <c r="C3602" t="s">
        <v>1005</v>
      </c>
      <c r="D3602" s="104">
        <v>149447.76134758</v>
      </c>
      <c r="E3602" s="104">
        <v>0</v>
      </c>
      <c r="F3602" s="104">
        <v>149447.76134758</v>
      </c>
    </row>
    <row r="3603" spans="1:6" x14ac:dyDescent="0.3">
      <c r="A3603" s="48">
        <v>44043</v>
      </c>
      <c r="B3603" t="s">
        <v>1000</v>
      </c>
      <c r="C3603" t="s">
        <v>1006</v>
      </c>
      <c r="D3603" s="104">
        <v>288268.485270479</v>
      </c>
      <c r="E3603" s="104">
        <v>5868780.8831010796</v>
      </c>
      <c r="F3603" s="104">
        <v>6157049.36837155</v>
      </c>
    </row>
    <row r="3604" spans="1:6" x14ac:dyDescent="0.3">
      <c r="A3604" s="48">
        <v>44043</v>
      </c>
      <c r="B3604" t="s">
        <v>1000</v>
      </c>
      <c r="C3604" t="s">
        <v>1007</v>
      </c>
      <c r="D3604" s="104">
        <v>2389.3128572000001</v>
      </c>
      <c r="E3604" s="104">
        <v>0</v>
      </c>
      <c r="F3604" s="104">
        <v>2389.3128572000001</v>
      </c>
    </row>
    <row r="3605" spans="1:6" x14ac:dyDescent="0.3">
      <c r="A3605" s="48">
        <v>44043</v>
      </c>
      <c r="B3605" t="s">
        <v>992</v>
      </c>
      <c r="C3605" t="s">
        <v>997</v>
      </c>
      <c r="D3605" s="104">
        <v>0</v>
      </c>
      <c r="E3605" s="104">
        <v>7261.857</v>
      </c>
      <c r="F3605" s="104">
        <v>7261.857</v>
      </c>
    </row>
    <row r="3606" spans="1:6" x14ac:dyDescent="0.3">
      <c r="A3606" s="48">
        <v>44043</v>
      </c>
      <c r="B3606" t="s">
        <v>1008</v>
      </c>
      <c r="C3606" t="s">
        <v>999</v>
      </c>
      <c r="D3606" s="104">
        <v>648308.08674606902</v>
      </c>
      <c r="E3606" s="104">
        <v>5868780.8831010796</v>
      </c>
      <c r="F3606" s="104">
        <v>6517089.9698471399</v>
      </c>
    </row>
    <row r="3607" spans="1:6" x14ac:dyDescent="0.3">
      <c r="A3607" s="48">
        <v>44074</v>
      </c>
      <c r="B3607" t="s">
        <v>992</v>
      </c>
      <c r="C3607" t="s">
        <v>993</v>
      </c>
      <c r="D3607" s="104">
        <v>5075874.7224000003</v>
      </c>
      <c r="E3607" s="104">
        <v>846.721</v>
      </c>
      <c r="F3607" s="104">
        <v>5076721.4434000002</v>
      </c>
    </row>
    <row r="3608" spans="1:6" x14ac:dyDescent="0.3">
      <c r="A3608" s="48">
        <v>44074</v>
      </c>
      <c r="B3608" t="s">
        <v>992</v>
      </c>
      <c r="C3608" t="s">
        <v>19</v>
      </c>
      <c r="D3608" s="104">
        <v>10516332.294399999</v>
      </c>
      <c r="E3608" s="104">
        <v>7699.5682999999999</v>
      </c>
      <c r="F3608" s="104">
        <v>10524031.8627</v>
      </c>
    </row>
    <row r="3609" spans="1:6" x14ac:dyDescent="0.3">
      <c r="A3609" s="48">
        <v>44074</v>
      </c>
      <c r="B3609" t="s">
        <v>992</v>
      </c>
      <c r="C3609" t="s">
        <v>994</v>
      </c>
      <c r="D3609" s="104">
        <v>2619323.3375499998</v>
      </c>
      <c r="E3609" s="104">
        <v>5212.0582000000004</v>
      </c>
      <c r="F3609" s="104">
        <v>2624535.3957500001</v>
      </c>
    </row>
    <row r="3610" spans="1:6" x14ac:dyDescent="0.3">
      <c r="A3610" s="48">
        <v>44074</v>
      </c>
      <c r="B3610" t="s">
        <v>992</v>
      </c>
      <c r="C3610" t="s">
        <v>1012</v>
      </c>
      <c r="D3610" s="104">
        <v>1501097.1926240199</v>
      </c>
      <c r="E3610" s="104">
        <v>774.78708054000003</v>
      </c>
      <c r="F3610" s="104">
        <v>1501871.97970456</v>
      </c>
    </row>
    <row r="3611" spans="1:6" x14ac:dyDescent="0.3">
      <c r="A3611" s="48">
        <v>44074</v>
      </c>
      <c r="B3611" t="s">
        <v>992</v>
      </c>
      <c r="C3611" t="s">
        <v>1014</v>
      </c>
      <c r="D3611" s="104">
        <v>456321.8222</v>
      </c>
      <c r="E3611" s="104">
        <v>2.0099999999999998</v>
      </c>
      <c r="F3611" s="104">
        <v>456323.8322</v>
      </c>
    </row>
    <row r="3612" spans="1:6" x14ac:dyDescent="0.3">
      <c r="A3612" s="48">
        <v>44074</v>
      </c>
      <c r="B3612" t="s">
        <v>992</v>
      </c>
      <c r="C3612" t="s">
        <v>997</v>
      </c>
      <c r="D3612" s="104">
        <v>0</v>
      </c>
      <c r="E3612" s="104">
        <v>7261.857</v>
      </c>
      <c r="F3612" s="104">
        <v>7261.857</v>
      </c>
    </row>
    <row r="3613" spans="1:6" x14ac:dyDescent="0.3">
      <c r="A3613" s="48">
        <v>44074</v>
      </c>
      <c r="B3613" t="s">
        <v>998</v>
      </c>
      <c r="C3613" t="s">
        <v>999</v>
      </c>
      <c r="D3613" s="104">
        <v>20168949.369174</v>
      </c>
      <c r="E3613" s="104">
        <v>21797.00158054</v>
      </c>
      <c r="F3613" s="104">
        <v>20190746.370754499</v>
      </c>
    </row>
    <row r="3614" spans="1:6" x14ac:dyDescent="0.3">
      <c r="A3614" s="48">
        <v>44074</v>
      </c>
      <c r="B3614" t="s">
        <v>1000</v>
      </c>
      <c r="C3614" t="s">
        <v>1001</v>
      </c>
      <c r="D3614" s="104">
        <v>116094.18720599001</v>
      </c>
      <c r="E3614" s="104">
        <v>0</v>
      </c>
      <c r="F3614" s="104">
        <v>116094.18720599001</v>
      </c>
    </row>
    <row r="3615" spans="1:6" x14ac:dyDescent="0.3">
      <c r="A3615" s="48">
        <v>44074</v>
      </c>
      <c r="B3615" t="s">
        <v>1000</v>
      </c>
      <c r="C3615" t="s">
        <v>1005</v>
      </c>
      <c r="D3615" s="104">
        <v>149076.92017498001</v>
      </c>
      <c r="E3615" s="104">
        <v>0</v>
      </c>
      <c r="F3615" s="104">
        <v>149076.92017498001</v>
      </c>
    </row>
    <row r="3616" spans="1:6" x14ac:dyDescent="0.3">
      <c r="A3616" s="48">
        <v>44074</v>
      </c>
      <c r="B3616" t="s">
        <v>1000</v>
      </c>
      <c r="C3616" t="s">
        <v>1002</v>
      </c>
      <c r="D3616" s="104">
        <v>264.34199999999998</v>
      </c>
      <c r="E3616" s="104">
        <v>0</v>
      </c>
      <c r="F3616" s="104">
        <v>264.34199999999998</v>
      </c>
    </row>
    <row r="3617" spans="1:6" x14ac:dyDescent="0.3">
      <c r="A3617" s="48">
        <v>44074</v>
      </c>
      <c r="B3617" t="s">
        <v>1000</v>
      </c>
      <c r="C3617" t="s">
        <v>1004</v>
      </c>
      <c r="D3617" s="104">
        <v>95900.756129300004</v>
      </c>
      <c r="E3617" s="104">
        <v>0</v>
      </c>
      <c r="F3617" s="104">
        <v>95900.756129300004</v>
      </c>
    </row>
    <row r="3618" spans="1:6" x14ac:dyDescent="0.3">
      <c r="A3618" s="48">
        <v>44074</v>
      </c>
      <c r="B3618" t="s">
        <v>1000</v>
      </c>
      <c r="C3618" t="s">
        <v>1006</v>
      </c>
      <c r="D3618" s="104">
        <v>289278.95585030998</v>
      </c>
      <c r="E3618" s="104">
        <v>5885000.4550218396</v>
      </c>
      <c r="F3618" s="104">
        <v>6174279.4108721502</v>
      </c>
    </row>
    <row r="3619" spans="1:6" x14ac:dyDescent="0.3">
      <c r="A3619" s="48">
        <v>44074</v>
      </c>
      <c r="B3619" t="s">
        <v>1000</v>
      </c>
      <c r="C3619" t="s">
        <v>1007</v>
      </c>
      <c r="D3619" s="104">
        <v>2473.8593687900002</v>
      </c>
      <c r="E3619" s="104">
        <v>0</v>
      </c>
      <c r="F3619" s="104">
        <v>2473.8593687900002</v>
      </c>
    </row>
    <row r="3620" spans="1:6" x14ac:dyDescent="0.3">
      <c r="A3620" s="48">
        <v>44074</v>
      </c>
      <c r="B3620" t="s">
        <v>1008</v>
      </c>
      <c r="C3620" t="s">
        <v>999</v>
      </c>
      <c r="D3620" s="104">
        <v>653089.02072936995</v>
      </c>
      <c r="E3620" s="104">
        <v>5885000.4550218396</v>
      </c>
      <c r="F3620" s="104">
        <v>6538089.47575121</v>
      </c>
    </row>
    <row r="3621" spans="1:6" x14ac:dyDescent="0.3">
      <c r="A3621" s="48">
        <v>44074</v>
      </c>
      <c r="B3621" t="s">
        <v>1010</v>
      </c>
      <c r="C3621" t="s">
        <v>999</v>
      </c>
      <c r="D3621" s="104">
        <v>20822038.3899034</v>
      </c>
      <c r="E3621" s="104">
        <v>5906797.4566023797</v>
      </c>
      <c r="F3621" s="104">
        <v>26728835.846505798</v>
      </c>
    </row>
    <row r="3622" spans="1:6" x14ac:dyDescent="0.3">
      <c r="A3622" s="48">
        <v>44104</v>
      </c>
      <c r="B3622" t="s">
        <v>992</v>
      </c>
      <c r="C3622" t="s">
        <v>993</v>
      </c>
      <c r="D3622" s="104">
        <v>5028126.6458000001</v>
      </c>
      <c r="E3622" s="104">
        <v>781.005</v>
      </c>
      <c r="F3622" s="104">
        <v>5028907.6507999999</v>
      </c>
    </row>
    <row r="3623" spans="1:6" x14ac:dyDescent="0.3">
      <c r="A3623" s="48">
        <v>44104</v>
      </c>
      <c r="B3623" t="s">
        <v>992</v>
      </c>
      <c r="C3623" t="s">
        <v>19</v>
      </c>
      <c r="D3623" s="104">
        <v>10655969.4827</v>
      </c>
      <c r="E3623" s="104">
        <v>7794.1733999999997</v>
      </c>
      <c r="F3623" s="104">
        <v>10663763.656099999</v>
      </c>
    </row>
    <row r="3624" spans="1:6" x14ac:dyDescent="0.3">
      <c r="A3624" s="48">
        <v>44104</v>
      </c>
      <c r="B3624" t="s">
        <v>992</v>
      </c>
      <c r="C3624" t="s">
        <v>994</v>
      </c>
      <c r="D3624" s="104">
        <v>2668116.1195499999</v>
      </c>
      <c r="E3624" s="104">
        <v>5376.6728999999996</v>
      </c>
      <c r="F3624" s="104">
        <v>2673492.7924500001</v>
      </c>
    </row>
    <row r="3625" spans="1:6" x14ac:dyDescent="0.3">
      <c r="A3625" s="48">
        <v>44104</v>
      </c>
      <c r="B3625" t="s">
        <v>992</v>
      </c>
      <c r="C3625" t="s">
        <v>1012</v>
      </c>
      <c r="D3625" s="104">
        <v>1522417.76742605</v>
      </c>
      <c r="E3625" s="104">
        <v>772.82374204999996</v>
      </c>
      <c r="F3625" s="104">
        <v>1523190.5911681</v>
      </c>
    </row>
    <row r="3626" spans="1:6" x14ac:dyDescent="0.3">
      <c r="A3626" s="48">
        <v>44104</v>
      </c>
      <c r="B3626" t="s">
        <v>992</v>
      </c>
      <c r="C3626" t="s">
        <v>1014</v>
      </c>
      <c r="D3626" s="104">
        <v>478319.77409999998</v>
      </c>
      <c r="E3626" s="104">
        <v>4.125</v>
      </c>
      <c r="F3626" s="104">
        <v>478323.89909999998</v>
      </c>
    </row>
    <row r="3627" spans="1:6" x14ac:dyDescent="0.3">
      <c r="A3627" s="48">
        <v>44104</v>
      </c>
      <c r="B3627" t="s">
        <v>992</v>
      </c>
      <c r="C3627" t="s">
        <v>997</v>
      </c>
      <c r="D3627" s="104">
        <v>0</v>
      </c>
      <c r="E3627" s="104">
        <v>7261.857</v>
      </c>
      <c r="F3627" s="104">
        <v>7261.857</v>
      </c>
    </row>
    <row r="3628" spans="1:6" x14ac:dyDescent="0.3">
      <c r="A3628" s="48">
        <v>44104</v>
      </c>
      <c r="B3628" t="s">
        <v>998</v>
      </c>
      <c r="C3628" t="s">
        <v>999</v>
      </c>
      <c r="D3628" s="104">
        <v>20352949.789576001</v>
      </c>
      <c r="E3628" s="104">
        <v>21990.657042049999</v>
      </c>
      <c r="F3628" s="104">
        <v>20374940.446618099</v>
      </c>
    </row>
    <row r="3629" spans="1:6" x14ac:dyDescent="0.3">
      <c r="A3629" s="48">
        <v>44104</v>
      </c>
      <c r="B3629" t="s">
        <v>1000</v>
      </c>
      <c r="C3629" t="s">
        <v>1001</v>
      </c>
      <c r="D3629" s="104">
        <v>116099.84528249</v>
      </c>
      <c r="E3629" s="104">
        <v>0</v>
      </c>
      <c r="F3629" s="104">
        <v>116099.84528249</v>
      </c>
    </row>
    <row r="3630" spans="1:6" x14ac:dyDescent="0.3">
      <c r="A3630" s="48">
        <v>44104</v>
      </c>
      <c r="B3630" t="s">
        <v>1000</v>
      </c>
      <c r="C3630" t="s">
        <v>1002</v>
      </c>
      <c r="D3630" s="104">
        <v>264.34199999999998</v>
      </c>
      <c r="E3630" s="104">
        <v>0</v>
      </c>
      <c r="F3630" s="104">
        <v>264.34199999999998</v>
      </c>
    </row>
    <row r="3631" spans="1:6" x14ac:dyDescent="0.3">
      <c r="A3631" s="48">
        <v>44104</v>
      </c>
      <c r="B3631" t="s">
        <v>1000</v>
      </c>
      <c r="C3631" t="s">
        <v>1004</v>
      </c>
      <c r="D3631" s="104">
        <v>106606.72692520999</v>
      </c>
      <c r="E3631" s="104">
        <v>0</v>
      </c>
      <c r="F3631" s="104">
        <v>106606.72692520999</v>
      </c>
    </row>
    <row r="3632" spans="1:6" x14ac:dyDescent="0.3">
      <c r="A3632" s="48">
        <v>44104</v>
      </c>
      <c r="B3632" t="s">
        <v>1000</v>
      </c>
      <c r="C3632" t="s">
        <v>1005</v>
      </c>
      <c r="D3632" s="104">
        <v>148677.45796289001</v>
      </c>
      <c r="E3632" s="104">
        <v>0</v>
      </c>
      <c r="F3632" s="104">
        <v>148677.45796289001</v>
      </c>
    </row>
    <row r="3633" spans="1:6" x14ac:dyDescent="0.3">
      <c r="A3633" s="48">
        <v>44104</v>
      </c>
      <c r="B3633" t="s">
        <v>1000</v>
      </c>
      <c r="C3633" t="s">
        <v>1006</v>
      </c>
      <c r="D3633" s="104">
        <v>291831.36602764</v>
      </c>
      <c r="E3633" s="104">
        <v>5904448.45718747</v>
      </c>
      <c r="F3633" s="104">
        <v>6196279.8232151102</v>
      </c>
    </row>
    <row r="3634" spans="1:6" x14ac:dyDescent="0.3">
      <c r="A3634" s="48">
        <v>44104</v>
      </c>
      <c r="B3634" t="s">
        <v>1000</v>
      </c>
      <c r="C3634" t="s">
        <v>1007</v>
      </c>
      <c r="D3634" s="104">
        <v>2522.5395075800002</v>
      </c>
      <c r="E3634" s="104">
        <v>0</v>
      </c>
      <c r="F3634" s="104">
        <v>2522.5395075800002</v>
      </c>
    </row>
    <row r="3635" spans="1:6" x14ac:dyDescent="0.3">
      <c r="A3635" s="48">
        <v>44104</v>
      </c>
      <c r="B3635" t="s">
        <v>1008</v>
      </c>
      <c r="C3635" t="s">
        <v>999</v>
      </c>
      <c r="D3635" s="104">
        <v>666002.27770581003</v>
      </c>
      <c r="E3635" s="104">
        <v>5904448.45718747</v>
      </c>
      <c r="F3635" s="104">
        <v>6570450.7348932801</v>
      </c>
    </row>
    <row r="3636" spans="1:6" x14ac:dyDescent="0.3">
      <c r="A3636" s="48">
        <v>44104</v>
      </c>
      <c r="B3636" t="s">
        <v>1010</v>
      </c>
      <c r="C3636" t="s">
        <v>999</v>
      </c>
      <c r="D3636" s="104">
        <v>21018952.067281801</v>
      </c>
      <c r="E3636" s="104">
        <v>5926439.1142295199</v>
      </c>
      <c r="F3636" s="104">
        <v>26945391.181511398</v>
      </c>
    </row>
    <row r="3637" spans="1:6" x14ac:dyDescent="0.3">
      <c r="A3637" s="48">
        <v>44135</v>
      </c>
      <c r="B3637" t="s">
        <v>992</v>
      </c>
      <c r="C3637" t="s">
        <v>993</v>
      </c>
      <c r="D3637" s="104">
        <v>4984441.0921999998</v>
      </c>
      <c r="E3637" s="104">
        <v>898.43499999999995</v>
      </c>
      <c r="F3637" s="104">
        <v>4985339.5272000004</v>
      </c>
    </row>
    <row r="3638" spans="1:6" x14ac:dyDescent="0.3">
      <c r="A3638" s="48">
        <v>44135</v>
      </c>
      <c r="B3638" t="s">
        <v>992</v>
      </c>
      <c r="C3638" t="s">
        <v>19</v>
      </c>
      <c r="D3638" s="104">
        <v>10721510.7534</v>
      </c>
      <c r="E3638" s="104">
        <v>7690.8788000000004</v>
      </c>
      <c r="F3638" s="104">
        <v>10729201.632200001</v>
      </c>
    </row>
    <row r="3639" spans="1:6" x14ac:dyDescent="0.3">
      <c r="A3639" s="48">
        <v>44135</v>
      </c>
      <c r="B3639" t="s">
        <v>992</v>
      </c>
      <c r="C3639" t="s">
        <v>994</v>
      </c>
      <c r="D3639" s="104">
        <v>2691618.3352000001</v>
      </c>
      <c r="E3639" s="104">
        <v>5517.8298000000004</v>
      </c>
      <c r="F3639" s="104">
        <v>2697136.165</v>
      </c>
    </row>
    <row r="3640" spans="1:6" x14ac:dyDescent="0.3">
      <c r="A3640" s="48">
        <v>44135</v>
      </c>
      <c r="B3640" t="s">
        <v>992</v>
      </c>
      <c r="C3640" t="s">
        <v>1012</v>
      </c>
      <c r="D3640" s="104">
        <v>1544238.72563358</v>
      </c>
      <c r="E3640" s="104">
        <v>725.15201844000001</v>
      </c>
      <c r="F3640" s="104">
        <v>1544963.87765202</v>
      </c>
    </row>
    <row r="3641" spans="1:6" x14ac:dyDescent="0.3">
      <c r="A3641" s="48">
        <v>44135</v>
      </c>
      <c r="B3641" t="s">
        <v>992</v>
      </c>
      <c r="C3641" t="s">
        <v>1014</v>
      </c>
      <c r="D3641" s="104">
        <v>478315.39909999998</v>
      </c>
      <c r="E3641" s="104">
        <v>8.5</v>
      </c>
      <c r="F3641" s="104">
        <v>478323.89909999998</v>
      </c>
    </row>
    <row r="3642" spans="1:6" x14ac:dyDescent="0.3">
      <c r="A3642" s="48">
        <v>44135</v>
      </c>
      <c r="B3642" t="s">
        <v>992</v>
      </c>
      <c r="C3642" t="s">
        <v>997</v>
      </c>
      <c r="D3642" s="104">
        <v>0</v>
      </c>
      <c r="E3642" s="104">
        <v>7261.857</v>
      </c>
      <c r="F3642" s="104">
        <v>7261.857</v>
      </c>
    </row>
    <row r="3643" spans="1:6" x14ac:dyDescent="0.3">
      <c r="A3643" s="48">
        <v>44135</v>
      </c>
      <c r="B3643" t="s">
        <v>998</v>
      </c>
      <c r="C3643" t="s">
        <v>999</v>
      </c>
      <c r="D3643" s="104">
        <v>20420124.305533599</v>
      </c>
      <c r="E3643" s="104">
        <v>22102.652618439999</v>
      </c>
      <c r="F3643" s="104">
        <v>20442226.958152</v>
      </c>
    </row>
    <row r="3644" spans="1:6" x14ac:dyDescent="0.3">
      <c r="A3644" s="48">
        <v>44135</v>
      </c>
      <c r="B3644" t="s">
        <v>1000</v>
      </c>
      <c r="C3644" t="s">
        <v>1001</v>
      </c>
      <c r="D3644" s="104">
        <v>111102.3867491</v>
      </c>
      <c r="E3644" s="104">
        <v>0</v>
      </c>
      <c r="F3644" s="104">
        <v>111102.3867491</v>
      </c>
    </row>
    <row r="3645" spans="1:6" x14ac:dyDescent="0.3">
      <c r="A3645" s="48">
        <v>44135</v>
      </c>
      <c r="B3645" t="s">
        <v>1000</v>
      </c>
      <c r="C3645" t="s">
        <v>1002</v>
      </c>
      <c r="D3645" s="104">
        <v>264.34199999999998</v>
      </c>
      <c r="E3645" s="104">
        <v>0</v>
      </c>
      <c r="F3645" s="104">
        <v>264.34199999999998</v>
      </c>
    </row>
    <row r="3646" spans="1:6" x14ac:dyDescent="0.3">
      <c r="A3646" s="48">
        <v>44135</v>
      </c>
      <c r="B3646" t="s">
        <v>1000</v>
      </c>
      <c r="C3646" t="s">
        <v>1004</v>
      </c>
      <c r="D3646" s="104">
        <v>116843.64480828001</v>
      </c>
      <c r="E3646" s="104">
        <v>0</v>
      </c>
      <c r="F3646" s="104">
        <v>116843.64480828001</v>
      </c>
    </row>
    <row r="3647" spans="1:6" x14ac:dyDescent="0.3">
      <c r="A3647" s="48">
        <v>44135</v>
      </c>
      <c r="B3647" t="s">
        <v>1000</v>
      </c>
      <c r="C3647" t="s">
        <v>1005</v>
      </c>
      <c r="D3647" s="104">
        <v>148286.12095864999</v>
      </c>
      <c r="E3647" s="104">
        <v>0</v>
      </c>
      <c r="F3647" s="104">
        <v>148286.12095864999</v>
      </c>
    </row>
    <row r="3648" spans="1:6" x14ac:dyDescent="0.3">
      <c r="A3648" s="48">
        <v>44135</v>
      </c>
      <c r="B3648" t="s">
        <v>1000</v>
      </c>
      <c r="C3648" t="s">
        <v>1006</v>
      </c>
      <c r="D3648" s="104">
        <v>297681.72252674901</v>
      </c>
      <c r="E3648" s="104">
        <v>6016399.56336476</v>
      </c>
      <c r="F3648" s="104">
        <v>6314081.2858915096</v>
      </c>
    </row>
    <row r="3649" spans="1:6" x14ac:dyDescent="0.3">
      <c r="A3649" s="48">
        <v>44135</v>
      </c>
      <c r="B3649" t="s">
        <v>1000</v>
      </c>
      <c r="C3649" t="s">
        <v>1007</v>
      </c>
      <c r="D3649" s="104">
        <v>2672.09529238</v>
      </c>
      <c r="E3649" s="104">
        <v>0</v>
      </c>
      <c r="F3649" s="104">
        <v>2672.09529238</v>
      </c>
    </row>
    <row r="3650" spans="1:6" x14ac:dyDescent="0.3">
      <c r="A3650" s="48">
        <v>44135</v>
      </c>
      <c r="B3650" t="s">
        <v>1008</v>
      </c>
      <c r="C3650" t="s">
        <v>999</v>
      </c>
      <c r="D3650" s="104">
        <v>676850.31233515905</v>
      </c>
      <c r="E3650" s="104">
        <v>6016399.56336476</v>
      </c>
      <c r="F3650" s="104">
        <v>6693249.7006999198</v>
      </c>
    </row>
    <row r="3651" spans="1:6" x14ac:dyDescent="0.3">
      <c r="A3651" s="48">
        <v>44135</v>
      </c>
      <c r="B3651" t="s">
        <v>1010</v>
      </c>
      <c r="C3651" t="s">
        <v>999</v>
      </c>
      <c r="D3651" s="104">
        <v>21096974.617868699</v>
      </c>
      <c r="E3651" s="104">
        <v>6038502.2159831999</v>
      </c>
      <c r="F3651" s="104">
        <v>27135476.658851899</v>
      </c>
    </row>
    <row r="3652" spans="1:6" x14ac:dyDescent="0.3">
      <c r="A3652" s="48">
        <v>44165</v>
      </c>
      <c r="B3652" t="s">
        <v>992</v>
      </c>
      <c r="C3652" t="s">
        <v>993</v>
      </c>
      <c r="D3652" s="104">
        <v>4942664.0774999997</v>
      </c>
      <c r="E3652" s="104">
        <v>999.43</v>
      </c>
      <c r="F3652" s="104">
        <v>4943663.5075000003</v>
      </c>
    </row>
    <row r="3653" spans="1:6" x14ac:dyDescent="0.3">
      <c r="A3653" s="48">
        <v>44165</v>
      </c>
      <c r="B3653" t="s">
        <v>992</v>
      </c>
      <c r="C3653" t="s">
        <v>19</v>
      </c>
      <c r="D3653" s="104">
        <v>10911912.1931</v>
      </c>
      <c r="E3653" s="104">
        <v>7223.6821</v>
      </c>
      <c r="F3653" s="104">
        <v>10919135.8752</v>
      </c>
    </row>
    <row r="3654" spans="1:6" x14ac:dyDescent="0.3">
      <c r="A3654" s="48">
        <v>44165</v>
      </c>
      <c r="B3654" t="s">
        <v>992</v>
      </c>
      <c r="C3654" t="s">
        <v>994</v>
      </c>
      <c r="D3654" s="104">
        <v>2781069.1916</v>
      </c>
      <c r="E3654" s="104">
        <v>5550.0977999999996</v>
      </c>
      <c r="F3654" s="104">
        <v>2786619.2894000001</v>
      </c>
    </row>
    <row r="3655" spans="1:6" x14ac:dyDescent="0.3">
      <c r="A3655" s="48">
        <v>44165</v>
      </c>
      <c r="B3655" t="s">
        <v>992</v>
      </c>
      <c r="C3655" t="s">
        <v>1012</v>
      </c>
      <c r="D3655" s="104">
        <v>1560512.14202544</v>
      </c>
      <c r="E3655" s="104">
        <v>714.74353180000003</v>
      </c>
      <c r="F3655" s="104">
        <v>1561226.8855572401</v>
      </c>
    </row>
    <row r="3656" spans="1:6" x14ac:dyDescent="0.3">
      <c r="A3656" s="48">
        <v>44165</v>
      </c>
      <c r="B3656" t="s">
        <v>992</v>
      </c>
      <c r="C3656" t="s">
        <v>1014</v>
      </c>
      <c r="D3656" s="104">
        <v>474499.77360000001</v>
      </c>
      <c r="E3656" s="104">
        <v>2.4900000000000002</v>
      </c>
      <c r="F3656" s="104">
        <v>474502.26360000001</v>
      </c>
    </row>
    <row r="3657" spans="1:6" x14ac:dyDescent="0.3">
      <c r="A3657" s="48">
        <v>44165</v>
      </c>
      <c r="B3657" t="s">
        <v>992</v>
      </c>
      <c r="C3657" t="s">
        <v>997</v>
      </c>
      <c r="D3657" s="104">
        <v>0</v>
      </c>
      <c r="E3657" s="104">
        <v>7261.857</v>
      </c>
      <c r="F3657" s="104">
        <v>7261.857</v>
      </c>
    </row>
    <row r="3658" spans="1:6" x14ac:dyDescent="0.3">
      <c r="A3658" s="48">
        <v>44165</v>
      </c>
      <c r="B3658" t="s">
        <v>998</v>
      </c>
      <c r="C3658" t="s">
        <v>999</v>
      </c>
      <c r="D3658" s="104">
        <v>20670657.377825402</v>
      </c>
      <c r="E3658" s="104">
        <v>21752.300431799998</v>
      </c>
      <c r="F3658" s="104">
        <v>20692409.678257201</v>
      </c>
    </row>
    <row r="3659" spans="1:6" x14ac:dyDescent="0.3">
      <c r="A3659" s="48">
        <v>44165</v>
      </c>
      <c r="B3659" t="s">
        <v>1000</v>
      </c>
      <c r="C3659" t="s">
        <v>1001</v>
      </c>
      <c r="D3659" s="104">
        <v>111107.54735425</v>
      </c>
      <c r="E3659" s="104">
        <v>0</v>
      </c>
      <c r="F3659" s="104">
        <v>111107.54735425</v>
      </c>
    </row>
    <row r="3660" spans="1:6" x14ac:dyDescent="0.3">
      <c r="A3660" s="48">
        <v>44165</v>
      </c>
      <c r="B3660" t="s">
        <v>1000</v>
      </c>
      <c r="C3660" t="s">
        <v>1002</v>
      </c>
      <c r="D3660" s="104">
        <v>264.34199999999998</v>
      </c>
      <c r="E3660" s="104">
        <v>0</v>
      </c>
      <c r="F3660" s="104">
        <v>264.34199999999998</v>
      </c>
    </row>
    <row r="3661" spans="1:6" x14ac:dyDescent="0.3">
      <c r="A3661" s="48">
        <v>44165</v>
      </c>
      <c r="B3661" t="s">
        <v>1000</v>
      </c>
      <c r="C3661" t="s">
        <v>1004</v>
      </c>
      <c r="D3661" s="104">
        <v>116268.8126113</v>
      </c>
      <c r="E3661" s="104">
        <v>0</v>
      </c>
      <c r="F3661" s="104">
        <v>116268.8126113</v>
      </c>
    </row>
    <row r="3662" spans="1:6" x14ac:dyDescent="0.3">
      <c r="A3662" s="48">
        <v>44165</v>
      </c>
      <c r="B3662" t="s">
        <v>1000</v>
      </c>
      <c r="C3662" t="s">
        <v>1005</v>
      </c>
      <c r="D3662" s="104">
        <v>147882.00071697001</v>
      </c>
      <c r="E3662" s="104">
        <v>0</v>
      </c>
      <c r="F3662" s="104">
        <v>147882.00071697001</v>
      </c>
    </row>
    <row r="3663" spans="1:6" x14ac:dyDescent="0.3">
      <c r="A3663" s="48">
        <v>44165</v>
      </c>
      <c r="B3663" t="s">
        <v>1000</v>
      </c>
      <c r="C3663" t="s">
        <v>1006</v>
      </c>
      <c r="D3663" s="104">
        <v>300591.13054299902</v>
      </c>
      <c r="E3663" s="104">
        <v>6075064.3699761098</v>
      </c>
      <c r="F3663" s="104">
        <v>6375654.5005191099</v>
      </c>
    </row>
    <row r="3664" spans="1:6" x14ac:dyDescent="0.3">
      <c r="A3664" s="48">
        <v>44165</v>
      </c>
      <c r="B3664" t="s">
        <v>1000</v>
      </c>
      <c r="C3664" t="s">
        <v>1007</v>
      </c>
      <c r="D3664" s="104">
        <v>2700.3530029899998</v>
      </c>
      <c r="E3664" s="104">
        <v>0</v>
      </c>
      <c r="F3664" s="104">
        <v>2700.3530029899998</v>
      </c>
    </row>
    <row r="3665" spans="1:6" x14ac:dyDescent="0.3">
      <c r="A3665" s="48">
        <v>44165</v>
      </c>
      <c r="B3665" t="s">
        <v>1008</v>
      </c>
      <c r="C3665" t="s">
        <v>999</v>
      </c>
      <c r="D3665" s="104">
        <v>678814.18622850894</v>
      </c>
      <c r="E3665" s="104">
        <v>6075064.3699761098</v>
      </c>
      <c r="F3665" s="104">
        <v>6753878.5562046198</v>
      </c>
    </row>
    <row r="3666" spans="1:6" x14ac:dyDescent="0.3">
      <c r="A3666" s="48">
        <v>44165</v>
      </c>
      <c r="B3666" t="s">
        <v>1010</v>
      </c>
      <c r="C3666" t="s">
        <v>999</v>
      </c>
      <c r="D3666" s="104">
        <v>21349471.564053901</v>
      </c>
      <c r="E3666" s="104">
        <v>6096816.6704079099</v>
      </c>
      <c r="F3666" s="104">
        <v>27446288.234461799</v>
      </c>
    </row>
    <row r="3667" spans="1:6" x14ac:dyDescent="0.3">
      <c r="A3667" s="48">
        <v>44196</v>
      </c>
      <c r="B3667" t="s">
        <v>992</v>
      </c>
      <c r="C3667" t="s">
        <v>1012</v>
      </c>
      <c r="D3667" s="104">
        <v>1578599.11252046</v>
      </c>
      <c r="E3667" s="104">
        <v>670.98997554000005</v>
      </c>
      <c r="F3667" s="104">
        <v>1579270.102496</v>
      </c>
    </row>
    <row r="3668" spans="1:6" x14ac:dyDescent="0.3">
      <c r="A3668" s="48">
        <v>44196</v>
      </c>
      <c r="B3668" t="s">
        <v>992</v>
      </c>
      <c r="C3668" t="s">
        <v>1014</v>
      </c>
      <c r="D3668" s="104">
        <v>498498.66340000002</v>
      </c>
      <c r="E3668" s="104">
        <v>3.7050000000000001</v>
      </c>
      <c r="F3668" s="104">
        <v>498502.36839999998</v>
      </c>
    </row>
    <row r="3669" spans="1:6" x14ac:dyDescent="0.3">
      <c r="A3669" s="48">
        <v>44196</v>
      </c>
      <c r="B3669" t="s">
        <v>992</v>
      </c>
      <c r="C3669" t="s">
        <v>997</v>
      </c>
      <c r="D3669" s="104">
        <v>0</v>
      </c>
      <c r="E3669" s="104">
        <v>7261.857</v>
      </c>
      <c r="F3669" s="104">
        <v>7261.857</v>
      </c>
    </row>
    <row r="3670" spans="1:6" x14ac:dyDescent="0.3">
      <c r="A3670" s="48">
        <v>44196</v>
      </c>
      <c r="B3670" t="s">
        <v>992</v>
      </c>
      <c r="C3670" t="s">
        <v>993</v>
      </c>
      <c r="D3670" s="104">
        <v>4963056.1085000001</v>
      </c>
      <c r="E3670" s="104">
        <v>1083.7460000000001</v>
      </c>
      <c r="F3670" s="104">
        <v>4964139.8545000004</v>
      </c>
    </row>
    <row r="3671" spans="1:6" x14ac:dyDescent="0.3">
      <c r="A3671" s="48">
        <v>44196</v>
      </c>
      <c r="B3671" t="s">
        <v>992</v>
      </c>
      <c r="C3671" t="s">
        <v>19</v>
      </c>
      <c r="D3671" s="104">
        <v>11084743.840700001</v>
      </c>
      <c r="E3671" s="104">
        <v>7180.3536000000004</v>
      </c>
      <c r="F3671" s="104">
        <v>11091924.1943</v>
      </c>
    </row>
    <row r="3672" spans="1:6" x14ac:dyDescent="0.3">
      <c r="A3672" s="48">
        <v>44196</v>
      </c>
      <c r="B3672" t="s">
        <v>992</v>
      </c>
      <c r="C3672" t="s">
        <v>994</v>
      </c>
      <c r="D3672" s="104">
        <v>2833624.8017000002</v>
      </c>
      <c r="E3672" s="104">
        <v>5668.1018000000004</v>
      </c>
      <c r="F3672" s="104">
        <v>2839292.9035</v>
      </c>
    </row>
    <row r="3673" spans="1:6" x14ac:dyDescent="0.3">
      <c r="A3673" s="48">
        <v>44196</v>
      </c>
      <c r="B3673" t="s">
        <v>998</v>
      </c>
      <c r="C3673" t="s">
        <v>999</v>
      </c>
      <c r="D3673" s="104">
        <v>20958522.526820399</v>
      </c>
      <c r="E3673" s="104">
        <v>21868.75337554</v>
      </c>
      <c r="F3673" s="104">
        <v>20980391.280196</v>
      </c>
    </row>
    <row r="3674" spans="1:6" x14ac:dyDescent="0.3">
      <c r="A3674" s="48">
        <v>44196</v>
      </c>
      <c r="B3674" t="s">
        <v>1000</v>
      </c>
      <c r="C3674" t="s">
        <v>1001</v>
      </c>
      <c r="D3674" s="104">
        <v>111112.05425152001</v>
      </c>
      <c r="E3674" s="104">
        <v>0</v>
      </c>
      <c r="F3674" s="104">
        <v>111112.05425152001</v>
      </c>
    </row>
    <row r="3675" spans="1:6" x14ac:dyDescent="0.3">
      <c r="A3675" s="48">
        <v>44196</v>
      </c>
      <c r="B3675" t="s">
        <v>1000</v>
      </c>
      <c r="C3675" t="s">
        <v>1002</v>
      </c>
      <c r="D3675" s="104">
        <v>264.34199999999998</v>
      </c>
      <c r="E3675" s="104">
        <v>0</v>
      </c>
      <c r="F3675" s="104">
        <v>264.34199999999998</v>
      </c>
    </row>
    <row r="3676" spans="1:6" x14ac:dyDescent="0.3">
      <c r="A3676" s="48">
        <v>44196</v>
      </c>
      <c r="B3676" t="s">
        <v>1000</v>
      </c>
      <c r="C3676" t="s">
        <v>1004</v>
      </c>
      <c r="D3676" s="104">
        <v>115785.72844260999</v>
      </c>
      <c r="E3676" s="104">
        <v>0</v>
      </c>
      <c r="F3676" s="104">
        <v>115785.72844260999</v>
      </c>
    </row>
    <row r="3677" spans="1:6" x14ac:dyDescent="0.3">
      <c r="A3677" s="48">
        <v>44196</v>
      </c>
      <c r="B3677" t="s">
        <v>1000</v>
      </c>
      <c r="C3677" t="s">
        <v>1005</v>
      </c>
      <c r="D3677" s="104">
        <v>147129.67909419999</v>
      </c>
      <c r="E3677" s="104">
        <v>0</v>
      </c>
      <c r="F3677" s="104">
        <v>147129.67909419999</v>
      </c>
    </row>
    <row r="3678" spans="1:6" x14ac:dyDescent="0.3">
      <c r="A3678" s="48">
        <v>44196</v>
      </c>
      <c r="B3678" t="s">
        <v>1000</v>
      </c>
      <c r="C3678" t="s">
        <v>1006</v>
      </c>
      <c r="D3678" s="104">
        <v>296811.98989633098</v>
      </c>
      <c r="E3678" s="104">
        <v>6093509.8575272299</v>
      </c>
      <c r="F3678" s="104">
        <v>6390321.84742356</v>
      </c>
    </row>
    <row r="3679" spans="1:6" x14ac:dyDescent="0.3">
      <c r="A3679" s="48">
        <v>44196</v>
      </c>
      <c r="B3679" t="s">
        <v>1000</v>
      </c>
      <c r="C3679" t="s">
        <v>1007</v>
      </c>
      <c r="D3679" s="104">
        <v>2792.58982444</v>
      </c>
      <c r="E3679" s="104">
        <v>0</v>
      </c>
      <c r="F3679" s="104">
        <v>2792.58982444</v>
      </c>
    </row>
    <row r="3680" spans="1:6" x14ac:dyDescent="0.3">
      <c r="A3680" s="48">
        <v>44196</v>
      </c>
      <c r="B3680" t="s">
        <v>1008</v>
      </c>
      <c r="C3680" t="s">
        <v>999</v>
      </c>
      <c r="D3680" s="104">
        <v>673896.383509101</v>
      </c>
      <c r="E3680" s="104">
        <v>6093509.8575272299</v>
      </c>
      <c r="F3680" s="104">
        <v>6767407.2410363303</v>
      </c>
    </row>
    <row r="3681" spans="1:6" x14ac:dyDescent="0.3">
      <c r="A3681" s="48">
        <v>44196</v>
      </c>
      <c r="B3681" t="s">
        <v>1010</v>
      </c>
      <c r="C3681" t="s">
        <v>999</v>
      </c>
      <c r="D3681" s="104">
        <v>21632418.910329498</v>
      </c>
      <c r="E3681" s="104">
        <v>6115378.6109027704</v>
      </c>
      <c r="F3681" s="104">
        <v>27747797.5212323</v>
      </c>
    </row>
    <row r="3682" spans="1:6" x14ac:dyDescent="0.3">
      <c r="A3682" s="48">
        <v>44227</v>
      </c>
      <c r="B3682" t="s">
        <v>992</v>
      </c>
      <c r="C3682" t="s">
        <v>993</v>
      </c>
      <c r="D3682" s="104">
        <v>4953848.8375000004</v>
      </c>
      <c r="E3682" s="104">
        <v>1101.32</v>
      </c>
      <c r="F3682" s="104">
        <v>4954950.1574999997</v>
      </c>
    </row>
    <row r="3683" spans="1:6" x14ac:dyDescent="0.3">
      <c r="A3683" s="48">
        <v>44227</v>
      </c>
      <c r="B3683" t="s">
        <v>992</v>
      </c>
      <c r="C3683" t="s">
        <v>19</v>
      </c>
      <c r="D3683" s="104">
        <v>11165664.0329</v>
      </c>
      <c r="E3683" s="104">
        <v>7097.7389000000003</v>
      </c>
      <c r="F3683" s="104">
        <v>11172761.7718</v>
      </c>
    </row>
    <row r="3684" spans="1:6" x14ac:dyDescent="0.3">
      <c r="A3684" s="48">
        <v>44227</v>
      </c>
      <c r="B3684" t="s">
        <v>992</v>
      </c>
      <c r="C3684" t="s">
        <v>994</v>
      </c>
      <c r="D3684" s="104">
        <v>2859903.3128</v>
      </c>
      <c r="E3684" s="104">
        <v>5802.1768000000002</v>
      </c>
      <c r="F3684" s="104">
        <v>2865705.4896</v>
      </c>
    </row>
    <row r="3685" spans="1:6" x14ac:dyDescent="0.3">
      <c r="A3685" s="48">
        <v>44227</v>
      </c>
      <c r="B3685" t="s">
        <v>992</v>
      </c>
      <c r="C3685" t="s">
        <v>1012</v>
      </c>
      <c r="D3685" s="104">
        <v>1549100.6833919301</v>
      </c>
      <c r="E3685" s="104">
        <v>683.14186514999994</v>
      </c>
      <c r="F3685" s="104">
        <v>1549783.8252570799</v>
      </c>
    </row>
    <row r="3686" spans="1:6" x14ac:dyDescent="0.3">
      <c r="A3686" s="48">
        <v>44227</v>
      </c>
      <c r="B3686" t="s">
        <v>992</v>
      </c>
      <c r="C3686" t="s">
        <v>1014</v>
      </c>
      <c r="D3686" s="104">
        <v>498489.69339999999</v>
      </c>
      <c r="E3686" s="104">
        <v>12.675000000000001</v>
      </c>
      <c r="F3686" s="104">
        <v>498502.36839999998</v>
      </c>
    </row>
    <row r="3687" spans="1:6" x14ac:dyDescent="0.3">
      <c r="A3687" s="48">
        <v>44227</v>
      </c>
      <c r="B3687" t="s">
        <v>992</v>
      </c>
      <c r="C3687" t="s">
        <v>997</v>
      </c>
      <c r="D3687" s="104">
        <v>0</v>
      </c>
      <c r="E3687" s="104">
        <v>7261.857</v>
      </c>
      <c r="F3687" s="104">
        <v>7261.857</v>
      </c>
    </row>
    <row r="3688" spans="1:6" x14ac:dyDescent="0.3">
      <c r="A3688" s="48">
        <v>44227</v>
      </c>
      <c r="B3688" t="s">
        <v>998</v>
      </c>
      <c r="C3688" t="s">
        <v>999</v>
      </c>
      <c r="D3688" s="104">
        <v>21027006.5599919</v>
      </c>
      <c r="E3688" s="104">
        <v>21958.909565149999</v>
      </c>
      <c r="F3688" s="104">
        <v>21048965.469557099</v>
      </c>
    </row>
    <row r="3689" spans="1:6" x14ac:dyDescent="0.3">
      <c r="A3689" s="48">
        <v>44227</v>
      </c>
      <c r="B3689" t="s">
        <v>1000</v>
      </c>
      <c r="C3689" t="s">
        <v>1001</v>
      </c>
      <c r="D3689" s="104">
        <v>53073.56388306</v>
      </c>
      <c r="E3689" s="104">
        <v>0</v>
      </c>
      <c r="F3689" s="104">
        <v>53073.56388306</v>
      </c>
    </row>
    <row r="3690" spans="1:6" x14ac:dyDescent="0.3">
      <c r="A3690" s="48">
        <v>44227</v>
      </c>
      <c r="B3690" t="s">
        <v>1000</v>
      </c>
      <c r="C3690" t="s">
        <v>1002</v>
      </c>
      <c r="D3690" s="104">
        <v>264.34199999999998</v>
      </c>
      <c r="E3690" s="104">
        <v>0</v>
      </c>
      <c r="F3690" s="104">
        <v>264.34199999999998</v>
      </c>
    </row>
    <row r="3691" spans="1:6" x14ac:dyDescent="0.3">
      <c r="A3691" s="48">
        <v>44227</v>
      </c>
      <c r="B3691" t="s">
        <v>1000</v>
      </c>
      <c r="C3691" t="s">
        <v>1004</v>
      </c>
      <c r="D3691" s="104">
        <v>114582.82906968</v>
      </c>
      <c r="E3691" s="104">
        <v>0</v>
      </c>
      <c r="F3691" s="104">
        <v>114582.82906968</v>
      </c>
    </row>
    <row r="3692" spans="1:6" x14ac:dyDescent="0.3">
      <c r="A3692" s="48">
        <v>44227</v>
      </c>
      <c r="B3692" t="s">
        <v>1000</v>
      </c>
      <c r="C3692" t="s">
        <v>1005</v>
      </c>
      <c r="D3692" s="104">
        <v>146655.0925195</v>
      </c>
      <c r="E3692" s="104">
        <v>0</v>
      </c>
      <c r="F3692" s="104">
        <v>146655.0925195</v>
      </c>
    </row>
    <row r="3693" spans="1:6" x14ac:dyDescent="0.3">
      <c r="A3693" s="48">
        <v>44227</v>
      </c>
      <c r="B3693" t="s">
        <v>1000</v>
      </c>
      <c r="C3693" t="s">
        <v>1006</v>
      </c>
      <c r="D3693" s="104">
        <v>299532.20201420801</v>
      </c>
      <c r="E3693" s="104">
        <v>6118678.8467137301</v>
      </c>
      <c r="F3693" s="104">
        <v>6418212.0487279398</v>
      </c>
    </row>
    <row r="3694" spans="1:6" x14ac:dyDescent="0.3">
      <c r="A3694" s="48">
        <v>44227</v>
      </c>
      <c r="B3694" t="s">
        <v>1000</v>
      </c>
      <c r="C3694" t="s">
        <v>1007</v>
      </c>
      <c r="D3694" s="104">
        <v>2800.20361985</v>
      </c>
      <c r="E3694" s="104">
        <v>0</v>
      </c>
      <c r="F3694" s="104">
        <v>2800.20361985</v>
      </c>
    </row>
    <row r="3695" spans="1:6" x14ac:dyDescent="0.3">
      <c r="A3695" s="48">
        <v>44227</v>
      </c>
      <c r="B3695" t="s">
        <v>1008</v>
      </c>
      <c r="C3695" t="s">
        <v>999</v>
      </c>
      <c r="D3695" s="104">
        <v>616908.23310629802</v>
      </c>
      <c r="E3695" s="104">
        <v>6118678.8467137301</v>
      </c>
      <c r="F3695" s="104">
        <v>6735588.0798200304</v>
      </c>
    </row>
    <row r="3696" spans="1:6" x14ac:dyDescent="0.3">
      <c r="A3696" s="48">
        <v>44227</v>
      </c>
      <c r="B3696" t="s">
        <v>1010</v>
      </c>
      <c r="C3696" t="s">
        <v>999</v>
      </c>
      <c r="D3696" s="104">
        <v>21643914.7930982</v>
      </c>
      <c r="E3696" s="104">
        <v>6140637.7562788799</v>
      </c>
      <c r="F3696" s="104">
        <v>27784552.549377099</v>
      </c>
    </row>
    <row r="3697" spans="1:6" x14ac:dyDescent="0.3">
      <c r="A3697" s="48">
        <v>44255</v>
      </c>
      <c r="B3697" t="s">
        <v>992</v>
      </c>
      <c r="C3697" t="s">
        <v>993</v>
      </c>
      <c r="D3697" s="104">
        <v>4857868.1856000004</v>
      </c>
      <c r="E3697" s="104">
        <v>1164.665</v>
      </c>
      <c r="F3697" s="104">
        <v>4859032.8505999995</v>
      </c>
    </row>
    <row r="3698" spans="1:6" x14ac:dyDescent="0.3">
      <c r="A3698" s="48">
        <v>44255</v>
      </c>
      <c r="B3698" t="s">
        <v>992</v>
      </c>
      <c r="C3698" t="s">
        <v>19</v>
      </c>
      <c r="D3698" s="104">
        <v>11305192.436799999</v>
      </c>
      <c r="E3698" s="104">
        <v>7083.5036</v>
      </c>
      <c r="F3698" s="104">
        <v>11312275.940400001</v>
      </c>
    </row>
    <row r="3699" spans="1:6" x14ac:dyDescent="0.3">
      <c r="A3699" s="48">
        <v>44255</v>
      </c>
      <c r="B3699" t="s">
        <v>992</v>
      </c>
      <c r="C3699" t="s">
        <v>994</v>
      </c>
      <c r="D3699" s="104">
        <v>2913929.47645</v>
      </c>
      <c r="E3699" s="104">
        <v>5738.9134999999997</v>
      </c>
      <c r="F3699" s="104">
        <v>2919668.3899500002</v>
      </c>
    </row>
    <row r="3700" spans="1:6" x14ac:dyDescent="0.3">
      <c r="A3700" s="48">
        <v>44255</v>
      </c>
      <c r="B3700" t="s">
        <v>992</v>
      </c>
      <c r="C3700" t="s">
        <v>1012</v>
      </c>
      <c r="D3700" s="104">
        <v>1559327.5884533101</v>
      </c>
      <c r="E3700" s="104">
        <v>661.00141413999995</v>
      </c>
      <c r="F3700" s="104">
        <v>1559988.5898674501</v>
      </c>
    </row>
    <row r="3701" spans="1:6" x14ac:dyDescent="0.3">
      <c r="A3701" s="48">
        <v>44255</v>
      </c>
      <c r="B3701" t="s">
        <v>992</v>
      </c>
      <c r="C3701" t="s">
        <v>1014</v>
      </c>
      <c r="D3701" s="104">
        <v>500225.85759999999</v>
      </c>
      <c r="E3701" s="104">
        <v>66.391999999999996</v>
      </c>
      <c r="F3701" s="104">
        <v>500292.24959999998</v>
      </c>
    </row>
    <row r="3702" spans="1:6" x14ac:dyDescent="0.3">
      <c r="A3702" s="48">
        <v>44255</v>
      </c>
      <c r="B3702" t="s">
        <v>992</v>
      </c>
      <c r="C3702" t="s">
        <v>997</v>
      </c>
      <c r="D3702" s="104">
        <v>0</v>
      </c>
      <c r="E3702" s="104">
        <v>7261.857</v>
      </c>
      <c r="F3702" s="104">
        <v>7261.857</v>
      </c>
    </row>
    <row r="3703" spans="1:6" x14ac:dyDescent="0.3">
      <c r="A3703" s="48">
        <v>44255</v>
      </c>
      <c r="B3703" t="s">
        <v>998</v>
      </c>
      <c r="C3703" t="s">
        <v>999</v>
      </c>
      <c r="D3703" s="104">
        <v>21136543.544903301</v>
      </c>
      <c r="E3703" s="104">
        <v>21976.332514139998</v>
      </c>
      <c r="F3703" s="104">
        <v>21158519.8774174</v>
      </c>
    </row>
    <row r="3704" spans="1:6" x14ac:dyDescent="0.3">
      <c r="A3704" s="48">
        <v>44255</v>
      </c>
      <c r="B3704" t="s">
        <v>1000</v>
      </c>
      <c r="C3704" t="s">
        <v>1001</v>
      </c>
      <c r="D3704" s="104">
        <v>53074.485368250003</v>
      </c>
      <c r="E3704" s="104">
        <v>0</v>
      </c>
      <c r="F3704" s="104">
        <v>53074.485368250003</v>
      </c>
    </row>
    <row r="3705" spans="1:6" x14ac:dyDescent="0.3">
      <c r="A3705" s="48">
        <v>44255</v>
      </c>
      <c r="B3705" t="s">
        <v>1000</v>
      </c>
      <c r="C3705" t="s">
        <v>1002</v>
      </c>
      <c r="D3705" s="104">
        <v>264.34199999999998</v>
      </c>
      <c r="E3705" s="104">
        <v>0</v>
      </c>
      <c r="F3705" s="104">
        <v>264.34199999999998</v>
      </c>
    </row>
    <row r="3706" spans="1:6" x14ac:dyDescent="0.3">
      <c r="A3706" s="48">
        <v>44255</v>
      </c>
      <c r="B3706" t="s">
        <v>1000</v>
      </c>
      <c r="C3706" t="s">
        <v>1004</v>
      </c>
      <c r="D3706" s="104">
        <v>117108.53776175001</v>
      </c>
      <c r="E3706" s="104">
        <v>0</v>
      </c>
      <c r="F3706" s="104">
        <v>117108.53776175001</v>
      </c>
    </row>
    <row r="3707" spans="1:6" x14ac:dyDescent="0.3">
      <c r="A3707" s="48">
        <v>44255</v>
      </c>
      <c r="B3707" t="s">
        <v>1000</v>
      </c>
      <c r="C3707" t="s">
        <v>1005</v>
      </c>
      <c r="D3707" s="104">
        <v>146319.87562847999</v>
      </c>
      <c r="E3707" s="104">
        <v>0</v>
      </c>
      <c r="F3707" s="104">
        <v>146319.87562847999</v>
      </c>
    </row>
    <row r="3708" spans="1:6" x14ac:dyDescent="0.3">
      <c r="A3708" s="48">
        <v>44255</v>
      </c>
      <c r="B3708" t="s">
        <v>1000</v>
      </c>
      <c r="C3708" t="s">
        <v>1006</v>
      </c>
      <c r="D3708" s="104">
        <v>299601.196727462</v>
      </c>
      <c r="E3708" s="104">
        <v>6124649.9168165801</v>
      </c>
      <c r="F3708" s="104">
        <v>6424251.1135440404</v>
      </c>
    </row>
    <row r="3709" spans="1:6" x14ac:dyDescent="0.3">
      <c r="A3709" s="48">
        <v>44255</v>
      </c>
      <c r="B3709" t="s">
        <v>1000</v>
      </c>
      <c r="C3709" t="s">
        <v>1007</v>
      </c>
      <c r="D3709" s="104">
        <v>2825.8458966100002</v>
      </c>
      <c r="E3709" s="104">
        <v>0</v>
      </c>
      <c r="F3709" s="104">
        <v>2825.8458966100002</v>
      </c>
    </row>
    <row r="3710" spans="1:6" x14ac:dyDescent="0.3">
      <c r="A3710" s="48">
        <v>44255</v>
      </c>
      <c r="B3710" t="s">
        <v>1008</v>
      </c>
      <c r="C3710" t="s">
        <v>999</v>
      </c>
      <c r="D3710" s="104">
        <v>619194.28338255198</v>
      </c>
      <c r="E3710" s="104">
        <v>6124649.9168165801</v>
      </c>
      <c r="F3710" s="104">
        <v>6743844.20019913</v>
      </c>
    </row>
    <row r="3711" spans="1:6" x14ac:dyDescent="0.3">
      <c r="A3711" s="48">
        <v>44255</v>
      </c>
      <c r="B3711" t="s">
        <v>1010</v>
      </c>
      <c r="C3711" t="s">
        <v>999</v>
      </c>
      <c r="D3711" s="104">
        <v>21755736.828285899</v>
      </c>
      <c r="E3711" s="104">
        <v>6146627.2493307199</v>
      </c>
      <c r="F3711" s="104">
        <v>27902364.077616598</v>
      </c>
    </row>
    <row r="3712" spans="1:6" x14ac:dyDescent="0.3">
      <c r="A3712" s="48">
        <v>44286</v>
      </c>
      <c r="B3712" t="s">
        <v>992</v>
      </c>
      <c r="C3712" t="s">
        <v>993</v>
      </c>
      <c r="D3712" s="104">
        <v>4667845.9471000005</v>
      </c>
      <c r="E3712" s="104">
        <v>1192.5650000000001</v>
      </c>
      <c r="F3712" s="104">
        <v>4669038.5120999999</v>
      </c>
    </row>
    <row r="3713" spans="1:6" x14ac:dyDescent="0.3">
      <c r="A3713" s="48">
        <v>44286</v>
      </c>
      <c r="B3713" t="s">
        <v>992</v>
      </c>
      <c r="C3713" t="s">
        <v>19</v>
      </c>
      <c r="D3713" s="104">
        <v>11590088.1326</v>
      </c>
      <c r="E3713" s="104">
        <v>7128.8775999999998</v>
      </c>
      <c r="F3713" s="104">
        <v>11597217.010199999</v>
      </c>
    </row>
    <row r="3714" spans="1:6" x14ac:dyDescent="0.3">
      <c r="A3714" s="48">
        <v>44286</v>
      </c>
      <c r="B3714" t="s">
        <v>992</v>
      </c>
      <c r="C3714" t="s">
        <v>994</v>
      </c>
      <c r="D3714" s="104">
        <v>3000423.40705</v>
      </c>
      <c r="E3714" s="104">
        <v>5891.1184999999996</v>
      </c>
      <c r="F3714" s="104">
        <v>3006314.5255499999</v>
      </c>
    </row>
    <row r="3715" spans="1:6" x14ac:dyDescent="0.3">
      <c r="A3715" s="48">
        <v>44286</v>
      </c>
      <c r="B3715" t="s">
        <v>992</v>
      </c>
      <c r="C3715" t="s">
        <v>1012</v>
      </c>
      <c r="D3715" s="104">
        <v>1581332.82809679</v>
      </c>
      <c r="E3715" s="104">
        <v>642.93841415999998</v>
      </c>
      <c r="F3715" s="104">
        <v>1581975.7665109499</v>
      </c>
    </row>
    <row r="3716" spans="1:6" x14ac:dyDescent="0.3">
      <c r="A3716" s="48">
        <v>44286</v>
      </c>
      <c r="B3716" t="s">
        <v>992</v>
      </c>
      <c r="C3716" t="s">
        <v>1014</v>
      </c>
      <c r="D3716" s="104">
        <v>526209.98919999995</v>
      </c>
      <c r="E3716" s="104">
        <v>82.301000000000002</v>
      </c>
      <c r="F3716" s="104">
        <v>526292.29020000005</v>
      </c>
    </row>
    <row r="3717" spans="1:6" x14ac:dyDescent="0.3">
      <c r="A3717" s="48">
        <v>44286</v>
      </c>
      <c r="B3717" t="s">
        <v>992</v>
      </c>
      <c r="C3717" t="s">
        <v>997</v>
      </c>
      <c r="D3717" s="104">
        <v>0</v>
      </c>
      <c r="E3717" s="104">
        <v>7261.857</v>
      </c>
      <c r="F3717" s="104">
        <v>7261.857</v>
      </c>
    </row>
    <row r="3718" spans="1:6" x14ac:dyDescent="0.3">
      <c r="A3718" s="48">
        <v>44286</v>
      </c>
      <c r="B3718" t="s">
        <v>998</v>
      </c>
      <c r="C3718" t="s">
        <v>999</v>
      </c>
      <c r="D3718" s="104">
        <v>21365900.304046798</v>
      </c>
      <c r="E3718" s="104">
        <v>22199.657514160001</v>
      </c>
      <c r="F3718" s="104">
        <v>21388099.961560901</v>
      </c>
    </row>
    <row r="3719" spans="1:6" x14ac:dyDescent="0.3">
      <c r="A3719" s="48">
        <v>44286</v>
      </c>
      <c r="B3719" t="s">
        <v>1000</v>
      </c>
      <c r="C3719" t="s">
        <v>1001</v>
      </c>
      <c r="D3719" s="104">
        <v>53074.951950800001</v>
      </c>
      <c r="E3719" s="104">
        <v>0</v>
      </c>
      <c r="F3719" s="104">
        <v>53074.951950800001</v>
      </c>
    </row>
    <row r="3720" spans="1:6" x14ac:dyDescent="0.3">
      <c r="A3720" s="48">
        <v>44286</v>
      </c>
      <c r="B3720" t="s">
        <v>1000</v>
      </c>
      <c r="C3720" t="s">
        <v>1002</v>
      </c>
      <c r="D3720" s="104">
        <v>264.34199999999998</v>
      </c>
      <c r="E3720" s="104">
        <v>0</v>
      </c>
      <c r="F3720" s="104">
        <v>264.34199999999998</v>
      </c>
    </row>
    <row r="3721" spans="1:6" x14ac:dyDescent="0.3">
      <c r="A3721" s="48">
        <v>44286</v>
      </c>
      <c r="B3721" t="s">
        <v>1000</v>
      </c>
      <c r="C3721" t="s">
        <v>1004</v>
      </c>
      <c r="D3721" s="104">
        <v>121683.95327158</v>
      </c>
      <c r="E3721" s="104">
        <v>0</v>
      </c>
      <c r="F3721" s="104">
        <v>121683.95327158</v>
      </c>
    </row>
    <row r="3722" spans="1:6" x14ac:dyDescent="0.3">
      <c r="A3722" s="48">
        <v>44286</v>
      </c>
      <c r="B3722" t="s">
        <v>1000</v>
      </c>
      <c r="C3722" t="s">
        <v>1005</v>
      </c>
      <c r="D3722" s="104">
        <v>145792.87927505001</v>
      </c>
      <c r="E3722" s="104">
        <v>0</v>
      </c>
      <c r="F3722" s="104">
        <v>145792.87927505001</v>
      </c>
    </row>
    <row r="3723" spans="1:6" x14ac:dyDescent="0.3">
      <c r="A3723" s="48">
        <v>44286</v>
      </c>
      <c r="B3723" t="s">
        <v>1000</v>
      </c>
      <c r="C3723" t="s">
        <v>1006</v>
      </c>
      <c r="D3723" s="104">
        <v>297423.15580450901</v>
      </c>
      <c r="E3723" s="104">
        <v>6123431.8968409598</v>
      </c>
      <c r="F3723" s="104">
        <v>6420855.05264547</v>
      </c>
    </row>
    <row r="3724" spans="1:6" x14ac:dyDescent="0.3">
      <c r="A3724" s="48">
        <v>44286</v>
      </c>
      <c r="B3724" t="s">
        <v>1000</v>
      </c>
      <c r="C3724" t="s">
        <v>1007</v>
      </c>
      <c r="D3724" s="104">
        <v>2798.9063975099998</v>
      </c>
      <c r="E3724" s="104">
        <v>0</v>
      </c>
      <c r="F3724" s="104">
        <v>2798.9063975099998</v>
      </c>
    </row>
    <row r="3725" spans="1:6" x14ac:dyDescent="0.3">
      <c r="A3725" s="48">
        <v>44286</v>
      </c>
      <c r="B3725" t="s">
        <v>1008</v>
      </c>
      <c r="C3725" t="s">
        <v>999</v>
      </c>
      <c r="D3725" s="104">
        <v>621038.18869944895</v>
      </c>
      <c r="E3725" s="104">
        <v>6123431.8968409598</v>
      </c>
      <c r="F3725" s="104">
        <v>6744470.0855404101</v>
      </c>
    </row>
    <row r="3726" spans="1:6" x14ac:dyDescent="0.3">
      <c r="A3726" s="48">
        <v>44286</v>
      </c>
      <c r="B3726" t="s">
        <v>1010</v>
      </c>
      <c r="C3726" t="s">
        <v>999</v>
      </c>
      <c r="D3726" s="104">
        <v>21986939.4927462</v>
      </c>
      <c r="E3726" s="104">
        <v>6145631.5543551203</v>
      </c>
      <c r="F3726" s="104">
        <v>28132570.0471013</v>
      </c>
    </row>
    <row r="3727" spans="1:6" x14ac:dyDescent="0.3">
      <c r="A3727" s="48">
        <v>44316</v>
      </c>
      <c r="B3727" t="s">
        <v>992</v>
      </c>
      <c r="C3727" t="s">
        <v>993</v>
      </c>
      <c r="D3727" s="104">
        <v>4538683.4242000002</v>
      </c>
      <c r="E3727" s="104">
        <v>1366.9849999999999</v>
      </c>
      <c r="F3727" s="104">
        <v>4540050.4091999996</v>
      </c>
    </row>
    <row r="3728" spans="1:6" x14ac:dyDescent="0.3">
      <c r="A3728" s="48">
        <v>44316</v>
      </c>
      <c r="B3728" t="s">
        <v>992</v>
      </c>
      <c r="C3728" t="s">
        <v>19</v>
      </c>
      <c r="D3728" s="104">
        <v>11776025.339500001</v>
      </c>
      <c r="E3728" s="104">
        <v>7278.8155999999999</v>
      </c>
      <c r="F3728" s="104">
        <v>11783304.155099999</v>
      </c>
    </row>
    <row r="3729" spans="1:6" x14ac:dyDescent="0.3">
      <c r="A3729" s="48">
        <v>44316</v>
      </c>
      <c r="B3729" t="s">
        <v>992</v>
      </c>
      <c r="C3729" t="s">
        <v>994</v>
      </c>
      <c r="D3729" s="104">
        <v>3056508.7128499998</v>
      </c>
      <c r="E3729" s="104">
        <v>6073.5294999999996</v>
      </c>
      <c r="F3729" s="104">
        <v>3062582.24235</v>
      </c>
    </row>
    <row r="3730" spans="1:6" x14ac:dyDescent="0.3">
      <c r="A3730" s="48">
        <v>44316</v>
      </c>
      <c r="B3730" t="s">
        <v>992</v>
      </c>
      <c r="C3730" t="s">
        <v>1012</v>
      </c>
      <c r="D3730" s="104">
        <v>1561548.0902157701</v>
      </c>
      <c r="E3730" s="104">
        <v>638.02506151</v>
      </c>
      <c r="F3730" s="104">
        <v>1562186.1152772801</v>
      </c>
    </row>
    <row r="3731" spans="1:6" x14ac:dyDescent="0.3">
      <c r="A3731" s="48">
        <v>44316</v>
      </c>
      <c r="B3731" t="s">
        <v>992</v>
      </c>
      <c r="C3731" t="s">
        <v>1014</v>
      </c>
      <c r="D3731" s="104">
        <v>501386.71159999998</v>
      </c>
      <c r="E3731" s="104">
        <v>82.444999999999993</v>
      </c>
      <c r="F3731" s="104">
        <v>501469.15659999999</v>
      </c>
    </row>
    <row r="3732" spans="1:6" x14ac:dyDescent="0.3">
      <c r="A3732" s="48">
        <v>44316</v>
      </c>
      <c r="B3732" t="s">
        <v>992</v>
      </c>
      <c r="C3732" t="s">
        <v>997</v>
      </c>
      <c r="D3732" s="104">
        <v>0</v>
      </c>
      <c r="E3732" s="104">
        <v>7261.857</v>
      </c>
      <c r="F3732" s="104">
        <v>7261.857</v>
      </c>
    </row>
    <row r="3733" spans="1:6" x14ac:dyDescent="0.3">
      <c r="A3733" s="48">
        <v>44316</v>
      </c>
      <c r="B3733" t="s">
        <v>998</v>
      </c>
      <c r="C3733" t="s">
        <v>999</v>
      </c>
      <c r="D3733" s="104">
        <v>21434152.278365701</v>
      </c>
      <c r="E3733" s="104">
        <v>22701.65716151</v>
      </c>
      <c r="F3733" s="104">
        <v>21456853.935527299</v>
      </c>
    </row>
    <row r="3734" spans="1:6" x14ac:dyDescent="0.3">
      <c r="A3734" s="48">
        <v>44316</v>
      </c>
      <c r="B3734" t="s">
        <v>1000</v>
      </c>
      <c r="C3734" t="s">
        <v>1001</v>
      </c>
      <c r="D3734" s="104">
        <v>53075.30189106</v>
      </c>
      <c r="E3734" s="104">
        <v>0</v>
      </c>
      <c r="F3734" s="104">
        <v>53075.30189106</v>
      </c>
    </row>
    <row r="3735" spans="1:6" x14ac:dyDescent="0.3">
      <c r="A3735" s="48">
        <v>44316</v>
      </c>
      <c r="B3735" t="s">
        <v>1000</v>
      </c>
      <c r="C3735" t="s">
        <v>1002</v>
      </c>
      <c r="D3735" s="104">
        <v>264.34199999999998</v>
      </c>
      <c r="E3735" s="104">
        <v>0</v>
      </c>
      <c r="F3735" s="104">
        <v>264.34199999999998</v>
      </c>
    </row>
    <row r="3736" spans="1:6" x14ac:dyDescent="0.3">
      <c r="A3736" s="48">
        <v>44316</v>
      </c>
      <c r="B3736" t="s">
        <v>1000</v>
      </c>
      <c r="C3736" t="s">
        <v>1004</v>
      </c>
      <c r="D3736" s="104">
        <v>123707.6397053</v>
      </c>
      <c r="E3736" s="104">
        <v>0</v>
      </c>
      <c r="F3736" s="104">
        <v>123707.6397053</v>
      </c>
    </row>
    <row r="3737" spans="1:6" x14ac:dyDescent="0.3">
      <c r="A3737" s="48">
        <v>44316</v>
      </c>
      <c r="B3737" t="s">
        <v>1000</v>
      </c>
      <c r="C3737" t="s">
        <v>1005</v>
      </c>
      <c r="D3737" s="104">
        <v>145269.28725982999</v>
      </c>
      <c r="E3737" s="104">
        <v>0</v>
      </c>
      <c r="F3737" s="104">
        <v>145269.28725982999</v>
      </c>
    </row>
    <row r="3738" spans="1:6" x14ac:dyDescent="0.3">
      <c r="A3738" s="48">
        <v>44316</v>
      </c>
      <c r="B3738" t="s">
        <v>1000</v>
      </c>
      <c r="C3738" t="s">
        <v>1006</v>
      </c>
      <c r="D3738" s="104">
        <v>296675.12516019098</v>
      </c>
      <c r="E3738" s="104">
        <v>6095957.5222238004</v>
      </c>
      <c r="F3738" s="104">
        <v>6392632.6473839898</v>
      </c>
    </row>
    <row r="3739" spans="1:6" x14ac:dyDescent="0.3">
      <c r="A3739" s="48">
        <v>44316</v>
      </c>
      <c r="B3739" t="s">
        <v>1000</v>
      </c>
      <c r="C3739" t="s">
        <v>1007</v>
      </c>
      <c r="D3739" s="104">
        <v>2911.1456747000002</v>
      </c>
      <c r="E3739" s="104">
        <v>0</v>
      </c>
      <c r="F3739" s="104">
        <v>2911.1456747000002</v>
      </c>
    </row>
    <row r="3740" spans="1:6" x14ac:dyDescent="0.3">
      <c r="A3740" s="48">
        <v>44316</v>
      </c>
      <c r="B3740" t="s">
        <v>1008</v>
      </c>
      <c r="C3740" t="s">
        <v>999</v>
      </c>
      <c r="D3740" s="104">
        <v>621902.84169108095</v>
      </c>
      <c r="E3740" s="104">
        <v>6095957.5222238004</v>
      </c>
      <c r="F3740" s="104">
        <v>6717861.36391488</v>
      </c>
    </row>
    <row r="3741" spans="1:6" x14ac:dyDescent="0.3">
      <c r="A3741" s="48">
        <v>44316</v>
      </c>
      <c r="B3741" t="s">
        <v>1010</v>
      </c>
      <c r="C3741" t="s">
        <v>999</v>
      </c>
      <c r="D3741" s="104">
        <v>22056055.120056801</v>
      </c>
      <c r="E3741" s="104">
        <v>6118659.17938531</v>
      </c>
      <c r="F3741" s="104">
        <v>28174714.299442101</v>
      </c>
    </row>
    <row r="3742" spans="1:6" x14ac:dyDescent="0.3">
      <c r="A3742" s="48">
        <v>44347</v>
      </c>
      <c r="B3742" t="s">
        <v>992</v>
      </c>
      <c r="C3742" t="s">
        <v>993</v>
      </c>
      <c r="D3742" s="104">
        <v>4375781.2648999998</v>
      </c>
      <c r="E3742" s="104">
        <v>1296.42</v>
      </c>
      <c r="F3742" s="104">
        <v>4377077.6848999998</v>
      </c>
    </row>
    <row r="3743" spans="1:6" x14ac:dyDescent="0.3">
      <c r="A3743" s="48">
        <v>44347</v>
      </c>
      <c r="B3743" t="s">
        <v>992</v>
      </c>
      <c r="C3743" t="s">
        <v>19</v>
      </c>
      <c r="D3743" s="104">
        <v>11821156.922800001</v>
      </c>
      <c r="E3743" s="104">
        <v>9198.0221000000001</v>
      </c>
      <c r="F3743" s="104">
        <v>11830354.9449</v>
      </c>
    </row>
    <row r="3744" spans="1:6" x14ac:dyDescent="0.3">
      <c r="A3744" s="48">
        <v>44347</v>
      </c>
      <c r="B3744" t="s">
        <v>992</v>
      </c>
      <c r="C3744" t="s">
        <v>994</v>
      </c>
      <c r="D3744" s="104">
        <v>3087149.4006500002</v>
      </c>
      <c r="E3744" s="104">
        <v>6689.6864999999998</v>
      </c>
      <c r="F3744" s="104">
        <v>3093839.08715</v>
      </c>
    </row>
    <row r="3745" spans="1:6" x14ac:dyDescent="0.3">
      <c r="A3745" s="48">
        <v>44347</v>
      </c>
      <c r="B3745" t="s">
        <v>992</v>
      </c>
      <c r="C3745" t="s">
        <v>1012</v>
      </c>
      <c r="D3745" s="104">
        <v>1584621.2986667</v>
      </c>
      <c r="E3745" s="104">
        <v>702.91997693999997</v>
      </c>
      <c r="F3745" s="104">
        <v>1585324.2186436399</v>
      </c>
    </row>
    <row r="3746" spans="1:6" x14ac:dyDescent="0.3">
      <c r="A3746" s="48">
        <v>44347</v>
      </c>
      <c r="B3746" t="s">
        <v>992</v>
      </c>
      <c r="C3746" t="s">
        <v>1014</v>
      </c>
      <c r="D3746" s="104">
        <v>527386.85</v>
      </c>
      <c r="E3746" s="104">
        <v>82.444999999999993</v>
      </c>
      <c r="F3746" s="104">
        <v>527469.29500000004</v>
      </c>
    </row>
    <row r="3747" spans="1:6" x14ac:dyDescent="0.3">
      <c r="A3747" s="48">
        <v>44347</v>
      </c>
      <c r="B3747" t="s">
        <v>992</v>
      </c>
      <c r="C3747" t="s">
        <v>997</v>
      </c>
      <c r="D3747" s="104">
        <v>0</v>
      </c>
      <c r="E3747" s="104">
        <v>7261.857</v>
      </c>
      <c r="F3747" s="104">
        <v>7261.857</v>
      </c>
    </row>
    <row r="3748" spans="1:6" x14ac:dyDescent="0.3">
      <c r="A3748" s="48">
        <v>44347</v>
      </c>
      <c r="B3748" t="s">
        <v>998</v>
      </c>
      <c r="C3748" t="s">
        <v>999</v>
      </c>
      <c r="D3748" s="104">
        <v>21396095.7370167</v>
      </c>
      <c r="E3748" s="104">
        <v>25231.35057694</v>
      </c>
      <c r="F3748" s="104">
        <v>21421327.0875936</v>
      </c>
    </row>
    <row r="3749" spans="1:6" x14ac:dyDescent="0.3">
      <c r="A3749" s="48">
        <v>44347</v>
      </c>
      <c r="B3749" t="s">
        <v>1000</v>
      </c>
      <c r="C3749" t="s">
        <v>1001</v>
      </c>
      <c r="D3749" s="104">
        <v>53075.348549980001</v>
      </c>
      <c r="E3749" s="104">
        <v>0</v>
      </c>
      <c r="F3749" s="104">
        <v>53075.348549980001</v>
      </c>
    </row>
    <row r="3750" spans="1:6" x14ac:dyDescent="0.3">
      <c r="A3750" s="48">
        <v>44347</v>
      </c>
      <c r="B3750" t="s">
        <v>1000</v>
      </c>
      <c r="C3750" t="s">
        <v>1002</v>
      </c>
      <c r="D3750" s="104">
        <v>264.34199999999998</v>
      </c>
      <c r="E3750" s="104">
        <v>0</v>
      </c>
      <c r="F3750" s="104">
        <v>264.34199999999998</v>
      </c>
    </row>
    <row r="3751" spans="1:6" x14ac:dyDescent="0.3">
      <c r="A3751" s="48">
        <v>44347</v>
      </c>
      <c r="B3751" t="s">
        <v>1000</v>
      </c>
      <c r="C3751" t="s">
        <v>1004</v>
      </c>
      <c r="D3751" s="104">
        <v>125338.96307853</v>
      </c>
      <c r="E3751" s="104">
        <v>0</v>
      </c>
      <c r="F3751" s="104">
        <v>125338.96307853</v>
      </c>
    </row>
    <row r="3752" spans="1:6" x14ac:dyDescent="0.3">
      <c r="A3752" s="48">
        <v>44347</v>
      </c>
      <c r="B3752" t="s">
        <v>1000</v>
      </c>
      <c r="C3752" t="s">
        <v>1005</v>
      </c>
      <c r="D3752" s="104">
        <v>144915.13692208001</v>
      </c>
      <c r="E3752" s="104">
        <v>0</v>
      </c>
      <c r="F3752" s="104">
        <v>144915.13692208001</v>
      </c>
    </row>
    <row r="3753" spans="1:6" x14ac:dyDescent="0.3">
      <c r="A3753" s="48">
        <v>44347</v>
      </c>
      <c r="B3753" t="s">
        <v>1000</v>
      </c>
      <c r="C3753" t="s">
        <v>1006</v>
      </c>
      <c r="D3753" s="104">
        <v>298295.08933458902</v>
      </c>
      <c r="E3753" s="104">
        <v>6152838.1150706997</v>
      </c>
      <c r="F3753" s="104">
        <v>6451133.2044052798</v>
      </c>
    </row>
    <row r="3754" spans="1:6" x14ac:dyDescent="0.3">
      <c r="A3754" s="48">
        <v>44347</v>
      </c>
      <c r="B3754" t="s">
        <v>1000</v>
      </c>
      <c r="C3754" t="s">
        <v>1007</v>
      </c>
      <c r="D3754" s="104">
        <v>2954.59327132</v>
      </c>
      <c r="E3754" s="104">
        <v>0</v>
      </c>
      <c r="F3754" s="104">
        <v>2954.59327132</v>
      </c>
    </row>
    <row r="3755" spans="1:6" x14ac:dyDescent="0.3">
      <c r="A3755" s="48">
        <v>44347</v>
      </c>
      <c r="B3755" t="s">
        <v>1008</v>
      </c>
      <c r="C3755" t="s">
        <v>999</v>
      </c>
      <c r="D3755" s="104">
        <v>624843.47315649898</v>
      </c>
      <c r="E3755" s="104">
        <v>6152838.1150706997</v>
      </c>
      <c r="F3755" s="104">
        <v>6777680.5882271901</v>
      </c>
    </row>
    <row r="3756" spans="1:6" x14ac:dyDescent="0.3">
      <c r="A3756" s="48">
        <v>44347</v>
      </c>
      <c r="B3756" t="s">
        <v>1010</v>
      </c>
      <c r="C3756" t="s">
        <v>999</v>
      </c>
      <c r="D3756" s="104">
        <v>22020939.210173201</v>
      </c>
      <c r="E3756" s="104">
        <v>6178069.4656476397</v>
      </c>
      <c r="F3756" s="104">
        <v>28199007.675820801</v>
      </c>
    </row>
    <row r="3757" spans="1:6" x14ac:dyDescent="0.3">
      <c r="A3757" s="48">
        <v>44377</v>
      </c>
      <c r="B3757" t="s">
        <v>992</v>
      </c>
      <c r="C3757" t="s">
        <v>993</v>
      </c>
      <c r="D3757" s="104">
        <v>4273669.5376000004</v>
      </c>
      <c r="E3757" s="104">
        <v>1422.43</v>
      </c>
      <c r="F3757" s="104">
        <v>4275091.9676000001</v>
      </c>
    </row>
    <row r="3758" spans="1:6" x14ac:dyDescent="0.3">
      <c r="A3758" s="48">
        <v>44377</v>
      </c>
      <c r="B3758" t="s">
        <v>992</v>
      </c>
      <c r="C3758" t="s">
        <v>19</v>
      </c>
      <c r="D3758" s="104">
        <v>12097215.864</v>
      </c>
      <c r="E3758" s="104">
        <v>9135.6916000000001</v>
      </c>
      <c r="F3758" s="104">
        <v>12106351.555600001</v>
      </c>
    </row>
    <row r="3759" spans="1:6" x14ac:dyDescent="0.3">
      <c r="A3759" s="48">
        <v>44377</v>
      </c>
      <c r="B3759" t="s">
        <v>992</v>
      </c>
      <c r="C3759" t="s">
        <v>994</v>
      </c>
      <c r="D3759" s="104">
        <v>3173226.3375499998</v>
      </c>
      <c r="E3759" s="104">
        <v>6702.2494999999999</v>
      </c>
      <c r="F3759" s="104">
        <v>3179928.5870500002</v>
      </c>
    </row>
    <row r="3760" spans="1:6" x14ac:dyDescent="0.3">
      <c r="A3760" s="48">
        <v>44377</v>
      </c>
      <c r="B3760" t="s">
        <v>992</v>
      </c>
      <c r="C3760" t="s">
        <v>1012</v>
      </c>
      <c r="D3760" s="104">
        <v>1617396.1609976699</v>
      </c>
      <c r="E3760" s="104">
        <v>734.23649946</v>
      </c>
      <c r="F3760" s="104">
        <v>1618130.3974971301</v>
      </c>
    </row>
    <row r="3761" spans="1:6" x14ac:dyDescent="0.3">
      <c r="A3761" s="48">
        <v>44377</v>
      </c>
      <c r="B3761" t="s">
        <v>992</v>
      </c>
      <c r="C3761" t="s">
        <v>1014</v>
      </c>
      <c r="D3761" s="104">
        <v>553405.22569999995</v>
      </c>
      <c r="E3761" s="104">
        <v>64.415000000000006</v>
      </c>
      <c r="F3761" s="104">
        <v>553469.64069999999</v>
      </c>
    </row>
    <row r="3762" spans="1:6" x14ac:dyDescent="0.3">
      <c r="A3762" s="48">
        <v>44377</v>
      </c>
      <c r="B3762" t="s">
        <v>992</v>
      </c>
      <c r="C3762" t="s">
        <v>997</v>
      </c>
      <c r="D3762" s="104">
        <v>0</v>
      </c>
      <c r="E3762" s="104">
        <v>6053.0389999999998</v>
      </c>
      <c r="F3762" s="104">
        <v>6053.0389999999998</v>
      </c>
    </row>
    <row r="3763" spans="1:6" x14ac:dyDescent="0.3">
      <c r="A3763" s="48">
        <v>44377</v>
      </c>
      <c r="B3763" t="s">
        <v>998</v>
      </c>
      <c r="C3763" t="s">
        <v>999</v>
      </c>
      <c r="D3763" s="104">
        <v>21714913.125847701</v>
      </c>
      <c r="E3763" s="104">
        <v>24112.061599460001</v>
      </c>
      <c r="F3763" s="104">
        <v>21739025.187447101</v>
      </c>
    </row>
    <row r="3764" spans="1:6" x14ac:dyDescent="0.3">
      <c r="A3764" s="48">
        <v>44377</v>
      </c>
      <c r="B3764" t="s">
        <v>1000</v>
      </c>
      <c r="C3764" t="s">
        <v>1001</v>
      </c>
      <c r="D3764" s="104">
        <v>44570.920554869997</v>
      </c>
      <c r="E3764" s="104">
        <v>0</v>
      </c>
      <c r="F3764" s="104">
        <v>44570.920554869997</v>
      </c>
    </row>
    <row r="3765" spans="1:6" x14ac:dyDescent="0.3">
      <c r="A3765" s="48">
        <v>44377</v>
      </c>
      <c r="B3765" t="s">
        <v>1000</v>
      </c>
      <c r="C3765" t="s">
        <v>1002</v>
      </c>
      <c r="D3765" s="104">
        <v>264.34199999999998</v>
      </c>
      <c r="E3765" s="104">
        <v>0</v>
      </c>
      <c r="F3765" s="104">
        <v>264.34199999999998</v>
      </c>
    </row>
    <row r="3766" spans="1:6" x14ac:dyDescent="0.3">
      <c r="A3766" s="48">
        <v>44377</v>
      </c>
      <c r="B3766" t="s">
        <v>1000</v>
      </c>
      <c r="C3766" t="s">
        <v>1004</v>
      </c>
      <c r="D3766" s="104">
        <v>122754.51332678</v>
      </c>
      <c r="E3766" s="104">
        <v>0</v>
      </c>
      <c r="F3766" s="104">
        <v>122754.51332678</v>
      </c>
    </row>
    <row r="3767" spans="1:6" x14ac:dyDescent="0.3">
      <c r="A3767" s="48">
        <v>44377</v>
      </c>
      <c r="B3767" t="s">
        <v>1000</v>
      </c>
      <c r="C3767" t="s">
        <v>1005</v>
      </c>
      <c r="D3767" s="104">
        <v>144692.89793231999</v>
      </c>
      <c r="E3767" s="104">
        <v>0</v>
      </c>
      <c r="F3767" s="104">
        <v>144692.89793231999</v>
      </c>
    </row>
    <row r="3768" spans="1:6" x14ac:dyDescent="0.3">
      <c r="A3768" s="48">
        <v>44377</v>
      </c>
      <c r="B3768" t="s">
        <v>1000</v>
      </c>
      <c r="C3768" t="s">
        <v>1006</v>
      </c>
      <c r="D3768" s="104">
        <v>299575.06692538998</v>
      </c>
      <c r="E3768" s="104">
        <v>6175501.2779236399</v>
      </c>
      <c r="F3768" s="104">
        <v>6475076.3448490296</v>
      </c>
    </row>
    <row r="3769" spans="1:6" x14ac:dyDescent="0.3">
      <c r="A3769" s="48">
        <v>44377</v>
      </c>
      <c r="B3769" t="s">
        <v>1000</v>
      </c>
      <c r="C3769" t="s">
        <v>1007</v>
      </c>
      <c r="D3769" s="104">
        <v>3051.92492567</v>
      </c>
      <c r="E3769" s="104">
        <v>0</v>
      </c>
      <c r="F3769" s="104">
        <v>3051.92492567</v>
      </c>
    </row>
    <row r="3770" spans="1:6" x14ac:dyDescent="0.3">
      <c r="A3770" s="48">
        <v>44377</v>
      </c>
      <c r="B3770" t="s">
        <v>1008</v>
      </c>
      <c r="C3770" t="s">
        <v>999</v>
      </c>
      <c r="D3770" s="104">
        <v>614909.66566503001</v>
      </c>
      <c r="E3770" s="104">
        <v>6175501.2779236399</v>
      </c>
      <c r="F3770" s="104">
        <v>6790410.9435886703</v>
      </c>
    </row>
    <row r="3771" spans="1:6" x14ac:dyDescent="0.3">
      <c r="A3771" s="48">
        <v>44377</v>
      </c>
      <c r="B3771" t="s">
        <v>1010</v>
      </c>
      <c r="C3771" t="s">
        <v>999</v>
      </c>
      <c r="D3771" s="104">
        <v>22329822.791512702</v>
      </c>
      <c r="E3771" s="104">
        <v>6199613.3395231003</v>
      </c>
      <c r="F3771" s="104">
        <v>28529436.131035801</v>
      </c>
    </row>
    <row r="3772" spans="1:6" x14ac:dyDescent="0.3">
      <c r="A3772" s="48">
        <v>44408</v>
      </c>
      <c r="B3772" t="s">
        <v>992</v>
      </c>
      <c r="C3772" t="s">
        <v>993</v>
      </c>
      <c r="D3772" s="104">
        <v>4140792.4999000002</v>
      </c>
      <c r="E3772" s="104">
        <v>1334.1849999999999</v>
      </c>
      <c r="F3772" s="104">
        <v>4142126.6849000002</v>
      </c>
    </row>
    <row r="3773" spans="1:6" x14ac:dyDescent="0.3">
      <c r="A3773" s="48">
        <v>44408</v>
      </c>
      <c r="B3773" t="s">
        <v>992</v>
      </c>
      <c r="C3773" t="s">
        <v>19</v>
      </c>
      <c r="D3773" s="104">
        <v>12176507.056</v>
      </c>
      <c r="E3773" s="104">
        <v>8518.7767000000003</v>
      </c>
      <c r="F3773" s="104">
        <v>12185025.832699999</v>
      </c>
    </row>
    <row r="3774" spans="1:6" x14ac:dyDescent="0.3">
      <c r="A3774" s="48">
        <v>44408</v>
      </c>
      <c r="B3774" t="s">
        <v>992</v>
      </c>
      <c r="C3774" t="s">
        <v>994</v>
      </c>
      <c r="D3774" s="104">
        <v>3201102.4766500001</v>
      </c>
      <c r="E3774" s="104">
        <v>6777.0535</v>
      </c>
      <c r="F3774" s="104">
        <v>3207879.53015</v>
      </c>
    </row>
    <row r="3775" spans="1:6" x14ac:dyDescent="0.3">
      <c r="A3775" s="48">
        <v>44408</v>
      </c>
      <c r="B3775" t="s">
        <v>992</v>
      </c>
      <c r="C3775" t="s">
        <v>1012</v>
      </c>
      <c r="D3775" s="104">
        <v>1603247.37165669</v>
      </c>
      <c r="E3775" s="104">
        <v>739.73449171000004</v>
      </c>
      <c r="F3775" s="104">
        <v>1603987.1061484001</v>
      </c>
    </row>
    <row r="3776" spans="1:6" x14ac:dyDescent="0.3">
      <c r="A3776" s="48">
        <v>44408</v>
      </c>
      <c r="B3776" t="s">
        <v>992</v>
      </c>
      <c r="C3776" t="s">
        <v>1014</v>
      </c>
      <c r="D3776" s="104">
        <v>553383.16070000001</v>
      </c>
      <c r="E3776" s="104">
        <v>86.48</v>
      </c>
      <c r="F3776" s="104">
        <v>553469.64069999999</v>
      </c>
    </row>
    <row r="3777" spans="1:6" x14ac:dyDescent="0.3">
      <c r="A3777" s="48">
        <v>44408</v>
      </c>
      <c r="B3777" t="s">
        <v>992</v>
      </c>
      <c r="C3777" t="s">
        <v>997</v>
      </c>
      <c r="D3777" s="104">
        <v>0</v>
      </c>
      <c r="E3777" s="104">
        <v>6053.0389999999998</v>
      </c>
      <c r="F3777" s="104">
        <v>6053.0389999999998</v>
      </c>
    </row>
    <row r="3778" spans="1:6" x14ac:dyDescent="0.3">
      <c r="A3778" s="48">
        <v>44408</v>
      </c>
      <c r="B3778" t="s">
        <v>998</v>
      </c>
      <c r="C3778" t="s">
        <v>999</v>
      </c>
      <c r="D3778" s="104">
        <v>21675032.564906701</v>
      </c>
      <c r="E3778" s="104">
        <v>23509.26869171</v>
      </c>
      <c r="F3778" s="104">
        <v>21698541.833598401</v>
      </c>
    </row>
    <row r="3779" spans="1:6" x14ac:dyDescent="0.3">
      <c r="A3779" s="48">
        <v>44408</v>
      </c>
      <c r="B3779" t="s">
        <v>1000</v>
      </c>
      <c r="C3779" t="s">
        <v>1001</v>
      </c>
      <c r="D3779" s="104">
        <v>44571.760672149998</v>
      </c>
      <c r="E3779" s="104">
        <v>0</v>
      </c>
      <c r="F3779" s="104">
        <v>44571.760672149998</v>
      </c>
    </row>
    <row r="3780" spans="1:6" x14ac:dyDescent="0.3">
      <c r="A3780" s="48">
        <v>44408</v>
      </c>
      <c r="B3780" t="s">
        <v>1000</v>
      </c>
      <c r="C3780" t="s">
        <v>1002</v>
      </c>
      <c r="D3780" s="104">
        <v>264.34199999999998</v>
      </c>
      <c r="E3780" s="104">
        <v>0</v>
      </c>
      <c r="F3780" s="104">
        <v>264.34199999999998</v>
      </c>
    </row>
    <row r="3781" spans="1:6" x14ac:dyDescent="0.3">
      <c r="A3781" s="48">
        <v>44408</v>
      </c>
      <c r="B3781" t="s">
        <v>1000</v>
      </c>
      <c r="C3781" t="s">
        <v>1004</v>
      </c>
      <c r="D3781" s="104">
        <v>135428.08573965001</v>
      </c>
      <c r="E3781" s="104">
        <v>0</v>
      </c>
      <c r="F3781" s="104">
        <v>135428.08573965001</v>
      </c>
    </row>
    <row r="3782" spans="1:6" x14ac:dyDescent="0.3">
      <c r="A3782" s="48">
        <v>44408</v>
      </c>
      <c r="B3782" t="s">
        <v>1000</v>
      </c>
      <c r="C3782" t="s">
        <v>1005</v>
      </c>
      <c r="D3782" s="104">
        <v>144381.78217004999</v>
      </c>
      <c r="E3782" s="104">
        <v>0</v>
      </c>
      <c r="F3782" s="104">
        <v>144381.78217004999</v>
      </c>
    </row>
    <row r="3783" spans="1:6" x14ac:dyDescent="0.3">
      <c r="A3783" s="48">
        <v>44408</v>
      </c>
      <c r="B3783" t="s">
        <v>1000</v>
      </c>
      <c r="C3783" t="s">
        <v>1006</v>
      </c>
      <c r="D3783" s="104">
        <v>281873.68431074102</v>
      </c>
      <c r="E3783" s="104">
        <v>6119584.7651805598</v>
      </c>
      <c r="F3783" s="104">
        <v>6401459.4494912997</v>
      </c>
    </row>
    <row r="3784" spans="1:6" x14ac:dyDescent="0.3">
      <c r="A3784" s="48">
        <v>44408</v>
      </c>
      <c r="B3784" t="s">
        <v>1000</v>
      </c>
      <c r="C3784" t="s">
        <v>1007</v>
      </c>
      <c r="D3784" s="104">
        <v>3075.3313799399998</v>
      </c>
      <c r="E3784" s="104">
        <v>0</v>
      </c>
      <c r="F3784" s="104">
        <v>3075.3313799399998</v>
      </c>
    </row>
    <row r="3785" spans="1:6" x14ac:dyDescent="0.3">
      <c r="A3785" s="48">
        <v>44408</v>
      </c>
      <c r="B3785" t="s">
        <v>1008</v>
      </c>
      <c r="C3785" t="s">
        <v>999</v>
      </c>
      <c r="D3785" s="104">
        <v>609594.98627253098</v>
      </c>
      <c r="E3785" s="104">
        <v>6119584.7651805598</v>
      </c>
      <c r="F3785" s="104">
        <v>6729179.7514530905</v>
      </c>
    </row>
    <row r="3786" spans="1:6" x14ac:dyDescent="0.3">
      <c r="A3786" s="48">
        <v>44408</v>
      </c>
      <c r="B3786" t="s">
        <v>1010</v>
      </c>
      <c r="C3786" t="s">
        <v>999</v>
      </c>
      <c r="D3786" s="104">
        <v>22284627.5511792</v>
      </c>
      <c r="E3786" s="104">
        <v>6143094.03387227</v>
      </c>
      <c r="F3786" s="104">
        <v>28427721.585051499</v>
      </c>
    </row>
    <row r="3787" spans="1:6" x14ac:dyDescent="0.3">
      <c r="A3787" s="48">
        <v>44439</v>
      </c>
      <c r="B3787" t="s">
        <v>992</v>
      </c>
      <c r="C3787" t="s">
        <v>993</v>
      </c>
      <c r="D3787" s="104">
        <v>4036834.9328000001</v>
      </c>
      <c r="E3787" s="104">
        <v>1277.8150000000001</v>
      </c>
      <c r="F3787" s="104">
        <v>4038112.7478</v>
      </c>
    </row>
    <row r="3788" spans="1:6" x14ac:dyDescent="0.3">
      <c r="A3788" s="48">
        <v>44439</v>
      </c>
      <c r="B3788" t="s">
        <v>992</v>
      </c>
      <c r="C3788" t="s">
        <v>19</v>
      </c>
      <c r="D3788" s="104">
        <v>12403487.937100001</v>
      </c>
      <c r="E3788" s="104">
        <v>8425.0360999999994</v>
      </c>
      <c r="F3788" s="104">
        <v>12411912.973200001</v>
      </c>
    </row>
    <row r="3789" spans="1:6" x14ac:dyDescent="0.3">
      <c r="A3789" s="48">
        <v>44439</v>
      </c>
      <c r="B3789" t="s">
        <v>992</v>
      </c>
      <c r="C3789" t="s">
        <v>994</v>
      </c>
      <c r="D3789" s="104">
        <v>3287357.47535</v>
      </c>
      <c r="E3789" s="104">
        <v>6752.1723000000002</v>
      </c>
      <c r="F3789" s="104">
        <v>3294109.6476500002</v>
      </c>
    </row>
    <row r="3790" spans="1:6" x14ac:dyDescent="0.3">
      <c r="A3790" s="48">
        <v>44439</v>
      </c>
      <c r="B3790" t="s">
        <v>992</v>
      </c>
      <c r="C3790" t="s">
        <v>1012</v>
      </c>
      <c r="D3790" s="104">
        <v>1627920.41460789</v>
      </c>
      <c r="E3790" s="104">
        <v>712.56965335999996</v>
      </c>
      <c r="F3790" s="104">
        <v>1628632.9842612499</v>
      </c>
    </row>
    <row r="3791" spans="1:6" x14ac:dyDescent="0.3">
      <c r="A3791" s="48">
        <v>44439</v>
      </c>
      <c r="B3791" t="s">
        <v>992</v>
      </c>
      <c r="C3791" t="s">
        <v>1014</v>
      </c>
      <c r="D3791" s="104">
        <v>553288.32339999999</v>
      </c>
      <c r="E3791" s="104">
        <v>78.064999999999998</v>
      </c>
      <c r="F3791" s="104">
        <v>553366.38840000005</v>
      </c>
    </row>
    <row r="3792" spans="1:6" x14ac:dyDescent="0.3">
      <c r="A3792" s="48">
        <v>44439</v>
      </c>
      <c r="B3792" t="s">
        <v>992</v>
      </c>
      <c r="C3792" t="s">
        <v>997</v>
      </c>
      <c r="D3792" s="104">
        <v>0</v>
      </c>
      <c r="E3792" s="104">
        <v>6053.0389999999998</v>
      </c>
      <c r="F3792" s="104">
        <v>6053.0389999999998</v>
      </c>
    </row>
    <row r="3793" spans="1:6" x14ac:dyDescent="0.3">
      <c r="A3793" s="48">
        <v>44439</v>
      </c>
      <c r="B3793" t="s">
        <v>998</v>
      </c>
      <c r="C3793" t="s">
        <v>999</v>
      </c>
      <c r="D3793" s="104">
        <v>21908889.083257899</v>
      </c>
      <c r="E3793" s="104">
        <v>23298.69705336</v>
      </c>
      <c r="F3793" s="104">
        <v>21932187.780311201</v>
      </c>
    </row>
    <row r="3794" spans="1:6" x14ac:dyDescent="0.3">
      <c r="A3794" s="48">
        <v>44439</v>
      </c>
      <c r="B3794" t="s">
        <v>1000</v>
      </c>
      <c r="C3794" t="s">
        <v>1001</v>
      </c>
      <c r="D3794" s="104">
        <v>44572.7221651</v>
      </c>
      <c r="E3794" s="104">
        <v>0</v>
      </c>
      <c r="F3794" s="104">
        <v>44572.7221651</v>
      </c>
    </row>
    <row r="3795" spans="1:6" x14ac:dyDescent="0.3">
      <c r="A3795" s="48">
        <v>44439</v>
      </c>
      <c r="B3795" t="s">
        <v>1000</v>
      </c>
      <c r="C3795" t="s">
        <v>1002</v>
      </c>
      <c r="D3795" s="104">
        <v>264.34199999999998</v>
      </c>
      <c r="E3795" s="104">
        <v>0</v>
      </c>
      <c r="F3795" s="104">
        <v>264.34199999999998</v>
      </c>
    </row>
    <row r="3796" spans="1:6" x14ac:dyDescent="0.3">
      <c r="A3796" s="48">
        <v>44439</v>
      </c>
      <c r="B3796" t="s">
        <v>1000</v>
      </c>
      <c r="C3796" t="s">
        <v>1004</v>
      </c>
      <c r="D3796" s="104">
        <v>129561.88516895</v>
      </c>
      <c r="E3796" s="104">
        <v>0</v>
      </c>
      <c r="F3796" s="104">
        <v>129561.88516895</v>
      </c>
    </row>
    <row r="3797" spans="1:6" x14ac:dyDescent="0.3">
      <c r="A3797" s="48">
        <v>44439</v>
      </c>
      <c r="B3797" t="s">
        <v>1000</v>
      </c>
      <c r="C3797" t="s">
        <v>1005</v>
      </c>
      <c r="D3797" s="104">
        <v>144020.00998353999</v>
      </c>
      <c r="E3797" s="104">
        <v>0</v>
      </c>
      <c r="F3797" s="104">
        <v>144020.00998353999</v>
      </c>
    </row>
    <row r="3798" spans="1:6" x14ac:dyDescent="0.3">
      <c r="A3798" s="48">
        <v>44439</v>
      </c>
      <c r="B3798" t="s">
        <v>1000</v>
      </c>
      <c r="C3798" t="s">
        <v>1006</v>
      </c>
      <c r="D3798" s="104">
        <v>24175.397544719999</v>
      </c>
      <c r="E3798" s="104">
        <v>6149474.6107861102</v>
      </c>
      <c r="F3798" s="104">
        <v>6173650.0083308304</v>
      </c>
    </row>
    <row r="3799" spans="1:6" x14ac:dyDescent="0.3">
      <c r="A3799" s="48">
        <v>44439</v>
      </c>
      <c r="B3799" t="s">
        <v>1000</v>
      </c>
      <c r="C3799" t="s">
        <v>1007</v>
      </c>
      <c r="D3799" s="104">
        <v>3060.0042959900002</v>
      </c>
      <c r="E3799" s="104">
        <v>0</v>
      </c>
      <c r="F3799" s="104">
        <v>3060.0042959900002</v>
      </c>
    </row>
    <row r="3800" spans="1:6" x14ac:dyDescent="0.3">
      <c r="A3800" s="48">
        <v>44439</v>
      </c>
      <c r="B3800" t="s">
        <v>1008</v>
      </c>
      <c r="C3800" t="s">
        <v>999</v>
      </c>
      <c r="D3800" s="104">
        <v>345654.36115830002</v>
      </c>
      <c r="E3800" s="104">
        <v>6149474.6107861102</v>
      </c>
      <c r="F3800" s="104">
        <v>6495128.9719444104</v>
      </c>
    </row>
    <row r="3801" spans="1:6" x14ac:dyDescent="0.3">
      <c r="A3801" s="48">
        <v>44439</v>
      </c>
      <c r="B3801" t="s">
        <v>1010</v>
      </c>
      <c r="C3801" t="s">
        <v>999</v>
      </c>
      <c r="D3801" s="104">
        <v>22254544.444416199</v>
      </c>
      <c r="E3801" s="104">
        <v>6172774.30783947</v>
      </c>
      <c r="F3801" s="104">
        <v>28427316.7522556</v>
      </c>
    </row>
    <row r="3802" spans="1:6" x14ac:dyDescent="0.3">
      <c r="A3802" s="48">
        <v>44469</v>
      </c>
      <c r="B3802" t="s">
        <v>1000</v>
      </c>
      <c r="C3802" t="s">
        <v>1005</v>
      </c>
      <c r="D3802" s="104">
        <v>143662.05692154</v>
      </c>
      <c r="E3802" s="104">
        <v>0</v>
      </c>
      <c r="F3802" s="104">
        <v>143662.05692154</v>
      </c>
    </row>
    <row r="3803" spans="1:6" x14ac:dyDescent="0.3">
      <c r="A3803" s="48">
        <v>44469</v>
      </c>
      <c r="B3803" t="s">
        <v>1000</v>
      </c>
      <c r="C3803" t="s">
        <v>1006</v>
      </c>
      <c r="D3803" s="104">
        <v>120537.14953580999</v>
      </c>
      <c r="E3803" s="104">
        <v>6122780.9297712203</v>
      </c>
      <c r="F3803" s="104">
        <v>6243318.07930703</v>
      </c>
    </row>
    <row r="3804" spans="1:6" x14ac:dyDescent="0.3">
      <c r="A3804" s="48">
        <v>44469</v>
      </c>
      <c r="B3804" t="s">
        <v>1000</v>
      </c>
      <c r="C3804" t="s">
        <v>1007</v>
      </c>
      <c r="D3804" s="104">
        <v>3143.7658477499999</v>
      </c>
      <c r="E3804" s="104">
        <v>0</v>
      </c>
      <c r="F3804" s="104">
        <v>3143.7658477499999</v>
      </c>
    </row>
    <row r="3805" spans="1:6" x14ac:dyDescent="0.3">
      <c r="A3805" s="48">
        <v>44469</v>
      </c>
      <c r="B3805" t="s">
        <v>1008</v>
      </c>
      <c r="C3805" t="s">
        <v>999</v>
      </c>
      <c r="D3805" s="104">
        <v>427434.97038686997</v>
      </c>
      <c r="E3805" s="104">
        <v>6122780.9297712203</v>
      </c>
      <c r="F3805" s="104">
        <v>6550215.9001580896</v>
      </c>
    </row>
    <row r="3806" spans="1:6" x14ac:dyDescent="0.3">
      <c r="A3806" s="48">
        <v>44469</v>
      </c>
      <c r="B3806" t="s">
        <v>1010</v>
      </c>
      <c r="C3806" t="s">
        <v>999</v>
      </c>
      <c r="D3806" s="104">
        <v>22282900.228130199</v>
      </c>
      <c r="E3806" s="104">
        <v>6146017.8843384497</v>
      </c>
      <c r="F3806" s="104">
        <v>28428919.1124686</v>
      </c>
    </row>
    <row r="3807" spans="1:6" x14ac:dyDescent="0.3">
      <c r="A3807" s="48">
        <v>44469</v>
      </c>
      <c r="B3807" t="s">
        <v>992</v>
      </c>
      <c r="C3807" t="s">
        <v>993</v>
      </c>
      <c r="D3807" s="104">
        <v>3712951.5196000002</v>
      </c>
      <c r="E3807" s="104">
        <v>1167.0487000000001</v>
      </c>
      <c r="F3807" s="104">
        <v>3714118.5682999999</v>
      </c>
    </row>
    <row r="3808" spans="1:6" x14ac:dyDescent="0.3">
      <c r="A3808" s="48">
        <v>44469</v>
      </c>
      <c r="B3808" t="s">
        <v>992</v>
      </c>
      <c r="C3808" t="s">
        <v>19</v>
      </c>
      <c r="D3808" s="104">
        <v>12570462.9311</v>
      </c>
      <c r="E3808" s="104">
        <v>8478.1686000000009</v>
      </c>
      <c r="F3808" s="104">
        <v>12578941.0997</v>
      </c>
    </row>
    <row r="3809" spans="1:6" x14ac:dyDescent="0.3">
      <c r="A3809" s="48">
        <v>44469</v>
      </c>
      <c r="B3809" t="s">
        <v>992</v>
      </c>
      <c r="C3809" t="s">
        <v>994</v>
      </c>
      <c r="D3809" s="104">
        <v>3340760.23275</v>
      </c>
      <c r="E3809" s="104">
        <v>6795.2563</v>
      </c>
      <c r="F3809" s="104">
        <v>3347555.48905</v>
      </c>
    </row>
    <row r="3810" spans="1:6" x14ac:dyDescent="0.3">
      <c r="A3810" s="48">
        <v>44469</v>
      </c>
      <c r="B3810" t="s">
        <v>992</v>
      </c>
      <c r="C3810" t="s">
        <v>1012</v>
      </c>
      <c r="D3810" s="104">
        <v>1651998.37629334</v>
      </c>
      <c r="E3810" s="104">
        <v>669.21696723000002</v>
      </c>
      <c r="F3810" s="104">
        <v>1652667.59326057</v>
      </c>
    </row>
    <row r="3811" spans="1:6" x14ac:dyDescent="0.3">
      <c r="A3811" s="48">
        <v>44469</v>
      </c>
      <c r="B3811" t="s">
        <v>992</v>
      </c>
      <c r="C3811" t="s">
        <v>1014</v>
      </c>
      <c r="D3811" s="104">
        <v>579292.19799999997</v>
      </c>
      <c r="E3811" s="104">
        <v>74.224999999999994</v>
      </c>
      <c r="F3811" s="104">
        <v>579366.42299999995</v>
      </c>
    </row>
    <row r="3812" spans="1:6" x14ac:dyDescent="0.3">
      <c r="A3812" s="48">
        <v>44469</v>
      </c>
      <c r="B3812" t="s">
        <v>992</v>
      </c>
      <c r="C3812" t="s">
        <v>997</v>
      </c>
      <c r="D3812" s="104">
        <v>0</v>
      </c>
      <c r="E3812" s="104">
        <v>6053.0389999999998</v>
      </c>
      <c r="F3812" s="104">
        <v>6053.0389999999998</v>
      </c>
    </row>
    <row r="3813" spans="1:6" x14ac:dyDescent="0.3">
      <c r="A3813" s="48">
        <v>44469</v>
      </c>
      <c r="B3813" t="s">
        <v>998</v>
      </c>
      <c r="C3813" t="s">
        <v>999</v>
      </c>
      <c r="D3813" s="104">
        <v>21855465.257743299</v>
      </c>
      <c r="E3813" s="104">
        <v>23236.954567230001</v>
      </c>
      <c r="F3813" s="104">
        <v>21878702.212310601</v>
      </c>
    </row>
    <row r="3814" spans="1:6" x14ac:dyDescent="0.3">
      <c r="A3814" s="48">
        <v>44469</v>
      </c>
      <c r="B3814" t="s">
        <v>1000</v>
      </c>
      <c r="C3814" t="s">
        <v>1001</v>
      </c>
      <c r="D3814" s="104">
        <v>32781.097005390002</v>
      </c>
      <c r="E3814" s="104">
        <v>0</v>
      </c>
      <c r="F3814" s="104">
        <v>32781.097005390002</v>
      </c>
    </row>
    <row r="3815" spans="1:6" x14ac:dyDescent="0.3">
      <c r="A3815" s="48">
        <v>44469</v>
      </c>
      <c r="B3815" t="s">
        <v>1000</v>
      </c>
      <c r="C3815" t="s">
        <v>1002</v>
      </c>
      <c r="D3815" s="104">
        <v>264.34199999999998</v>
      </c>
      <c r="E3815" s="104">
        <v>0</v>
      </c>
      <c r="F3815" s="104">
        <v>264.34199999999998</v>
      </c>
    </row>
    <row r="3816" spans="1:6" x14ac:dyDescent="0.3">
      <c r="A3816" s="48">
        <v>44469</v>
      </c>
      <c r="B3816" t="s">
        <v>1000</v>
      </c>
      <c r="C3816" t="s">
        <v>1004</v>
      </c>
      <c r="D3816" s="104">
        <v>127046.55907638</v>
      </c>
      <c r="E3816" s="104">
        <v>0</v>
      </c>
      <c r="F3816" s="104">
        <v>127046.55907638</v>
      </c>
    </row>
    <row r="3817" spans="1:6" x14ac:dyDescent="0.3">
      <c r="A3817" s="48">
        <v>44500</v>
      </c>
      <c r="B3817" t="s">
        <v>1000</v>
      </c>
      <c r="C3817" t="s">
        <v>1005</v>
      </c>
      <c r="D3817" s="104">
        <v>143514.94515593999</v>
      </c>
      <c r="E3817" s="104">
        <v>0</v>
      </c>
      <c r="F3817" s="104">
        <v>143514.94515593999</v>
      </c>
    </row>
    <row r="3818" spans="1:6" x14ac:dyDescent="0.3">
      <c r="A3818" s="48">
        <v>44500</v>
      </c>
      <c r="B3818" t="s">
        <v>1000</v>
      </c>
      <c r="C3818" t="s">
        <v>1006</v>
      </c>
      <c r="D3818" s="104">
        <v>229416.46784220001</v>
      </c>
      <c r="E3818" s="104">
        <v>6247230.0708861304</v>
      </c>
      <c r="F3818" s="104">
        <v>6476646.5387283303</v>
      </c>
    </row>
    <row r="3819" spans="1:6" x14ac:dyDescent="0.3">
      <c r="A3819" s="48">
        <v>44500</v>
      </c>
      <c r="B3819" t="s">
        <v>1000</v>
      </c>
      <c r="C3819" t="s">
        <v>1007</v>
      </c>
      <c r="D3819" s="104">
        <v>3177.5501197399999</v>
      </c>
      <c r="E3819" s="104">
        <v>0</v>
      </c>
      <c r="F3819" s="104">
        <v>3177.5501197399999</v>
      </c>
    </row>
    <row r="3820" spans="1:6" x14ac:dyDescent="0.3">
      <c r="A3820" s="48">
        <v>44500</v>
      </c>
      <c r="B3820" t="s">
        <v>1008</v>
      </c>
      <c r="C3820" t="s">
        <v>999</v>
      </c>
      <c r="D3820" s="104">
        <v>529452.71049129998</v>
      </c>
      <c r="E3820" s="104">
        <v>6247230.0708861304</v>
      </c>
      <c r="F3820" s="104">
        <v>6776682.7813774301</v>
      </c>
    </row>
    <row r="3821" spans="1:6" x14ac:dyDescent="0.3">
      <c r="A3821" s="48">
        <v>44500</v>
      </c>
      <c r="B3821" t="s">
        <v>1010</v>
      </c>
      <c r="C3821" t="s">
        <v>999</v>
      </c>
      <c r="D3821" s="104">
        <v>22637089.618510999</v>
      </c>
      <c r="E3821" s="104">
        <v>6271676.2427948797</v>
      </c>
      <c r="F3821" s="104">
        <v>28908764.8613059</v>
      </c>
    </row>
    <row r="3822" spans="1:6" x14ac:dyDescent="0.3">
      <c r="A3822" s="48">
        <v>44500</v>
      </c>
      <c r="B3822" t="s">
        <v>992</v>
      </c>
      <c r="C3822" t="s">
        <v>993</v>
      </c>
      <c r="D3822" s="104">
        <v>3850718.0666999999</v>
      </c>
      <c r="E3822" s="104">
        <v>1387.8767</v>
      </c>
      <c r="F3822" s="104">
        <v>3852105.9434000002</v>
      </c>
    </row>
    <row r="3823" spans="1:6" x14ac:dyDescent="0.3">
      <c r="A3823" s="48">
        <v>44500</v>
      </c>
      <c r="B3823" t="s">
        <v>992</v>
      </c>
      <c r="C3823" t="s">
        <v>19</v>
      </c>
      <c r="D3823" s="104">
        <v>12637484.2393</v>
      </c>
      <c r="E3823" s="104">
        <v>8680.1846000000005</v>
      </c>
      <c r="F3823" s="104">
        <v>12646164.423900001</v>
      </c>
    </row>
    <row r="3824" spans="1:6" x14ac:dyDescent="0.3">
      <c r="A3824" s="48">
        <v>44500</v>
      </c>
      <c r="B3824" t="s">
        <v>992</v>
      </c>
      <c r="C3824" t="s">
        <v>994</v>
      </c>
      <c r="D3824" s="104">
        <v>3365745.2994499998</v>
      </c>
      <c r="E3824" s="104">
        <v>7615.0675000000001</v>
      </c>
      <c r="F3824" s="104">
        <v>3373360.3669500002</v>
      </c>
    </row>
    <row r="3825" spans="1:6" x14ac:dyDescent="0.3">
      <c r="A3825" s="48">
        <v>44500</v>
      </c>
      <c r="B3825" t="s">
        <v>992</v>
      </c>
      <c r="C3825" t="s">
        <v>1012</v>
      </c>
      <c r="D3825" s="104">
        <v>1674397.8995697501</v>
      </c>
      <c r="E3825" s="104">
        <v>633.98410875000002</v>
      </c>
      <c r="F3825" s="104">
        <v>1675031.8836785001</v>
      </c>
    </row>
    <row r="3826" spans="1:6" x14ac:dyDescent="0.3">
      <c r="A3826" s="48">
        <v>44500</v>
      </c>
      <c r="B3826" t="s">
        <v>992</v>
      </c>
      <c r="C3826" t="s">
        <v>1014</v>
      </c>
      <c r="D3826" s="104">
        <v>579291.40300000005</v>
      </c>
      <c r="E3826" s="104">
        <v>75.02</v>
      </c>
      <c r="F3826" s="104">
        <v>579366.42299999995</v>
      </c>
    </row>
    <row r="3827" spans="1:6" x14ac:dyDescent="0.3">
      <c r="A3827" s="48">
        <v>44500</v>
      </c>
      <c r="B3827" t="s">
        <v>992</v>
      </c>
      <c r="C3827" t="s">
        <v>997</v>
      </c>
      <c r="D3827" s="104">
        <v>0</v>
      </c>
      <c r="E3827" s="104">
        <v>6053.0389999999998</v>
      </c>
      <c r="F3827" s="104">
        <v>6053.0389999999998</v>
      </c>
    </row>
    <row r="3828" spans="1:6" x14ac:dyDescent="0.3">
      <c r="A3828" s="48">
        <v>44500</v>
      </c>
      <c r="B3828" t="s">
        <v>998</v>
      </c>
      <c r="C3828" t="s">
        <v>999</v>
      </c>
      <c r="D3828" s="104">
        <v>22107636.908019699</v>
      </c>
      <c r="E3828" s="104">
        <v>24445.171908749999</v>
      </c>
      <c r="F3828" s="104">
        <v>22132082.079928499</v>
      </c>
    </row>
    <row r="3829" spans="1:6" x14ac:dyDescent="0.3">
      <c r="A3829" s="48">
        <v>44500</v>
      </c>
      <c r="B3829" t="s">
        <v>1000</v>
      </c>
      <c r="C3829" t="s">
        <v>1001</v>
      </c>
      <c r="D3829" s="104">
        <v>32781.548714190001</v>
      </c>
      <c r="E3829" s="104">
        <v>0</v>
      </c>
      <c r="F3829" s="104">
        <v>32781.548714190001</v>
      </c>
    </row>
    <row r="3830" spans="1:6" x14ac:dyDescent="0.3">
      <c r="A3830" s="48">
        <v>44500</v>
      </c>
      <c r="B3830" t="s">
        <v>1000</v>
      </c>
      <c r="C3830" t="s">
        <v>1002</v>
      </c>
      <c r="D3830" s="104">
        <v>264.34199999999998</v>
      </c>
      <c r="E3830" s="104">
        <v>0</v>
      </c>
      <c r="F3830" s="104">
        <v>264.34199999999998</v>
      </c>
    </row>
    <row r="3831" spans="1:6" x14ac:dyDescent="0.3">
      <c r="A3831" s="48">
        <v>44500</v>
      </c>
      <c r="B3831" t="s">
        <v>1000</v>
      </c>
      <c r="C3831" t="s">
        <v>1004</v>
      </c>
      <c r="D3831" s="104">
        <v>120297.85665923</v>
      </c>
      <c r="E3831" s="104">
        <v>0</v>
      </c>
      <c r="F3831" s="104">
        <v>120297.85665923</v>
      </c>
    </row>
    <row r="3832" spans="1:6" x14ac:dyDescent="0.3">
      <c r="A3832" s="48">
        <v>44530</v>
      </c>
      <c r="B3832" t="s">
        <v>992</v>
      </c>
      <c r="C3832" t="s">
        <v>19</v>
      </c>
      <c r="D3832" s="104">
        <v>12845780.977700001</v>
      </c>
      <c r="E3832" s="104">
        <v>8780.2793000000001</v>
      </c>
      <c r="F3832" s="104">
        <v>12854561.256999999</v>
      </c>
    </row>
    <row r="3833" spans="1:6" x14ac:dyDescent="0.3">
      <c r="A3833" s="48">
        <v>44530</v>
      </c>
      <c r="B3833" t="s">
        <v>992</v>
      </c>
      <c r="C3833" t="s">
        <v>994</v>
      </c>
      <c r="D3833" s="104">
        <v>3426187.9351499998</v>
      </c>
      <c r="E3833" s="104">
        <v>7337.3924999999999</v>
      </c>
      <c r="F3833" s="104">
        <v>3433525.3276499999</v>
      </c>
    </row>
    <row r="3834" spans="1:6" x14ac:dyDescent="0.3">
      <c r="A3834" s="48">
        <v>44530</v>
      </c>
      <c r="B3834" t="s">
        <v>992</v>
      </c>
      <c r="C3834" t="s">
        <v>1012</v>
      </c>
      <c r="D3834" s="104">
        <v>1694646.45274331</v>
      </c>
      <c r="E3834" s="104">
        <v>625.76860988999999</v>
      </c>
      <c r="F3834" s="104">
        <v>1695272.2213532</v>
      </c>
    </row>
    <row r="3835" spans="1:6" x14ac:dyDescent="0.3">
      <c r="A3835" s="48">
        <v>44530</v>
      </c>
      <c r="B3835" t="s">
        <v>992</v>
      </c>
      <c r="C3835" t="s">
        <v>1014</v>
      </c>
      <c r="D3835" s="104">
        <v>576028.42039999994</v>
      </c>
      <c r="E3835" s="104">
        <v>70.37</v>
      </c>
      <c r="F3835" s="104">
        <v>576098.79040000006</v>
      </c>
    </row>
    <row r="3836" spans="1:6" x14ac:dyDescent="0.3">
      <c r="A3836" s="48">
        <v>44530</v>
      </c>
      <c r="B3836" t="s">
        <v>992</v>
      </c>
      <c r="C3836" t="s">
        <v>997</v>
      </c>
      <c r="D3836" s="104">
        <v>0</v>
      </c>
      <c r="E3836" s="104">
        <v>6053.0389999999998</v>
      </c>
      <c r="F3836" s="104">
        <v>6053.0389999999998</v>
      </c>
    </row>
    <row r="3837" spans="1:6" x14ac:dyDescent="0.3">
      <c r="A3837" s="48">
        <v>44530</v>
      </c>
      <c r="B3837" t="s">
        <v>998</v>
      </c>
      <c r="C3837" t="s">
        <v>999</v>
      </c>
      <c r="D3837" s="104">
        <v>22327320.546693299</v>
      </c>
      <c r="E3837" s="104">
        <v>24286.41610989</v>
      </c>
      <c r="F3837" s="104">
        <v>22351606.9628032</v>
      </c>
    </row>
    <row r="3838" spans="1:6" x14ac:dyDescent="0.3">
      <c r="A3838" s="48">
        <v>44530</v>
      </c>
      <c r="B3838" t="s">
        <v>1000</v>
      </c>
      <c r="C3838" t="s">
        <v>1001</v>
      </c>
      <c r="D3838" s="104">
        <v>28591.580326089999</v>
      </c>
      <c r="E3838" s="104">
        <v>0</v>
      </c>
      <c r="F3838" s="104">
        <v>28591.580326089999</v>
      </c>
    </row>
    <row r="3839" spans="1:6" x14ac:dyDescent="0.3">
      <c r="A3839" s="48">
        <v>44530</v>
      </c>
      <c r="B3839" t="s">
        <v>1000</v>
      </c>
      <c r="C3839" t="s">
        <v>1002</v>
      </c>
      <c r="D3839" s="104">
        <v>264.34199999999998</v>
      </c>
      <c r="E3839" s="104">
        <v>0</v>
      </c>
      <c r="F3839" s="104">
        <v>264.34199999999998</v>
      </c>
    </row>
    <row r="3840" spans="1:6" x14ac:dyDescent="0.3">
      <c r="A3840" s="48">
        <v>44530</v>
      </c>
      <c r="B3840" t="s">
        <v>992</v>
      </c>
      <c r="C3840" t="s">
        <v>993</v>
      </c>
      <c r="D3840" s="104">
        <v>3784676.7607</v>
      </c>
      <c r="E3840" s="104">
        <v>1419.5667000000001</v>
      </c>
      <c r="F3840" s="104">
        <v>3786096.3273999998</v>
      </c>
    </row>
    <row r="3841" spans="1:6" x14ac:dyDescent="0.3">
      <c r="A3841" s="48">
        <v>44530</v>
      </c>
      <c r="B3841" t="s">
        <v>1000</v>
      </c>
      <c r="C3841" t="s">
        <v>1004</v>
      </c>
      <c r="D3841" s="104">
        <v>113851.72312446</v>
      </c>
      <c r="E3841" s="104">
        <v>0</v>
      </c>
      <c r="F3841" s="104">
        <v>113851.72312446</v>
      </c>
    </row>
    <row r="3842" spans="1:6" x14ac:dyDescent="0.3">
      <c r="A3842" s="48">
        <v>44530</v>
      </c>
      <c r="B3842" t="s">
        <v>1000</v>
      </c>
      <c r="C3842" t="s">
        <v>1005</v>
      </c>
      <c r="D3842" s="104">
        <v>144170.85779921</v>
      </c>
      <c r="E3842" s="104">
        <v>0</v>
      </c>
      <c r="F3842" s="104">
        <v>144170.85779921</v>
      </c>
    </row>
    <row r="3843" spans="1:6" x14ac:dyDescent="0.3">
      <c r="A3843" s="48">
        <v>44530</v>
      </c>
      <c r="B3843" t="s">
        <v>1000</v>
      </c>
      <c r="C3843" t="s">
        <v>1006</v>
      </c>
      <c r="D3843" s="104">
        <v>28462.36867036</v>
      </c>
      <c r="E3843" s="104">
        <v>6237789.18901644</v>
      </c>
      <c r="F3843" s="104">
        <v>6266250.5576868001</v>
      </c>
    </row>
    <row r="3844" spans="1:6" x14ac:dyDescent="0.3">
      <c r="A3844" s="48">
        <v>44530</v>
      </c>
      <c r="B3844" t="s">
        <v>1000</v>
      </c>
      <c r="C3844" t="s">
        <v>1007</v>
      </c>
      <c r="D3844" s="104">
        <v>3250.44351207</v>
      </c>
      <c r="E3844" s="104">
        <v>0</v>
      </c>
      <c r="F3844" s="104">
        <v>3250.44351207</v>
      </c>
    </row>
    <row r="3845" spans="1:6" x14ac:dyDescent="0.3">
      <c r="A3845" s="48">
        <v>44530</v>
      </c>
      <c r="B3845" t="s">
        <v>1008</v>
      </c>
      <c r="C3845" t="s">
        <v>999</v>
      </c>
      <c r="D3845" s="104">
        <v>318591.31543219002</v>
      </c>
      <c r="E3845" s="104">
        <v>6237789.18901644</v>
      </c>
      <c r="F3845" s="104">
        <v>6556379.5044486299</v>
      </c>
    </row>
    <row r="3846" spans="1:6" x14ac:dyDescent="0.3">
      <c r="A3846" s="48">
        <v>44530</v>
      </c>
      <c r="B3846" t="s">
        <v>1010</v>
      </c>
      <c r="C3846" t="s">
        <v>999</v>
      </c>
      <c r="D3846" s="104">
        <v>22645911.862125501</v>
      </c>
      <c r="E3846" s="104">
        <v>6262074.6051263297</v>
      </c>
      <c r="F3846" s="104">
        <v>28907987.4672518</v>
      </c>
    </row>
    <row r="3847" spans="1:6" x14ac:dyDescent="0.3">
      <c r="A3847" s="48">
        <v>44561</v>
      </c>
      <c r="B3847" t="s">
        <v>992</v>
      </c>
      <c r="C3847" t="s">
        <v>993</v>
      </c>
      <c r="D3847" s="104">
        <v>3767964.0301000001</v>
      </c>
      <c r="E3847" s="104">
        <v>2101.538</v>
      </c>
      <c r="F3847" s="104">
        <v>3770065.5680999998</v>
      </c>
    </row>
    <row r="3848" spans="1:6" x14ac:dyDescent="0.3">
      <c r="A3848" s="48">
        <v>44561</v>
      </c>
      <c r="B3848" t="s">
        <v>992</v>
      </c>
      <c r="C3848" t="s">
        <v>19</v>
      </c>
      <c r="D3848" s="104">
        <v>12992160.0952</v>
      </c>
      <c r="E3848" s="104">
        <v>8346.4082999999991</v>
      </c>
      <c r="F3848" s="104">
        <v>13000506.5035</v>
      </c>
    </row>
    <row r="3849" spans="1:6" x14ac:dyDescent="0.3">
      <c r="A3849" s="48">
        <v>44561</v>
      </c>
      <c r="B3849" t="s">
        <v>992</v>
      </c>
      <c r="C3849" t="s">
        <v>994</v>
      </c>
      <c r="D3849" s="104">
        <v>3474153.3787500001</v>
      </c>
      <c r="E3849" s="104">
        <v>7357.9764999999998</v>
      </c>
      <c r="F3849" s="104">
        <v>3481511.35525</v>
      </c>
    </row>
    <row r="3850" spans="1:6" x14ac:dyDescent="0.3">
      <c r="A3850" s="48">
        <v>44561</v>
      </c>
      <c r="B3850" t="s">
        <v>992</v>
      </c>
      <c r="C3850" t="s">
        <v>1012</v>
      </c>
      <c r="D3850" s="104">
        <v>1727968.07500719</v>
      </c>
      <c r="E3850" s="104">
        <v>627.18645749999996</v>
      </c>
      <c r="F3850" s="104">
        <v>1728595.2614646901</v>
      </c>
    </row>
    <row r="3851" spans="1:6" x14ac:dyDescent="0.3">
      <c r="A3851" s="48">
        <v>44561</v>
      </c>
      <c r="B3851" t="s">
        <v>992</v>
      </c>
      <c r="C3851" t="s">
        <v>1014</v>
      </c>
      <c r="D3851" s="104">
        <v>603301.74419999996</v>
      </c>
      <c r="E3851" s="104">
        <v>58.09</v>
      </c>
      <c r="F3851" s="104">
        <v>603359.83420000004</v>
      </c>
    </row>
    <row r="3852" spans="1:6" x14ac:dyDescent="0.3">
      <c r="A3852" s="48">
        <v>44561</v>
      </c>
      <c r="B3852" t="s">
        <v>992</v>
      </c>
      <c r="C3852" t="s">
        <v>997</v>
      </c>
      <c r="D3852" s="104">
        <v>0</v>
      </c>
      <c r="E3852" s="104">
        <v>6053.0389999999998</v>
      </c>
      <c r="F3852" s="104">
        <v>6053.0389999999998</v>
      </c>
    </row>
    <row r="3853" spans="1:6" x14ac:dyDescent="0.3">
      <c r="A3853" s="48">
        <v>44561</v>
      </c>
      <c r="B3853" t="s">
        <v>998</v>
      </c>
      <c r="C3853" t="s">
        <v>999</v>
      </c>
      <c r="D3853" s="104">
        <v>22565547.3232572</v>
      </c>
      <c r="E3853" s="104">
        <v>24544.238257500001</v>
      </c>
      <c r="F3853" s="104">
        <v>22590091.561514702</v>
      </c>
    </row>
    <row r="3854" spans="1:6" x14ac:dyDescent="0.3">
      <c r="A3854" s="48">
        <v>44561</v>
      </c>
      <c r="B3854" t="s">
        <v>1000</v>
      </c>
      <c r="C3854" t="s">
        <v>1001</v>
      </c>
      <c r="D3854" s="104">
        <v>28592.155198209999</v>
      </c>
      <c r="E3854" s="104">
        <v>0</v>
      </c>
      <c r="F3854" s="104">
        <v>28592.155198209999</v>
      </c>
    </row>
    <row r="3855" spans="1:6" x14ac:dyDescent="0.3">
      <c r="A3855" s="48">
        <v>44561</v>
      </c>
      <c r="B3855" t="s">
        <v>1000</v>
      </c>
      <c r="C3855" t="s">
        <v>1002</v>
      </c>
      <c r="D3855" s="104">
        <v>264.34199999999998</v>
      </c>
      <c r="E3855" s="104">
        <v>0</v>
      </c>
      <c r="F3855" s="104">
        <v>264.34199999999998</v>
      </c>
    </row>
    <row r="3856" spans="1:6" x14ac:dyDescent="0.3">
      <c r="A3856" s="48">
        <v>44561</v>
      </c>
      <c r="B3856" t="s">
        <v>1000</v>
      </c>
      <c r="C3856" t="s">
        <v>1004</v>
      </c>
      <c r="D3856" s="104">
        <v>109702.76658883</v>
      </c>
      <c r="E3856" s="104">
        <v>0</v>
      </c>
      <c r="F3856" s="104">
        <v>109702.76658883</v>
      </c>
    </row>
    <row r="3857" spans="1:6" x14ac:dyDescent="0.3">
      <c r="A3857" s="48">
        <v>44561</v>
      </c>
      <c r="B3857" t="s">
        <v>1000</v>
      </c>
      <c r="C3857" t="s">
        <v>1005</v>
      </c>
      <c r="D3857" s="104">
        <v>146201.32850892999</v>
      </c>
      <c r="E3857" s="104">
        <v>0</v>
      </c>
      <c r="F3857" s="104">
        <v>146201.32850892999</v>
      </c>
    </row>
    <row r="3858" spans="1:6" x14ac:dyDescent="0.3">
      <c r="A3858" s="48">
        <v>44561</v>
      </c>
      <c r="B3858" t="s">
        <v>1000</v>
      </c>
      <c r="C3858" t="s">
        <v>1006</v>
      </c>
      <c r="D3858" s="104">
        <v>290176.86039281997</v>
      </c>
      <c r="E3858" s="104">
        <v>6448922.9404264204</v>
      </c>
      <c r="F3858" s="104">
        <v>6739099.8008192396</v>
      </c>
    </row>
    <row r="3859" spans="1:6" x14ac:dyDescent="0.3">
      <c r="A3859" s="48">
        <v>44561</v>
      </c>
      <c r="B3859" t="s">
        <v>1000</v>
      </c>
      <c r="C3859" t="s">
        <v>1007</v>
      </c>
      <c r="D3859" s="104">
        <v>3262.5659969500002</v>
      </c>
      <c r="E3859" s="104">
        <v>0</v>
      </c>
      <c r="F3859" s="104">
        <v>3262.5659969500002</v>
      </c>
    </row>
    <row r="3860" spans="1:6" x14ac:dyDescent="0.3">
      <c r="A3860" s="48">
        <v>44561</v>
      </c>
      <c r="B3860" t="s">
        <v>1008</v>
      </c>
      <c r="C3860" t="s">
        <v>999</v>
      </c>
      <c r="D3860" s="104">
        <v>578200.01868573995</v>
      </c>
      <c r="E3860" s="104">
        <v>6448922.9404264204</v>
      </c>
      <c r="F3860" s="104">
        <v>7027122.9591121599</v>
      </c>
    </row>
    <row r="3861" spans="1:6" x14ac:dyDescent="0.3">
      <c r="A3861" s="48">
        <v>44561</v>
      </c>
      <c r="B3861" t="s">
        <v>1010</v>
      </c>
      <c r="C3861" t="s">
        <v>999</v>
      </c>
      <c r="D3861" s="104">
        <v>23143747.341942899</v>
      </c>
      <c r="E3861" s="104">
        <v>6473468.1786839198</v>
      </c>
      <c r="F3861" s="104">
        <v>29617214.520626798</v>
      </c>
    </row>
    <row r="3862" spans="1:6" x14ac:dyDescent="0.3">
      <c r="A3862" s="48">
        <v>44592</v>
      </c>
      <c r="B3862" t="s">
        <v>992</v>
      </c>
      <c r="C3862" t="s">
        <v>993</v>
      </c>
      <c r="D3862" s="104">
        <v>3958703.3922999999</v>
      </c>
      <c r="E3862" s="104">
        <v>2347.9780000000001</v>
      </c>
      <c r="F3862" s="104">
        <v>3961051.3703000001</v>
      </c>
    </row>
    <row r="3863" spans="1:6" x14ac:dyDescent="0.3">
      <c r="A3863" s="48">
        <v>44592</v>
      </c>
      <c r="B3863" t="s">
        <v>992</v>
      </c>
      <c r="C3863" t="s">
        <v>19</v>
      </c>
      <c r="D3863" s="104">
        <v>13133210.6765</v>
      </c>
      <c r="E3863" s="104">
        <v>8340.2152999999998</v>
      </c>
      <c r="F3863" s="104">
        <v>13141550.891799999</v>
      </c>
    </row>
    <row r="3864" spans="1:6" x14ac:dyDescent="0.3">
      <c r="A3864" s="48">
        <v>44592</v>
      </c>
      <c r="B3864" t="s">
        <v>992</v>
      </c>
      <c r="C3864" t="s">
        <v>994</v>
      </c>
      <c r="D3864" s="104">
        <v>3522479.4589499999</v>
      </c>
      <c r="E3864" s="104">
        <v>7549.9745000000003</v>
      </c>
      <c r="F3864" s="104">
        <v>3530029.4334499999</v>
      </c>
    </row>
    <row r="3865" spans="1:6" x14ac:dyDescent="0.3">
      <c r="A3865" s="48">
        <v>44592</v>
      </c>
      <c r="B3865" t="s">
        <v>992</v>
      </c>
      <c r="C3865" t="s">
        <v>1012</v>
      </c>
      <c r="D3865" s="104">
        <v>1704402.9439562</v>
      </c>
      <c r="E3865" s="104">
        <v>628.30971724000005</v>
      </c>
      <c r="F3865" s="104">
        <v>1705031.2536734401</v>
      </c>
    </row>
    <row r="3866" spans="1:6" x14ac:dyDescent="0.3">
      <c r="A3866" s="48">
        <v>44592</v>
      </c>
      <c r="B3866" t="s">
        <v>992</v>
      </c>
      <c r="C3866" t="s">
        <v>1014</v>
      </c>
      <c r="D3866" s="104">
        <v>575127.2084</v>
      </c>
      <c r="E3866" s="104">
        <v>55.094999999999999</v>
      </c>
      <c r="F3866" s="104">
        <v>575182.30339999998</v>
      </c>
    </row>
    <row r="3867" spans="1:6" x14ac:dyDescent="0.3">
      <c r="A3867" s="48">
        <v>44592</v>
      </c>
      <c r="B3867" t="s">
        <v>992</v>
      </c>
      <c r="C3867" t="s">
        <v>997</v>
      </c>
      <c r="D3867" s="104">
        <v>0</v>
      </c>
      <c r="E3867" s="104">
        <v>6053.0389999999998</v>
      </c>
      <c r="F3867" s="104">
        <v>6053.0389999999998</v>
      </c>
    </row>
    <row r="3868" spans="1:6" x14ac:dyDescent="0.3">
      <c r="A3868" s="48">
        <v>44592</v>
      </c>
      <c r="B3868" t="s">
        <v>998</v>
      </c>
      <c r="C3868" t="s">
        <v>999</v>
      </c>
      <c r="D3868" s="104">
        <v>22893923.6801062</v>
      </c>
      <c r="E3868" s="104">
        <v>24974.611517239999</v>
      </c>
      <c r="F3868" s="104">
        <v>22918898.291623399</v>
      </c>
    </row>
    <row r="3869" spans="1:6" x14ac:dyDescent="0.3">
      <c r="A3869" s="48">
        <v>44592</v>
      </c>
      <c r="B3869" t="s">
        <v>1000</v>
      </c>
      <c r="C3869" t="s">
        <v>1001</v>
      </c>
      <c r="D3869" s="104">
        <v>28593.571879539999</v>
      </c>
      <c r="E3869" s="104">
        <v>0</v>
      </c>
      <c r="F3869" s="104">
        <v>28593.571879539999</v>
      </c>
    </row>
    <row r="3870" spans="1:6" x14ac:dyDescent="0.3">
      <c r="A3870" s="48">
        <v>44592</v>
      </c>
      <c r="B3870" t="s">
        <v>1000</v>
      </c>
      <c r="C3870" t="s">
        <v>1002</v>
      </c>
      <c r="D3870" s="104">
        <v>264.34199999999998</v>
      </c>
      <c r="E3870" s="104">
        <v>0</v>
      </c>
      <c r="F3870" s="104">
        <v>264.34199999999998</v>
      </c>
    </row>
    <row r="3871" spans="1:6" x14ac:dyDescent="0.3">
      <c r="A3871" s="48">
        <v>44592</v>
      </c>
      <c r="B3871" t="s">
        <v>1000</v>
      </c>
      <c r="C3871" t="s">
        <v>1004</v>
      </c>
      <c r="D3871" s="104">
        <v>108070.06858984999</v>
      </c>
      <c r="E3871" s="104">
        <v>0</v>
      </c>
      <c r="F3871" s="104">
        <v>108070.06858984999</v>
      </c>
    </row>
    <row r="3872" spans="1:6" x14ac:dyDescent="0.3">
      <c r="A3872" s="48">
        <v>44592</v>
      </c>
      <c r="B3872" t="s">
        <v>1000</v>
      </c>
      <c r="C3872" t="s">
        <v>1005</v>
      </c>
      <c r="D3872" s="104">
        <v>148838.96228882999</v>
      </c>
      <c r="E3872" s="104">
        <v>0</v>
      </c>
      <c r="F3872" s="104">
        <v>148838.96228882999</v>
      </c>
    </row>
    <row r="3873" spans="1:6" x14ac:dyDescent="0.3">
      <c r="A3873" s="48">
        <v>44592</v>
      </c>
      <c r="B3873" t="s">
        <v>1000</v>
      </c>
      <c r="C3873" t="s">
        <v>1006</v>
      </c>
      <c r="D3873" s="104">
        <v>304045.61854121002</v>
      </c>
      <c r="E3873" s="104">
        <v>6500231.2627139799</v>
      </c>
      <c r="F3873" s="104">
        <v>6804275.8812551899</v>
      </c>
    </row>
    <row r="3874" spans="1:6" x14ac:dyDescent="0.3">
      <c r="A3874" s="48">
        <v>44592</v>
      </c>
      <c r="B3874" t="s">
        <v>1000</v>
      </c>
      <c r="C3874" t="s">
        <v>1007</v>
      </c>
      <c r="D3874" s="104">
        <v>3444.6083219400002</v>
      </c>
      <c r="E3874" s="104">
        <v>0</v>
      </c>
      <c r="F3874" s="104">
        <v>3444.6083219400002</v>
      </c>
    </row>
    <row r="3875" spans="1:6" x14ac:dyDescent="0.3">
      <c r="A3875" s="48">
        <v>44592</v>
      </c>
      <c r="B3875" t="s">
        <v>1008</v>
      </c>
      <c r="C3875" t="s">
        <v>999</v>
      </c>
      <c r="D3875" s="104">
        <v>593257.17162137001</v>
      </c>
      <c r="E3875" s="104">
        <v>6500231.2627139799</v>
      </c>
      <c r="F3875" s="104">
        <v>7093488.4343353501</v>
      </c>
    </row>
    <row r="3876" spans="1:6" x14ac:dyDescent="0.3">
      <c r="A3876" s="48">
        <v>44592</v>
      </c>
      <c r="B3876" t="s">
        <v>1010</v>
      </c>
      <c r="C3876" t="s">
        <v>999</v>
      </c>
      <c r="D3876" s="104">
        <v>23487180.851727601</v>
      </c>
      <c r="E3876" s="104">
        <v>6525204.8742312202</v>
      </c>
      <c r="F3876" s="104">
        <v>30012385.725958802</v>
      </c>
    </row>
    <row r="3877" spans="1:6" x14ac:dyDescent="0.3">
      <c r="A3877" s="48">
        <v>44620</v>
      </c>
      <c r="B3877" t="s">
        <v>992</v>
      </c>
      <c r="C3877" t="s">
        <v>993</v>
      </c>
      <c r="D3877" s="104">
        <v>4053010.6444999999</v>
      </c>
      <c r="E3877" s="104">
        <v>1991.0419999999999</v>
      </c>
      <c r="F3877" s="104">
        <v>4055001.6864999998</v>
      </c>
    </row>
    <row r="3878" spans="1:6" x14ac:dyDescent="0.3">
      <c r="A3878" s="48">
        <v>44620</v>
      </c>
      <c r="B3878" t="s">
        <v>992</v>
      </c>
      <c r="C3878" t="s">
        <v>19</v>
      </c>
      <c r="D3878" s="104">
        <v>13219366.245999999</v>
      </c>
      <c r="E3878" s="104">
        <v>8258.6236000000008</v>
      </c>
      <c r="F3878" s="104">
        <v>13227624.8696</v>
      </c>
    </row>
    <row r="3879" spans="1:6" x14ac:dyDescent="0.3">
      <c r="A3879" s="48">
        <v>44620</v>
      </c>
      <c r="B3879" t="s">
        <v>992</v>
      </c>
      <c r="C3879" t="s">
        <v>994</v>
      </c>
      <c r="D3879" s="104">
        <v>3581504.0500500002</v>
      </c>
      <c r="E3879" s="104">
        <v>7691.5634</v>
      </c>
      <c r="F3879" s="104">
        <v>3589195.6134500001</v>
      </c>
    </row>
    <row r="3880" spans="1:6" x14ac:dyDescent="0.3">
      <c r="A3880" s="48">
        <v>44620</v>
      </c>
      <c r="B3880" t="s">
        <v>992</v>
      </c>
      <c r="C3880" t="s">
        <v>1012</v>
      </c>
      <c r="D3880" s="104">
        <v>1720272.1390667399</v>
      </c>
      <c r="E3880" s="104">
        <v>632.35921078000001</v>
      </c>
      <c r="F3880" s="104">
        <v>1720904.4982775201</v>
      </c>
    </row>
    <row r="3881" spans="1:6" x14ac:dyDescent="0.3">
      <c r="A3881" s="48">
        <v>44620</v>
      </c>
      <c r="B3881" t="s">
        <v>992</v>
      </c>
      <c r="C3881" t="s">
        <v>1014</v>
      </c>
      <c r="D3881" s="104">
        <v>597104.29500000004</v>
      </c>
      <c r="E3881" s="104">
        <v>78.17</v>
      </c>
      <c r="F3881" s="104">
        <v>597182.46499999997</v>
      </c>
    </row>
    <row r="3882" spans="1:6" x14ac:dyDescent="0.3">
      <c r="A3882" s="48">
        <v>44620</v>
      </c>
      <c r="B3882" t="s">
        <v>992</v>
      </c>
      <c r="C3882" t="s">
        <v>997</v>
      </c>
      <c r="D3882" s="104">
        <v>0</v>
      </c>
      <c r="E3882" s="104">
        <v>6053.0389999999998</v>
      </c>
      <c r="F3882" s="104">
        <v>6053.0389999999998</v>
      </c>
    </row>
    <row r="3883" spans="1:6" x14ac:dyDescent="0.3">
      <c r="A3883" s="48">
        <v>44620</v>
      </c>
      <c r="B3883" t="s">
        <v>998</v>
      </c>
      <c r="C3883" t="s">
        <v>999</v>
      </c>
      <c r="D3883" s="104">
        <v>23171257.374616701</v>
      </c>
      <c r="E3883" s="104">
        <v>24704.797210780001</v>
      </c>
      <c r="F3883" s="104">
        <v>23195962.171827499</v>
      </c>
    </row>
    <row r="3884" spans="1:6" x14ac:dyDescent="0.3">
      <c r="A3884" s="48">
        <v>44620</v>
      </c>
      <c r="B3884" t="s">
        <v>1000</v>
      </c>
      <c r="C3884" t="s">
        <v>1001</v>
      </c>
      <c r="D3884" s="104">
        <v>28596.992407689999</v>
      </c>
      <c r="E3884" s="104">
        <v>0</v>
      </c>
      <c r="F3884" s="104">
        <v>28596.992407689999</v>
      </c>
    </row>
    <row r="3885" spans="1:6" x14ac:dyDescent="0.3">
      <c r="A3885" s="48">
        <v>44620</v>
      </c>
      <c r="B3885" t="s">
        <v>1000</v>
      </c>
      <c r="C3885" t="s">
        <v>1002</v>
      </c>
      <c r="D3885" s="104">
        <v>264.34199999999998</v>
      </c>
      <c r="E3885" s="104">
        <v>0</v>
      </c>
      <c r="F3885" s="104">
        <v>264.34199999999998</v>
      </c>
    </row>
    <row r="3886" spans="1:6" x14ac:dyDescent="0.3">
      <c r="A3886" s="48">
        <v>44620</v>
      </c>
      <c r="B3886" t="s">
        <v>1000</v>
      </c>
      <c r="C3886" t="s">
        <v>1004</v>
      </c>
      <c r="D3886" s="104">
        <v>112488.98473675</v>
      </c>
      <c r="E3886" s="104">
        <v>0</v>
      </c>
      <c r="F3886" s="104">
        <v>112488.98473675</v>
      </c>
    </row>
    <row r="3887" spans="1:6" x14ac:dyDescent="0.3">
      <c r="A3887" s="48">
        <v>44620</v>
      </c>
      <c r="B3887" t="s">
        <v>1000</v>
      </c>
      <c r="C3887" t="s">
        <v>1005</v>
      </c>
      <c r="D3887" s="104">
        <v>149349.03411352</v>
      </c>
      <c r="E3887" s="104">
        <v>0</v>
      </c>
      <c r="F3887" s="104">
        <v>149349.03411352</v>
      </c>
    </row>
    <row r="3888" spans="1:6" x14ac:dyDescent="0.3">
      <c r="A3888" s="48">
        <v>44620</v>
      </c>
      <c r="B3888" t="s">
        <v>1000</v>
      </c>
      <c r="C3888" t="s">
        <v>1006</v>
      </c>
      <c r="D3888" s="104">
        <v>311196.12900700001</v>
      </c>
      <c r="E3888" s="104">
        <v>6489087.6716400804</v>
      </c>
      <c r="F3888" s="104">
        <v>6800283.8006470799</v>
      </c>
    </row>
    <row r="3889" spans="1:6" x14ac:dyDescent="0.3">
      <c r="A3889" s="48">
        <v>44620</v>
      </c>
      <c r="B3889" t="s">
        <v>1000</v>
      </c>
      <c r="C3889" t="s">
        <v>1007</v>
      </c>
      <c r="D3889" s="104">
        <v>3407.00145797</v>
      </c>
      <c r="E3889" s="104">
        <v>0</v>
      </c>
      <c r="F3889" s="104">
        <v>3407.00145797</v>
      </c>
    </row>
    <row r="3890" spans="1:6" x14ac:dyDescent="0.3">
      <c r="A3890" s="48">
        <v>44620</v>
      </c>
      <c r="B3890" t="s">
        <v>1008</v>
      </c>
      <c r="C3890" t="s">
        <v>999</v>
      </c>
      <c r="D3890" s="104">
        <v>605303.48372292996</v>
      </c>
      <c r="E3890" s="104">
        <v>6489087.6716400804</v>
      </c>
      <c r="F3890" s="104">
        <v>7094391.1553630102</v>
      </c>
    </row>
    <row r="3891" spans="1:6" x14ac:dyDescent="0.3">
      <c r="A3891" s="48">
        <v>44620</v>
      </c>
      <c r="B3891" t="s">
        <v>1010</v>
      </c>
      <c r="C3891" t="s">
        <v>999</v>
      </c>
      <c r="D3891" s="104">
        <v>23776559.8583396</v>
      </c>
      <c r="E3891" s="104">
        <v>6513793.4688508604</v>
      </c>
      <c r="F3891" s="104">
        <v>30290353.3271905</v>
      </c>
    </row>
    <row r="3892" spans="1:6" x14ac:dyDescent="0.3">
      <c r="A3892" s="48">
        <v>44651</v>
      </c>
      <c r="B3892" t="s">
        <v>992</v>
      </c>
      <c r="C3892" t="s">
        <v>993</v>
      </c>
      <c r="D3892" s="104">
        <v>3927254.1985999998</v>
      </c>
      <c r="E3892" s="104">
        <v>1706.675</v>
      </c>
      <c r="F3892" s="104">
        <v>3928960.8736</v>
      </c>
    </row>
    <row r="3893" spans="1:6" x14ac:dyDescent="0.3">
      <c r="A3893" s="48">
        <v>44651</v>
      </c>
      <c r="B3893" t="s">
        <v>992</v>
      </c>
      <c r="C3893" t="s">
        <v>19</v>
      </c>
      <c r="D3893" s="104">
        <v>13340845.6346</v>
      </c>
      <c r="E3893" s="104">
        <v>7617.8155999999999</v>
      </c>
      <c r="F3893" s="104">
        <v>13348463.450200001</v>
      </c>
    </row>
    <row r="3894" spans="1:6" x14ac:dyDescent="0.3">
      <c r="A3894" s="48">
        <v>44651</v>
      </c>
      <c r="B3894" t="s">
        <v>992</v>
      </c>
      <c r="C3894" t="s">
        <v>994</v>
      </c>
      <c r="D3894" s="104">
        <v>3623927.9817499998</v>
      </c>
      <c r="E3894" s="104">
        <v>7578.4494999999997</v>
      </c>
      <c r="F3894" s="104">
        <v>3631506.4312499999</v>
      </c>
    </row>
    <row r="3895" spans="1:6" x14ac:dyDescent="0.3">
      <c r="A3895" s="48">
        <v>44651</v>
      </c>
      <c r="B3895" t="s">
        <v>992</v>
      </c>
      <c r="C3895" t="s">
        <v>1012</v>
      </c>
      <c r="D3895" s="104">
        <v>1751328.6775159901</v>
      </c>
      <c r="E3895" s="104">
        <v>616.70935124000005</v>
      </c>
      <c r="F3895" s="104">
        <v>1751945.3868672301</v>
      </c>
    </row>
    <row r="3896" spans="1:6" x14ac:dyDescent="0.3">
      <c r="A3896" s="48">
        <v>44651</v>
      </c>
      <c r="B3896" t="s">
        <v>992</v>
      </c>
      <c r="C3896" t="s">
        <v>1014</v>
      </c>
      <c r="D3896" s="104">
        <v>619116.98329999996</v>
      </c>
      <c r="E3896" s="104">
        <v>65.94</v>
      </c>
      <c r="F3896" s="104">
        <v>619182.92330000002</v>
      </c>
    </row>
    <row r="3897" spans="1:6" x14ac:dyDescent="0.3">
      <c r="A3897" s="48">
        <v>44651</v>
      </c>
      <c r="B3897" t="s">
        <v>992</v>
      </c>
      <c r="C3897" t="s">
        <v>997</v>
      </c>
      <c r="D3897" s="104">
        <v>0</v>
      </c>
      <c r="E3897" s="104">
        <v>6053.0389999999998</v>
      </c>
      <c r="F3897" s="104">
        <v>6053.0389999999998</v>
      </c>
    </row>
    <row r="3898" spans="1:6" x14ac:dyDescent="0.3">
      <c r="A3898" s="48">
        <v>44651</v>
      </c>
      <c r="B3898" t="s">
        <v>998</v>
      </c>
      <c r="C3898" t="s">
        <v>999</v>
      </c>
      <c r="D3898" s="104">
        <v>23262473.475765999</v>
      </c>
      <c r="E3898" s="104">
        <v>23638.628451240002</v>
      </c>
      <c r="F3898" s="104">
        <v>23286112.104217201</v>
      </c>
    </row>
    <row r="3899" spans="1:6" x14ac:dyDescent="0.3">
      <c r="A3899" s="48">
        <v>44651</v>
      </c>
      <c r="B3899" t="s">
        <v>1000</v>
      </c>
      <c r="C3899" t="s">
        <v>1001</v>
      </c>
      <c r="D3899" s="104">
        <v>28601.917305319999</v>
      </c>
      <c r="E3899" s="104">
        <v>0</v>
      </c>
      <c r="F3899" s="104">
        <v>28601.917305319999</v>
      </c>
    </row>
    <row r="3900" spans="1:6" x14ac:dyDescent="0.3">
      <c r="A3900" s="48">
        <v>44651</v>
      </c>
      <c r="B3900" t="s">
        <v>1000</v>
      </c>
      <c r="C3900" t="s">
        <v>1002</v>
      </c>
      <c r="D3900" s="104">
        <v>264.34199999999998</v>
      </c>
      <c r="E3900" s="104">
        <v>0</v>
      </c>
      <c r="F3900" s="104">
        <v>264.34199999999998</v>
      </c>
    </row>
    <row r="3901" spans="1:6" x14ac:dyDescent="0.3">
      <c r="A3901" s="48">
        <v>44651</v>
      </c>
      <c r="B3901" t="s">
        <v>1000</v>
      </c>
      <c r="C3901" t="s">
        <v>1004</v>
      </c>
      <c r="D3901" s="104">
        <v>118249.60262482001</v>
      </c>
      <c r="E3901" s="104">
        <v>0</v>
      </c>
      <c r="F3901" s="104">
        <v>118249.60262482001</v>
      </c>
    </row>
    <row r="3902" spans="1:6" x14ac:dyDescent="0.3">
      <c r="A3902" s="48">
        <v>44651</v>
      </c>
      <c r="B3902" t="s">
        <v>1000</v>
      </c>
      <c r="C3902" t="s">
        <v>1005</v>
      </c>
      <c r="D3902" s="104">
        <v>149758.09676986001</v>
      </c>
      <c r="E3902" s="104">
        <v>0</v>
      </c>
      <c r="F3902" s="104">
        <v>149758.09676986001</v>
      </c>
    </row>
    <row r="3903" spans="1:6" x14ac:dyDescent="0.3">
      <c r="A3903" s="48">
        <v>44651</v>
      </c>
      <c r="B3903" t="s">
        <v>1000</v>
      </c>
      <c r="C3903" t="s">
        <v>1006</v>
      </c>
      <c r="D3903" s="104">
        <v>317125.94377011003</v>
      </c>
      <c r="E3903" s="104">
        <v>6497554.2750925301</v>
      </c>
      <c r="F3903" s="104">
        <v>6814679.2188626397</v>
      </c>
    </row>
    <row r="3904" spans="1:6" x14ac:dyDescent="0.3">
      <c r="A3904" s="48">
        <v>44651</v>
      </c>
      <c r="B3904" t="s">
        <v>1000</v>
      </c>
      <c r="C3904" t="s">
        <v>1007</v>
      </c>
      <c r="D3904" s="104">
        <v>3294.3463635500002</v>
      </c>
      <c r="E3904" s="104">
        <v>0</v>
      </c>
      <c r="F3904" s="104">
        <v>3294.3463635500002</v>
      </c>
    </row>
    <row r="3905" spans="1:6" x14ac:dyDescent="0.3">
      <c r="A3905" s="48">
        <v>44651</v>
      </c>
      <c r="B3905" t="s">
        <v>1008</v>
      </c>
      <c r="C3905" t="s">
        <v>999</v>
      </c>
      <c r="D3905" s="104">
        <v>617294.24883366004</v>
      </c>
      <c r="E3905" s="104">
        <v>6497554.2750925301</v>
      </c>
      <c r="F3905" s="104">
        <v>7114847.5239261901</v>
      </c>
    </row>
    <row r="3906" spans="1:6" x14ac:dyDescent="0.3">
      <c r="A3906" s="48">
        <v>44651</v>
      </c>
      <c r="B3906" t="s">
        <v>1010</v>
      </c>
      <c r="C3906" t="s">
        <v>999</v>
      </c>
      <c r="D3906" s="104">
        <v>23879767.7245996</v>
      </c>
      <c r="E3906" s="104">
        <v>6521191.9035437703</v>
      </c>
      <c r="F3906" s="104">
        <v>30400959.6281434</v>
      </c>
    </row>
    <row r="3907" spans="1:6" x14ac:dyDescent="0.3">
      <c r="A3907" s="48">
        <v>44681</v>
      </c>
      <c r="B3907" t="s">
        <v>992</v>
      </c>
      <c r="C3907" t="s">
        <v>993</v>
      </c>
      <c r="D3907" s="104">
        <v>3826069.6923000002</v>
      </c>
      <c r="E3907" s="104">
        <v>1858.41</v>
      </c>
      <c r="F3907" s="104">
        <v>3827928.1022999999</v>
      </c>
    </row>
    <row r="3908" spans="1:6" x14ac:dyDescent="0.3">
      <c r="A3908" s="48">
        <v>44681</v>
      </c>
      <c r="B3908" t="s">
        <v>992</v>
      </c>
      <c r="C3908" t="s">
        <v>19</v>
      </c>
      <c r="D3908" s="104">
        <v>13401966.6033</v>
      </c>
      <c r="E3908" s="104">
        <v>7572.7299000000003</v>
      </c>
      <c r="F3908" s="104">
        <v>13409539.3332</v>
      </c>
    </row>
    <row r="3909" spans="1:6" x14ac:dyDescent="0.3">
      <c r="A3909" s="48">
        <v>44681</v>
      </c>
      <c r="B3909" t="s">
        <v>992</v>
      </c>
      <c r="C3909" t="s">
        <v>994</v>
      </c>
      <c r="D3909" s="104">
        <v>3650002.0558500001</v>
      </c>
      <c r="E3909" s="104">
        <v>6275.2184999999999</v>
      </c>
      <c r="F3909" s="104">
        <v>3656277.2743500001</v>
      </c>
    </row>
    <row r="3910" spans="1:6" x14ac:dyDescent="0.3">
      <c r="A3910" s="48">
        <v>44681</v>
      </c>
      <c r="B3910" t="s">
        <v>992</v>
      </c>
      <c r="C3910" t="s">
        <v>1012</v>
      </c>
      <c r="D3910" s="104">
        <v>1735020.86737941</v>
      </c>
      <c r="E3910" s="104">
        <v>617.98027367999998</v>
      </c>
      <c r="F3910" s="104">
        <v>1735638.84765309</v>
      </c>
    </row>
    <row r="3911" spans="1:6" x14ac:dyDescent="0.3">
      <c r="A3911" s="48">
        <v>44681</v>
      </c>
      <c r="B3911" t="s">
        <v>992</v>
      </c>
      <c r="C3911" t="s">
        <v>1014</v>
      </c>
      <c r="D3911" s="104">
        <v>619099.07330000005</v>
      </c>
      <c r="E3911" s="104">
        <v>83.85</v>
      </c>
      <c r="F3911" s="104">
        <v>619182.92330000002</v>
      </c>
    </row>
    <row r="3912" spans="1:6" x14ac:dyDescent="0.3">
      <c r="A3912" s="48">
        <v>44681</v>
      </c>
      <c r="B3912" t="s">
        <v>992</v>
      </c>
      <c r="C3912" t="s">
        <v>997</v>
      </c>
      <c r="D3912" s="104">
        <v>0</v>
      </c>
      <c r="E3912" s="104">
        <v>6053.0389999999998</v>
      </c>
      <c r="F3912" s="104">
        <v>6053.0389999999998</v>
      </c>
    </row>
    <row r="3913" spans="1:6" x14ac:dyDescent="0.3">
      <c r="A3913" s="48">
        <v>44681</v>
      </c>
      <c r="B3913" t="s">
        <v>998</v>
      </c>
      <c r="C3913" t="s">
        <v>999</v>
      </c>
      <c r="D3913" s="104">
        <v>23232158.292129401</v>
      </c>
      <c r="E3913" s="104">
        <v>22461.227673680001</v>
      </c>
      <c r="F3913" s="104">
        <v>23254619.519803099</v>
      </c>
    </row>
    <row r="3914" spans="1:6" x14ac:dyDescent="0.3">
      <c r="A3914" s="48">
        <v>44681</v>
      </c>
      <c r="B3914" t="s">
        <v>1000</v>
      </c>
      <c r="C3914" t="s">
        <v>1001</v>
      </c>
      <c r="D3914" s="104">
        <v>28610.190445690001</v>
      </c>
      <c r="E3914" s="104">
        <v>0</v>
      </c>
      <c r="F3914" s="104">
        <v>28610.190445690001</v>
      </c>
    </row>
    <row r="3915" spans="1:6" x14ac:dyDescent="0.3">
      <c r="A3915" s="48">
        <v>44681</v>
      </c>
      <c r="B3915" t="s">
        <v>1000</v>
      </c>
      <c r="C3915" t="s">
        <v>1002</v>
      </c>
      <c r="D3915" s="104">
        <v>264.34199999999998</v>
      </c>
      <c r="E3915" s="104">
        <v>0</v>
      </c>
      <c r="F3915" s="104">
        <v>264.34199999999998</v>
      </c>
    </row>
    <row r="3916" spans="1:6" x14ac:dyDescent="0.3">
      <c r="A3916" s="48">
        <v>44681</v>
      </c>
      <c r="B3916" t="s">
        <v>1000</v>
      </c>
      <c r="C3916" t="s">
        <v>1004</v>
      </c>
      <c r="D3916" s="104">
        <v>119066.17345335</v>
      </c>
      <c r="E3916" s="104">
        <v>0</v>
      </c>
      <c r="F3916" s="104">
        <v>119066.17345335</v>
      </c>
    </row>
    <row r="3917" spans="1:6" x14ac:dyDescent="0.3">
      <c r="A3917" s="48">
        <v>44681</v>
      </c>
      <c r="B3917" t="s">
        <v>1000</v>
      </c>
      <c r="C3917" t="s">
        <v>1005</v>
      </c>
      <c r="D3917" s="104">
        <v>153141.48834921001</v>
      </c>
      <c r="E3917" s="104">
        <v>0</v>
      </c>
      <c r="F3917" s="104">
        <v>153141.48834921001</v>
      </c>
    </row>
    <row r="3918" spans="1:6" x14ac:dyDescent="0.3">
      <c r="A3918" s="48">
        <v>44681</v>
      </c>
      <c r="B3918" t="s">
        <v>1000</v>
      </c>
      <c r="C3918" t="s">
        <v>1006</v>
      </c>
      <c r="D3918" s="104">
        <v>310815.51161388098</v>
      </c>
      <c r="E3918" s="104">
        <v>6504447.8924116697</v>
      </c>
      <c r="F3918" s="104">
        <v>6815264.40402555</v>
      </c>
    </row>
    <row r="3919" spans="1:6" x14ac:dyDescent="0.3">
      <c r="A3919" s="48">
        <v>44681</v>
      </c>
      <c r="B3919" t="s">
        <v>1000</v>
      </c>
      <c r="C3919" t="s">
        <v>1007</v>
      </c>
      <c r="D3919" s="104">
        <v>3189.05351638</v>
      </c>
      <c r="E3919" s="104">
        <v>0</v>
      </c>
      <c r="F3919" s="104">
        <v>3189.05351638</v>
      </c>
    </row>
    <row r="3920" spans="1:6" x14ac:dyDescent="0.3">
      <c r="A3920" s="48">
        <v>44681</v>
      </c>
      <c r="B3920" t="s">
        <v>1008</v>
      </c>
      <c r="C3920" t="s">
        <v>999</v>
      </c>
      <c r="D3920" s="104">
        <v>615086.75937851099</v>
      </c>
      <c r="E3920" s="104">
        <v>6504447.8924116697</v>
      </c>
      <c r="F3920" s="104">
        <v>7119534.6517901802</v>
      </c>
    </row>
    <row r="3921" spans="1:6" x14ac:dyDescent="0.3">
      <c r="A3921" s="48">
        <v>44681</v>
      </c>
      <c r="B3921" t="s">
        <v>1010</v>
      </c>
      <c r="C3921" t="s">
        <v>999</v>
      </c>
      <c r="D3921" s="104">
        <v>23847245.051507901</v>
      </c>
      <c r="E3921" s="104">
        <v>6526909.1200853502</v>
      </c>
      <c r="F3921" s="104">
        <v>30374155.171593301</v>
      </c>
    </row>
    <row r="3922" spans="1:6" x14ac:dyDescent="0.3">
      <c r="A3922" s="48">
        <v>44712</v>
      </c>
      <c r="B3922" t="s">
        <v>992</v>
      </c>
      <c r="C3922" t="s">
        <v>993</v>
      </c>
      <c r="D3922" s="104">
        <v>3671227.6121</v>
      </c>
      <c r="E3922" s="104">
        <v>1695.7049999999999</v>
      </c>
      <c r="F3922" s="104">
        <v>3672923.3171000001</v>
      </c>
    </row>
    <row r="3923" spans="1:6" x14ac:dyDescent="0.3">
      <c r="A3923" s="48">
        <v>44712</v>
      </c>
      <c r="B3923" t="s">
        <v>992</v>
      </c>
      <c r="C3923" t="s">
        <v>19</v>
      </c>
      <c r="D3923" s="104">
        <v>13508581.9001</v>
      </c>
      <c r="E3923" s="104">
        <v>7748.7808999999997</v>
      </c>
      <c r="F3923" s="104">
        <v>13516330.681</v>
      </c>
    </row>
    <row r="3924" spans="1:6" x14ac:dyDescent="0.3">
      <c r="A3924" s="48">
        <v>44712</v>
      </c>
      <c r="B3924" t="s">
        <v>992</v>
      </c>
      <c r="C3924" t="s">
        <v>994</v>
      </c>
      <c r="D3924" s="104">
        <v>3725316.6905499999</v>
      </c>
      <c r="E3924" s="104">
        <v>6115.4645</v>
      </c>
      <c r="F3924" s="104">
        <v>3731432.1550500002</v>
      </c>
    </row>
    <row r="3925" spans="1:6" x14ac:dyDescent="0.3">
      <c r="A3925" s="48">
        <v>44712</v>
      </c>
      <c r="B3925" t="s">
        <v>992</v>
      </c>
      <c r="C3925" t="s">
        <v>1012</v>
      </c>
      <c r="D3925" s="104">
        <v>1775179.09628205</v>
      </c>
      <c r="E3925" s="104">
        <v>640.58932031999996</v>
      </c>
      <c r="F3925" s="104">
        <v>1775819.68560237</v>
      </c>
    </row>
    <row r="3926" spans="1:6" x14ac:dyDescent="0.3">
      <c r="A3926" s="48">
        <v>44712</v>
      </c>
      <c r="B3926" t="s">
        <v>992</v>
      </c>
      <c r="C3926" t="s">
        <v>1014</v>
      </c>
      <c r="D3926" s="104">
        <v>604532.48910000001</v>
      </c>
      <c r="E3926" s="104">
        <v>63.95</v>
      </c>
      <c r="F3926" s="104">
        <v>604596.43909999996</v>
      </c>
    </row>
    <row r="3927" spans="1:6" x14ac:dyDescent="0.3">
      <c r="A3927" s="48">
        <v>44712</v>
      </c>
      <c r="B3927" t="s">
        <v>992</v>
      </c>
      <c r="C3927" t="s">
        <v>997</v>
      </c>
      <c r="D3927" s="104">
        <v>0</v>
      </c>
      <c r="E3927" s="104">
        <v>6053.0389999999998</v>
      </c>
      <c r="F3927" s="104">
        <v>6053.0389999999998</v>
      </c>
    </row>
    <row r="3928" spans="1:6" x14ac:dyDescent="0.3">
      <c r="A3928" s="48">
        <v>44712</v>
      </c>
      <c r="B3928" t="s">
        <v>998</v>
      </c>
      <c r="C3928" t="s">
        <v>999</v>
      </c>
      <c r="D3928" s="104">
        <v>23284837.788132001</v>
      </c>
      <c r="E3928" s="104">
        <v>22317.528720319999</v>
      </c>
      <c r="F3928" s="104">
        <v>23307155.316852398</v>
      </c>
    </row>
    <row r="3929" spans="1:6" x14ac:dyDescent="0.3">
      <c r="A3929" s="48">
        <v>44712</v>
      </c>
      <c r="B3929" t="s">
        <v>1000</v>
      </c>
      <c r="C3929" t="s">
        <v>1001</v>
      </c>
      <c r="D3929" s="104">
        <v>25802.371422349999</v>
      </c>
      <c r="E3929" s="104">
        <v>0</v>
      </c>
      <c r="F3929" s="104">
        <v>25802.371422349999</v>
      </c>
    </row>
    <row r="3930" spans="1:6" x14ac:dyDescent="0.3">
      <c r="A3930" s="48">
        <v>44712</v>
      </c>
      <c r="B3930" t="s">
        <v>1000</v>
      </c>
      <c r="C3930" t="s">
        <v>1002</v>
      </c>
      <c r="D3930" s="104">
        <v>264.34199999999998</v>
      </c>
      <c r="E3930" s="104">
        <v>0</v>
      </c>
      <c r="F3930" s="104">
        <v>264.34199999999998</v>
      </c>
    </row>
    <row r="3931" spans="1:6" x14ac:dyDescent="0.3">
      <c r="A3931" s="48">
        <v>44712</v>
      </c>
      <c r="B3931" t="s">
        <v>1000</v>
      </c>
      <c r="C3931" t="s">
        <v>1004</v>
      </c>
      <c r="D3931" s="104">
        <v>114307.99774224</v>
      </c>
      <c r="E3931" s="104">
        <v>0</v>
      </c>
      <c r="F3931" s="104">
        <v>114307.99774224</v>
      </c>
    </row>
    <row r="3932" spans="1:6" x14ac:dyDescent="0.3">
      <c r="A3932" s="48">
        <v>44712</v>
      </c>
      <c r="B3932" t="s">
        <v>1000</v>
      </c>
      <c r="C3932" t="s">
        <v>1005</v>
      </c>
      <c r="D3932" s="104">
        <v>157698.39132990999</v>
      </c>
      <c r="E3932" s="104">
        <v>0</v>
      </c>
      <c r="F3932" s="104">
        <v>157698.39132990999</v>
      </c>
    </row>
    <row r="3933" spans="1:6" x14ac:dyDescent="0.3">
      <c r="A3933" s="48">
        <v>44712</v>
      </c>
      <c r="B3933" t="s">
        <v>1000</v>
      </c>
      <c r="C3933" t="s">
        <v>1006</v>
      </c>
      <c r="D3933" s="104">
        <v>318347.59602573997</v>
      </c>
      <c r="E3933" s="104">
        <v>6572910.2747663604</v>
      </c>
      <c r="F3933" s="104">
        <v>6891256.8707921002</v>
      </c>
    </row>
    <row r="3934" spans="1:6" x14ac:dyDescent="0.3">
      <c r="A3934" s="48">
        <v>44712</v>
      </c>
      <c r="B3934" t="s">
        <v>1000</v>
      </c>
      <c r="C3934" t="s">
        <v>1007</v>
      </c>
      <c r="D3934" s="104">
        <v>3132.9345642500002</v>
      </c>
      <c r="E3934" s="104">
        <v>0</v>
      </c>
      <c r="F3934" s="104">
        <v>3132.9345642500002</v>
      </c>
    </row>
    <row r="3935" spans="1:6" x14ac:dyDescent="0.3">
      <c r="A3935" s="48">
        <v>44712</v>
      </c>
      <c r="B3935" t="s">
        <v>1008</v>
      </c>
      <c r="C3935" t="s">
        <v>999</v>
      </c>
      <c r="D3935" s="104">
        <v>619553.63308448996</v>
      </c>
      <c r="E3935" s="104">
        <v>6572910.2747663604</v>
      </c>
      <c r="F3935" s="104">
        <v>7192462.9078508504</v>
      </c>
    </row>
    <row r="3936" spans="1:6" x14ac:dyDescent="0.3">
      <c r="A3936" s="48">
        <v>44712</v>
      </c>
      <c r="B3936" t="s">
        <v>1010</v>
      </c>
      <c r="C3936" t="s">
        <v>999</v>
      </c>
      <c r="D3936" s="104">
        <v>23904391.421216499</v>
      </c>
      <c r="E3936" s="104">
        <v>6595226.8034866797</v>
      </c>
      <c r="F3936" s="104">
        <v>30499619.2247032</v>
      </c>
    </row>
    <row r="3937" spans="1:6" x14ac:dyDescent="0.3">
      <c r="A3937" s="48">
        <v>44742</v>
      </c>
      <c r="B3937" t="s">
        <v>992</v>
      </c>
      <c r="C3937" t="s">
        <v>993</v>
      </c>
      <c r="D3937" s="104">
        <v>3522601.3665999998</v>
      </c>
      <c r="E3937" s="104">
        <v>1323.95</v>
      </c>
      <c r="F3937" s="104">
        <v>3523925.3166</v>
      </c>
    </row>
    <row r="3938" spans="1:6" x14ac:dyDescent="0.3">
      <c r="A3938" s="48">
        <v>44742</v>
      </c>
      <c r="B3938" t="s">
        <v>992</v>
      </c>
      <c r="C3938" t="s">
        <v>19</v>
      </c>
      <c r="D3938" s="104">
        <v>13575955.1127</v>
      </c>
      <c r="E3938" s="104">
        <v>7642.2048999999997</v>
      </c>
      <c r="F3938" s="104">
        <v>13583597.317600001</v>
      </c>
    </row>
    <row r="3939" spans="1:6" x14ac:dyDescent="0.3">
      <c r="A3939" s="48">
        <v>44742</v>
      </c>
      <c r="B3939" t="s">
        <v>992</v>
      </c>
      <c r="C3939" t="s">
        <v>994</v>
      </c>
      <c r="D3939" s="104">
        <v>3760441.6021500002</v>
      </c>
      <c r="E3939" s="104">
        <v>6178.2195000000002</v>
      </c>
      <c r="F3939" s="104">
        <v>3766619.8216499998</v>
      </c>
    </row>
    <row r="3940" spans="1:6" x14ac:dyDescent="0.3">
      <c r="A3940" s="48">
        <v>44742</v>
      </c>
      <c r="B3940" t="s">
        <v>992</v>
      </c>
      <c r="C3940" t="s">
        <v>1012</v>
      </c>
      <c r="D3940" s="104">
        <v>1805355.7576840499</v>
      </c>
      <c r="E3940" s="104">
        <v>640.07523719999995</v>
      </c>
      <c r="F3940" s="104">
        <v>1805995.83292125</v>
      </c>
    </row>
    <row r="3941" spans="1:6" x14ac:dyDescent="0.3">
      <c r="A3941" s="48">
        <v>44742</v>
      </c>
      <c r="B3941" t="s">
        <v>992</v>
      </c>
      <c r="C3941" t="s">
        <v>1014</v>
      </c>
      <c r="D3941" s="104">
        <v>626512.45330000005</v>
      </c>
      <c r="E3941" s="104">
        <v>84.35</v>
      </c>
      <c r="F3941" s="104">
        <v>626596.80330000003</v>
      </c>
    </row>
    <row r="3942" spans="1:6" x14ac:dyDescent="0.3">
      <c r="A3942" s="48">
        <v>44742</v>
      </c>
      <c r="B3942" t="s">
        <v>992</v>
      </c>
      <c r="C3942" t="s">
        <v>997</v>
      </c>
      <c r="D3942" s="104">
        <v>0</v>
      </c>
      <c r="E3942" s="104">
        <v>4847.0079999999998</v>
      </c>
      <c r="F3942" s="104">
        <v>4847.0079999999998</v>
      </c>
    </row>
    <row r="3943" spans="1:6" x14ac:dyDescent="0.3">
      <c r="A3943" s="48">
        <v>44742</v>
      </c>
      <c r="B3943" t="s">
        <v>998</v>
      </c>
      <c r="C3943" t="s">
        <v>999</v>
      </c>
      <c r="D3943" s="104">
        <v>23290866.292433999</v>
      </c>
      <c r="E3943" s="104">
        <v>20715.8076372</v>
      </c>
      <c r="F3943" s="104">
        <v>23311582.100071199</v>
      </c>
    </row>
    <row r="3944" spans="1:6" x14ac:dyDescent="0.3">
      <c r="A3944" s="48">
        <v>44742</v>
      </c>
      <c r="B3944" t="s">
        <v>1000</v>
      </c>
      <c r="C3944" t="s">
        <v>1001</v>
      </c>
      <c r="D3944" s="104">
        <v>25816.223031639998</v>
      </c>
      <c r="E3944" s="104">
        <v>0</v>
      </c>
      <c r="F3944" s="104">
        <v>25816.223031639998</v>
      </c>
    </row>
    <row r="3945" spans="1:6" x14ac:dyDescent="0.3">
      <c r="A3945" s="48">
        <v>44742</v>
      </c>
      <c r="B3945" t="s">
        <v>1000</v>
      </c>
      <c r="C3945" t="s">
        <v>1002</v>
      </c>
      <c r="D3945" s="104">
        <v>264.34199999999998</v>
      </c>
      <c r="E3945" s="104">
        <v>0</v>
      </c>
      <c r="F3945" s="104">
        <v>264.34199999999998</v>
      </c>
    </row>
    <row r="3946" spans="1:6" x14ac:dyDescent="0.3">
      <c r="A3946" s="48">
        <v>44742</v>
      </c>
      <c r="B3946" t="s">
        <v>1000</v>
      </c>
      <c r="C3946" t="s">
        <v>1004</v>
      </c>
      <c r="D3946" s="104">
        <v>108208.18735170001</v>
      </c>
      <c r="E3946" s="104">
        <v>0</v>
      </c>
      <c r="F3946" s="104">
        <v>108208.18735170001</v>
      </c>
    </row>
    <row r="3947" spans="1:6" x14ac:dyDescent="0.3">
      <c r="A3947" s="48">
        <v>44742</v>
      </c>
      <c r="B3947" t="s">
        <v>1000</v>
      </c>
      <c r="C3947" t="s">
        <v>1005</v>
      </c>
      <c r="D3947" s="104">
        <v>160439.8569322</v>
      </c>
      <c r="E3947" s="104">
        <v>0</v>
      </c>
      <c r="F3947" s="104">
        <v>160439.8569322</v>
      </c>
    </row>
    <row r="3948" spans="1:6" x14ac:dyDescent="0.3">
      <c r="A3948" s="48">
        <v>44742</v>
      </c>
      <c r="B3948" t="s">
        <v>1000</v>
      </c>
      <c r="C3948" t="s">
        <v>1006</v>
      </c>
      <c r="D3948" s="104">
        <v>323348.75395878003</v>
      </c>
      <c r="E3948" s="104">
        <v>6635706.2199078901</v>
      </c>
      <c r="F3948" s="104">
        <v>6959054.9738666704</v>
      </c>
    </row>
    <row r="3949" spans="1:6" x14ac:dyDescent="0.3">
      <c r="A3949" s="48">
        <v>44742</v>
      </c>
      <c r="B3949" t="s">
        <v>1000</v>
      </c>
      <c r="C3949" t="s">
        <v>1007</v>
      </c>
      <c r="D3949" s="104">
        <v>3216.0529320800001</v>
      </c>
      <c r="E3949" s="104">
        <v>0</v>
      </c>
      <c r="F3949" s="104">
        <v>3216.0529320800001</v>
      </c>
    </row>
    <row r="3950" spans="1:6" x14ac:dyDescent="0.3">
      <c r="A3950" s="48">
        <v>44742</v>
      </c>
      <c r="B3950" t="s">
        <v>1008</v>
      </c>
      <c r="C3950" t="s">
        <v>999</v>
      </c>
      <c r="D3950" s="104">
        <v>621293.41620640003</v>
      </c>
      <c r="E3950" s="104">
        <v>6635706.2199078901</v>
      </c>
      <c r="F3950" s="104">
        <v>7256999.63611429</v>
      </c>
    </row>
    <row r="3951" spans="1:6" x14ac:dyDescent="0.3">
      <c r="A3951" s="48">
        <v>44742</v>
      </c>
      <c r="B3951" t="s">
        <v>1010</v>
      </c>
      <c r="C3951" t="s">
        <v>999</v>
      </c>
      <c r="D3951" s="104">
        <v>23912159.7086404</v>
      </c>
      <c r="E3951" s="104">
        <v>6656422.0275450898</v>
      </c>
      <c r="F3951" s="104">
        <v>30568581.736185499</v>
      </c>
    </row>
    <row r="3952" spans="1:6" x14ac:dyDescent="0.3">
      <c r="A3952" s="48">
        <v>44773</v>
      </c>
      <c r="B3952" t="s">
        <v>992</v>
      </c>
      <c r="C3952" t="s">
        <v>993</v>
      </c>
      <c r="D3952" s="104">
        <v>3513559.2012</v>
      </c>
      <c r="E3952" s="104">
        <v>1376.8</v>
      </c>
      <c r="F3952" s="104">
        <v>3514936.0011999998</v>
      </c>
    </row>
    <row r="3953" spans="1:6" x14ac:dyDescent="0.3">
      <c r="A3953" s="48">
        <v>44773</v>
      </c>
      <c r="B3953" t="s">
        <v>992</v>
      </c>
      <c r="C3953" t="s">
        <v>19</v>
      </c>
      <c r="D3953" s="104">
        <v>13623822.594799999</v>
      </c>
      <c r="E3953" s="104">
        <v>7140.6158999999998</v>
      </c>
      <c r="F3953" s="104">
        <v>13630963.2107</v>
      </c>
    </row>
    <row r="3954" spans="1:6" x14ac:dyDescent="0.3">
      <c r="A3954" s="48">
        <v>44773</v>
      </c>
      <c r="B3954" t="s">
        <v>992</v>
      </c>
      <c r="C3954" t="s">
        <v>994</v>
      </c>
      <c r="D3954" s="104">
        <v>3781547.8009500001</v>
      </c>
      <c r="E3954" s="104">
        <v>6493.6315000000004</v>
      </c>
      <c r="F3954" s="104">
        <v>3788041.4324500002</v>
      </c>
    </row>
    <row r="3955" spans="1:6" x14ac:dyDescent="0.3">
      <c r="A3955" s="48">
        <v>44773</v>
      </c>
      <c r="B3955" t="s">
        <v>992</v>
      </c>
      <c r="C3955" t="s">
        <v>1012</v>
      </c>
      <c r="D3955" s="104">
        <v>1788644.5676240299</v>
      </c>
      <c r="E3955" s="104">
        <v>691.91697225999997</v>
      </c>
      <c r="F3955" s="104">
        <v>1789336.4845962899</v>
      </c>
    </row>
    <row r="3956" spans="1:6" x14ac:dyDescent="0.3">
      <c r="A3956" s="48">
        <v>44773</v>
      </c>
      <c r="B3956" t="s">
        <v>992</v>
      </c>
      <c r="C3956" t="s">
        <v>1014</v>
      </c>
      <c r="D3956" s="104">
        <v>626537.78330000001</v>
      </c>
      <c r="E3956" s="104">
        <v>84.02</v>
      </c>
      <c r="F3956" s="104">
        <v>626621.80330000003</v>
      </c>
    </row>
    <row r="3957" spans="1:6" x14ac:dyDescent="0.3">
      <c r="A3957" s="48">
        <v>44773</v>
      </c>
      <c r="B3957" t="s">
        <v>992</v>
      </c>
      <c r="C3957" t="s">
        <v>997</v>
      </c>
      <c r="D3957" s="104">
        <v>0</v>
      </c>
      <c r="E3957" s="104">
        <v>4847.0079999999998</v>
      </c>
      <c r="F3957" s="104">
        <v>4847.0079999999998</v>
      </c>
    </row>
    <row r="3958" spans="1:6" x14ac:dyDescent="0.3">
      <c r="A3958" s="48">
        <v>44773</v>
      </c>
      <c r="B3958" t="s">
        <v>998</v>
      </c>
      <c r="C3958" t="s">
        <v>999</v>
      </c>
      <c r="D3958" s="104">
        <v>23334111.947873998</v>
      </c>
      <c r="E3958" s="104">
        <v>20633.99237226</v>
      </c>
      <c r="F3958" s="104">
        <v>23354745.940246299</v>
      </c>
    </row>
    <row r="3959" spans="1:6" x14ac:dyDescent="0.3">
      <c r="A3959" s="48">
        <v>44773</v>
      </c>
      <c r="B3959" t="s">
        <v>1000</v>
      </c>
      <c r="C3959" t="s">
        <v>1001</v>
      </c>
      <c r="D3959" s="104">
        <v>25835.99051897</v>
      </c>
      <c r="E3959" s="104">
        <v>0</v>
      </c>
      <c r="F3959" s="104">
        <v>25835.99051897</v>
      </c>
    </row>
    <row r="3960" spans="1:6" x14ac:dyDescent="0.3">
      <c r="A3960" s="48">
        <v>44773</v>
      </c>
      <c r="B3960" t="s">
        <v>1000</v>
      </c>
      <c r="C3960" t="s">
        <v>1002</v>
      </c>
      <c r="D3960" s="104">
        <v>264.34199999999998</v>
      </c>
      <c r="E3960" s="104">
        <v>0</v>
      </c>
      <c r="F3960" s="104">
        <v>264.34199999999998</v>
      </c>
    </row>
    <row r="3961" spans="1:6" x14ac:dyDescent="0.3">
      <c r="A3961" s="48">
        <v>44773</v>
      </c>
      <c r="B3961" t="s">
        <v>1000</v>
      </c>
      <c r="C3961" t="s">
        <v>1004</v>
      </c>
      <c r="D3961" s="104">
        <v>103865.81492406</v>
      </c>
      <c r="E3961" s="104">
        <v>0</v>
      </c>
      <c r="F3961" s="104">
        <v>103865.81492406</v>
      </c>
    </row>
    <row r="3962" spans="1:6" x14ac:dyDescent="0.3">
      <c r="A3962" s="48">
        <v>44773</v>
      </c>
      <c r="B3962" t="s">
        <v>1000</v>
      </c>
      <c r="C3962" t="s">
        <v>1005</v>
      </c>
      <c r="D3962" s="104">
        <v>162521.96991625</v>
      </c>
      <c r="E3962" s="104">
        <v>0</v>
      </c>
      <c r="F3962" s="104">
        <v>162521.96991625</v>
      </c>
    </row>
    <row r="3963" spans="1:6" x14ac:dyDescent="0.3">
      <c r="A3963" s="48">
        <v>44773</v>
      </c>
      <c r="B3963" t="s">
        <v>1000</v>
      </c>
      <c r="C3963" t="s">
        <v>1006</v>
      </c>
      <c r="D3963" s="104">
        <v>322714.79845235997</v>
      </c>
      <c r="E3963" s="104">
        <v>6621895.3917609099</v>
      </c>
      <c r="F3963" s="104">
        <v>6944610.1902132696</v>
      </c>
    </row>
    <row r="3964" spans="1:6" x14ac:dyDescent="0.3">
      <c r="A3964" s="48">
        <v>44773</v>
      </c>
      <c r="B3964" t="s">
        <v>1000</v>
      </c>
      <c r="C3964" t="s">
        <v>1007</v>
      </c>
      <c r="D3964" s="104">
        <v>3264.3999405</v>
      </c>
      <c r="E3964" s="104">
        <v>0</v>
      </c>
      <c r="F3964" s="104">
        <v>3264.3999405</v>
      </c>
    </row>
    <row r="3965" spans="1:6" x14ac:dyDescent="0.3">
      <c r="A3965" s="48">
        <v>44773</v>
      </c>
      <c r="B3965" t="s">
        <v>1008</v>
      </c>
      <c r="C3965" t="s">
        <v>999</v>
      </c>
      <c r="D3965" s="104">
        <v>618467.31575214001</v>
      </c>
      <c r="E3965" s="104">
        <v>6621895.3917609099</v>
      </c>
      <c r="F3965" s="104">
        <v>7240362.6825130498</v>
      </c>
    </row>
    <row r="3966" spans="1:6" x14ac:dyDescent="0.3">
      <c r="A3966" s="48">
        <v>44773</v>
      </c>
      <c r="B3966" t="s">
        <v>1010</v>
      </c>
      <c r="C3966" t="s">
        <v>999</v>
      </c>
      <c r="D3966" s="104">
        <v>23952579.263626199</v>
      </c>
      <c r="E3966" s="104">
        <v>6642529.3841331704</v>
      </c>
      <c r="F3966" s="104">
        <v>30595108.622759301</v>
      </c>
    </row>
    <row r="3967" spans="1:6" x14ac:dyDescent="0.3">
      <c r="A3967" s="48">
        <v>44804</v>
      </c>
      <c r="B3967" t="s">
        <v>992</v>
      </c>
      <c r="C3967" t="s">
        <v>993</v>
      </c>
      <c r="D3967" s="104">
        <v>3723766.2919999999</v>
      </c>
      <c r="E3967" s="104">
        <v>1213.0899999999999</v>
      </c>
      <c r="F3967" s="104">
        <v>3724979.3820000002</v>
      </c>
    </row>
    <row r="3968" spans="1:6" x14ac:dyDescent="0.3">
      <c r="A3968" s="48">
        <v>44804</v>
      </c>
      <c r="B3968" t="s">
        <v>992</v>
      </c>
      <c r="C3968" t="s">
        <v>19</v>
      </c>
      <c r="D3968" s="104">
        <v>13664817.6994</v>
      </c>
      <c r="E3968" s="104">
        <v>7328.1148999999996</v>
      </c>
      <c r="F3968" s="104">
        <v>13672145.814300001</v>
      </c>
    </row>
    <row r="3969" spans="1:6" x14ac:dyDescent="0.3">
      <c r="A3969" s="48">
        <v>44804</v>
      </c>
      <c r="B3969" t="s">
        <v>992</v>
      </c>
      <c r="C3969" t="s">
        <v>994</v>
      </c>
      <c r="D3969" s="104">
        <v>3837714.7577499999</v>
      </c>
      <c r="E3969" s="104">
        <v>6638.0155000000004</v>
      </c>
      <c r="F3969" s="104">
        <v>3844352.7732500001</v>
      </c>
    </row>
    <row r="3970" spans="1:6" x14ac:dyDescent="0.3">
      <c r="A3970" s="48">
        <v>44804</v>
      </c>
      <c r="B3970" t="s">
        <v>992</v>
      </c>
      <c r="C3970" t="s">
        <v>1012</v>
      </c>
      <c r="D3970" s="104">
        <v>1823972.25549622</v>
      </c>
      <c r="E3970" s="104">
        <v>683.92423208000002</v>
      </c>
      <c r="F3970" s="104">
        <v>1824656.1797283001</v>
      </c>
    </row>
    <row r="3971" spans="1:6" x14ac:dyDescent="0.3">
      <c r="A3971" s="48">
        <v>44804</v>
      </c>
      <c r="B3971" t="s">
        <v>992</v>
      </c>
      <c r="C3971" t="s">
        <v>1014</v>
      </c>
      <c r="D3971" s="104">
        <v>603899.8567</v>
      </c>
      <c r="E3971" s="104">
        <v>77.37</v>
      </c>
      <c r="F3971" s="104">
        <v>603977.2267</v>
      </c>
    </row>
    <row r="3972" spans="1:6" x14ac:dyDescent="0.3">
      <c r="A3972" s="48">
        <v>44804</v>
      </c>
      <c r="B3972" t="s">
        <v>992</v>
      </c>
      <c r="C3972" t="s">
        <v>997</v>
      </c>
      <c r="D3972" s="104">
        <v>0</v>
      </c>
      <c r="E3972" s="104">
        <v>4847.0079999999998</v>
      </c>
      <c r="F3972" s="104">
        <v>4847.0079999999998</v>
      </c>
    </row>
    <row r="3973" spans="1:6" x14ac:dyDescent="0.3">
      <c r="A3973" s="48">
        <v>44804</v>
      </c>
      <c r="B3973" t="s">
        <v>998</v>
      </c>
      <c r="C3973" t="s">
        <v>999</v>
      </c>
      <c r="D3973" s="104">
        <v>23654170.8613462</v>
      </c>
      <c r="E3973" s="104">
        <v>20787.522632079999</v>
      </c>
      <c r="F3973" s="104">
        <v>23674958.3839783</v>
      </c>
    </row>
    <row r="3974" spans="1:6" x14ac:dyDescent="0.3">
      <c r="A3974" s="48">
        <v>44804</v>
      </c>
      <c r="B3974" t="s">
        <v>1000</v>
      </c>
      <c r="C3974" t="s">
        <v>1001</v>
      </c>
      <c r="D3974" s="104">
        <v>25863.849563600001</v>
      </c>
      <c r="E3974" s="104">
        <v>0</v>
      </c>
      <c r="F3974" s="104">
        <v>25863.849563600001</v>
      </c>
    </row>
    <row r="3975" spans="1:6" x14ac:dyDescent="0.3">
      <c r="A3975" s="48">
        <v>44804</v>
      </c>
      <c r="B3975" t="s">
        <v>1000</v>
      </c>
      <c r="C3975" t="s">
        <v>1002</v>
      </c>
      <c r="D3975" s="104">
        <v>264.34199999999998</v>
      </c>
      <c r="E3975" s="104">
        <v>0</v>
      </c>
      <c r="F3975" s="104">
        <v>264.34199999999998</v>
      </c>
    </row>
    <row r="3976" spans="1:6" x14ac:dyDescent="0.3">
      <c r="A3976" s="48">
        <v>44804</v>
      </c>
      <c r="B3976" t="s">
        <v>1000</v>
      </c>
      <c r="C3976" t="s">
        <v>1004</v>
      </c>
      <c r="D3976" s="104">
        <v>99064.78307782</v>
      </c>
      <c r="E3976" s="104">
        <v>0</v>
      </c>
      <c r="F3976" s="104">
        <v>99064.78307782</v>
      </c>
    </row>
    <row r="3977" spans="1:6" x14ac:dyDescent="0.3">
      <c r="A3977" s="48">
        <v>44804</v>
      </c>
      <c r="B3977" t="s">
        <v>1000</v>
      </c>
      <c r="C3977" t="s">
        <v>1005</v>
      </c>
      <c r="D3977" s="104">
        <v>164355.29431207001</v>
      </c>
      <c r="E3977" s="104">
        <v>0</v>
      </c>
      <c r="F3977" s="104">
        <v>164355.29431207001</v>
      </c>
    </row>
    <row r="3978" spans="1:6" x14ac:dyDescent="0.3">
      <c r="A3978" s="48">
        <v>44804</v>
      </c>
      <c r="B3978" t="s">
        <v>1000</v>
      </c>
      <c r="C3978" t="s">
        <v>1006</v>
      </c>
      <c r="D3978" s="104">
        <v>320611.60296147002</v>
      </c>
      <c r="E3978" s="104">
        <v>6647736.44997002</v>
      </c>
      <c r="F3978" s="104">
        <v>6968348.0529314904</v>
      </c>
    </row>
    <row r="3979" spans="1:6" x14ac:dyDescent="0.3">
      <c r="A3979" s="48">
        <v>44804</v>
      </c>
      <c r="B3979" t="s">
        <v>1000</v>
      </c>
      <c r="C3979" t="s">
        <v>1007</v>
      </c>
      <c r="D3979" s="104">
        <v>3220.4873073499998</v>
      </c>
      <c r="E3979" s="104">
        <v>0</v>
      </c>
      <c r="F3979" s="104">
        <v>3220.4873073499998</v>
      </c>
    </row>
    <row r="3980" spans="1:6" x14ac:dyDescent="0.3">
      <c r="A3980" s="48">
        <v>44804</v>
      </c>
      <c r="B3980" t="s">
        <v>1008</v>
      </c>
      <c r="C3980" t="s">
        <v>999</v>
      </c>
      <c r="D3980" s="104">
        <v>613380.35922231001</v>
      </c>
      <c r="E3980" s="104">
        <v>6647736.44997002</v>
      </c>
      <c r="F3980" s="104">
        <v>7261116.8091923296</v>
      </c>
    </row>
    <row r="3981" spans="1:6" x14ac:dyDescent="0.3">
      <c r="A3981" s="48">
        <v>44804</v>
      </c>
      <c r="B3981" t="s">
        <v>1010</v>
      </c>
      <c r="C3981" t="s">
        <v>999</v>
      </c>
      <c r="D3981" s="104">
        <v>24267551.2205685</v>
      </c>
      <c r="E3981" s="104">
        <v>6668523.9726021001</v>
      </c>
      <c r="F3981" s="104">
        <v>30936075.1931706</v>
      </c>
    </row>
    <row r="3982" spans="1:6" x14ac:dyDescent="0.3">
      <c r="A3982" s="48">
        <v>44834</v>
      </c>
      <c r="B3982" t="s">
        <v>992</v>
      </c>
      <c r="C3982" t="s">
        <v>993</v>
      </c>
      <c r="D3982" s="104">
        <v>3643675.2524000001</v>
      </c>
      <c r="E3982" s="104">
        <v>944.94799999999998</v>
      </c>
      <c r="F3982" s="104">
        <v>3644620.2004</v>
      </c>
    </row>
    <row r="3983" spans="1:6" x14ac:dyDescent="0.3">
      <c r="A3983" s="48">
        <v>44834</v>
      </c>
      <c r="B3983" t="s">
        <v>992</v>
      </c>
      <c r="C3983" t="s">
        <v>19</v>
      </c>
      <c r="D3983" s="104">
        <v>13696487.6086</v>
      </c>
      <c r="E3983" s="104">
        <v>7307.7439000000004</v>
      </c>
      <c r="F3983" s="104">
        <v>13703795.352499999</v>
      </c>
    </row>
    <row r="3984" spans="1:6" x14ac:dyDescent="0.3">
      <c r="A3984" s="48">
        <v>44834</v>
      </c>
      <c r="B3984" t="s">
        <v>992</v>
      </c>
      <c r="C3984" t="s">
        <v>994</v>
      </c>
      <c r="D3984" s="104">
        <v>3867671.6539500002</v>
      </c>
      <c r="E3984" s="104">
        <v>6680.4894999999997</v>
      </c>
      <c r="F3984" s="104">
        <v>3874352.1434499999</v>
      </c>
    </row>
    <row r="3985" spans="1:6" x14ac:dyDescent="0.3">
      <c r="A3985" s="48">
        <v>44834</v>
      </c>
      <c r="B3985" t="s">
        <v>992</v>
      </c>
      <c r="C3985" t="s">
        <v>1012</v>
      </c>
      <c r="D3985" s="104">
        <v>1839843.33998246</v>
      </c>
      <c r="E3985" s="104">
        <v>688.72035701000004</v>
      </c>
      <c r="F3985" s="104">
        <v>1840532.0603394699</v>
      </c>
    </row>
    <row r="3986" spans="1:6" x14ac:dyDescent="0.3">
      <c r="A3986" s="48">
        <v>44834</v>
      </c>
      <c r="B3986" t="s">
        <v>992</v>
      </c>
      <c r="C3986" t="s">
        <v>1014</v>
      </c>
      <c r="D3986" s="104">
        <v>625896.52729999996</v>
      </c>
      <c r="E3986" s="104">
        <v>80.650000000000006</v>
      </c>
      <c r="F3986" s="104">
        <v>625977.17729999998</v>
      </c>
    </row>
    <row r="3987" spans="1:6" x14ac:dyDescent="0.3">
      <c r="A3987" s="48">
        <v>44834</v>
      </c>
      <c r="B3987" t="s">
        <v>992</v>
      </c>
      <c r="C3987" t="s">
        <v>997</v>
      </c>
      <c r="D3987" s="104">
        <v>0</v>
      </c>
      <c r="E3987" s="104">
        <v>4847.0079999999998</v>
      </c>
      <c r="F3987" s="104">
        <v>4847.0079999999998</v>
      </c>
    </row>
    <row r="3988" spans="1:6" x14ac:dyDescent="0.3">
      <c r="A3988" s="48">
        <v>44834</v>
      </c>
      <c r="B3988" t="s">
        <v>998</v>
      </c>
      <c r="C3988" t="s">
        <v>999</v>
      </c>
      <c r="D3988" s="104">
        <v>23673574.382232402</v>
      </c>
      <c r="E3988" s="104">
        <v>20549.55975701</v>
      </c>
      <c r="F3988" s="104">
        <v>23694123.9419895</v>
      </c>
    </row>
    <row r="3989" spans="1:6" x14ac:dyDescent="0.3">
      <c r="A3989" s="48">
        <v>44834</v>
      </c>
      <c r="B3989" t="s">
        <v>1000</v>
      </c>
      <c r="C3989" t="s">
        <v>1001</v>
      </c>
      <c r="D3989" s="104">
        <v>25893.877858899999</v>
      </c>
      <c r="E3989" s="104">
        <v>0</v>
      </c>
      <c r="F3989" s="104">
        <v>25893.877858899999</v>
      </c>
    </row>
    <row r="3990" spans="1:6" x14ac:dyDescent="0.3">
      <c r="A3990" s="48">
        <v>44834</v>
      </c>
      <c r="B3990" t="s">
        <v>1000</v>
      </c>
      <c r="C3990" t="s">
        <v>1002</v>
      </c>
      <c r="D3990" s="104">
        <v>264.34199999999998</v>
      </c>
      <c r="E3990" s="104">
        <v>0</v>
      </c>
      <c r="F3990" s="104">
        <v>264.34199999999998</v>
      </c>
    </row>
    <row r="3991" spans="1:6" x14ac:dyDescent="0.3">
      <c r="A3991" s="48">
        <v>44834</v>
      </c>
      <c r="B3991" t="s">
        <v>1000</v>
      </c>
      <c r="C3991" t="s">
        <v>1004</v>
      </c>
      <c r="D3991" s="104">
        <v>109235.72952364</v>
      </c>
      <c r="E3991" s="104">
        <v>0</v>
      </c>
      <c r="F3991" s="104">
        <v>109235.72952364</v>
      </c>
    </row>
    <row r="3992" spans="1:6" x14ac:dyDescent="0.3">
      <c r="A3992" s="48">
        <v>44834</v>
      </c>
      <c r="B3992" t="s">
        <v>1000</v>
      </c>
      <c r="C3992" t="s">
        <v>1005</v>
      </c>
      <c r="D3992" s="104">
        <v>166292.43118931001</v>
      </c>
      <c r="E3992" s="104">
        <v>0</v>
      </c>
      <c r="F3992" s="104">
        <v>166292.43118931001</v>
      </c>
    </row>
    <row r="3993" spans="1:6" x14ac:dyDescent="0.3">
      <c r="A3993" s="48">
        <v>44834</v>
      </c>
      <c r="B3993" t="s">
        <v>1000</v>
      </c>
      <c r="C3993" t="s">
        <v>1006</v>
      </c>
      <c r="D3993" s="104">
        <v>320633.96855686</v>
      </c>
      <c r="E3993" s="104">
        <v>6609169.4333912097</v>
      </c>
      <c r="F3993" s="104">
        <v>6929803.4019480702</v>
      </c>
    </row>
    <row r="3994" spans="1:6" x14ac:dyDescent="0.3">
      <c r="A3994" s="48">
        <v>44834</v>
      </c>
      <c r="B3994" t="s">
        <v>1000</v>
      </c>
      <c r="C3994" t="s">
        <v>1007</v>
      </c>
      <c r="D3994" s="104">
        <v>3297.8625190600001</v>
      </c>
      <c r="E3994" s="104">
        <v>0</v>
      </c>
      <c r="F3994" s="104">
        <v>3297.8625190600001</v>
      </c>
    </row>
    <row r="3995" spans="1:6" x14ac:dyDescent="0.3">
      <c r="A3995" s="48">
        <v>44834</v>
      </c>
      <c r="B3995" t="s">
        <v>1008</v>
      </c>
      <c r="C3995" t="s">
        <v>999</v>
      </c>
      <c r="D3995" s="104">
        <v>625618.21164777002</v>
      </c>
      <c r="E3995" s="104">
        <v>6609169.4333912097</v>
      </c>
      <c r="F3995" s="104">
        <v>7234787.6450389801</v>
      </c>
    </row>
    <row r="3996" spans="1:6" x14ac:dyDescent="0.3">
      <c r="A3996" s="48">
        <v>44834</v>
      </c>
      <c r="B3996" t="s">
        <v>1010</v>
      </c>
      <c r="C3996" t="s">
        <v>999</v>
      </c>
      <c r="D3996" s="104">
        <v>24299192.593880199</v>
      </c>
      <c r="E3996" s="104">
        <v>6629718.9931482198</v>
      </c>
      <c r="F3996" s="104">
        <v>30928911.587028399</v>
      </c>
    </row>
    <row r="3997" spans="1:6" x14ac:dyDescent="0.3">
      <c r="A3997" s="48">
        <v>44865</v>
      </c>
      <c r="B3997" t="s">
        <v>992</v>
      </c>
      <c r="C3997" t="s">
        <v>993</v>
      </c>
      <c r="D3997" s="104">
        <v>3664797.5893000001</v>
      </c>
      <c r="E3997" s="104">
        <v>1180.8599999999999</v>
      </c>
      <c r="F3997" s="104">
        <v>3665978.4493</v>
      </c>
    </row>
    <row r="3998" spans="1:6" x14ac:dyDescent="0.3">
      <c r="A3998" s="48">
        <v>44865</v>
      </c>
      <c r="B3998" t="s">
        <v>992</v>
      </c>
      <c r="C3998" t="s">
        <v>19</v>
      </c>
      <c r="D3998" s="104">
        <v>13727319.9538</v>
      </c>
      <c r="E3998" s="104">
        <v>6889.1039000000001</v>
      </c>
      <c r="F3998" s="104">
        <v>13734209.057700001</v>
      </c>
    </row>
    <row r="3999" spans="1:6" x14ac:dyDescent="0.3">
      <c r="A3999" s="48">
        <v>44865</v>
      </c>
      <c r="B3999" t="s">
        <v>992</v>
      </c>
      <c r="C3999" t="s">
        <v>994</v>
      </c>
      <c r="D3999" s="104">
        <v>3897465.2236500001</v>
      </c>
      <c r="E3999" s="104">
        <v>6875.0514999999996</v>
      </c>
      <c r="F3999" s="104">
        <v>3904340.2751500001</v>
      </c>
    </row>
    <row r="4000" spans="1:6" x14ac:dyDescent="0.3">
      <c r="A4000" s="48">
        <v>44865</v>
      </c>
      <c r="B4000" t="s">
        <v>992</v>
      </c>
      <c r="C4000" t="s">
        <v>1012</v>
      </c>
      <c r="D4000" s="104">
        <v>1860204.1358769101</v>
      </c>
      <c r="E4000" s="104">
        <v>681.74306207999996</v>
      </c>
      <c r="F4000" s="104">
        <v>1860885.8789389899</v>
      </c>
    </row>
    <row r="4001" spans="1:6" x14ac:dyDescent="0.3">
      <c r="A4001" s="48">
        <v>44865</v>
      </c>
      <c r="B4001" t="s">
        <v>992</v>
      </c>
      <c r="C4001" t="s">
        <v>1014</v>
      </c>
      <c r="D4001" s="104">
        <v>573168.90280000004</v>
      </c>
      <c r="E4001" s="104">
        <v>55.92</v>
      </c>
      <c r="F4001" s="104">
        <v>573224.82279999997</v>
      </c>
    </row>
    <row r="4002" spans="1:6" x14ac:dyDescent="0.3">
      <c r="A4002" s="48">
        <v>44865</v>
      </c>
      <c r="B4002" t="s">
        <v>992</v>
      </c>
      <c r="C4002" t="s">
        <v>997</v>
      </c>
      <c r="D4002" s="104">
        <v>0</v>
      </c>
      <c r="E4002" s="104">
        <v>4847.0079999999998</v>
      </c>
      <c r="F4002" s="104">
        <v>4847.0079999999998</v>
      </c>
    </row>
    <row r="4003" spans="1:6" x14ac:dyDescent="0.3">
      <c r="A4003" s="48">
        <v>44865</v>
      </c>
      <c r="B4003" t="s">
        <v>998</v>
      </c>
      <c r="C4003" t="s">
        <v>999</v>
      </c>
      <c r="D4003" s="104">
        <v>23722955.805426899</v>
      </c>
      <c r="E4003" s="104">
        <v>20529.686462080001</v>
      </c>
      <c r="F4003" s="104">
        <v>23743485.491889</v>
      </c>
    </row>
    <row r="4004" spans="1:6" x14ac:dyDescent="0.3">
      <c r="A4004" s="48">
        <v>44865</v>
      </c>
      <c r="B4004" t="s">
        <v>1000</v>
      </c>
      <c r="C4004" t="s">
        <v>1001</v>
      </c>
      <c r="D4004" s="104">
        <v>25930.39655754</v>
      </c>
      <c r="E4004" s="104">
        <v>0</v>
      </c>
      <c r="F4004" s="104">
        <v>25930.39655754</v>
      </c>
    </row>
    <row r="4005" spans="1:6" x14ac:dyDescent="0.3">
      <c r="A4005" s="48">
        <v>44865</v>
      </c>
      <c r="B4005" t="s">
        <v>1000</v>
      </c>
      <c r="C4005" t="s">
        <v>1002</v>
      </c>
      <c r="D4005" s="104">
        <v>264.34199999999998</v>
      </c>
      <c r="E4005" s="104">
        <v>0</v>
      </c>
      <c r="F4005" s="104">
        <v>264.34199999999998</v>
      </c>
    </row>
    <row r="4006" spans="1:6" x14ac:dyDescent="0.3">
      <c r="A4006" s="48">
        <v>44865</v>
      </c>
      <c r="B4006" t="s">
        <v>1000</v>
      </c>
      <c r="C4006" t="s">
        <v>1004</v>
      </c>
      <c r="D4006" s="104">
        <v>104454.47304505001</v>
      </c>
      <c r="E4006" s="104">
        <v>0</v>
      </c>
      <c r="F4006" s="104">
        <v>104454.47304505001</v>
      </c>
    </row>
    <row r="4007" spans="1:6" x14ac:dyDescent="0.3">
      <c r="A4007" s="48">
        <v>44865</v>
      </c>
      <c r="B4007" t="s">
        <v>1000</v>
      </c>
      <c r="C4007" t="s">
        <v>1005</v>
      </c>
      <c r="D4007" s="104">
        <v>172555.83997187001</v>
      </c>
      <c r="E4007" s="104">
        <v>0</v>
      </c>
      <c r="F4007" s="104">
        <v>172555.83997187001</v>
      </c>
    </row>
    <row r="4008" spans="1:6" x14ac:dyDescent="0.3">
      <c r="A4008" s="48">
        <v>44865</v>
      </c>
      <c r="B4008" t="s">
        <v>1000</v>
      </c>
      <c r="C4008" t="s">
        <v>1006</v>
      </c>
      <c r="D4008" s="104">
        <v>322953.58074944001</v>
      </c>
      <c r="E4008" s="104">
        <v>6865229.7994318502</v>
      </c>
      <c r="F4008" s="104">
        <v>7188183.3801812902</v>
      </c>
    </row>
    <row r="4009" spans="1:6" x14ac:dyDescent="0.3">
      <c r="A4009" s="48">
        <v>44865</v>
      </c>
      <c r="B4009" t="s">
        <v>1000</v>
      </c>
      <c r="C4009" t="s">
        <v>1007</v>
      </c>
      <c r="D4009" s="104">
        <v>3427.2329369399999</v>
      </c>
      <c r="E4009" s="104">
        <v>0</v>
      </c>
      <c r="F4009" s="104">
        <v>3427.2329369399999</v>
      </c>
    </row>
    <row r="4010" spans="1:6" x14ac:dyDescent="0.3">
      <c r="A4010" s="48">
        <v>44865</v>
      </c>
      <c r="B4010" t="s">
        <v>1008</v>
      </c>
      <c r="C4010" t="s">
        <v>999</v>
      </c>
      <c r="D4010" s="104">
        <v>629585.86526084004</v>
      </c>
      <c r="E4010" s="104">
        <v>6865229.7994318502</v>
      </c>
      <c r="F4010" s="104">
        <v>7494815.6646926897</v>
      </c>
    </row>
    <row r="4011" spans="1:6" x14ac:dyDescent="0.3">
      <c r="A4011" s="48">
        <v>44865</v>
      </c>
      <c r="B4011" t="s">
        <v>1010</v>
      </c>
      <c r="C4011" t="s">
        <v>999</v>
      </c>
      <c r="D4011" s="104">
        <v>24352541.670687702</v>
      </c>
      <c r="E4011" s="104">
        <v>6885759.4858939303</v>
      </c>
      <c r="F4011" s="104">
        <v>31238301.1565817</v>
      </c>
    </row>
    <row r="4012" spans="1:6" x14ac:dyDescent="0.3">
      <c r="A4012" s="48">
        <v>44895</v>
      </c>
      <c r="B4012" t="s">
        <v>992</v>
      </c>
      <c r="C4012" t="s">
        <v>993</v>
      </c>
      <c r="D4012" s="104">
        <v>3810733.1414000001</v>
      </c>
      <c r="E4012" s="104">
        <v>1172.01</v>
      </c>
      <c r="F4012" s="104">
        <v>3811905.1513999999</v>
      </c>
    </row>
    <row r="4013" spans="1:6" x14ac:dyDescent="0.3">
      <c r="A4013" s="48">
        <v>44895</v>
      </c>
      <c r="B4013" t="s">
        <v>992</v>
      </c>
      <c r="C4013" t="s">
        <v>19</v>
      </c>
      <c r="D4013" s="104">
        <v>13711307.106799999</v>
      </c>
      <c r="E4013" s="104">
        <v>6630.2469000000001</v>
      </c>
      <c r="F4013" s="104">
        <v>13717937.353700001</v>
      </c>
    </row>
    <row r="4014" spans="1:6" x14ac:dyDescent="0.3">
      <c r="A4014" s="48">
        <v>44895</v>
      </c>
      <c r="B4014" t="s">
        <v>992</v>
      </c>
      <c r="C4014" t="s">
        <v>994</v>
      </c>
      <c r="D4014" s="104">
        <v>3934877.7901499998</v>
      </c>
      <c r="E4014" s="104">
        <v>7011.6605</v>
      </c>
      <c r="F4014" s="104">
        <v>3941889.45065</v>
      </c>
    </row>
    <row r="4015" spans="1:6" x14ac:dyDescent="0.3">
      <c r="A4015" s="48">
        <v>44895</v>
      </c>
      <c r="B4015" t="s">
        <v>992</v>
      </c>
      <c r="C4015" t="s">
        <v>1012</v>
      </c>
      <c r="D4015" s="104">
        <v>1880968.2546524401</v>
      </c>
      <c r="E4015" s="104">
        <v>738.92713418000005</v>
      </c>
      <c r="F4015" s="104">
        <v>1881707.1817866201</v>
      </c>
    </row>
    <row r="4016" spans="1:6" x14ac:dyDescent="0.3">
      <c r="A4016" s="48">
        <v>44895</v>
      </c>
      <c r="B4016" t="s">
        <v>992</v>
      </c>
      <c r="C4016" t="s">
        <v>1014</v>
      </c>
      <c r="D4016" s="104">
        <v>595184.81819999998</v>
      </c>
      <c r="E4016" s="104">
        <v>29.34</v>
      </c>
      <c r="F4016" s="104">
        <v>595214.15819999995</v>
      </c>
    </row>
    <row r="4017" spans="1:6" x14ac:dyDescent="0.3">
      <c r="A4017" s="48">
        <v>44895</v>
      </c>
      <c r="B4017" t="s">
        <v>992</v>
      </c>
      <c r="C4017" t="s">
        <v>997</v>
      </c>
      <c r="D4017" s="104">
        <v>0</v>
      </c>
      <c r="E4017" s="104">
        <v>4847.0079999999998</v>
      </c>
      <c r="F4017" s="104">
        <v>4847.0079999999998</v>
      </c>
    </row>
    <row r="4018" spans="1:6" x14ac:dyDescent="0.3">
      <c r="A4018" s="48">
        <v>44895</v>
      </c>
      <c r="B4018" t="s">
        <v>998</v>
      </c>
      <c r="C4018" t="s">
        <v>999</v>
      </c>
      <c r="D4018" s="104">
        <v>23933071.1112024</v>
      </c>
      <c r="E4018" s="104">
        <v>20429.192534180002</v>
      </c>
      <c r="F4018" s="104">
        <v>23953500.303736601</v>
      </c>
    </row>
    <row r="4019" spans="1:6" x14ac:dyDescent="0.3">
      <c r="A4019" s="48">
        <v>44895</v>
      </c>
      <c r="B4019" t="s">
        <v>1000</v>
      </c>
      <c r="C4019" t="s">
        <v>1001</v>
      </c>
      <c r="D4019" s="104">
        <v>23741.76863703</v>
      </c>
      <c r="E4019" s="104">
        <v>0</v>
      </c>
      <c r="F4019" s="104">
        <v>23741.76863703</v>
      </c>
    </row>
    <row r="4020" spans="1:6" x14ac:dyDescent="0.3">
      <c r="A4020" s="48">
        <v>44895</v>
      </c>
      <c r="B4020" t="s">
        <v>1000</v>
      </c>
      <c r="C4020" t="s">
        <v>1002</v>
      </c>
      <c r="D4020" s="104">
        <v>264.34199999999998</v>
      </c>
      <c r="E4020" s="104">
        <v>0</v>
      </c>
      <c r="F4020" s="104">
        <v>264.34199999999998</v>
      </c>
    </row>
    <row r="4021" spans="1:6" x14ac:dyDescent="0.3">
      <c r="A4021" s="48">
        <v>44895</v>
      </c>
      <c r="B4021" t="s">
        <v>1000</v>
      </c>
      <c r="C4021" t="s">
        <v>1004</v>
      </c>
      <c r="D4021" s="104">
        <v>101819.08307822001</v>
      </c>
      <c r="E4021" s="104">
        <v>0</v>
      </c>
      <c r="F4021" s="104">
        <v>101819.08307822001</v>
      </c>
    </row>
    <row r="4022" spans="1:6" x14ac:dyDescent="0.3">
      <c r="A4022" s="48">
        <v>44895</v>
      </c>
      <c r="B4022" t="s">
        <v>1000</v>
      </c>
      <c r="C4022" t="s">
        <v>1005</v>
      </c>
      <c r="D4022" s="104">
        <v>173217.64129510001</v>
      </c>
      <c r="E4022" s="104">
        <v>0</v>
      </c>
      <c r="F4022" s="104">
        <v>173217.64129510001</v>
      </c>
    </row>
    <row r="4023" spans="1:6" x14ac:dyDescent="0.3">
      <c r="A4023" s="48">
        <v>44895</v>
      </c>
      <c r="B4023" t="s">
        <v>1000</v>
      </c>
      <c r="C4023" t="s">
        <v>1006</v>
      </c>
      <c r="D4023" s="104">
        <v>317927.29688058002</v>
      </c>
      <c r="E4023" s="104">
        <v>6839436.6880841898</v>
      </c>
      <c r="F4023" s="104">
        <v>7157363.9849647703</v>
      </c>
    </row>
    <row r="4024" spans="1:6" x14ac:dyDescent="0.3">
      <c r="A4024" s="48">
        <v>44895</v>
      </c>
      <c r="B4024" t="s">
        <v>1000</v>
      </c>
      <c r="C4024" t="s">
        <v>1007</v>
      </c>
      <c r="D4024" s="104">
        <v>3415.3098309699999</v>
      </c>
      <c r="E4024" s="104">
        <v>0</v>
      </c>
      <c r="F4024" s="104">
        <v>3415.3098309699999</v>
      </c>
    </row>
    <row r="4025" spans="1:6" x14ac:dyDescent="0.3">
      <c r="A4025" s="48">
        <v>44895</v>
      </c>
      <c r="B4025" t="s">
        <v>1008</v>
      </c>
      <c r="C4025" t="s">
        <v>999</v>
      </c>
      <c r="D4025" s="104">
        <v>620385.44172190002</v>
      </c>
      <c r="E4025" s="104">
        <v>6839436.6880841898</v>
      </c>
      <c r="F4025" s="104">
        <v>7459822.1298060901</v>
      </c>
    </row>
    <row r="4026" spans="1:6" x14ac:dyDescent="0.3">
      <c r="A4026" s="48">
        <v>44895</v>
      </c>
      <c r="B4026" t="s">
        <v>1010</v>
      </c>
      <c r="C4026" t="s">
        <v>999</v>
      </c>
      <c r="D4026" s="104">
        <v>24553456.552924301</v>
      </c>
      <c r="E4026" s="104">
        <v>6859865.8806183701</v>
      </c>
      <c r="F4026" s="104">
        <v>31413322.433542699</v>
      </c>
    </row>
    <row r="4027" spans="1:6" x14ac:dyDescent="0.3">
      <c r="A4027" s="48">
        <v>44926</v>
      </c>
      <c r="B4027" t="s">
        <v>992</v>
      </c>
      <c r="C4027" t="s">
        <v>993</v>
      </c>
      <c r="D4027" s="104">
        <v>3696168.8437999999</v>
      </c>
      <c r="E4027" s="104">
        <v>1217.3</v>
      </c>
      <c r="F4027" s="104">
        <v>3697386.1438000002</v>
      </c>
    </row>
    <row r="4028" spans="1:6" x14ac:dyDescent="0.3">
      <c r="A4028" s="48">
        <v>44926</v>
      </c>
      <c r="B4028" t="s">
        <v>992</v>
      </c>
      <c r="C4028" t="s">
        <v>19</v>
      </c>
      <c r="D4028" s="104">
        <v>13745309.0878</v>
      </c>
      <c r="E4028" s="104">
        <v>6607.7819</v>
      </c>
      <c r="F4028" s="104">
        <v>13751916.8697</v>
      </c>
    </row>
    <row r="4029" spans="1:6" x14ac:dyDescent="0.3">
      <c r="A4029" s="48">
        <v>44926</v>
      </c>
      <c r="B4029" t="s">
        <v>992</v>
      </c>
      <c r="C4029" t="s">
        <v>994</v>
      </c>
      <c r="D4029" s="104">
        <v>3952657.9785500001</v>
      </c>
      <c r="E4029" s="104">
        <v>7215.6274999999996</v>
      </c>
      <c r="F4029" s="104">
        <v>3959873.6060500001</v>
      </c>
    </row>
    <row r="4030" spans="1:6" x14ac:dyDescent="0.3">
      <c r="A4030" s="48">
        <v>44926</v>
      </c>
      <c r="B4030" t="s">
        <v>992</v>
      </c>
      <c r="C4030" t="s">
        <v>1012</v>
      </c>
      <c r="D4030" s="104">
        <v>1907302.9178518299</v>
      </c>
      <c r="E4030" s="104">
        <v>769.07617370000003</v>
      </c>
      <c r="F4030" s="104">
        <v>1908071.9940255301</v>
      </c>
    </row>
    <row r="4031" spans="1:6" x14ac:dyDescent="0.3">
      <c r="A4031" s="48">
        <v>44926</v>
      </c>
      <c r="B4031" t="s">
        <v>992</v>
      </c>
      <c r="C4031" t="s">
        <v>1014</v>
      </c>
      <c r="D4031" s="104">
        <v>617196.12170000002</v>
      </c>
      <c r="E4031" s="104">
        <v>8.07</v>
      </c>
      <c r="F4031" s="104">
        <v>617204.19169999997</v>
      </c>
    </row>
    <row r="4032" spans="1:6" x14ac:dyDescent="0.3">
      <c r="A4032" s="48">
        <v>44926</v>
      </c>
      <c r="B4032" t="s">
        <v>992</v>
      </c>
      <c r="C4032" t="s">
        <v>997</v>
      </c>
      <c r="D4032" s="104">
        <v>0</v>
      </c>
      <c r="E4032" s="104">
        <v>4847.0079999999998</v>
      </c>
      <c r="F4032" s="104">
        <v>4847.0079999999998</v>
      </c>
    </row>
    <row r="4033" spans="1:6" x14ac:dyDescent="0.3">
      <c r="A4033" s="48">
        <v>44926</v>
      </c>
      <c r="B4033" t="s">
        <v>998</v>
      </c>
      <c r="C4033" t="s">
        <v>999</v>
      </c>
      <c r="D4033" s="104">
        <v>23918634.949701801</v>
      </c>
      <c r="E4033" s="104">
        <v>20664.8635737</v>
      </c>
      <c r="F4033" s="104">
        <v>23939299.813275501</v>
      </c>
    </row>
    <row r="4034" spans="1:6" x14ac:dyDescent="0.3">
      <c r="A4034" s="48">
        <v>44926</v>
      </c>
      <c r="B4034" t="s">
        <v>1000</v>
      </c>
      <c r="C4034" t="s">
        <v>1001</v>
      </c>
      <c r="D4034" s="104">
        <v>23778.00872315</v>
      </c>
      <c r="E4034" s="104">
        <v>0</v>
      </c>
      <c r="F4034" s="104">
        <v>23778.00872315</v>
      </c>
    </row>
    <row r="4035" spans="1:6" x14ac:dyDescent="0.3">
      <c r="A4035" s="48">
        <v>44926</v>
      </c>
      <c r="B4035" t="s">
        <v>1000</v>
      </c>
      <c r="C4035" t="s">
        <v>1002</v>
      </c>
      <c r="D4035" s="104">
        <v>264.34199999999998</v>
      </c>
      <c r="E4035" s="104">
        <v>0</v>
      </c>
      <c r="F4035" s="104">
        <v>264.34199999999998</v>
      </c>
    </row>
    <row r="4036" spans="1:6" x14ac:dyDescent="0.3">
      <c r="A4036" s="48">
        <v>44926</v>
      </c>
      <c r="B4036" t="s">
        <v>1000</v>
      </c>
      <c r="C4036" t="s">
        <v>1004</v>
      </c>
      <c r="D4036" s="104">
        <v>99898.159961719997</v>
      </c>
      <c r="E4036" s="104">
        <v>0</v>
      </c>
      <c r="F4036" s="104">
        <v>99898.159961719997</v>
      </c>
    </row>
    <row r="4037" spans="1:6" x14ac:dyDescent="0.3">
      <c r="A4037" s="48">
        <v>44926</v>
      </c>
      <c r="B4037" t="s">
        <v>1000</v>
      </c>
      <c r="C4037" t="s">
        <v>1005</v>
      </c>
      <c r="D4037" s="104">
        <v>173499.80570349001</v>
      </c>
      <c r="E4037" s="104">
        <v>0</v>
      </c>
      <c r="F4037" s="104">
        <v>173499.80570349001</v>
      </c>
    </row>
    <row r="4038" spans="1:6" x14ac:dyDescent="0.3">
      <c r="A4038" s="48">
        <v>44926</v>
      </c>
      <c r="B4038" t="s">
        <v>1000</v>
      </c>
      <c r="C4038" t="s">
        <v>1006</v>
      </c>
      <c r="D4038" s="104">
        <v>297915.32941686001</v>
      </c>
      <c r="E4038" s="104">
        <v>6881431.34941833</v>
      </c>
      <c r="F4038" s="104">
        <v>7179346.6788351899</v>
      </c>
    </row>
    <row r="4039" spans="1:6" x14ac:dyDescent="0.3">
      <c r="A4039" s="48">
        <v>44926</v>
      </c>
      <c r="B4039" t="s">
        <v>1000</v>
      </c>
      <c r="C4039" t="s">
        <v>1007</v>
      </c>
      <c r="D4039" s="104">
        <v>3602.7083556600001</v>
      </c>
      <c r="E4039" s="104">
        <v>0</v>
      </c>
      <c r="F4039" s="104">
        <v>3602.7083556600001</v>
      </c>
    </row>
    <row r="4040" spans="1:6" x14ac:dyDescent="0.3">
      <c r="A4040" s="48">
        <v>44926</v>
      </c>
      <c r="B4040" t="s">
        <v>1008</v>
      </c>
      <c r="C4040" t="s">
        <v>999</v>
      </c>
      <c r="D4040" s="104">
        <v>598958.35416087997</v>
      </c>
      <c r="E4040" s="104">
        <v>6881431.34941833</v>
      </c>
      <c r="F4040" s="104">
        <v>7480389.7035792097</v>
      </c>
    </row>
    <row r="4041" spans="1:6" x14ac:dyDescent="0.3">
      <c r="A4041" s="48">
        <v>44926</v>
      </c>
      <c r="B4041" t="s">
        <v>1010</v>
      </c>
      <c r="C4041" t="s">
        <v>999</v>
      </c>
      <c r="D4041" s="104">
        <v>24517593.303862698</v>
      </c>
      <c r="E4041" s="104">
        <v>6902096.2129920302</v>
      </c>
      <c r="F4041" s="104">
        <v>31419689.416854698</v>
      </c>
    </row>
    <row r="4042" spans="1:6" x14ac:dyDescent="0.3">
      <c r="A4042" s="48">
        <v>44957</v>
      </c>
      <c r="B4042" t="s">
        <v>992</v>
      </c>
      <c r="C4042" t="s">
        <v>993</v>
      </c>
      <c r="D4042" s="104">
        <v>3937201.9128</v>
      </c>
      <c r="E4042" s="104">
        <v>1671.5350000000001</v>
      </c>
      <c r="F4042" s="104">
        <v>3938873.4478000002</v>
      </c>
    </row>
    <row r="4043" spans="1:6" x14ac:dyDescent="0.3">
      <c r="A4043" s="48">
        <v>44957</v>
      </c>
      <c r="B4043" t="s">
        <v>992</v>
      </c>
      <c r="C4043" t="s">
        <v>19</v>
      </c>
      <c r="D4043" s="104">
        <v>13747218.002499999</v>
      </c>
      <c r="E4043" s="104">
        <v>6572.5649000000003</v>
      </c>
      <c r="F4043" s="104">
        <v>13753790.567399999</v>
      </c>
    </row>
    <row r="4044" spans="1:6" x14ac:dyDescent="0.3">
      <c r="A4044" s="48">
        <v>44957</v>
      </c>
      <c r="B4044" t="s">
        <v>992</v>
      </c>
      <c r="C4044" t="s">
        <v>994</v>
      </c>
      <c r="D4044" s="104">
        <v>3994729.9475500002</v>
      </c>
      <c r="E4044" s="104">
        <v>7131.7605000000003</v>
      </c>
      <c r="F4044" s="104">
        <v>4001861.70805</v>
      </c>
    </row>
    <row r="4045" spans="1:6" x14ac:dyDescent="0.3">
      <c r="A4045" s="48">
        <v>44957</v>
      </c>
      <c r="B4045" t="s">
        <v>992</v>
      </c>
      <c r="C4045" t="s">
        <v>1012</v>
      </c>
      <c r="D4045" s="104">
        <v>1869973.6696381001</v>
      </c>
      <c r="E4045" s="104">
        <v>844.70576429000005</v>
      </c>
      <c r="F4045" s="104">
        <v>1870818.37540239</v>
      </c>
    </row>
    <row r="4046" spans="1:6" x14ac:dyDescent="0.3">
      <c r="A4046" s="48">
        <v>44957</v>
      </c>
      <c r="B4046" t="s">
        <v>992</v>
      </c>
      <c r="C4046" t="s">
        <v>1014</v>
      </c>
      <c r="D4046" s="104">
        <v>557418.19449999998</v>
      </c>
      <c r="E4046" s="104">
        <v>0</v>
      </c>
      <c r="F4046" s="104">
        <v>557418.19449999998</v>
      </c>
    </row>
    <row r="4047" spans="1:6" x14ac:dyDescent="0.3">
      <c r="A4047" s="48">
        <v>44957</v>
      </c>
      <c r="B4047" t="s">
        <v>992</v>
      </c>
      <c r="C4047" t="s">
        <v>997</v>
      </c>
      <c r="D4047" s="104">
        <v>0</v>
      </c>
      <c r="E4047" s="104">
        <v>4847.0079999999998</v>
      </c>
      <c r="F4047" s="104">
        <v>4847.0079999999998</v>
      </c>
    </row>
    <row r="4048" spans="1:6" x14ac:dyDescent="0.3">
      <c r="A4048" s="48">
        <v>44957</v>
      </c>
      <c r="B4048" t="s">
        <v>998</v>
      </c>
      <c r="C4048" t="s">
        <v>999</v>
      </c>
      <c r="D4048" s="104">
        <v>24106541.7269881</v>
      </c>
      <c r="E4048" s="104">
        <v>21067.574164289999</v>
      </c>
      <c r="F4048" s="104">
        <v>24127609.301152401</v>
      </c>
    </row>
    <row r="4049" spans="1:6" x14ac:dyDescent="0.3">
      <c r="A4049" s="48">
        <v>44957</v>
      </c>
      <c r="B4049" t="s">
        <v>1000</v>
      </c>
      <c r="C4049" t="s">
        <v>1001</v>
      </c>
      <c r="D4049" s="104">
        <v>23818.817245170001</v>
      </c>
      <c r="E4049" s="104">
        <v>0</v>
      </c>
      <c r="F4049" s="104">
        <v>23818.817245170001</v>
      </c>
    </row>
    <row r="4050" spans="1:6" x14ac:dyDescent="0.3">
      <c r="A4050" s="48">
        <v>44957</v>
      </c>
      <c r="B4050" t="s">
        <v>1000</v>
      </c>
      <c r="C4050" t="s">
        <v>1002</v>
      </c>
      <c r="D4050" s="104">
        <v>264.34199999999998</v>
      </c>
      <c r="E4050" s="104">
        <v>0</v>
      </c>
      <c r="F4050" s="104">
        <v>264.34199999999998</v>
      </c>
    </row>
    <row r="4051" spans="1:6" x14ac:dyDescent="0.3">
      <c r="A4051" s="48">
        <v>44957</v>
      </c>
      <c r="B4051" t="s">
        <v>1000</v>
      </c>
      <c r="C4051" t="s">
        <v>1004</v>
      </c>
      <c r="D4051" s="104">
        <v>99115.322985050007</v>
      </c>
      <c r="E4051" s="104">
        <v>0</v>
      </c>
      <c r="F4051" s="104">
        <v>99115.322985050007</v>
      </c>
    </row>
    <row r="4052" spans="1:6" x14ac:dyDescent="0.3">
      <c r="A4052" s="48">
        <v>44957</v>
      </c>
      <c r="B4052" t="s">
        <v>1000</v>
      </c>
      <c r="C4052" t="s">
        <v>1005</v>
      </c>
      <c r="D4052" s="104">
        <v>176464.97502951001</v>
      </c>
      <c r="E4052" s="104">
        <v>0</v>
      </c>
      <c r="F4052" s="104">
        <v>176464.97502951001</v>
      </c>
    </row>
    <row r="4053" spans="1:6" x14ac:dyDescent="0.3">
      <c r="A4053" s="48">
        <v>44957</v>
      </c>
      <c r="B4053" t="s">
        <v>1000</v>
      </c>
      <c r="C4053" t="s">
        <v>1006</v>
      </c>
      <c r="D4053" s="104">
        <v>174178.20599121001</v>
      </c>
      <c r="E4053" s="104">
        <v>6849921.0805002199</v>
      </c>
      <c r="F4053" s="104">
        <v>7024099.2864914304</v>
      </c>
    </row>
    <row r="4054" spans="1:6" x14ac:dyDescent="0.3">
      <c r="A4054" s="48">
        <v>44957</v>
      </c>
      <c r="B4054" t="s">
        <v>1000</v>
      </c>
      <c r="C4054" t="s">
        <v>1007</v>
      </c>
      <c r="D4054" s="104">
        <v>3610.09644893</v>
      </c>
      <c r="E4054" s="104">
        <v>0</v>
      </c>
      <c r="F4054" s="104">
        <v>3610.09644893</v>
      </c>
    </row>
    <row r="4055" spans="1:6" x14ac:dyDescent="0.3">
      <c r="A4055" s="48">
        <v>44957</v>
      </c>
      <c r="B4055" t="s">
        <v>1008</v>
      </c>
      <c r="C4055" t="s">
        <v>999</v>
      </c>
      <c r="D4055" s="104">
        <v>477451.75969987002</v>
      </c>
      <c r="E4055" s="104">
        <v>6849921.0805002199</v>
      </c>
      <c r="F4055" s="104">
        <v>7327372.8402000898</v>
      </c>
    </row>
    <row r="4056" spans="1:6" x14ac:dyDescent="0.3">
      <c r="A4056" s="48">
        <v>44957</v>
      </c>
      <c r="B4056" t="s">
        <v>1010</v>
      </c>
      <c r="C4056" t="s">
        <v>999</v>
      </c>
      <c r="D4056" s="104">
        <v>24583994.486687999</v>
      </c>
      <c r="E4056" s="104">
        <v>6870988.6546645099</v>
      </c>
      <c r="F4056" s="104">
        <v>31454982.041352499</v>
      </c>
    </row>
    <row r="4057" spans="1:6" x14ac:dyDescent="0.3">
      <c r="A4057" s="48">
        <v>44985</v>
      </c>
      <c r="B4057" t="s">
        <v>992</v>
      </c>
      <c r="C4057" t="s">
        <v>993</v>
      </c>
      <c r="D4057" s="104">
        <v>4056421.8059999999</v>
      </c>
      <c r="E4057" s="104">
        <v>1356.818</v>
      </c>
      <c r="F4057" s="104">
        <v>4057778.6239999998</v>
      </c>
    </row>
    <row r="4058" spans="1:6" x14ac:dyDescent="0.3">
      <c r="A4058" s="48">
        <v>44985</v>
      </c>
      <c r="B4058" t="s">
        <v>992</v>
      </c>
      <c r="C4058" t="s">
        <v>19</v>
      </c>
      <c r="D4058" s="104">
        <v>13724049.528200001</v>
      </c>
      <c r="E4058" s="104">
        <v>6474.8589000000002</v>
      </c>
      <c r="F4058" s="104">
        <v>13730524.3871</v>
      </c>
    </row>
    <row r="4059" spans="1:6" x14ac:dyDescent="0.3">
      <c r="A4059" s="48">
        <v>44985</v>
      </c>
      <c r="B4059" t="s">
        <v>992</v>
      </c>
      <c r="C4059" t="s">
        <v>994</v>
      </c>
      <c r="D4059" s="104">
        <v>4026597.1437499998</v>
      </c>
      <c r="E4059" s="104">
        <v>7096.9704000000002</v>
      </c>
      <c r="F4059" s="104">
        <v>4033694.1141499998</v>
      </c>
    </row>
    <row r="4060" spans="1:6" x14ac:dyDescent="0.3">
      <c r="A4060" s="48">
        <v>44985</v>
      </c>
      <c r="B4060" t="s">
        <v>992</v>
      </c>
      <c r="C4060" t="s">
        <v>1012</v>
      </c>
      <c r="D4060" s="104">
        <v>1875477.0941790401</v>
      </c>
      <c r="E4060" s="104">
        <v>835.38802606000002</v>
      </c>
      <c r="F4060" s="104">
        <v>1876312.4822050999</v>
      </c>
    </row>
    <row r="4061" spans="1:6" x14ac:dyDescent="0.3">
      <c r="A4061" s="48">
        <v>44985</v>
      </c>
      <c r="B4061" t="s">
        <v>992</v>
      </c>
      <c r="C4061" t="s">
        <v>1014</v>
      </c>
      <c r="D4061" s="104">
        <v>579388.21580000001</v>
      </c>
      <c r="E4061" s="104">
        <v>20.07</v>
      </c>
      <c r="F4061" s="104">
        <v>579408.28579999995</v>
      </c>
    </row>
    <row r="4062" spans="1:6" x14ac:dyDescent="0.3">
      <c r="A4062" s="48">
        <v>44985</v>
      </c>
      <c r="B4062" t="s">
        <v>992</v>
      </c>
      <c r="C4062" t="s">
        <v>997</v>
      </c>
      <c r="D4062" s="104">
        <v>0</v>
      </c>
      <c r="E4062" s="104">
        <v>4847.0079999999998</v>
      </c>
      <c r="F4062" s="104">
        <v>4847.0079999999998</v>
      </c>
    </row>
    <row r="4063" spans="1:6" x14ac:dyDescent="0.3">
      <c r="A4063" s="48">
        <v>44985</v>
      </c>
      <c r="B4063" t="s">
        <v>998</v>
      </c>
      <c r="C4063" t="s">
        <v>999</v>
      </c>
      <c r="D4063" s="104">
        <v>24261933.787928998</v>
      </c>
      <c r="E4063" s="104">
        <v>20631.11332606</v>
      </c>
      <c r="F4063" s="104">
        <v>24282564.901255101</v>
      </c>
    </row>
    <row r="4064" spans="1:6" x14ac:dyDescent="0.3">
      <c r="A4064" s="48">
        <v>44985</v>
      </c>
      <c r="B4064" t="s">
        <v>1000</v>
      </c>
      <c r="C4064" t="s">
        <v>1001</v>
      </c>
      <c r="D4064" s="104">
        <v>23855.772515289998</v>
      </c>
      <c r="E4064" s="104">
        <v>0</v>
      </c>
      <c r="F4064" s="104">
        <v>23855.772515289998</v>
      </c>
    </row>
    <row r="4065" spans="1:6" x14ac:dyDescent="0.3">
      <c r="A4065" s="48">
        <v>44985</v>
      </c>
      <c r="B4065" t="s">
        <v>1000</v>
      </c>
      <c r="C4065" t="s">
        <v>1002</v>
      </c>
      <c r="D4065" s="104">
        <v>264.34199999999998</v>
      </c>
      <c r="E4065" s="104">
        <v>0</v>
      </c>
      <c r="F4065" s="104">
        <v>264.34199999999998</v>
      </c>
    </row>
    <row r="4066" spans="1:6" x14ac:dyDescent="0.3">
      <c r="A4066" s="48">
        <v>44985</v>
      </c>
      <c r="B4066" t="s">
        <v>1000</v>
      </c>
      <c r="C4066" t="s">
        <v>1004</v>
      </c>
      <c r="D4066" s="104">
        <v>99734.015440210002</v>
      </c>
      <c r="E4066" s="104">
        <v>0</v>
      </c>
      <c r="F4066" s="104">
        <v>99734.015440210002</v>
      </c>
    </row>
    <row r="4067" spans="1:6" x14ac:dyDescent="0.3">
      <c r="A4067" s="48">
        <v>44985</v>
      </c>
      <c r="B4067" t="s">
        <v>1000</v>
      </c>
      <c r="C4067" t="s">
        <v>1005</v>
      </c>
      <c r="D4067" s="104">
        <v>177113.78717683</v>
      </c>
      <c r="E4067" s="104">
        <v>0</v>
      </c>
      <c r="F4067" s="104">
        <v>177113.78717683</v>
      </c>
    </row>
    <row r="4068" spans="1:6" x14ac:dyDescent="0.3">
      <c r="A4068" s="48">
        <v>44985</v>
      </c>
      <c r="B4068" t="s">
        <v>1000</v>
      </c>
      <c r="C4068" t="s">
        <v>1006</v>
      </c>
      <c r="D4068" s="104">
        <v>42684.411731450004</v>
      </c>
      <c r="E4068" s="104">
        <v>6829419.5435316302</v>
      </c>
      <c r="F4068" s="104">
        <v>6872103.9552630801</v>
      </c>
    </row>
    <row r="4069" spans="1:6" x14ac:dyDescent="0.3">
      <c r="A4069" s="48">
        <v>44985</v>
      </c>
      <c r="B4069" t="s">
        <v>1000</v>
      </c>
      <c r="C4069" t="s">
        <v>1007</v>
      </c>
      <c r="D4069" s="104">
        <v>3654.6840230399998</v>
      </c>
      <c r="E4069" s="104">
        <v>0</v>
      </c>
      <c r="F4069" s="104">
        <v>3654.6840230399998</v>
      </c>
    </row>
    <row r="4070" spans="1:6" x14ac:dyDescent="0.3">
      <c r="A4070" s="48">
        <v>44985</v>
      </c>
      <c r="B4070" t="s">
        <v>1008</v>
      </c>
      <c r="C4070" t="s">
        <v>999</v>
      </c>
      <c r="D4070" s="104">
        <v>347307.01288682001</v>
      </c>
      <c r="E4070" s="104">
        <v>6829419.5435316302</v>
      </c>
      <c r="F4070" s="104">
        <v>7176726.5564184496</v>
      </c>
    </row>
    <row r="4071" spans="1:6" x14ac:dyDescent="0.3">
      <c r="A4071" s="48">
        <v>44985</v>
      </c>
      <c r="B4071" t="s">
        <v>1010</v>
      </c>
      <c r="C4071" t="s">
        <v>999</v>
      </c>
      <c r="D4071" s="104">
        <v>24609240.800815798</v>
      </c>
      <c r="E4071" s="104">
        <v>6850050.6568576898</v>
      </c>
      <c r="F4071" s="104">
        <v>31459291.457673501</v>
      </c>
    </row>
    <row r="4072" spans="1:6" x14ac:dyDescent="0.3">
      <c r="A4072" s="48">
        <v>45016</v>
      </c>
      <c r="B4072" t="s">
        <v>992</v>
      </c>
      <c r="C4072" t="s">
        <v>993</v>
      </c>
      <c r="D4072" s="104">
        <v>4067535.9989</v>
      </c>
      <c r="E4072" s="104">
        <v>1296.8530000000001</v>
      </c>
      <c r="F4072" s="104">
        <v>4068832.8519000001</v>
      </c>
    </row>
    <row r="4073" spans="1:6" x14ac:dyDescent="0.3">
      <c r="A4073" s="48">
        <v>45016</v>
      </c>
      <c r="B4073" t="s">
        <v>992</v>
      </c>
      <c r="C4073" t="s">
        <v>19</v>
      </c>
      <c r="D4073" s="104">
        <v>13731520.166200001</v>
      </c>
      <c r="E4073" s="104">
        <v>6332.7048999999997</v>
      </c>
      <c r="F4073" s="104">
        <v>13737852.871099999</v>
      </c>
    </row>
    <row r="4074" spans="1:6" x14ac:dyDescent="0.3">
      <c r="A4074" s="48">
        <v>45016</v>
      </c>
      <c r="B4074" t="s">
        <v>992</v>
      </c>
      <c r="C4074" t="s">
        <v>994</v>
      </c>
      <c r="D4074" s="104">
        <v>4056720.6683</v>
      </c>
      <c r="E4074" s="104">
        <v>6972.9904999999999</v>
      </c>
      <c r="F4074" s="104">
        <v>4063693.6587999999</v>
      </c>
    </row>
    <row r="4075" spans="1:6" x14ac:dyDescent="0.3">
      <c r="A4075" s="48">
        <v>45016</v>
      </c>
      <c r="B4075" t="s">
        <v>992</v>
      </c>
      <c r="C4075" t="s">
        <v>1012</v>
      </c>
      <c r="D4075" s="104">
        <v>1904777.4152109099</v>
      </c>
      <c r="E4075" s="104">
        <v>830.38369780000005</v>
      </c>
      <c r="F4075" s="104">
        <v>1905607.79890871</v>
      </c>
    </row>
    <row r="4076" spans="1:6" x14ac:dyDescent="0.3">
      <c r="A4076" s="48">
        <v>45016</v>
      </c>
      <c r="B4076" t="s">
        <v>992</v>
      </c>
      <c r="C4076" t="s">
        <v>1014</v>
      </c>
      <c r="D4076" s="104">
        <v>601385.25490000006</v>
      </c>
      <c r="E4076" s="104">
        <v>21.94</v>
      </c>
      <c r="F4076" s="104">
        <v>601407.1949</v>
      </c>
    </row>
    <row r="4077" spans="1:6" x14ac:dyDescent="0.3">
      <c r="A4077" s="48">
        <v>45016</v>
      </c>
      <c r="B4077" t="s">
        <v>992</v>
      </c>
      <c r="C4077" t="s">
        <v>997</v>
      </c>
      <c r="D4077" s="104">
        <v>0</v>
      </c>
      <c r="E4077" s="104">
        <v>4847.0079999999998</v>
      </c>
      <c r="F4077" s="104">
        <v>4847.0079999999998</v>
      </c>
    </row>
    <row r="4078" spans="1:6" x14ac:dyDescent="0.3">
      <c r="A4078" s="48">
        <v>45016</v>
      </c>
      <c r="B4078" t="s">
        <v>998</v>
      </c>
      <c r="C4078" t="s">
        <v>999</v>
      </c>
      <c r="D4078" s="104">
        <v>24361939.5035109</v>
      </c>
      <c r="E4078" s="104">
        <v>20301.8800978</v>
      </c>
      <c r="F4078" s="104">
        <v>24382241.383608699</v>
      </c>
    </row>
    <row r="4079" spans="1:6" x14ac:dyDescent="0.3">
      <c r="A4079" s="48">
        <v>45016</v>
      </c>
      <c r="B4079" t="s">
        <v>1000</v>
      </c>
      <c r="C4079" t="s">
        <v>1001</v>
      </c>
      <c r="D4079" s="104">
        <v>23897.528430210001</v>
      </c>
      <c r="E4079" s="104">
        <v>0</v>
      </c>
      <c r="F4079" s="104">
        <v>23897.528430210001</v>
      </c>
    </row>
    <row r="4080" spans="1:6" x14ac:dyDescent="0.3">
      <c r="A4080" s="48">
        <v>45016</v>
      </c>
      <c r="B4080" t="s">
        <v>1000</v>
      </c>
      <c r="C4080" t="s">
        <v>1002</v>
      </c>
      <c r="D4080" s="104">
        <v>0</v>
      </c>
      <c r="E4080" s="104">
        <v>0</v>
      </c>
      <c r="F4080" s="104">
        <v>0</v>
      </c>
    </row>
    <row r="4081" spans="1:6" x14ac:dyDescent="0.3">
      <c r="A4081" s="48">
        <v>45016</v>
      </c>
      <c r="B4081" t="s">
        <v>1000</v>
      </c>
      <c r="C4081" t="s">
        <v>1004</v>
      </c>
      <c r="D4081" s="104">
        <v>98169.939487680007</v>
      </c>
      <c r="E4081" s="104">
        <v>0</v>
      </c>
      <c r="F4081" s="104">
        <v>98169.939487680007</v>
      </c>
    </row>
    <row r="4082" spans="1:6" x14ac:dyDescent="0.3">
      <c r="A4082" s="48">
        <v>45016</v>
      </c>
      <c r="B4082" t="s">
        <v>1000</v>
      </c>
      <c r="C4082" t="s">
        <v>1005</v>
      </c>
      <c r="D4082" s="104">
        <v>177841.02639705999</v>
      </c>
      <c r="E4082" s="104">
        <v>0</v>
      </c>
      <c r="F4082" s="104">
        <v>177841.02639705999</v>
      </c>
    </row>
    <row r="4083" spans="1:6" x14ac:dyDescent="0.3">
      <c r="A4083" s="48">
        <v>45016</v>
      </c>
      <c r="B4083" t="s">
        <v>1000</v>
      </c>
      <c r="C4083" t="s">
        <v>1006</v>
      </c>
      <c r="D4083" s="104">
        <v>28018.2876148</v>
      </c>
      <c r="E4083" s="104">
        <v>6744620.7411375605</v>
      </c>
      <c r="F4083" s="104">
        <v>6772639.0287523596</v>
      </c>
    </row>
    <row r="4084" spans="1:6" x14ac:dyDescent="0.3">
      <c r="A4084" s="48">
        <v>45016</v>
      </c>
      <c r="B4084" t="s">
        <v>1000</v>
      </c>
      <c r="C4084" t="s">
        <v>1007</v>
      </c>
      <c r="D4084" s="104">
        <v>3648.7390407600001</v>
      </c>
      <c r="E4084" s="104">
        <v>0</v>
      </c>
      <c r="F4084" s="104">
        <v>3648.7390407600001</v>
      </c>
    </row>
    <row r="4085" spans="1:6" x14ac:dyDescent="0.3">
      <c r="A4085" s="48">
        <v>45016</v>
      </c>
      <c r="B4085" t="s">
        <v>1008</v>
      </c>
      <c r="C4085" t="s">
        <v>999</v>
      </c>
      <c r="D4085" s="104">
        <v>331575.52097051003</v>
      </c>
      <c r="E4085" s="104">
        <v>6744620.7411375605</v>
      </c>
      <c r="F4085" s="104">
        <v>7076196.2621080698</v>
      </c>
    </row>
    <row r="4086" spans="1:6" x14ac:dyDescent="0.3">
      <c r="A4086" s="48">
        <v>45016</v>
      </c>
      <c r="B4086" t="s">
        <v>1010</v>
      </c>
      <c r="C4086" t="s">
        <v>999</v>
      </c>
      <c r="D4086" s="104">
        <v>24693515.024481401</v>
      </c>
      <c r="E4086" s="104">
        <v>6764922.6212353604</v>
      </c>
      <c r="F4086" s="104">
        <v>31458437.645716801</v>
      </c>
    </row>
    <row r="4087" spans="1:6" x14ac:dyDescent="0.3">
      <c r="A4087" s="48">
        <v>45046</v>
      </c>
      <c r="B4087" t="s">
        <v>992</v>
      </c>
      <c r="C4087" t="s">
        <v>993</v>
      </c>
      <c r="D4087" s="104">
        <v>3941468.6422999999</v>
      </c>
      <c r="E4087" s="104">
        <v>1176.7629999999999</v>
      </c>
      <c r="F4087" s="104">
        <v>3942645.4053000002</v>
      </c>
    </row>
    <row r="4088" spans="1:6" x14ac:dyDescent="0.3">
      <c r="A4088" s="48">
        <v>45046</v>
      </c>
      <c r="B4088" t="s">
        <v>992</v>
      </c>
      <c r="C4088" t="s">
        <v>19</v>
      </c>
      <c r="D4088" s="104">
        <v>13768211.039100001</v>
      </c>
      <c r="E4088" s="104">
        <v>6084.4799000000003</v>
      </c>
      <c r="F4088" s="104">
        <v>13774295.518999999</v>
      </c>
    </row>
    <row r="4089" spans="1:6" x14ac:dyDescent="0.3">
      <c r="A4089" s="48">
        <v>45046</v>
      </c>
      <c r="B4089" t="s">
        <v>992</v>
      </c>
      <c r="C4089" t="s">
        <v>994</v>
      </c>
      <c r="D4089" s="104">
        <v>4075797.4889000002</v>
      </c>
      <c r="E4089" s="104">
        <v>7027.5334999999995</v>
      </c>
      <c r="F4089" s="104">
        <v>4082825.0224000001</v>
      </c>
    </row>
    <row r="4090" spans="1:6" x14ac:dyDescent="0.3">
      <c r="A4090" s="48">
        <v>45046</v>
      </c>
      <c r="B4090" t="s">
        <v>992</v>
      </c>
      <c r="C4090" t="s">
        <v>1012</v>
      </c>
      <c r="D4090" s="104">
        <v>1878907.24162937</v>
      </c>
      <c r="E4090" s="104">
        <v>868.60345310000002</v>
      </c>
      <c r="F4090" s="104">
        <v>1879775.84508247</v>
      </c>
    </row>
    <row r="4091" spans="1:6" x14ac:dyDescent="0.3">
      <c r="A4091" s="48">
        <v>45046</v>
      </c>
      <c r="B4091" t="s">
        <v>992</v>
      </c>
      <c r="C4091" t="s">
        <v>1014</v>
      </c>
      <c r="D4091" s="104">
        <v>601387.42489999998</v>
      </c>
      <c r="E4091" s="104">
        <v>19.47</v>
      </c>
      <c r="F4091" s="104">
        <v>601406.89489999996</v>
      </c>
    </row>
    <row r="4092" spans="1:6" x14ac:dyDescent="0.3">
      <c r="A4092" s="48">
        <v>45046</v>
      </c>
      <c r="B4092" t="s">
        <v>992</v>
      </c>
      <c r="C4092" t="s">
        <v>997</v>
      </c>
      <c r="D4092" s="104">
        <v>0</v>
      </c>
      <c r="E4092" s="104">
        <v>4847.0079999999998</v>
      </c>
      <c r="F4092" s="104">
        <v>4847.0079999999998</v>
      </c>
    </row>
    <row r="4093" spans="1:6" x14ac:dyDescent="0.3">
      <c r="A4093" s="48">
        <v>45046</v>
      </c>
      <c r="B4093" t="s">
        <v>998</v>
      </c>
      <c r="C4093" t="s">
        <v>999</v>
      </c>
      <c r="D4093" s="104">
        <v>24265771.836829301</v>
      </c>
      <c r="E4093" s="104">
        <v>20023.857853099998</v>
      </c>
      <c r="F4093" s="104">
        <v>24285795.694682501</v>
      </c>
    </row>
    <row r="4094" spans="1:6" x14ac:dyDescent="0.3">
      <c r="A4094" s="48">
        <v>45046</v>
      </c>
      <c r="B4094" t="s">
        <v>1000</v>
      </c>
      <c r="C4094" t="s">
        <v>1001</v>
      </c>
      <c r="D4094" s="104">
        <v>23936.929892</v>
      </c>
      <c r="E4094" s="104">
        <v>0</v>
      </c>
      <c r="F4094" s="104">
        <v>23936.929892</v>
      </c>
    </row>
    <row r="4095" spans="1:6" x14ac:dyDescent="0.3">
      <c r="A4095" s="48">
        <v>45046</v>
      </c>
      <c r="B4095" t="s">
        <v>1000</v>
      </c>
      <c r="C4095" t="s">
        <v>1004</v>
      </c>
      <c r="D4095" s="104">
        <v>102241.77795204001</v>
      </c>
      <c r="E4095" s="104">
        <v>0</v>
      </c>
      <c r="F4095" s="104">
        <v>102241.77795204001</v>
      </c>
    </row>
    <row r="4096" spans="1:6" x14ac:dyDescent="0.3">
      <c r="A4096" s="48">
        <v>45046</v>
      </c>
      <c r="B4096" t="s">
        <v>1000</v>
      </c>
      <c r="C4096" t="s">
        <v>1005</v>
      </c>
      <c r="D4096" s="104">
        <v>178861.95830423999</v>
      </c>
      <c r="E4096" s="104">
        <v>0</v>
      </c>
      <c r="F4096" s="104">
        <v>178861.95830423999</v>
      </c>
    </row>
    <row r="4097" spans="1:6" x14ac:dyDescent="0.3">
      <c r="A4097" s="48">
        <v>45046</v>
      </c>
      <c r="B4097" t="s">
        <v>1000</v>
      </c>
      <c r="C4097" t="s">
        <v>1006</v>
      </c>
      <c r="D4097" s="104">
        <v>30462.042338718002</v>
      </c>
      <c r="E4097" s="104">
        <v>6832723.1679958301</v>
      </c>
      <c r="F4097" s="104">
        <v>6863185.2103345403</v>
      </c>
    </row>
    <row r="4098" spans="1:6" x14ac:dyDescent="0.3">
      <c r="A4098" s="48">
        <v>45046</v>
      </c>
      <c r="B4098" t="s">
        <v>1000</v>
      </c>
      <c r="C4098" t="s">
        <v>1007</v>
      </c>
      <c r="D4098" s="104">
        <v>3793.4552202</v>
      </c>
      <c r="E4098" s="104">
        <v>0</v>
      </c>
      <c r="F4098" s="104">
        <v>3793.4552202</v>
      </c>
    </row>
    <row r="4099" spans="1:6" x14ac:dyDescent="0.3">
      <c r="A4099" s="48">
        <v>45046</v>
      </c>
      <c r="B4099" t="s">
        <v>1008</v>
      </c>
      <c r="C4099" t="s">
        <v>999</v>
      </c>
      <c r="D4099" s="104">
        <v>339296.16370719799</v>
      </c>
      <c r="E4099" s="104">
        <v>6832723.1679958301</v>
      </c>
      <c r="F4099" s="104">
        <v>7172019.3317030203</v>
      </c>
    </row>
    <row r="4100" spans="1:6" x14ac:dyDescent="0.3">
      <c r="A4100" s="48">
        <v>45046</v>
      </c>
      <c r="B4100" t="s">
        <v>1010</v>
      </c>
      <c r="C4100" t="s">
        <v>999</v>
      </c>
      <c r="D4100" s="104">
        <v>24605068.000536501</v>
      </c>
      <c r="E4100" s="104">
        <v>6852747.0258489298</v>
      </c>
      <c r="F4100" s="104">
        <v>31457815.026385501</v>
      </c>
    </row>
    <row r="4101" spans="1:6" x14ac:dyDescent="0.3">
      <c r="A4101" s="48">
        <v>45077</v>
      </c>
      <c r="B4101" t="s">
        <v>992</v>
      </c>
      <c r="C4101" t="s">
        <v>993</v>
      </c>
      <c r="D4101" s="104">
        <v>3992377.5959999999</v>
      </c>
      <c r="E4101" s="104">
        <v>1043.588</v>
      </c>
      <c r="F4101" s="104">
        <v>3993421.1839999999</v>
      </c>
    </row>
    <row r="4102" spans="1:6" x14ac:dyDescent="0.3">
      <c r="A4102" s="48">
        <v>45077</v>
      </c>
      <c r="B4102" t="s">
        <v>992</v>
      </c>
      <c r="C4102" t="s">
        <v>19</v>
      </c>
      <c r="D4102" s="104">
        <v>13712974.336200001</v>
      </c>
      <c r="E4102" s="104">
        <v>5303.0711000000001</v>
      </c>
      <c r="F4102" s="104">
        <v>13718277.407299999</v>
      </c>
    </row>
    <row r="4103" spans="1:6" x14ac:dyDescent="0.3">
      <c r="A4103" s="48">
        <v>45077</v>
      </c>
      <c r="B4103" t="s">
        <v>992</v>
      </c>
      <c r="C4103" t="s">
        <v>994</v>
      </c>
      <c r="D4103" s="104">
        <v>4133645.3879</v>
      </c>
      <c r="E4103" s="104">
        <v>6858.1424999999999</v>
      </c>
      <c r="F4103" s="104">
        <v>4140503.5304</v>
      </c>
    </row>
    <row r="4104" spans="1:6" x14ac:dyDescent="0.3">
      <c r="A4104" s="48">
        <v>45077</v>
      </c>
      <c r="B4104" t="s">
        <v>992</v>
      </c>
      <c r="C4104" t="s">
        <v>1012</v>
      </c>
      <c r="D4104" s="104">
        <v>1904033.5035711699</v>
      </c>
      <c r="E4104" s="104">
        <v>863.73144781999997</v>
      </c>
      <c r="F4104" s="104">
        <v>1904897.23501899</v>
      </c>
    </row>
    <row r="4105" spans="1:6" x14ac:dyDescent="0.3">
      <c r="A4105" s="48">
        <v>45077</v>
      </c>
      <c r="B4105" t="s">
        <v>992</v>
      </c>
      <c r="C4105" t="s">
        <v>1014</v>
      </c>
      <c r="D4105" s="104">
        <v>564340.85430000001</v>
      </c>
      <c r="E4105" s="104">
        <v>18.84</v>
      </c>
      <c r="F4105" s="104">
        <v>564359.69429999997</v>
      </c>
    </row>
    <row r="4106" spans="1:6" x14ac:dyDescent="0.3">
      <c r="A4106" s="48">
        <v>45077</v>
      </c>
      <c r="B4106" t="s">
        <v>992</v>
      </c>
      <c r="C4106" t="s">
        <v>997</v>
      </c>
      <c r="D4106" s="104">
        <v>0</v>
      </c>
      <c r="E4106" s="104">
        <v>6722.1369999999997</v>
      </c>
      <c r="F4106" s="104">
        <v>6722.1369999999997</v>
      </c>
    </row>
    <row r="4107" spans="1:6" x14ac:dyDescent="0.3">
      <c r="A4107" s="48">
        <v>45077</v>
      </c>
      <c r="B4107" t="s">
        <v>998</v>
      </c>
      <c r="C4107" t="s">
        <v>999</v>
      </c>
      <c r="D4107" s="104">
        <v>24307371.677971199</v>
      </c>
      <c r="E4107" s="104">
        <v>20809.51004782</v>
      </c>
      <c r="F4107" s="104">
        <v>24328181.188019</v>
      </c>
    </row>
    <row r="4108" spans="1:6" x14ac:dyDescent="0.3">
      <c r="A4108" s="48">
        <v>45077</v>
      </c>
      <c r="B4108" t="s">
        <v>1000</v>
      </c>
      <c r="C4108" t="s">
        <v>1001</v>
      </c>
      <c r="D4108" s="104">
        <v>22256.73682582</v>
      </c>
      <c r="E4108" s="104">
        <v>0</v>
      </c>
      <c r="F4108" s="104">
        <v>22256.73682582</v>
      </c>
    </row>
    <row r="4109" spans="1:6" x14ac:dyDescent="0.3">
      <c r="A4109" s="48">
        <v>45077</v>
      </c>
      <c r="B4109" t="s">
        <v>1000</v>
      </c>
      <c r="C4109" t="s">
        <v>1004</v>
      </c>
      <c r="D4109" s="104">
        <v>96363.206844259999</v>
      </c>
      <c r="E4109" s="104">
        <v>0</v>
      </c>
      <c r="F4109" s="104">
        <v>96363.206844259999</v>
      </c>
    </row>
    <row r="4110" spans="1:6" x14ac:dyDescent="0.3">
      <c r="A4110" s="48">
        <v>45077</v>
      </c>
      <c r="B4110" t="s">
        <v>1000</v>
      </c>
      <c r="C4110" t="s">
        <v>1005</v>
      </c>
      <c r="D4110" s="104">
        <v>178582.10745127001</v>
      </c>
      <c r="E4110" s="104">
        <v>0</v>
      </c>
      <c r="F4110" s="104">
        <v>178582.10745127001</v>
      </c>
    </row>
    <row r="4111" spans="1:6" x14ac:dyDescent="0.3">
      <c r="A4111" s="48">
        <v>45077</v>
      </c>
      <c r="B4111" t="s">
        <v>1000</v>
      </c>
      <c r="C4111" t="s">
        <v>1006</v>
      </c>
      <c r="D4111" s="104">
        <v>22374.236046540002</v>
      </c>
      <c r="E4111" s="104">
        <v>6812961.67206161</v>
      </c>
      <c r="F4111" s="104">
        <v>6835335.9081081497</v>
      </c>
    </row>
    <row r="4112" spans="1:6" x14ac:dyDescent="0.3">
      <c r="A4112" s="48">
        <v>45077</v>
      </c>
      <c r="B4112" t="s">
        <v>1000</v>
      </c>
      <c r="C4112" t="s">
        <v>1007</v>
      </c>
      <c r="D4112" s="104">
        <v>3738.2829037199999</v>
      </c>
      <c r="E4112" s="104">
        <v>0</v>
      </c>
      <c r="F4112" s="104">
        <v>3738.2829037199999</v>
      </c>
    </row>
    <row r="4113" spans="1:6" x14ac:dyDescent="0.3">
      <c r="A4113" s="48">
        <v>45077</v>
      </c>
      <c r="B4113" t="s">
        <v>1008</v>
      </c>
      <c r="C4113" t="s">
        <v>999</v>
      </c>
      <c r="D4113" s="104">
        <v>323314.57007160998</v>
      </c>
      <c r="E4113" s="104">
        <v>6812961.67206161</v>
      </c>
      <c r="F4113" s="104">
        <v>7136276.2421332197</v>
      </c>
    </row>
    <row r="4114" spans="1:6" x14ac:dyDescent="0.3">
      <c r="A4114" s="48">
        <v>45077</v>
      </c>
      <c r="B4114" t="s">
        <v>1010</v>
      </c>
      <c r="C4114" t="s">
        <v>999</v>
      </c>
      <c r="D4114" s="104">
        <v>24630686.2480428</v>
      </c>
      <c r="E4114" s="104">
        <v>6833771.1821094304</v>
      </c>
      <c r="F4114" s="104">
        <v>31464457.4301522</v>
      </c>
    </row>
    <row r="4115" spans="1:6" x14ac:dyDescent="0.3">
      <c r="A4115" s="48">
        <v>45107</v>
      </c>
      <c r="B4115" t="s">
        <v>992</v>
      </c>
      <c r="C4115" t="s">
        <v>993</v>
      </c>
      <c r="D4115" s="104">
        <v>4465682.9835999999</v>
      </c>
      <c r="E4115" s="104">
        <v>1014.748</v>
      </c>
      <c r="F4115" s="104">
        <v>4466697.7315999996</v>
      </c>
    </row>
    <row r="4116" spans="1:6" x14ac:dyDescent="0.3">
      <c r="A4116" s="48">
        <v>45107</v>
      </c>
      <c r="B4116" t="s">
        <v>992</v>
      </c>
      <c r="C4116" t="s">
        <v>19</v>
      </c>
      <c r="D4116" s="104">
        <v>13718906.675899999</v>
      </c>
      <c r="E4116" s="104">
        <v>5061.8406000000004</v>
      </c>
      <c r="F4116" s="104">
        <v>13723968.5165</v>
      </c>
    </row>
    <row r="4117" spans="1:6" x14ac:dyDescent="0.3">
      <c r="A4117" s="48">
        <v>45107</v>
      </c>
      <c r="B4117" t="s">
        <v>992</v>
      </c>
      <c r="C4117" t="s">
        <v>994</v>
      </c>
      <c r="D4117" s="104">
        <v>4163696.8319000001</v>
      </c>
      <c r="E4117" s="104">
        <v>6805.3734999999997</v>
      </c>
      <c r="F4117" s="104">
        <v>4170502.2053999999</v>
      </c>
    </row>
    <row r="4118" spans="1:6" x14ac:dyDescent="0.3">
      <c r="A4118" s="48">
        <v>45107</v>
      </c>
      <c r="B4118" t="s">
        <v>992</v>
      </c>
      <c r="C4118" t="s">
        <v>1012</v>
      </c>
      <c r="D4118" s="104">
        <v>1932853.34311239</v>
      </c>
      <c r="E4118" s="104">
        <v>775.90712957999995</v>
      </c>
      <c r="F4118" s="104">
        <v>1933629.2502419699</v>
      </c>
    </row>
    <row r="4119" spans="1:6" x14ac:dyDescent="0.3">
      <c r="A4119" s="48">
        <v>45107</v>
      </c>
      <c r="B4119" t="s">
        <v>992</v>
      </c>
      <c r="C4119" t="s">
        <v>1014</v>
      </c>
      <c r="D4119" s="104">
        <v>586344.62239999999</v>
      </c>
      <c r="E4119" s="104">
        <v>15.14</v>
      </c>
      <c r="F4119" s="104">
        <v>586359.76240000001</v>
      </c>
    </row>
    <row r="4120" spans="1:6" x14ac:dyDescent="0.3">
      <c r="A4120" s="48">
        <v>45107</v>
      </c>
      <c r="B4120" t="s">
        <v>992</v>
      </c>
      <c r="C4120" t="s">
        <v>997</v>
      </c>
      <c r="D4120" s="104">
        <v>0</v>
      </c>
      <c r="E4120" s="104">
        <v>5492.2060000000001</v>
      </c>
      <c r="F4120" s="104">
        <v>5492.2060000000001</v>
      </c>
    </row>
    <row r="4121" spans="1:6" x14ac:dyDescent="0.3">
      <c r="A4121" s="48">
        <v>45107</v>
      </c>
      <c r="B4121" t="s">
        <v>998</v>
      </c>
      <c r="C4121" t="s">
        <v>999</v>
      </c>
      <c r="D4121" s="104">
        <v>24867484.456912398</v>
      </c>
      <c r="E4121" s="104">
        <v>19165.215229580001</v>
      </c>
      <c r="F4121" s="104">
        <v>24886649.672141999</v>
      </c>
    </row>
    <row r="4122" spans="1:6" x14ac:dyDescent="0.3">
      <c r="A4122" s="48">
        <v>45107</v>
      </c>
      <c r="B4122" t="s">
        <v>1000</v>
      </c>
      <c r="C4122" t="s">
        <v>1001</v>
      </c>
      <c r="D4122" s="104">
        <v>22295.892134739999</v>
      </c>
      <c r="E4122" s="104">
        <v>0</v>
      </c>
      <c r="F4122" s="104">
        <v>22295.892134739999</v>
      </c>
    </row>
    <row r="4123" spans="1:6" x14ac:dyDescent="0.3">
      <c r="A4123" s="48">
        <v>45107</v>
      </c>
      <c r="B4123" t="s">
        <v>1000</v>
      </c>
      <c r="C4123" t="s">
        <v>1004</v>
      </c>
      <c r="D4123" s="104">
        <v>90480.784329219998</v>
      </c>
      <c r="E4123" s="104">
        <v>0</v>
      </c>
      <c r="F4123" s="104">
        <v>90480.784329219998</v>
      </c>
    </row>
    <row r="4124" spans="1:6" x14ac:dyDescent="0.3">
      <c r="A4124" s="48">
        <v>45107</v>
      </c>
      <c r="B4124" t="s">
        <v>1000</v>
      </c>
      <c r="C4124" t="s">
        <v>1005</v>
      </c>
      <c r="D4124" s="104">
        <v>178253.36669535001</v>
      </c>
      <c r="E4124" s="104">
        <v>0</v>
      </c>
      <c r="F4124" s="104">
        <v>178253.36669535001</v>
      </c>
    </row>
    <row r="4125" spans="1:6" x14ac:dyDescent="0.3">
      <c r="A4125" s="48">
        <v>45107</v>
      </c>
      <c r="B4125" t="s">
        <v>1000</v>
      </c>
      <c r="C4125" t="s">
        <v>1006</v>
      </c>
      <c r="D4125" s="104">
        <v>299631.17051704001</v>
      </c>
      <c r="E4125" s="104">
        <v>6851110.7824775698</v>
      </c>
      <c r="F4125" s="104">
        <v>7150741.9529946102</v>
      </c>
    </row>
    <row r="4126" spans="1:6" x14ac:dyDescent="0.3">
      <c r="A4126" s="48">
        <v>45107</v>
      </c>
      <c r="B4126" t="s">
        <v>1000</v>
      </c>
      <c r="C4126" t="s">
        <v>1007</v>
      </c>
      <c r="D4126" s="104">
        <v>3852.5116909499998</v>
      </c>
      <c r="E4126" s="104">
        <v>0</v>
      </c>
      <c r="F4126" s="104">
        <v>3852.5116909499998</v>
      </c>
    </row>
    <row r="4127" spans="1:6" x14ac:dyDescent="0.3">
      <c r="A4127" s="48">
        <v>45107</v>
      </c>
      <c r="B4127" t="s">
        <v>1008</v>
      </c>
      <c r="C4127" t="s">
        <v>999</v>
      </c>
      <c r="D4127" s="104">
        <v>594513.72536729998</v>
      </c>
      <c r="E4127" s="104">
        <v>6851110.7824775698</v>
      </c>
      <c r="F4127" s="104">
        <v>7445624.50784487</v>
      </c>
    </row>
    <row r="4128" spans="1:6" x14ac:dyDescent="0.3">
      <c r="A4128" s="48">
        <v>45107</v>
      </c>
      <c r="B4128" t="s">
        <v>1010</v>
      </c>
      <c r="C4128" t="s">
        <v>999</v>
      </c>
      <c r="D4128" s="104">
        <v>25461998.182279699</v>
      </c>
      <c r="E4128" s="104">
        <v>6870275.9977071499</v>
      </c>
      <c r="F4128" s="104">
        <v>32332274.179986801</v>
      </c>
    </row>
    <row r="4129" spans="1:6" x14ac:dyDescent="0.3">
      <c r="A4129" s="48">
        <v>45138</v>
      </c>
      <c r="B4129" t="s">
        <v>992</v>
      </c>
      <c r="C4129" t="s">
        <v>993</v>
      </c>
      <c r="D4129" s="104">
        <v>4769449.5976999998</v>
      </c>
      <c r="E4129" s="104">
        <v>1064.998</v>
      </c>
      <c r="F4129" s="104">
        <v>4770514.5957000004</v>
      </c>
    </row>
    <row r="4130" spans="1:6" x14ac:dyDescent="0.3">
      <c r="A4130" s="48">
        <v>45138</v>
      </c>
      <c r="B4130" t="s">
        <v>992</v>
      </c>
      <c r="C4130" t="s">
        <v>19</v>
      </c>
      <c r="D4130" s="104">
        <v>13727102.422</v>
      </c>
      <c r="E4130" s="104">
        <v>5004.0111999999999</v>
      </c>
      <c r="F4130" s="104">
        <v>13732106.4332</v>
      </c>
    </row>
    <row r="4131" spans="1:6" x14ac:dyDescent="0.3">
      <c r="A4131" s="48">
        <v>45138</v>
      </c>
      <c r="B4131" t="s">
        <v>992</v>
      </c>
      <c r="C4131" t="s">
        <v>994</v>
      </c>
      <c r="D4131" s="104">
        <v>4193664.5918999999</v>
      </c>
      <c r="E4131" s="104">
        <v>6686.2201999999997</v>
      </c>
      <c r="F4131" s="104">
        <v>4200350.8120999997</v>
      </c>
    </row>
    <row r="4132" spans="1:6" x14ac:dyDescent="0.3">
      <c r="A4132" s="48">
        <v>45138</v>
      </c>
      <c r="B4132" t="s">
        <v>992</v>
      </c>
      <c r="C4132" t="s">
        <v>1012</v>
      </c>
      <c r="D4132" s="104">
        <v>1901126.1350829401</v>
      </c>
      <c r="E4132" s="104">
        <v>838.99197562999996</v>
      </c>
      <c r="F4132" s="104">
        <v>1901965.12705857</v>
      </c>
    </row>
    <row r="4133" spans="1:6" x14ac:dyDescent="0.3">
      <c r="A4133" s="48">
        <v>45138</v>
      </c>
      <c r="B4133" t="s">
        <v>992</v>
      </c>
      <c r="C4133" t="s">
        <v>1014</v>
      </c>
      <c r="D4133" s="104">
        <v>527552.28339999996</v>
      </c>
      <c r="E4133" s="104">
        <v>14.38</v>
      </c>
      <c r="F4133" s="104">
        <v>527566.66339999996</v>
      </c>
    </row>
    <row r="4134" spans="1:6" x14ac:dyDescent="0.3">
      <c r="A4134" s="48">
        <v>45138</v>
      </c>
      <c r="B4134" t="s">
        <v>992</v>
      </c>
      <c r="C4134" t="s">
        <v>997</v>
      </c>
      <c r="D4134" s="104">
        <v>0</v>
      </c>
      <c r="E4134" s="104">
        <v>5492.2060000000001</v>
      </c>
      <c r="F4134" s="104">
        <v>5492.2060000000001</v>
      </c>
    </row>
    <row r="4135" spans="1:6" x14ac:dyDescent="0.3">
      <c r="A4135" s="48">
        <v>45138</v>
      </c>
      <c r="B4135" t="s">
        <v>998</v>
      </c>
      <c r="C4135" t="s">
        <v>999</v>
      </c>
      <c r="D4135" s="104">
        <v>25118895.0300829</v>
      </c>
      <c r="E4135" s="104">
        <v>19100.80737563</v>
      </c>
      <c r="F4135" s="104">
        <v>25137995.837458599</v>
      </c>
    </row>
    <row r="4136" spans="1:6" x14ac:dyDescent="0.3">
      <c r="A4136" s="48">
        <v>45138</v>
      </c>
      <c r="B4136" t="s">
        <v>1000</v>
      </c>
      <c r="C4136" t="s">
        <v>1001</v>
      </c>
      <c r="D4136" s="104">
        <v>22336.849532690001</v>
      </c>
      <c r="E4136" s="104">
        <v>0</v>
      </c>
      <c r="F4136" s="104">
        <v>22336.849532690001</v>
      </c>
    </row>
    <row r="4137" spans="1:6" x14ac:dyDescent="0.3">
      <c r="A4137" s="48">
        <v>45138</v>
      </c>
      <c r="B4137" t="s">
        <v>1000</v>
      </c>
      <c r="C4137" t="s">
        <v>1004</v>
      </c>
      <c r="D4137" s="104">
        <v>88043.032189029997</v>
      </c>
      <c r="E4137" s="104">
        <v>0</v>
      </c>
      <c r="F4137" s="104">
        <v>88043.032189029997</v>
      </c>
    </row>
    <row r="4138" spans="1:6" x14ac:dyDescent="0.3">
      <c r="A4138" s="48">
        <v>45138</v>
      </c>
      <c r="B4138" t="s">
        <v>1000</v>
      </c>
      <c r="C4138" t="s">
        <v>1005</v>
      </c>
      <c r="D4138" s="104">
        <v>177725.06613485</v>
      </c>
      <c r="E4138" s="104">
        <v>0</v>
      </c>
      <c r="F4138" s="104">
        <v>177725.06613485</v>
      </c>
    </row>
    <row r="4139" spans="1:6" x14ac:dyDescent="0.3">
      <c r="A4139" s="48">
        <v>45138</v>
      </c>
      <c r="B4139" t="s">
        <v>1000</v>
      </c>
      <c r="C4139" t="s">
        <v>1006</v>
      </c>
      <c r="D4139" s="104">
        <v>297906.25791877997</v>
      </c>
      <c r="E4139" s="104">
        <v>6880685.0384807196</v>
      </c>
      <c r="F4139" s="104">
        <v>7178591.2963995002</v>
      </c>
    </row>
    <row r="4140" spans="1:6" x14ac:dyDescent="0.3">
      <c r="A4140" s="48">
        <v>45138</v>
      </c>
      <c r="B4140" t="s">
        <v>1000</v>
      </c>
      <c r="C4140" t="s">
        <v>1007</v>
      </c>
      <c r="D4140" s="104">
        <v>3893.0278897799999</v>
      </c>
      <c r="E4140" s="104">
        <v>0</v>
      </c>
      <c r="F4140" s="104">
        <v>3893.0278897799999</v>
      </c>
    </row>
    <row r="4141" spans="1:6" x14ac:dyDescent="0.3">
      <c r="A4141" s="48">
        <v>45138</v>
      </c>
      <c r="B4141" t="s">
        <v>1008</v>
      </c>
      <c r="C4141" t="s">
        <v>999</v>
      </c>
      <c r="D4141" s="104">
        <v>589904.23366512998</v>
      </c>
      <c r="E4141" s="104">
        <v>6880685.0384807196</v>
      </c>
      <c r="F4141" s="104">
        <v>7470589.2721458497</v>
      </c>
    </row>
    <row r="4142" spans="1:6" x14ac:dyDescent="0.3">
      <c r="A4142" s="48">
        <v>45138</v>
      </c>
      <c r="B4142" t="s">
        <v>1010</v>
      </c>
      <c r="C4142" t="s">
        <v>999</v>
      </c>
      <c r="D4142" s="104">
        <v>25708799.263748098</v>
      </c>
      <c r="E4142" s="104">
        <v>6899785.8458563499</v>
      </c>
      <c r="F4142" s="104">
        <v>32608585.1096044</v>
      </c>
    </row>
    <row r="4143" spans="1:6" x14ac:dyDescent="0.3">
      <c r="A4143" s="48">
        <v>45169</v>
      </c>
      <c r="B4143" t="s">
        <v>992</v>
      </c>
      <c r="C4143" t="s">
        <v>993</v>
      </c>
      <c r="D4143" s="104">
        <v>5072860.2439000001</v>
      </c>
      <c r="E4143" s="104">
        <v>1062.1679999999999</v>
      </c>
      <c r="F4143" s="104">
        <v>5073922.4118999997</v>
      </c>
    </row>
    <row r="4144" spans="1:6" x14ac:dyDescent="0.3">
      <c r="A4144" s="48">
        <v>45169</v>
      </c>
      <c r="B4144" t="s">
        <v>992</v>
      </c>
      <c r="C4144" t="s">
        <v>19</v>
      </c>
      <c r="D4144" s="104">
        <v>13697858.628900001</v>
      </c>
      <c r="E4144" s="104">
        <v>4688.6405999999997</v>
      </c>
      <c r="F4144" s="104">
        <v>13702547.2695</v>
      </c>
    </row>
    <row r="4145" spans="1:6" x14ac:dyDescent="0.3">
      <c r="A4145" s="48">
        <v>45169</v>
      </c>
      <c r="B4145" t="s">
        <v>992</v>
      </c>
      <c r="C4145" t="s">
        <v>994</v>
      </c>
      <c r="D4145" s="104">
        <v>4220197.8611000003</v>
      </c>
      <c r="E4145" s="104">
        <v>6729.4071999999996</v>
      </c>
      <c r="F4145" s="104">
        <v>4226927.2682999996</v>
      </c>
    </row>
    <row r="4146" spans="1:6" x14ac:dyDescent="0.3">
      <c r="A4146" s="48">
        <v>45169</v>
      </c>
      <c r="B4146" t="s">
        <v>992</v>
      </c>
      <c r="C4146" t="s">
        <v>1012</v>
      </c>
      <c r="D4146" s="104">
        <v>1916258.26639279</v>
      </c>
      <c r="E4146" s="104">
        <v>859.63896854999996</v>
      </c>
      <c r="F4146" s="104">
        <v>1917117.9053613399</v>
      </c>
    </row>
    <row r="4147" spans="1:6" x14ac:dyDescent="0.3">
      <c r="A4147" s="48">
        <v>45169</v>
      </c>
      <c r="B4147" t="s">
        <v>992</v>
      </c>
      <c r="C4147" t="s">
        <v>1014</v>
      </c>
      <c r="D4147" s="104">
        <v>551539.50970000005</v>
      </c>
      <c r="E4147" s="104">
        <v>16.45</v>
      </c>
      <c r="F4147" s="104">
        <v>551555.95970000001</v>
      </c>
    </row>
    <row r="4148" spans="1:6" x14ac:dyDescent="0.3">
      <c r="A4148" s="48">
        <v>45169</v>
      </c>
      <c r="B4148" t="s">
        <v>992</v>
      </c>
      <c r="C4148" t="s">
        <v>997</v>
      </c>
      <c r="D4148" s="104">
        <v>0</v>
      </c>
      <c r="E4148" s="104">
        <v>5492.2060000000001</v>
      </c>
      <c r="F4148" s="104">
        <v>5492.2060000000001</v>
      </c>
    </row>
    <row r="4149" spans="1:6" x14ac:dyDescent="0.3">
      <c r="A4149" s="48">
        <v>45169</v>
      </c>
      <c r="B4149" t="s">
        <v>998</v>
      </c>
      <c r="C4149" t="s">
        <v>999</v>
      </c>
      <c r="D4149" s="104">
        <v>25458714.509992801</v>
      </c>
      <c r="E4149" s="104">
        <v>18848.510768550001</v>
      </c>
      <c r="F4149" s="104">
        <v>25477563.0207613</v>
      </c>
    </row>
    <row r="4150" spans="1:6" x14ac:dyDescent="0.3">
      <c r="A4150" s="48">
        <v>45169</v>
      </c>
      <c r="B4150" t="s">
        <v>1000</v>
      </c>
      <c r="C4150" t="s">
        <v>1001</v>
      </c>
      <c r="D4150" s="104">
        <v>22378.369444799999</v>
      </c>
      <c r="E4150" s="104">
        <v>0</v>
      </c>
      <c r="F4150" s="104">
        <v>22378.369444799999</v>
      </c>
    </row>
    <row r="4151" spans="1:6" x14ac:dyDescent="0.3">
      <c r="A4151" s="48">
        <v>45169</v>
      </c>
      <c r="B4151" t="s">
        <v>1000</v>
      </c>
      <c r="C4151" t="s">
        <v>1004</v>
      </c>
      <c r="D4151" s="104">
        <v>84665.367383000004</v>
      </c>
      <c r="E4151" s="104">
        <v>0</v>
      </c>
      <c r="F4151" s="104">
        <v>84665.367383000004</v>
      </c>
    </row>
    <row r="4152" spans="1:6" x14ac:dyDescent="0.3">
      <c r="A4152" s="48">
        <v>45169</v>
      </c>
      <c r="B4152" t="s">
        <v>1000</v>
      </c>
      <c r="C4152" t="s">
        <v>1005</v>
      </c>
      <c r="D4152" s="104">
        <v>176640.51188671999</v>
      </c>
      <c r="E4152" s="104">
        <v>0</v>
      </c>
      <c r="F4152" s="104">
        <v>176640.51188671999</v>
      </c>
    </row>
    <row r="4153" spans="1:6" x14ac:dyDescent="0.3">
      <c r="A4153" s="48">
        <v>45169</v>
      </c>
      <c r="B4153" t="s">
        <v>1000</v>
      </c>
      <c r="C4153" t="s">
        <v>1006</v>
      </c>
      <c r="D4153" s="104">
        <v>297699.08682967001</v>
      </c>
      <c r="E4153" s="104">
        <v>6851250.1484355601</v>
      </c>
      <c r="F4153" s="104">
        <v>7148949.2352652298</v>
      </c>
    </row>
    <row r="4154" spans="1:6" x14ac:dyDescent="0.3">
      <c r="A4154" s="48">
        <v>45169</v>
      </c>
      <c r="B4154" t="s">
        <v>1000</v>
      </c>
      <c r="C4154" t="s">
        <v>1007</v>
      </c>
      <c r="D4154" s="104">
        <v>3952.77822513</v>
      </c>
      <c r="E4154" s="104">
        <v>0</v>
      </c>
      <c r="F4154" s="104">
        <v>3952.77822513</v>
      </c>
    </row>
    <row r="4155" spans="1:6" x14ac:dyDescent="0.3">
      <c r="A4155" s="48">
        <v>45169</v>
      </c>
      <c r="B4155" t="s">
        <v>1008</v>
      </c>
      <c r="C4155" t="s">
        <v>999</v>
      </c>
      <c r="D4155" s="104">
        <v>585336.11376931996</v>
      </c>
      <c r="E4155" s="104">
        <v>6851250.1484355601</v>
      </c>
      <c r="F4155" s="104">
        <v>7436586.2622048799</v>
      </c>
    </row>
    <row r="4156" spans="1:6" x14ac:dyDescent="0.3">
      <c r="A4156" s="48">
        <v>45169</v>
      </c>
      <c r="B4156" t="s">
        <v>1010</v>
      </c>
      <c r="C4156" t="s">
        <v>999</v>
      </c>
      <c r="D4156" s="104">
        <v>26044050.623762101</v>
      </c>
      <c r="E4156" s="104">
        <v>6870098.6592041096</v>
      </c>
      <c r="F4156" s="104">
        <v>32914149.2829662</v>
      </c>
    </row>
    <row r="4157" spans="1:6" x14ac:dyDescent="0.3">
      <c r="A4157" s="48">
        <v>45199</v>
      </c>
      <c r="B4157" t="s">
        <v>992</v>
      </c>
      <c r="C4157" t="s">
        <v>993</v>
      </c>
      <c r="D4157" s="104">
        <v>5259329.3914000001</v>
      </c>
      <c r="E4157" s="104">
        <v>1077.5329999999999</v>
      </c>
      <c r="F4157" s="104">
        <v>5260406.9243999999</v>
      </c>
    </row>
    <row r="4158" spans="1:6" x14ac:dyDescent="0.3">
      <c r="A4158" s="48">
        <v>45199</v>
      </c>
      <c r="B4158" t="s">
        <v>992</v>
      </c>
      <c r="C4158" t="s">
        <v>19</v>
      </c>
      <c r="D4158" s="104">
        <v>13724903.9618</v>
      </c>
      <c r="E4158" s="104">
        <v>4582.3143</v>
      </c>
      <c r="F4158" s="104">
        <v>13729486.2761</v>
      </c>
    </row>
    <row r="4159" spans="1:6" x14ac:dyDescent="0.3">
      <c r="A4159" s="48">
        <v>45199</v>
      </c>
      <c r="B4159" t="s">
        <v>992</v>
      </c>
      <c r="C4159" t="s">
        <v>994</v>
      </c>
      <c r="D4159" s="104">
        <v>4240162.2928999998</v>
      </c>
      <c r="E4159" s="104">
        <v>6763.9859999999999</v>
      </c>
      <c r="F4159" s="104">
        <v>4246926.2789000003</v>
      </c>
    </row>
    <row r="4160" spans="1:6" x14ac:dyDescent="0.3">
      <c r="A4160" s="48">
        <v>45199</v>
      </c>
      <c r="B4160" t="s">
        <v>992</v>
      </c>
      <c r="C4160" t="s">
        <v>1012</v>
      </c>
      <c r="D4160" s="104">
        <v>1934946.80280006</v>
      </c>
      <c r="E4160" s="104">
        <v>868.00178095000001</v>
      </c>
      <c r="F4160" s="104">
        <v>1935814.80458101</v>
      </c>
    </row>
    <row r="4161" spans="1:6" x14ac:dyDescent="0.3">
      <c r="A4161" s="48">
        <v>45199</v>
      </c>
      <c r="B4161" t="s">
        <v>992</v>
      </c>
      <c r="C4161" t="s">
        <v>1014</v>
      </c>
      <c r="D4161" s="104">
        <v>575538.79079999996</v>
      </c>
      <c r="E4161" s="104">
        <v>17.37</v>
      </c>
      <c r="F4161" s="104">
        <v>575556.16079999995</v>
      </c>
    </row>
    <row r="4162" spans="1:6" x14ac:dyDescent="0.3">
      <c r="A4162" s="48">
        <v>45199</v>
      </c>
      <c r="B4162" t="s">
        <v>992</v>
      </c>
      <c r="C4162" t="s">
        <v>997</v>
      </c>
      <c r="D4162" s="104">
        <v>0</v>
      </c>
      <c r="E4162" s="104">
        <v>5492.2060000000001</v>
      </c>
      <c r="F4162" s="104">
        <v>5492.2060000000001</v>
      </c>
    </row>
    <row r="4163" spans="1:6" x14ac:dyDescent="0.3">
      <c r="A4163" s="48">
        <v>45199</v>
      </c>
      <c r="B4163" t="s">
        <v>998</v>
      </c>
      <c r="C4163" t="s">
        <v>999</v>
      </c>
      <c r="D4163" s="104">
        <v>25734881.239700001</v>
      </c>
      <c r="E4163" s="104">
        <v>18801.411080950002</v>
      </c>
      <c r="F4163" s="104">
        <v>25753682.650780998</v>
      </c>
    </row>
    <row r="4164" spans="1:6" x14ac:dyDescent="0.3">
      <c r="A4164" s="48">
        <v>45199</v>
      </c>
      <c r="B4164" t="s">
        <v>1000</v>
      </c>
      <c r="C4164" t="s">
        <v>1001</v>
      </c>
      <c r="D4164" s="104">
        <v>22417.553098019998</v>
      </c>
      <c r="E4164" s="104">
        <v>0</v>
      </c>
      <c r="F4164" s="104">
        <v>22417.553098019998</v>
      </c>
    </row>
    <row r="4165" spans="1:6" x14ac:dyDescent="0.3">
      <c r="A4165" s="48">
        <v>45199</v>
      </c>
      <c r="B4165" t="s">
        <v>1000</v>
      </c>
      <c r="C4165" t="s">
        <v>1004</v>
      </c>
      <c r="D4165" s="104">
        <v>94168.984671309998</v>
      </c>
      <c r="E4165" s="104">
        <v>0</v>
      </c>
      <c r="F4165" s="104">
        <v>94168.984671309998</v>
      </c>
    </row>
    <row r="4166" spans="1:6" x14ac:dyDescent="0.3">
      <c r="A4166" s="48">
        <v>45199</v>
      </c>
      <c r="B4166" t="s">
        <v>1000</v>
      </c>
      <c r="C4166" t="s">
        <v>1005</v>
      </c>
      <c r="D4166" s="104">
        <v>175702.22996170001</v>
      </c>
      <c r="E4166" s="104">
        <v>0</v>
      </c>
      <c r="F4166" s="104">
        <v>175702.22996170001</v>
      </c>
    </row>
    <row r="4167" spans="1:6" x14ac:dyDescent="0.3">
      <c r="A4167" s="48">
        <v>45199</v>
      </c>
      <c r="B4167" t="s">
        <v>1000</v>
      </c>
      <c r="C4167" t="s">
        <v>1006</v>
      </c>
      <c r="D4167" s="104">
        <v>298893.44449064002</v>
      </c>
      <c r="E4167" s="104">
        <v>6818389.5614202702</v>
      </c>
      <c r="F4167" s="104">
        <v>7117284.0059109097</v>
      </c>
    </row>
    <row r="4168" spans="1:6" x14ac:dyDescent="0.3">
      <c r="A4168" s="48">
        <v>45199</v>
      </c>
      <c r="B4168" t="s">
        <v>1000</v>
      </c>
      <c r="C4168" t="s">
        <v>1007</v>
      </c>
      <c r="D4168" s="104">
        <v>4079.4010343800001</v>
      </c>
      <c r="E4168" s="104">
        <v>0</v>
      </c>
      <c r="F4168" s="104">
        <v>4079.4010343800001</v>
      </c>
    </row>
    <row r="4169" spans="1:6" x14ac:dyDescent="0.3">
      <c r="A4169" s="48">
        <v>45199</v>
      </c>
      <c r="B4169" t="s">
        <v>1008</v>
      </c>
      <c r="C4169" t="s">
        <v>999</v>
      </c>
      <c r="D4169" s="104">
        <v>595260.61325605004</v>
      </c>
      <c r="E4169" s="104">
        <v>6818389.5614202702</v>
      </c>
      <c r="F4169" s="104">
        <v>7413651.1746763196</v>
      </c>
    </row>
    <row r="4170" spans="1:6" x14ac:dyDescent="0.3">
      <c r="A4170" s="48">
        <v>45199</v>
      </c>
      <c r="B4170" t="s">
        <v>1010</v>
      </c>
      <c r="C4170" t="s">
        <v>999</v>
      </c>
      <c r="D4170" s="104">
        <v>26330141.852956101</v>
      </c>
      <c r="E4170" s="104">
        <v>6837191.9725012202</v>
      </c>
      <c r="F4170" s="104">
        <v>33167333.825457301</v>
      </c>
    </row>
    <row r="4171" spans="1:6" x14ac:dyDescent="0.3">
      <c r="A4171" s="48">
        <v>45230</v>
      </c>
      <c r="B4171" t="s">
        <v>992</v>
      </c>
      <c r="C4171" t="s">
        <v>993</v>
      </c>
      <c r="D4171" s="104">
        <v>5455834.5232999995</v>
      </c>
      <c r="E4171" s="104">
        <v>1163.8900000000001</v>
      </c>
      <c r="F4171" s="104">
        <v>5456998.4133000001</v>
      </c>
    </row>
    <row r="4172" spans="1:6" x14ac:dyDescent="0.3">
      <c r="A4172" s="48">
        <v>45230</v>
      </c>
      <c r="B4172" t="s">
        <v>992</v>
      </c>
      <c r="C4172" t="s">
        <v>19</v>
      </c>
      <c r="D4172" s="104">
        <v>13757646.762599999</v>
      </c>
      <c r="E4172" s="104">
        <v>4660.4252999999999</v>
      </c>
      <c r="F4172" s="104">
        <v>13762307.187899999</v>
      </c>
    </row>
    <row r="4173" spans="1:6" x14ac:dyDescent="0.3">
      <c r="A4173" s="48">
        <v>45230</v>
      </c>
      <c r="B4173" t="s">
        <v>992</v>
      </c>
      <c r="C4173" t="s">
        <v>994</v>
      </c>
      <c r="D4173" s="104">
        <v>4286041.0137</v>
      </c>
      <c r="E4173" s="104">
        <v>6884.4592000000002</v>
      </c>
      <c r="F4173" s="104">
        <v>4292925.4729000004</v>
      </c>
    </row>
    <row r="4174" spans="1:6" x14ac:dyDescent="0.3">
      <c r="A4174" s="48">
        <v>45230</v>
      </c>
      <c r="B4174" t="s">
        <v>992</v>
      </c>
      <c r="C4174" t="s">
        <v>1012</v>
      </c>
      <c r="D4174" s="104">
        <v>1965435.1705504199</v>
      </c>
      <c r="E4174" s="104">
        <v>856.10990893999997</v>
      </c>
      <c r="F4174" s="104">
        <v>1966291.28045936</v>
      </c>
    </row>
    <row r="4175" spans="1:6" x14ac:dyDescent="0.3">
      <c r="A4175" s="48">
        <v>45230</v>
      </c>
      <c r="B4175" t="s">
        <v>992</v>
      </c>
      <c r="C4175" t="s">
        <v>1014</v>
      </c>
      <c r="D4175" s="104">
        <v>519441.70490000001</v>
      </c>
      <c r="E4175" s="104">
        <v>10.67</v>
      </c>
      <c r="F4175" s="104">
        <v>519452.3749</v>
      </c>
    </row>
    <row r="4176" spans="1:6" x14ac:dyDescent="0.3">
      <c r="A4176" s="48">
        <v>45230</v>
      </c>
      <c r="B4176" t="s">
        <v>992</v>
      </c>
      <c r="C4176" t="s">
        <v>997</v>
      </c>
      <c r="D4176" s="104">
        <v>0</v>
      </c>
      <c r="E4176" s="104">
        <v>5492.2060000000001</v>
      </c>
      <c r="F4176" s="104">
        <v>5492.2060000000001</v>
      </c>
    </row>
    <row r="4177" spans="1:6" x14ac:dyDescent="0.3">
      <c r="A4177" s="48">
        <v>45230</v>
      </c>
      <c r="B4177" t="s">
        <v>998</v>
      </c>
      <c r="C4177" t="s">
        <v>999</v>
      </c>
      <c r="D4177" s="104">
        <v>25984399.1750504</v>
      </c>
      <c r="E4177" s="104">
        <v>19067.760408940001</v>
      </c>
      <c r="F4177" s="104">
        <v>26003466.935459301</v>
      </c>
    </row>
    <row r="4178" spans="1:6" x14ac:dyDescent="0.3">
      <c r="A4178" s="48">
        <v>45230</v>
      </c>
      <c r="B4178" t="s">
        <v>1000</v>
      </c>
      <c r="C4178" t="s">
        <v>1001</v>
      </c>
      <c r="D4178" s="104">
        <v>22461.010617299999</v>
      </c>
      <c r="E4178" s="104">
        <v>0</v>
      </c>
      <c r="F4178" s="104">
        <v>22461.010617299999</v>
      </c>
    </row>
    <row r="4179" spans="1:6" x14ac:dyDescent="0.3">
      <c r="A4179" s="48">
        <v>45230</v>
      </c>
      <c r="B4179" t="s">
        <v>1000</v>
      </c>
      <c r="C4179" t="s">
        <v>1004</v>
      </c>
      <c r="D4179" s="104">
        <v>93001.174307930007</v>
      </c>
      <c r="E4179" s="104">
        <v>0</v>
      </c>
      <c r="F4179" s="104">
        <v>93001.174307930007</v>
      </c>
    </row>
    <row r="4180" spans="1:6" x14ac:dyDescent="0.3">
      <c r="A4180" s="48">
        <v>45230</v>
      </c>
      <c r="B4180" t="s">
        <v>1000</v>
      </c>
      <c r="C4180" t="s">
        <v>1005</v>
      </c>
      <c r="D4180" s="104">
        <v>174128.10214731001</v>
      </c>
      <c r="E4180" s="104">
        <v>0</v>
      </c>
      <c r="F4180" s="104">
        <v>174128.10214731001</v>
      </c>
    </row>
    <row r="4181" spans="1:6" x14ac:dyDescent="0.3">
      <c r="A4181" s="48">
        <v>45230</v>
      </c>
      <c r="B4181" t="s">
        <v>1000</v>
      </c>
      <c r="C4181" t="s">
        <v>1006</v>
      </c>
      <c r="D4181" s="104">
        <v>298122.83883363998</v>
      </c>
      <c r="E4181" s="104">
        <v>7104290.7861657701</v>
      </c>
      <c r="F4181" s="104">
        <v>7402412.6249994095</v>
      </c>
    </row>
    <row r="4182" spans="1:6" x14ac:dyDescent="0.3">
      <c r="A4182" s="48">
        <v>45230</v>
      </c>
      <c r="B4182" t="s">
        <v>1000</v>
      </c>
      <c r="C4182" t="s">
        <v>1007</v>
      </c>
      <c r="D4182" s="104">
        <v>4109.7402340600001</v>
      </c>
      <c r="E4182" s="104">
        <v>0</v>
      </c>
      <c r="F4182" s="104">
        <v>4109.7402340600001</v>
      </c>
    </row>
    <row r="4183" spans="1:6" x14ac:dyDescent="0.3">
      <c r="A4183" s="48">
        <v>45230</v>
      </c>
      <c r="B4183" t="s">
        <v>1008</v>
      </c>
      <c r="C4183" t="s">
        <v>999</v>
      </c>
      <c r="D4183" s="104">
        <v>591822.86614023999</v>
      </c>
      <c r="E4183" s="104">
        <v>7104290.7861657701</v>
      </c>
      <c r="F4183" s="104">
        <v>7696112.65230601</v>
      </c>
    </row>
    <row r="4184" spans="1:6" x14ac:dyDescent="0.3">
      <c r="A4184" s="48">
        <v>45230</v>
      </c>
      <c r="B4184" t="s">
        <v>1010</v>
      </c>
      <c r="C4184" t="s">
        <v>999</v>
      </c>
      <c r="D4184" s="104">
        <v>26576222.041190598</v>
      </c>
      <c r="E4184" s="104">
        <v>7123357.5465747099</v>
      </c>
      <c r="F4184" s="104">
        <v>33699579.587765403</v>
      </c>
    </row>
    <row r="4185" spans="1:6" x14ac:dyDescent="0.3">
      <c r="A4185" s="48">
        <v>45260</v>
      </c>
      <c r="B4185" t="s">
        <v>992</v>
      </c>
      <c r="C4185" t="s">
        <v>993</v>
      </c>
      <c r="D4185" s="104">
        <v>5670154.8301999997</v>
      </c>
      <c r="E4185" s="104">
        <v>994.38800000000003</v>
      </c>
      <c r="F4185" s="104">
        <v>5671149.2182</v>
      </c>
    </row>
    <row r="4186" spans="1:6" x14ac:dyDescent="0.3">
      <c r="A4186" s="48">
        <v>45260</v>
      </c>
      <c r="B4186" t="s">
        <v>992</v>
      </c>
      <c r="C4186" t="s">
        <v>19</v>
      </c>
      <c r="D4186" s="104">
        <v>13724679.063999999</v>
      </c>
      <c r="E4186" s="104">
        <v>4931.5020999999997</v>
      </c>
      <c r="F4186" s="104">
        <v>13729610.566099999</v>
      </c>
    </row>
    <row r="4187" spans="1:6" x14ac:dyDescent="0.3">
      <c r="A4187" s="48">
        <v>45260</v>
      </c>
      <c r="B4187" t="s">
        <v>992</v>
      </c>
      <c r="C4187" t="s">
        <v>994</v>
      </c>
      <c r="D4187" s="104">
        <v>4326514.8877999997</v>
      </c>
      <c r="E4187" s="104">
        <v>7050.5346</v>
      </c>
      <c r="F4187" s="104">
        <v>4333565.4223999996</v>
      </c>
    </row>
    <row r="4188" spans="1:6" x14ac:dyDescent="0.3">
      <c r="A4188" s="48">
        <v>45260</v>
      </c>
      <c r="B4188" t="s">
        <v>992</v>
      </c>
      <c r="C4188" t="s">
        <v>1012</v>
      </c>
      <c r="D4188" s="104">
        <v>1985764.4865440801</v>
      </c>
      <c r="E4188" s="104">
        <v>891.62541897000006</v>
      </c>
      <c r="F4188" s="104">
        <v>1986656.11196305</v>
      </c>
    </row>
    <row r="4189" spans="1:6" x14ac:dyDescent="0.3">
      <c r="A4189" s="48">
        <v>45260</v>
      </c>
      <c r="B4189" t="s">
        <v>992</v>
      </c>
      <c r="C4189" t="s">
        <v>1014</v>
      </c>
      <c r="D4189" s="104">
        <v>545426.42460000003</v>
      </c>
      <c r="E4189" s="104">
        <v>26.01</v>
      </c>
      <c r="F4189" s="104">
        <v>545452.43460000004</v>
      </c>
    </row>
    <row r="4190" spans="1:6" x14ac:dyDescent="0.3">
      <c r="A4190" s="48">
        <v>45260</v>
      </c>
      <c r="B4190" t="s">
        <v>992</v>
      </c>
      <c r="C4190" t="s">
        <v>997</v>
      </c>
      <c r="D4190" s="104">
        <v>0</v>
      </c>
      <c r="E4190" s="104">
        <v>5492.2060000000001</v>
      </c>
      <c r="F4190" s="104">
        <v>5492.2060000000001</v>
      </c>
    </row>
    <row r="4191" spans="1:6" x14ac:dyDescent="0.3">
      <c r="A4191" s="48">
        <v>45260</v>
      </c>
      <c r="B4191" t="s">
        <v>998</v>
      </c>
      <c r="C4191" t="s">
        <v>999</v>
      </c>
      <c r="D4191" s="104">
        <v>26252539.693144102</v>
      </c>
      <c r="E4191" s="104">
        <v>19386.266118970001</v>
      </c>
      <c r="F4191" s="104">
        <v>26271925.959263001</v>
      </c>
    </row>
    <row r="4192" spans="1:6" x14ac:dyDescent="0.3">
      <c r="A4192" s="48">
        <v>45260</v>
      </c>
      <c r="B4192" t="s">
        <v>1000</v>
      </c>
      <c r="C4192" t="s">
        <v>1001</v>
      </c>
      <c r="D4192" s="104">
        <v>19871.109868579999</v>
      </c>
      <c r="E4192" s="104">
        <v>0</v>
      </c>
      <c r="F4192" s="104">
        <v>19871.109868579999</v>
      </c>
    </row>
    <row r="4193" spans="1:6" x14ac:dyDescent="0.3">
      <c r="A4193" s="48">
        <v>45260</v>
      </c>
      <c r="B4193" t="s">
        <v>1000</v>
      </c>
      <c r="C4193" t="s">
        <v>1004</v>
      </c>
      <c r="D4193" s="104">
        <v>94663.016675089995</v>
      </c>
      <c r="E4193" s="104">
        <v>0</v>
      </c>
      <c r="F4193" s="104">
        <v>94663.016675089995</v>
      </c>
    </row>
    <row r="4194" spans="1:6" x14ac:dyDescent="0.3">
      <c r="A4194" s="48">
        <v>45260</v>
      </c>
      <c r="B4194" t="s">
        <v>1000</v>
      </c>
      <c r="C4194" t="s">
        <v>1005</v>
      </c>
      <c r="D4194" s="104">
        <v>172988.20208250001</v>
      </c>
      <c r="E4194" s="104">
        <v>0</v>
      </c>
      <c r="F4194" s="104">
        <v>172988.20208250001</v>
      </c>
    </row>
    <row r="4195" spans="1:6" x14ac:dyDescent="0.3">
      <c r="A4195" s="48">
        <v>45260</v>
      </c>
      <c r="B4195" t="s">
        <v>1000</v>
      </c>
      <c r="C4195" t="s">
        <v>1006</v>
      </c>
      <c r="D4195" s="104">
        <v>299616.51972667</v>
      </c>
      <c r="E4195" s="104">
        <v>7015471.45966441</v>
      </c>
      <c r="F4195" s="104">
        <v>7315087.9793910803</v>
      </c>
    </row>
    <row r="4196" spans="1:6" x14ac:dyDescent="0.3">
      <c r="A4196" s="48">
        <v>45260</v>
      </c>
      <c r="B4196" t="s">
        <v>1000</v>
      </c>
      <c r="C4196" t="s">
        <v>1007</v>
      </c>
      <c r="D4196" s="104">
        <v>4143.5225030000001</v>
      </c>
      <c r="E4196" s="104">
        <v>0</v>
      </c>
      <c r="F4196" s="104">
        <v>4143.5225030000001</v>
      </c>
    </row>
    <row r="4197" spans="1:6" x14ac:dyDescent="0.3">
      <c r="A4197" s="48">
        <v>45260</v>
      </c>
      <c r="B4197" t="s">
        <v>1008</v>
      </c>
      <c r="C4197" t="s">
        <v>999</v>
      </c>
      <c r="D4197" s="104">
        <v>591282.37085584004</v>
      </c>
      <c r="E4197" s="104">
        <v>7015471.45966441</v>
      </c>
      <c r="F4197" s="104">
        <v>7606752.8305202499</v>
      </c>
    </row>
    <row r="4198" spans="1:6" x14ac:dyDescent="0.3">
      <c r="A4198" s="48">
        <v>45260</v>
      </c>
      <c r="B4198" t="s">
        <v>1010</v>
      </c>
      <c r="C4198" t="s">
        <v>999</v>
      </c>
      <c r="D4198" s="104">
        <v>26843822.063999899</v>
      </c>
      <c r="E4198" s="104">
        <v>7034856.7257833797</v>
      </c>
      <c r="F4198" s="104">
        <v>33878678.789783299</v>
      </c>
    </row>
    <row r="4199" spans="1:6" x14ac:dyDescent="0.3">
      <c r="A4199" s="48">
        <v>45291</v>
      </c>
      <c r="B4199" t="s">
        <v>992</v>
      </c>
      <c r="C4199" t="s">
        <v>993</v>
      </c>
      <c r="D4199" s="104">
        <v>5674825.4005000005</v>
      </c>
      <c r="E4199" s="104">
        <v>955.66300000000001</v>
      </c>
      <c r="F4199" s="104">
        <v>5675781.0635000002</v>
      </c>
    </row>
    <row r="4200" spans="1:6" x14ac:dyDescent="0.3">
      <c r="A4200" s="48">
        <v>45291</v>
      </c>
      <c r="B4200" t="s">
        <v>992</v>
      </c>
      <c r="C4200" t="s">
        <v>19</v>
      </c>
      <c r="D4200" s="104">
        <v>13753526.4715</v>
      </c>
      <c r="E4200" s="104">
        <v>4678.3694999999998</v>
      </c>
      <c r="F4200" s="104">
        <v>13758204.841</v>
      </c>
    </row>
    <row r="4201" spans="1:6" x14ac:dyDescent="0.3">
      <c r="A4201" s="48">
        <v>45291</v>
      </c>
      <c r="B4201" t="s">
        <v>992</v>
      </c>
      <c r="C4201" t="s">
        <v>994</v>
      </c>
      <c r="D4201" s="104">
        <v>4347388.1896000002</v>
      </c>
      <c r="E4201" s="104">
        <v>7164.7745999999997</v>
      </c>
      <c r="F4201" s="104">
        <v>4354552.9642000003</v>
      </c>
    </row>
    <row r="4202" spans="1:6" x14ac:dyDescent="0.3">
      <c r="A4202" s="48">
        <v>45291</v>
      </c>
      <c r="B4202" t="s">
        <v>992</v>
      </c>
      <c r="C4202" t="s">
        <v>1012</v>
      </c>
      <c r="D4202" s="104">
        <v>2005719.21210921</v>
      </c>
      <c r="E4202" s="104">
        <v>504.89211681</v>
      </c>
      <c r="F4202" s="104">
        <v>2006224.1042260199</v>
      </c>
    </row>
    <row r="4203" spans="1:6" x14ac:dyDescent="0.3">
      <c r="A4203" s="48">
        <v>45291</v>
      </c>
      <c r="B4203" t="s">
        <v>992</v>
      </c>
      <c r="C4203" t="s">
        <v>1014</v>
      </c>
      <c r="D4203" s="104">
        <v>571425.23800000001</v>
      </c>
      <c r="E4203" s="104">
        <v>27.38</v>
      </c>
      <c r="F4203" s="104">
        <v>571452.61800000002</v>
      </c>
    </row>
    <row r="4204" spans="1:6" x14ac:dyDescent="0.3">
      <c r="A4204" s="48">
        <v>45291</v>
      </c>
      <c r="B4204" t="s">
        <v>992</v>
      </c>
      <c r="C4204" t="s">
        <v>997</v>
      </c>
      <c r="D4204" s="104">
        <v>0</v>
      </c>
      <c r="E4204" s="104">
        <v>5492.2060000000001</v>
      </c>
      <c r="F4204" s="104">
        <v>5492.2060000000001</v>
      </c>
    </row>
    <row r="4205" spans="1:6" x14ac:dyDescent="0.3">
      <c r="A4205" s="48">
        <v>45291</v>
      </c>
      <c r="B4205" t="s">
        <v>998</v>
      </c>
      <c r="C4205" t="s">
        <v>999</v>
      </c>
      <c r="D4205" s="104">
        <v>26352884.511709198</v>
      </c>
      <c r="E4205" s="104">
        <v>18823.28521681</v>
      </c>
      <c r="F4205" s="104">
        <v>26371707.796925999</v>
      </c>
    </row>
    <row r="4206" spans="1:6" x14ac:dyDescent="0.3">
      <c r="A4206" s="48">
        <v>45291</v>
      </c>
      <c r="B4206" t="s">
        <v>1000</v>
      </c>
      <c r="C4206" t="s">
        <v>1001</v>
      </c>
      <c r="D4206" s="104">
        <v>17292.83542535</v>
      </c>
      <c r="E4206" s="104">
        <v>0</v>
      </c>
      <c r="F4206" s="104">
        <v>17292.83542535</v>
      </c>
    </row>
    <row r="4207" spans="1:6" x14ac:dyDescent="0.3">
      <c r="A4207" s="48">
        <v>45291</v>
      </c>
      <c r="B4207" t="s">
        <v>1000</v>
      </c>
      <c r="C4207" t="s">
        <v>1004</v>
      </c>
      <c r="D4207" s="104">
        <v>91536.420436820001</v>
      </c>
      <c r="E4207" s="104">
        <v>0</v>
      </c>
      <c r="F4207" s="104">
        <v>91536.420436820001</v>
      </c>
    </row>
    <row r="4208" spans="1:6" x14ac:dyDescent="0.3">
      <c r="A4208" s="48">
        <v>45291</v>
      </c>
      <c r="B4208" t="s">
        <v>1000</v>
      </c>
      <c r="C4208" t="s">
        <v>1005</v>
      </c>
      <c r="D4208" s="104">
        <v>171963.64506069</v>
      </c>
      <c r="E4208" s="104">
        <v>0</v>
      </c>
      <c r="F4208" s="104">
        <v>171963.64506069</v>
      </c>
    </row>
    <row r="4209" spans="1:6" x14ac:dyDescent="0.3">
      <c r="A4209" s="48">
        <v>45291</v>
      </c>
      <c r="B4209" t="s">
        <v>1000</v>
      </c>
      <c r="C4209" t="s">
        <v>1006</v>
      </c>
      <c r="D4209" s="104">
        <v>300580.62089374999</v>
      </c>
      <c r="E4209" s="104">
        <v>7044152.7556640804</v>
      </c>
      <c r="F4209" s="104">
        <v>7344733.3765578298</v>
      </c>
    </row>
    <row r="4210" spans="1:6" x14ac:dyDescent="0.3">
      <c r="A4210" s="48">
        <v>45291</v>
      </c>
      <c r="B4210" t="s">
        <v>1000</v>
      </c>
      <c r="C4210" t="s">
        <v>1007</v>
      </c>
      <c r="D4210" s="104">
        <v>4259.5097610299999</v>
      </c>
      <c r="E4210" s="104">
        <v>0</v>
      </c>
      <c r="F4210" s="104">
        <v>4259.5097610299999</v>
      </c>
    </row>
    <row r="4211" spans="1:6" x14ac:dyDescent="0.3">
      <c r="A4211" s="48">
        <v>45291</v>
      </c>
      <c r="B4211" t="s">
        <v>1008</v>
      </c>
      <c r="C4211" t="s">
        <v>999</v>
      </c>
      <c r="D4211" s="104">
        <v>585633.03157763998</v>
      </c>
      <c r="E4211" s="104">
        <v>7044152.7556640804</v>
      </c>
      <c r="F4211" s="104">
        <v>7629785.7872417197</v>
      </c>
    </row>
    <row r="4212" spans="1:6" x14ac:dyDescent="0.3">
      <c r="A4212" s="48">
        <v>45291</v>
      </c>
      <c r="B4212" t="s">
        <v>1010</v>
      </c>
      <c r="C4212" t="s">
        <v>999</v>
      </c>
      <c r="D4212" s="104">
        <v>26938517.5432868</v>
      </c>
      <c r="E4212" s="104">
        <v>7062976.0408808896</v>
      </c>
      <c r="F4212" s="104">
        <v>34001493.584167697</v>
      </c>
    </row>
    <row r="4213" spans="1:6" x14ac:dyDescent="0.3">
      <c r="A4213" s="48">
        <v>45322</v>
      </c>
      <c r="B4213" t="s">
        <v>992</v>
      </c>
      <c r="C4213" t="s">
        <v>993</v>
      </c>
      <c r="D4213" s="104">
        <v>5779020.7915000003</v>
      </c>
      <c r="E4213" s="104">
        <v>1222.998</v>
      </c>
      <c r="F4213" s="104">
        <v>5780243.7895</v>
      </c>
    </row>
    <row r="4214" spans="1:6" x14ac:dyDescent="0.3">
      <c r="A4214" s="48">
        <v>45322</v>
      </c>
      <c r="B4214" t="s">
        <v>992</v>
      </c>
      <c r="C4214" t="s">
        <v>19</v>
      </c>
      <c r="D4214" s="104">
        <v>13826190.107999999</v>
      </c>
      <c r="E4214" s="104">
        <v>4992.5856999999996</v>
      </c>
      <c r="F4214" s="104">
        <v>13831182.693700001</v>
      </c>
    </row>
    <row r="4215" spans="1:6" x14ac:dyDescent="0.3">
      <c r="A4215" s="48">
        <v>45322</v>
      </c>
      <c r="B4215" t="s">
        <v>992</v>
      </c>
      <c r="C4215" t="s">
        <v>994</v>
      </c>
      <c r="D4215" s="104">
        <v>4394498.4269000003</v>
      </c>
      <c r="E4215" s="104">
        <v>7049.6005999999998</v>
      </c>
      <c r="F4215" s="104">
        <v>4401548.0274999999</v>
      </c>
    </row>
    <row r="4216" spans="1:6" x14ac:dyDescent="0.3">
      <c r="A4216" s="48">
        <v>45322</v>
      </c>
      <c r="B4216" t="s">
        <v>992</v>
      </c>
      <c r="C4216" t="s">
        <v>1012</v>
      </c>
      <c r="D4216" s="104">
        <v>1965830.5922449499</v>
      </c>
      <c r="E4216" s="104">
        <v>474.45215003999999</v>
      </c>
      <c r="F4216" s="104">
        <v>1966305.04439499</v>
      </c>
    </row>
    <row r="4217" spans="1:6" x14ac:dyDescent="0.3">
      <c r="A4217" s="48">
        <v>45322</v>
      </c>
      <c r="B4217" t="s">
        <v>992</v>
      </c>
      <c r="C4217" t="s">
        <v>1014</v>
      </c>
      <c r="D4217" s="104">
        <v>525534.64390000002</v>
      </c>
      <c r="E4217" s="104">
        <v>31.15</v>
      </c>
      <c r="F4217" s="104">
        <v>525565.79390000005</v>
      </c>
    </row>
    <row r="4218" spans="1:6" x14ac:dyDescent="0.3">
      <c r="A4218" s="48">
        <v>45322</v>
      </c>
      <c r="B4218" t="s">
        <v>992</v>
      </c>
      <c r="C4218" t="s">
        <v>997</v>
      </c>
      <c r="D4218" s="104">
        <v>0</v>
      </c>
      <c r="E4218" s="104">
        <v>5492.2060000000001</v>
      </c>
      <c r="F4218" s="104">
        <v>5492.2060000000001</v>
      </c>
    </row>
    <row r="4219" spans="1:6" x14ac:dyDescent="0.3">
      <c r="A4219" s="48">
        <v>45322</v>
      </c>
      <c r="B4219" t="s">
        <v>998</v>
      </c>
      <c r="C4219" t="s">
        <v>999</v>
      </c>
      <c r="D4219" s="104">
        <v>26491074.562544901</v>
      </c>
      <c r="E4219" s="104">
        <v>19262.992450040001</v>
      </c>
      <c r="F4219" s="104">
        <v>26510337.554995</v>
      </c>
    </row>
    <row r="4220" spans="1:6" x14ac:dyDescent="0.3">
      <c r="A4220" s="48">
        <v>45322</v>
      </c>
      <c r="B4220" t="s">
        <v>1000</v>
      </c>
      <c r="C4220" t="s">
        <v>1001</v>
      </c>
      <c r="D4220" s="104">
        <v>17191.62590649</v>
      </c>
      <c r="E4220" s="104">
        <v>0</v>
      </c>
      <c r="F4220" s="104">
        <v>17191.62590649</v>
      </c>
    </row>
    <row r="4221" spans="1:6" x14ac:dyDescent="0.3">
      <c r="A4221" s="48">
        <v>45322</v>
      </c>
      <c r="B4221" t="s">
        <v>1000</v>
      </c>
      <c r="C4221" t="s">
        <v>1004</v>
      </c>
      <c r="D4221" s="104">
        <v>89936.374713430007</v>
      </c>
      <c r="E4221" s="104">
        <v>0</v>
      </c>
      <c r="F4221" s="104">
        <v>89936.374713430007</v>
      </c>
    </row>
    <row r="4222" spans="1:6" x14ac:dyDescent="0.3">
      <c r="A4222" s="48">
        <v>45322</v>
      </c>
      <c r="B4222" t="s">
        <v>1000</v>
      </c>
      <c r="C4222" t="s">
        <v>1005</v>
      </c>
      <c r="D4222" s="104">
        <v>169338.62620869</v>
      </c>
      <c r="E4222" s="104">
        <v>0</v>
      </c>
      <c r="F4222" s="104">
        <v>169338.62620869</v>
      </c>
    </row>
    <row r="4223" spans="1:6" x14ac:dyDescent="0.3">
      <c r="A4223" s="48">
        <v>45322</v>
      </c>
      <c r="B4223" t="s">
        <v>1000</v>
      </c>
      <c r="C4223" t="s">
        <v>1006</v>
      </c>
      <c r="D4223" s="104">
        <v>300091.92735398997</v>
      </c>
      <c r="E4223" s="104">
        <v>7100025.5158753796</v>
      </c>
      <c r="F4223" s="104">
        <v>7400118.4432293698</v>
      </c>
    </row>
    <row r="4224" spans="1:6" x14ac:dyDescent="0.3">
      <c r="A4224" s="48">
        <v>45322</v>
      </c>
      <c r="B4224" t="s">
        <v>1000</v>
      </c>
      <c r="C4224" t="s">
        <v>1007</v>
      </c>
      <c r="D4224" s="104">
        <v>4228.7945217099996</v>
      </c>
      <c r="E4224" s="104">
        <v>0</v>
      </c>
      <c r="F4224" s="104">
        <v>4228.7945217099996</v>
      </c>
    </row>
    <row r="4225" spans="1:6" x14ac:dyDescent="0.3">
      <c r="A4225" s="48">
        <v>45322</v>
      </c>
      <c r="B4225" t="s">
        <v>1008</v>
      </c>
      <c r="C4225" t="s">
        <v>999</v>
      </c>
      <c r="D4225" s="104">
        <v>580787.34870431002</v>
      </c>
      <c r="E4225" s="104">
        <v>7100025.5158753796</v>
      </c>
      <c r="F4225" s="104">
        <v>7680811.8645796897</v>
      </c>
    </row>
    <row r="4226" spans="1:6" x14ac:dyDescent="0.3">
      <c r="A4226" s="48">
        <v>45322</v>
      </c>
      <c r="B4226" t="s">
        <v>1010</v>
      </c>
      <c r="C4226" t="s">
        <v>999</v>
      </c>
      <c r="D4226" s="104">
        <v>27071861.911249202</v>
      </c>
      <c r="E4226" s="104">
        <v>7119288.5083254203</v>
      </c>
      <c r="F4226" s="104">
        <v>34191150.4195747</v>
      </c>
    </row>
    <row r="4227" spans="1:6" x14ac:dyDescent="0.3">
      <c r="A4227" s="48">
        <v>45351</v>
      </c>
      <c r="B4227" t="s">
        <v>992</v>
      </c>
      <c r="C4227" t="s">
        <v>993</v>
      </c>
      <c r="D4227" s="104">
        <v>6010137.1045000004</v>
      </c>
      <c r="E4227" s="104">
        <v>1099.2729999999999</v>
      </c>
      <c r="F4227" s="104">
        <v>6011236.3775000004</v>
      </c>
    </row>
    <row r="4228" spans="1:6" x14ac:dyDescent="0.3">
      <c r="A4228" s="48">
        <v>45351</v>
      </c>
      <c r="B4228" t="s">
        <v>992</v>
      </c>
      <c r="C4228" t="s">
        <v>19</v>
      </c>
      <c r="D4228" s="104">
        <v>13825170.910800001</v>
      </c>
      <c r="E4228" s="104">
        <v>4621.1584999999995</v>
      </c>
      <c r="F4228" s="104">
        <v>13829792.0693</v>
      </c>
    </row>
    <row r="4229" spans="1:6" x14ac:dyDescent="0.3">
      <c r="A4229" s="48">
        <v>45351</v>
      </c>
      <c r="B4229" t="s">
        <v>992</v>
      </c>
      <c r="C4229" t="s">
        <v>994</v>
      </c>
      <c r="D4229" s="104">
        <v>4438166.5081000002</v>
      </c>
      <c r="E4229" s="104">
        <v>6910.4660000000003</v>
      </c>
      <c r="F4229" s="104">
        <v>4445076.9741000002</v>
      </c>
    </row>
    <row r="4230" spans="1:6" x14ac:dyDescent="0.3">
      <c r="A4230" s="48">
        <v>45351</v>
      </c>
      <c r="B4230" t="s">
        <v>992</v>
      </c>
      <c r="C4230" t="s">
        <v>1012</v>
      </c>
      <c r="D4230" s="104">
        <v>1973185.18196059</v>
      </c>
      <c r="E4230" s="104">
        <v>501.66991177</v>
      </c>
      <c r="F4230" s="104">
        <v>1973686.8518723601</v>
      </c>
    </row>
    <row r="4231" spans="1:6" x14ac:dyDescent="0.3">
      <c r="A4231" s="48">
        <v>45351</v>
      </c>
      <c r="B4231" t="s">
        <v>992</v>
      </c>
      <c r="C4231" t="s">
        <v>1014</v>
      </c>
      <c r="D4231" s="104">
        <v>553526.66810000001</v>
      </c>
      <c r="E4231" s="104">
        <v>38.94</v>
      </c>
      <c r="F4231" s="104">
        <v>553565.60809999995</v>
      </c>
    </row>
    <row r="4232" spans="1:6" x14ac:dyDescent="0.3">
      <c r="A4232" s="48">
        <v>45351</v>
      </c>
      <c r="B4232" t="s">
        <v>992</v>
      </c>
      <c r="C4232" t="s">
        <v>997</v>
      </c>
      <c r="D4232" s="104">
        <v>0</v>
      </c>
      <c r="E4232" s="104">
        <v>5492.2060000000001</v>
      </c>
      <c r="F4232" s="104">
        <v>5492.2060000000001</v>
      </c>
    </row>
    <row r="4233" spans="1:6" x14ac:dyDescent="0.3">
      <c r="A4233" s="48">
        <v>45351</v>
      </c>
      <c r="B4233" t="s">
        <v>998</v>
      </c>
      <c r="C4233" t="s">
        <v>999</v>
      </c>
      <c r="D4233" s="104">
        <v>26800186.373460598</v>
      </c>
      <c r="E4233" s="104">
        <v>18663.713411770001</v>
      </c>
      <c r="F4233" s="104">
        <v>26818850.086872298</v>
      </c>
    </row>
    <row r="4234" spans="1:6" x14ac:dyDescent="0.3">
      <c r="A4234" s="48">
        <v>45351</v>
      </c>
      <c r="B4234" t="s">
        <v>1000</v>
      </c>
      <c r="C4234" t="s">
        <v>1001</v>
      </c>
      <c r="D4234" s="104">
        <v>17213.297966120001</v>
      </c>
      <c r="E4234" s="104">
        <v>0</v>
      </c>
      <c r="F4234" s="104">
        <v>17213.297966120001</v>
      </c>
    </row>
    <row r="4235" spans="1:6" x14ac:dyDescent="0.3">
      <c r="A4235" s="48">
        <v>45351</v>
      </c>
      <c r="B4235" t="s">
        <v>1000</v>
      </c>
      <c r="C4235" t="s">
        <v>1004</v>
      </c>
      <c r="D4235" s="104">
        <v>88705.159957680007</v>
      </c>
      <c r="E4235" s="104">
        <v>0</v>
      </c>
      <c r="F4235" s="104">
        <v>88705.159957680007</v>
      </c>
    </row>
    <row r="4236" spans="1:6" x14ac:dyDescent="0.3">
      <c r="A4236" s="48">
        <v>45351</v>
      </c>
      <c r="B4236" t="s">
        <v>1000</v>
      </c>
      <c r="C4236" t="s">
        <v>1005</v>
      </c>
      <c r="D4236" s="104">
        <v>168007.59912889</v>
      </c>
      <c r="E4236" s="104">
        <v>0</v>
      </c>
      <c r="F4236" s="104">
        <v>168007.59912889</v>
      </c>
    </row>
    <row r="4237" spans="1:6" x14ac:dyDescent="0.3">
      <c r="A4237" s="48">
        <v>45351</v>
      </c>
      <c r="B4237" t="s">
        <v>1000</v>
      </c>
      <c r="C4237" t="s">
        <v>1006</v>
      </c>
      <c r="D4237" s="104">
        <v>301952.87635799998</v>
      </c>
      <c r="E4237" s="104">
        <v>7072129.9173756298</v>
      </c>
      <c r="F4237" s="104">
        <v>7374081.7937336303</v>
      </c>
    </row>
    <row r="4238" spans="1:6" x14ac:dyDescent="0.3">
      <c r="A4238" s="48">
        <v>45351</v>
      </c>
      <c r="B4238" t="s">
        <v>1000</v>
      </c>
      <c r="C4238" t="s">
        <v>1007</v>
      </c>
      <c r="D4238" s="104">
        <v>4224.6513748899997</v>
      </c>
      <c r="E4238" s="104">
        <v>0</v>
      </c>
      <c r="F4238" s="104">
        <v>4224.6513748899997</v>
      </c>
    </row>
    <row r="4239" spans="1:6" x14ac:dyDescent="0.3">
      <c r="A4239" s="48">
        <v>45351</v>
      </c>
      <c r="B4239" t="s">
        <v>1008</v>
      </c>
      <c r="C4239" t="s">
        <v>999</v>
      </c>
      <c r="D4239" s="104">
        <v>580103.58478558005</v>
      </c>
      <c r="E4239" s="104">
        <v>7072129.9173756298</v>
      </c>
      <c r="F4239" s="104">
        <v>7652232.5021612002</v>
      </c>
    </row>
    <row r="4240" spans="1:6" x14ac:dyDescent="0.3">
      <c r="A4240" s="48">
        <v>45351</v>
      </c>
      <c r="B4240" t="s">
        <v>1010</v>
      </c>
      <c r="C4240" t="s">
        <v>999</v>
      </c>
      <c r="D4240" s="104">
        <v>27380289.958246201</v>
      </c>
      <c r="E4240" s="104">
        <v>7090792.6307873996</v>
      </c>
      <c r="F4240" s="104">
        <v>34471082.589033499</v>
      </c>
    </row>
    <row r="4241" spans="1:6" x14ac:dyDescent="0.3">
      <c r="A4241" s="48">
        <v>45382</v>
      </c>
      <c r="B4241" t="s">
        <v>992</v>
      </c>
      <c r="C4241" t="s">
        <v>993</v>
      </c>
      <c r="D4241" s="104">
        <v>6061735.8735999996</v>
      </c>
      <c r="E4241" s="104">
        <v>1129.463</v>
      </c>
      <c r="F4241" s="104">
        <v>6062865.3366</v>
      </c>
    </row>
    <row r="4242" spans="1:6" x14ac:dyDescent="0.3">
      <c r="A4242" s="48">
        <v>45382</v>
      </c>
      <c r="B4242" t="s">
        <v>992</v>
      </c>
      <c r="C4242" t="s">
        <v>19</v>
      </c>
      <c r="D4242" s="104">
        <v>13858606.585200001</v>
      </c>
      <c r="E4242" s="104">
        <v>4588.4175999999998</v>
      </c>
      <c r="F4242" s="104">
        <v>13863195.002800001</v>
      </c>
    </row>
    <row r="4243" spans="1:6" x14ac:dyDescent="0.3">
      <c r="A4243" s="48">
        <v>45382</v>
      </c>
      <c r="B4243" t="s">
        <v>992</v>
      </c>
      <c r="C4243" t="s">
        <v>994</v>
      </c>
      <c r="D4243" s="104">
        <v>4460168.6335000005</v>
      </c>
      <c r="E4243" s="104">
        <v>6887.7120999999997</v>
      </c>
      <c r="F4243" s="104">
        <v>4467056.3455999997</v>
      </c>
    </row>
    <row r="4244" spans="1:6" x14ac:dyDescent="0.3">
      <c r="A4244" s="48">
        <v>45382</v>
      </c>
      <c r="B4244" t="s">
        <v>992</v>
      </c>
      <c r="C4244" t="s">
        <v>1012</v>
      </c>
      <c r="D4244" s="104">
        <v>1998753.1922581999</v>
      </c>
      <c r="E4244" s="104">
        <v>580.21076870000002</v>
      </c>
      <c r="F4244" s="104">
        <v>1999333.4030269</v>
      </c>
    </row>
    <row r="4245" spans="1:6" x14ac:dyDescent="0.3">
      <c r="A4245" s="48">
        <v>45382</v>
      </c>
      <c r="B4245" t="s">
        <v>992</v>
      </c>
      <c r="C4245" t="s">
        <v>1014</v>
      </c>
      <c r="D4245" s="104">
        <v>553515.37809999997</v>
      </c>
      <c r="E4245" s="104">
        <v>50.23</v>
      </c>
      <c r="F4245" s="104">
        <v>553565.60809999995</v>
      </c>
    </row>
    <row r="4246" spans="1:6" x14ac:dyDescent="0.3">
      <c r="A4246" s="48">
        <v>45382</v>
      </c>
      <c r="B4246" t="s">
        <v>992</v>
      </c>
      <c r="C4246" t="s">
        <v>997</v>
      </c>
      <c r="D4246" s="104">
        <v>0</v>
      </c>
      <c r="E4246" s="104">
        <v>5492.2060000000001</v>
      </c>
      <c r="F4246" s="104">
        <v>5492.2060000000001</v>
      </c>
    </row>
    <row r="4247" spans="1:6" x14ac:dyDescent="0.3">
      <c r="A4247" s="48">
        <v>45382</v>
      </c>
      <c r="B4247" t="s">
        <v>998</v>
      </c>
      <c r="C4247" t="s">
        <v>999</v>
      </c>
      <c r="D4247" s="104">
        <v>26932779.6626582</v>
      </c>
      <c r="E4247" s="104">
        <v>18728.239468700001</v>
      </c>
      <c r="F4247" s="104">
        <v>26951507.902126901</v>
      </c>
    </row>
    <row r="4248" spans="1:6" x14ac:dyDescent="0.3">
      <c r="A4248" s="48">
        <v>45382</v>
      </c>
      <c r="B4248" t="s">
        <v>1000</v>
      </c>
      <c r="C4248" t="s">
        <v>1001</v>
      </c>
      <c r="D4248" s="104">
        <v>17235.117063810001</v>
      </c>
      <c r="E4248" s="104">
        <v>0</v>
      </c>
      <c r="F4248" s="104">
        <v>17235.117063810001</v>
      </c>
    </row>
    <row r="4249" spans="1:6" x14ac:dyDescent="0.3">
      <c r="A4249" s="48">
        <v>45382</v>
      </c>
      <c r="B4249" t="s">
        <v>1000</v>
      </c>
      <c r="C4249" t="s">
        <v>1004</v>
      </c>
      <c r="D4249" s="104">
        <v>91427.752109669993</v>
      </c>
      <c r="E4249" s="104">
        <v>0</v>
      </c>
      <c r="F4249" s="104">
        <v>91427.752109669993</v>
      </c>
    </row>
    <row r="4250" spans="1:6" x14ac:dyDescent="0.3">
      <c r="A4250" s="48">
        <v>45382</v>
      </c>
      <c r="B4250" t="s">
        <v>1000</v>
      </c>
      <c r="C4250" t="s">
        <v>1005</v>
      </c>
      <c r="D4250" s="104">
        <v>166874.71624464</v>
      </c>
      <c r="E4250" s="104">
        <v>0</v>
      </c>
      <c r="F4250" s="104">
        <v>166874.71624464</v>
      </c>
    </row>
    <row r="4251" spans="1:6" x14ac:dyDescent="0.3">
      <c r="A4251" s="48">
        <v>45382</v>
      </c>
      <c r="B4251" t="s">
        <v>1000</v>
      </c>
      <c r="C4251" t="s">
        <v>1006</v>
      </c>
      <c r="D4251" s="104">
        <v>298899.39685596002</v>
      </c>
      <c r="E4251" s="104">
        <v>7056350.3070281101</v>
      </c>
      <c r="F4251" s="104">
        <v>7355248.7038840698</v>
      </c>
    </row>
    <row r="4252" spans="1:6" x14ac:dyDescent="0.3">
      <c r="A4252" s="48">
        <v>45382</v>
      </c>
      <c r="B4252" t="s">
        <v>1000</v>
      </c>
      <c r="C4252" t="s">
        <v>1007</v>
      </c>
      <c r="D4252" s="104">
        <v>4238.6046340900002</v>
      </c>
      <c r="E4252" s="104">
        <v>0</v>
      </c>
      <c r="F4252" s="104">
        <v>4238.6046340900002</v>
      </c>
    </row>
    <row r="4253" spans="1:6" x14ac:dyDescent="0.3">
      <c r="A4253" s="48">
        <v>45382</v>
      </c>
      <c r="B4253" t="s">
        <v>1008</v>
      </c>
      <c r="C4253" t="s">
        <v>999</v>
      </c>
      <c r="D4253" s="104">
        <v>578674.58690817002</v>
      </c>
      <c r="E4253" s="104">
        <v>7056350.3070281101</v>
      </c>
      <c r="F4253" s="104">
        <v>7635026.8939362802</v>
      </c>
    </row>
    <row r="4254" spans="1:6" x14ac:dyDescent="0.3">
      <c r="A4254" s="48">
        <v>45382</v>
      </c>
      <c r="B4254" t="s">
        <v>1010</v>
      </c>
      <c r="C4254" t="s">
        <v>999</v>
      </c>
      <c r="D4254" s="104">
        <v>27511455.249566302</v>
      </c>
      <c r="E4254" s="104">
        <v>7075077.5464968104</v>
      </c>
      <c r="F4254" s="104">
        <v>34586532.7960632</v>
      </c>
    </row>
    <row r="4255" spans="1:6" x14ac:dyDescent="0.3">
      <c r="A4255" s="48">
        <v>45412</v>
      </c>
      <c r="B4255" t="s">
        <v>992</v>
      </c>
      <c r="C4255" t="s">
        <v>993</v>
      </c>
      <c r="D4255" s="104">
        <v>5865412.3404000001</v>
      </c>
      <c r="E4255" s="104">
        <v>1350.1077</v>
      </c>
      <c r="F4255" s="104">
        <v>5866762.4480999997</v>
      </c>
    </row>
    <row r="4256" spans="1:6" x14ac:dyDescent="0.3">
      <c r="A4256" s="48">
        <v>45412</v>
      </c>
      <c r="B4256" t="s">
        <v>992</v>
      </c>
      <c r="C4256" t="s">
        <v>19</v>
      </c>
      <c r="D4256" s="104">
        <v>13989123.739800001</v>
      </c>
      <c r="E4256" s="104">
        <v>5729.7599</v>
      </c>
      <c r="F4256" s="104">
        <v>13994853.499700001</v>
      </c>
    </row>
    <row r="4257" spans="1:6" x14ac:dyDescent="0.3">
      <c r="A4257" s="48">
        <v>45412</v>
      </c>
      <c r="B4257" t="s">
        <v>992</v>
      </c>
      <c r="C4257" t="s">
        <v>994</v>
      </c>
      <c r="D4257" s="104">
        <v>4508908.8910999997</v>
      </c>
      <c r="E4257" s="104">
        <v>6359.2816999999995</v>
      </c>
      <c r="F4257" s="104">
        <v>4515268.1727999998</v>
      </c>
    </row>
    <row r="4258" spans="1:6" x14ac:dyDescent="0.3">
      <c r="A4258" s="48">
        <v>45412</v>
      </c>
      <c r="B4258" t="s">
        <v>992</v>
      </c>
      <c r="C4258" t="s">
        <v>1012</v>
      </c>
      <c r="D4258" s="104">
        <v>1995109.8563389999</v>
      </c>
      <c r="E4258" s="104">
        <v>528.95798117000004</v>
      </c>
      <c r="F4258" s="104">
        <v>1995638.8143201701</v>
      </c>
    </row>
    <row r="4259" spans="1:6" x14ac:dyDescent="0.3">
      <c r="A4259" s="48">
        <v>45412</v>
      </c>
      <c r="B4259" t="s">
        <v>992</v>
      </c>
      <c r="C4259" t="s">
        <v>1014</v>
      </c>
      <c r="D4259" s="104">
        <v>540302.72490000003</v>
      </c>
      <c r="E4259" s="104">
        <v>46.7</v>
      </c>
      <c r="F4259" s="104">
        <v>540349.42489999998</v>
      </c>
    </row>
    <row r="4260" spans="1:6" x14ac:dyDescent="0.3">
      <c r="A4260" s="48">
        <v>45412</v>
      </c>
      <c r="B4260" t="s">
        <v>992</v>
      </c>
      <c r="C4260" t="s">
        <v>997</v>
      </c>
      <c r="D4260" s="104">
        <v>0</v>
      </c>
      <c r="E4260" s="104">
        <v>5492.2060000000001</v>
      </c>
      <c r="F4260" s="104">
        <v>5492.2060000000001</v>
      </c>
    </row>
    <row r="4261" spans="1:6" x14ac:dyDescent="0.3">
      <c r="A4261" s="48">
        <v>45412</v>
      </c>
      <c r="B4261" t="s">
        <v>998</v>
      </c>
      <c r="C4261" t="s">
        <v>999</v>
      </c>
      <c r="D4261" s="104">
        <v>26898857.552538998</v>
      </c>
      <c r="E4261" s="104">
        <v>19507.013281169999</v>
      </c>
      <c r="F4261" s="104">
        <v>26918364.565820199</v>
      </c>
    </row>
    <row r="4262" spans="1:6" x14ac:dyDescent="0.3">
      <c r="A4262" s="48">
        <v>45412</v>
      </c>
      <c r="B4262" t="s">
        <v>1000</v>
      </c>
      <c r="C4262" t="s">
        <v>1001</v>
      </c>
      <c r="D4262" s="104">
        <v>17259.239757920001</v>
      </c>
      <c r="E4262" s="104">
        <v>0</v>
      </c>
      <c r="F4262" s="104">
        <v>17259.239757920001</v>
      </c>
    </row>
    <row r="4263" spans="1:6" x14ac:dyDescent="0.3">
      <c r="A4263" s="48">
        <v>45412</v>
      </c>
      <c r="B4263" t="s">
        <v>1000</v>
      </c>
      <c r="C4263" t="s">
        <v>1004</v>
      </c>
      <c r="D4263" s="104">
        <v>93943.853865619996</v>
      </c>
      <c r="E4263" s="104">
        <v>0</v>
      </c>
      <c r="F4263" s="104">
        <v>93943.853865619996</v>
      </c>
    </row>
    <row r="4264" spans="1:6" x14ac:dyDescent="0.3">
      <c r="A4264" s="48">
        <v>45412</v>
      </c>
      <c r="B4264" t="s">
        <v>1000</v>
      </c>
      <c r="C4264" t="s">
        <v>1005</v>
      </c>
      <c r="D4264" s="104">
        <v>165976.34707684</v>
      </c>
      <c r="E4264" s="104">
        <v>0</v>
      </c>
      <c r="F4264" s="104">
        <v>165976.34707684</v>
      </c>
    </row>
    <row r="4265" spans="1:6" x14ac:dyDescent="0.3">
      <c r="A4265" s="48">
        <v>45412</v>
      </c>
      <c r="B4265" t="s">
        <v>1000</v>
      </c>
      <c r="C4265" t="s">
        <v>1006</v>
      </c>
      <c r="D4265" s="104">
        <v>300599.74976862001</v>
      </c>
      <c r="E4265" s="104">
        <v>7116527.1569156498</v>
      </c>
      <c r="F4265" s="104">
        <v>7417126.9066842701</v>
      </c>
    </row>
    <row r="4266" spans="1:6" x14ac:dyDescent="0.3">
      <c r="A4266" s="48">
        <v>45412</v>
      </c>
      <c r="B4266" t="s">
        <v>1000</v>
      </c>
      <c r="C4266" t="s">
        <v>1007</v>
      </c>
      <c r="D4266" s="104">
        <v>4323.4611201400003</v>
      </c>
      <c r="E4266" s="104">
        <v>0</v>
      </c>
      <c r="F4266" s="104">
        <v>4323.4611201400003</v>
      </c>
    </row>
    <row r="4267" spans="1:6" x14ac:dyDescent="0.3">
      <c r="A4267" s="48">
        <v>45412</v>
      </c>
      <c r="B4267" t="s">
        <v>1008</v>
      </c>
      <c r="C4267" t="s">
        <v>999</v>
      </c>
      <c r="D4267" s="104">
        <v>582102.65158913995</v>
      </c>
      <c r="E4267" s="104">
        <v>7116527.1569156498</v>
      </c>
      <c r="F4267" s="104">
        <v>7698627.8085047901</v>
      </c>
    </row>
    <row r="4268" spans="1:6" x14ac:dyDescent="0.3">
      <c r="A4268" s="48">
        <v>45412</v>
      </c>
      <c r="B4268" t="s">
        <v>1010</v>
      </c>
      <c r="C4268" t="s">
        <v>999</v>
      </c>
      <c r="D4268" s="104">
        <v>27480960.204128101</v>
      </c>
      <c r="E4268" s="104">
        <v>7136034.1701968201</v>
      </c>
      <c r="F4268" s="104">
        <v>34616994.374324903</v>
      </c>
    </row>
    <row r="4269" spans="1:6" x14ac:dyDescent="0.3">
      <c r="A4269" s="48">
        <v>45443</v>
      </c>
      <c r="B4269" t="s">
        <v>992</v>
      </c>
      <c r="C4269" t="s">
        <v>993</v>
      </c>
      <c r="D4269" s="104">
        <v>5865792.9095999999</v>
      </c>
      <c r="E4269" s="104">
        <v>987.46609999999998</v>
      </c>
      <c r="F4269" s="104">
        <v>5866780.3756999997</v>
      </c>
    </row>
    <row r="4270" spans="1:6" x14ac:dyDescent="0.3">
      <c r="A4270" s="48">
        <v>45443</v>
      </c>
      <c r="B4270" t="s">
        <v>992</v>
      </c>
      <c r="C4270" t="s">
        <v>19</v>
      </c>
      <c r="D4270" s="104">
        <v>14008399.653999999</v>
      </c>
      <c r="E4270" s="104">
        <v>5372.5484999999999</v>
      </c>
      <c r="F4270" s="104">
        <v>14013772.202500001</v>
      </c>
    </row>
    <row r="4271" spans="1:6" x14ac:dyDescent="0.3">
      <c r="A4271" s="48">
        <v>45443</v>
      </c>
      <c r="B4271" t="s">
        <v>992</v>
      </c>
      <c r="C4271" t="s">
        <v>994</v>
      </c>
      <c r="D4271" s="104">
        <v>4553640.8243000004</v>
      </c>
      <c r="E4271" s="104">
        <v>6717.1112000000003</v>
      </c>
      <c r="F4271" s="104">
        <v>4560357.9354999997</v>
      </c>
    </row>
    <row r="4272" spans="1:6" x14ac:dyDescent="0.3">
      <c r="A4272" s="48">
        <v>45443</v>
      </c>
      <c r="B4272" t="s">
        <v>992</v>
      </c>
      <c r="C4272" t="s">
        <v>1012</v>
      </c>
      <c r="D4272" s="104">
        <v>2025207.58844589</v>
      </c>
      <c r="E4272" s="104">
        <v>544.01098792000005</v>
      </c>
      <c r="F4272" s="104">
        <v>2025751.59943381</v>
      </c>
    </row>
    <row r="4273" spans="1:6" x14ac:dyDescent="0.3">
      <c r="A4273" s="48">
        <v>45443</v>
      </c>
      <c r="B4273" t="s">
        <v>992</v>
      </c>
      <c r="C4273" t="s">
        <v>1014</v>
      </c>
      <c r="D4273" s="104">
        <v>569976.97519999999</v>
      </c>
      <c r="E4273" s="104">
        <v>34.89</v>
      </c>
      <c r="F4273" s="104">
        <v>570011.8652</v>
      </c>
    </row>
    <row r="4274" spans="1:6" x14ac:dyDescent="0.3">
      <c r="A4274" s="48">
        <v>45443</v>
      </c>
      <c r="B4274" t="s">
        <v>992</v>
      </c>
      <c r="C4274" t="s">
        <v>997</v>
      </c>
      <c r="D4274" s="104">
        <v>0</v>
      </c>
      <c r="E4274" s="104">
        <v>5492.2060000000001</v>
      </c>
      <c r="F4274" s="104">
        <v>5492.2060000000001</v>
      </c>
    </row>
    <row r="4275" spans="1:6" x14ac:dyDescent="0.3">
      <c r="A4275" s="48">
        <v>45443</v>
      </c>
      <c r="B4275" t="s">
        <v>998</v>
      </c>
      <c r="C4275" t="s">
        <v>999</v>
      </c>
      <c r="D4275" s="104">
        <v>27023017.951545902</v>
      </c>
      <c r="E4275" s="104">
        <v>19148.232787919998</v>
      </c>
      <c r="F4275" s="104">
        <v>27042166.184333801</v>
      </c>
    </row>
    <row r="4276" spans="1:6" x14ac:dyDescent="0.3">
      <c r="A4276" s="48">
        <v>45443</v>
      </c>
      <c r="B4276" t="s">
        <v>1000</v>
      </c>
      <c r="C4276" t="s">
        <v>1001</v>
      </c>
      <c r="D4276" s="104">
        <v>15174.88076503</v>
      </c>
      <c r="E4276" s="104">
        <v>0</v>
      </c>
      <c r="F4276" s="104">
        <v>15174.88076503</v>
      </c>
    </row>
    <row r="4277" spans="1:6" x14ac:dyDescent="0.3">
      <c r="A4277" s="48">
        <v>45443</v>
      </c>
      <c r="B4277" t="s">
        <v>1000</v>
      </c>
      <c r="C4277" t="s">
        <v>1004</v>
      </c>
      <c r="D4277" s="104">
        <v>100059.00408059001</v>
      </c>
      <c r="E4277" s="104">
        <v>0</v>
      </c>
      <c r="F4277" s="104">
        <v>100059.00408059001</v>
      </c>
    </row>
    <row r="4278" spans="1:6" x14ac:dyDescent="0.3">
      <c r="A4278" s="48">
        <v>45443</v>
      </c>
      <c r="B4278" t="s">
        <v>1000</v>
      </c>
      <c r="C4278" t="s">
        <v>1005</v>
      </c>
      <c r="D4278" s="104">
        <v>164811.15207668001</v>
      </c>
      <c r="E4278" s="104">
        <v>0</v>
      </c>
      <c r="F4278" s="104">
        <v>164811.15207668001</v>
      </c>
    </row>
    <row r="4279" spans="1:6" x14ac:dyDescent="0.3">
      <c r="A4279" s="48">
        <v>45443</v>
      </c>
      <c r="B4279" t="s">
        <v>1000</v>
      </c>
      <c r="C4279" t="s">
        <v>1006</v>
      </c>
      <c r="D4279" s="104">
        <v>299368.40665492002</v>
      </c>
      <c r="E4279" s="104">
        <v>7041159.6222297298</v>
      </c>
      <c r="F4279" s="104">
        <v>7340529.0288846502</v>
      </c>
    </row>
    <row r="4280" spans="1:6" x14ac:dyDescent="0.3">
      <c r="A4280" s="48">
        <v>45443</v>
      </c>
      <c r="B4280" t="s">
        <v>1000</v>
      </c>
      <c r="C4280" t="s">
        <v>1007</v>
      </c>
      <c r="D4280" s="104">
        <v>4375.1882810899997</v>
      </c>
      <c r="E4280" s="104">
        <v>0</v>
      </c>
      <c r="F4280" s="104">
        <v>4375.1882810899997</v>
      </c>
    </row>
    <row r="4281" spans="1:6" x14ac:dyDescent="0.3">
      <c r="A4281" s="48">
        <v>45443</v>
      </c>
      <c r="B4281" t="s">
        <v>1008</v>
      </c>
      <c r="C4281" t="s">
        <v>999</v>
      </c>
      <c r="D4281" s="104">
        <v>583788.63185830996</v>
      </c>
      <c r="E4281" s="104">
        <v>7041159.6222297298</v>
      </c>
      <c r="F4281" s="104">
        <v>7624950.2540880404</v>
      </c>
    </row>
    <row r="4282" spans="1:6" x14ac:dyDescent="0.3">
      <c r="A4282" s="48">
        <v>45443</v>
      </c>
      <c r="B4282" t="s">
        <v>1010</v>
      </c>
      <c r="C4282" t="s">
        <v>999</v>
      </c>
      <c r="D4282" s="104">
        <v>27606806.583404198</v>
      </c>
      <c r="E4282" s="104">
        <v>7060308.8550176499</v>
      </c>
      <c r="F4282" s="104">
        <v>34667115.438421801</v>
      </c>
    </row>
    <row r="4283" spans="1:6" x14ac:dyDescent="0.3">
      <c r="A4283" s="48">
        <v>45473</v>
      </c>
      <c r="B4283" t="s">
        <v>992</v>
      </c>
      <c r="C4283" t="s">
        <v>993</v>
      </c>
      <c r="D4283" s="104">
        <v>5764901.5389</v>
      </c>
      <c r="E4283" s="104">
        <v>928.55100000000004</v>
      </c>
      <c r="F4283" s="104">
        <v>5765830.0899</v>
      </c>
    </row>
    <row r="4284" spans="1:6" x14ac:dyDescent="0.3">
      <c r="A4284" s="48">
        <v>45473</v>
      </c>
      <c r="B4284" t="s">
        <v>992</v>
      </c>
      <c r="C4284" t="s">
        <v>19</v>
      </c>
      <c r="D4284" s="104">
        <v>14041377.207</v>
      </c>
      <c r="E4284" s="104">
        <v>5330.1746999999996</v>
      </c>
      <c r="F4284" s="104">
        <v>14046707.3817</v>
      </c>
    </row>
    <row r="4285" spans="1:6" x14ac:dyDescent="0.3">
      <c r="A4285" s="48">
        <v>45473</v>
      </c>
      <c r="B4285" t="s">
        <v>992</v>
      </c>
      <c r="C4285" t="s">
        <v>994</v>
      </c>
      <c r="D4285" s="104">
        <v>4574270.4063999997</v>
      </c>
      <c r="E4285" s="104">
        <v>6794.4997000000003</v>
      </c>
      <c r="F4285" s="104">
        <v>4581064.9061000003</v>
      </c>
    </row>
    <row r="4286" spans="1:6" x14ac:dyDescent="0.3">
      <c r="A4286" s="48">
        <v>45473</v>
      </c>
      <c r="B4286" t="s">
        <v>992</v>
      </c>
      <c r="C4286" t="s">
        <v>1012</v>
      </c>
      <c r="D4286" s="104">
        <v>2053276.6142955499</v>
      </c>
      <c r="E4286" s="104">
        <v>589.67303846000004</v>
      </c>
      <c r="F4286" s="104">
        <v>2053866.28733401</v>
      </c>
    </row>
    <row r="4287" spans="1:6" x14ac:dyDescent="0.3">
      <c r="A4287" s="48">
        <v>45473</v>
      </c>
      <c r="B4287" t="s">
        <v>992</v>
      </c>
      <c r="C4287" t="s">
        <v>1014</v>
      </c>
      <c r="D4287" s="104">
        <v>597978.228</v>
      </c>
      <c r="E4287" s="104">
        <v>33.19</v>
      </c>
      <c r="F4287" s="104">
        <v>598011.41799999995</v>
      </c>
    </row>
    <row r="4288" spans="1:6" x14ac:dyDescent="0.3">
      <c r="A4288" s="48">
        <v>45473</v>
      </c>
      <c r="B4288" t="s">
        <v>992</v>
      </c>
      <c r="C4288" t="s">
        <v>997</v>
      </c>
      <c r="D4288" s="104">
        <v>0</v>
      </c>
      <c r="E4288" s="104">
        <v>4514.1241</v>
      </c>
      <c r="F4288" s="104">
        <v>4514.1241</v>
      </c>
    </row>
    <row r="4289" spans="1:6" x14ac:dyDescent="0.3">
      <c r="A4289" s="48">
        <v>45473</v>
      </c>
      <c r="B4289" t="s">
        <v>998</v>
      </c>
      <c r="C4289" t="s">
        <v>999</v>
      </c>
      <c r="D4289" s="104">
        <v>27031803.994595502</v>
      </c>
      <c r="E4289" s="104">
        <v>18190.21253846</v>
      </c>
      <c r="F4289" s="104">
        <v>27049994.207134001</v>
      </c>
    </row>
    <row r="4290" spans="1:6" x14ac:dyDescent="0.3">
      <c r="A4290" s="48">
        <v>45473</v>
      </c>
      <c r="B4290" t="s">
        <v>1000</v>
      </c>
      <c r="C4290" t="s">
        <v>1001</v>
      </c>
      <c r="D4290" s="104">
        <v>15189.54568454</v>
      </c>
      <c r="E4290" s="104">
        <v>0</v>
      </c>
      <c r="F4290" s="104">
        <v>15189.54568454</v>
      </c>
    </row>
    <row r="4291" spans="1:6" x14ac:dyDescent="0.3">
      <c r="A4291" s="48">
        <v>45473</v>
      </c>
      <c r="B4291" t="s">
        <v>1000</v>
      </c>
      <c r="C4291" t="s">
        <v>1004</v>
      </c>
      <c r="D4291" s="104">
        <v>98277.414065749996</v>
      </c>
      <c r="E4291" s="104">
        <v>0</v>
      </c>
      <c r="F4291" s="104">
        <v>98277.414065749996</v>
      </c>
    </row>
    <row r="4292" spans="1:6" x14ac:dyDescent="0.3">
      <c r="A4292" s="48">
        <v>45473</v>
      </c>
      <c r="B4292" t="s">
        <v>1000</v>
      </c>
      <c r="C4292" t="s">
        <v>1005</v>
      </c>
      <c r="D4292" s="104">
        <v>163909.77775730999</v>
      </c>
      <c r="E4292" s="104">
        <v>0</v>
      </c>
      <c r="F4292" s="104">
        <v>163909.77775730999</v>
      </c>
    </row>
    <row r="4293" spans="1:6" x14ac:dyDescent="0.3">
      <c r="A4293" s="48">
        <v>45473</v>
      </c>
      <c r="B4293" t="s">
        <v>1000</v>
      </c>
      <c r="C4293" t="s">
        <v>1006</v>
      </c>
      <c r="D4293" s="104">
        <v>299238.91269912</v>
      </c>
      <c r="E4293" s="104">
        <v>7200547.6346294396</v>
      </c>
      <c r="F4293" s="104">
        <v>7499786.5473285597</v>
      </c>
    </row>
    <row r="4294" spans="1:6" x14ac:dyDescent="0.3">
      <c r="A4294" s="48">
        <v>45473</v>
      </c>
      <c r="B4294" t="s">
        <v>1000</v>
      </c>
      <c r="C4294" t="s">
        <v>1007</v>
      </c>
      <c r="D4294" s="104">
        <v>4477.4938421699999</v>
      </c>
      <c r="E4294" s="104">
        <v>0</v>
      </c>
      <c r="F4294" s="104">
        <v>4477.4938421699999</v>
      </c>
    </row>
    <row r="4295" spans="1:6" x14ac:dyDescent="0.3">
      <c r="A4295" s="48">
        <v>45473</v>
      </c>
      <c r="B4295" t="s">
        <v>1008</v>
      </c>
      <c r="C4295" t="s">
        <v>999</v>
      </c>
      <c r="D4295" s="104">
        <v>581093.14404888998</v>
      </c>
      <c r="E4295" s="104">
        <v>7200547.6346294396</v>
      </c>
      <c r="F4295" s="104">
        <v>7781639.7786783297</v>
      </c>
    </row>
    <row r="4296" spans="1:6" x14ac:dyDescent="0.3">
      <c r="A4296" s="48">
        <v>45473</v>
      </c>
      <c r="B4296" t="s">
        <v>1010</v>
      </c>
      <c r="C4296" t="s">
        <v>999</v>
      </c>
      <c r="D4296" s="104">
        <v>27612897.138644401</v>
      </c>
      <c r="E4296" s="104">
        <v>7218737.8471678998</v>
      </c>
      <c r="F4296" s="104">
        <v>34831633.985812299</v>
      </c>
    </row>
    <row r="4297" spans="1:6" x14ac:dyDescent="0.3">
      <c r="A4297" s="48">
        <v>45504</v>
      </c>
      <c r="B4297" t="s">
        <v>992</v>
      </c>
      <c r="C4297" t="s">
        <v>993</v>
      </c>
      <c r="D4297" s="104">
        <v>5914851.6233999999</v>
      </c>
      <c r="E4297" s="104">
        <v>930.56029999999998</v>
      </c>
      <c r="F4297" s="104">
        <v>5915782.1836999999</v>
      </c>
    </row>
    <row r="4298" spans="1:6" x14ac:dyDescent="0.3">
      <c r="A4298" s="48">
        <v>45504</v>
      </c>
      <c r="B4298" t="s">
        <v>992</v>
      </c>
      <c r="C4298" t="s">
        <v>19</v>
      </c>
      <c r="D4298" s="104">
        <v>14221622.5474</v>
      </c>
      <c r="E4298" s="104">
        <v>5362.6751999999997</v>
      </c>
      <c r="F4298" s="104">
        <v>14226985.2226</v>
      </c>
    </row>
    <row r="4299" spans="1:6" x14ac:dyDescent="0.3">
      <c r="A4299" s="48">
        <v>45504</v>
      </c>
      <c r="B4299" t="s">
        <v>992</v>
      </c>
      <c r="C4299" t="s">
        <v>994</v>
      </c>
      <c r="D4299" s="104">
        <v>4625031.6880999999</v>
      </c>
      <c r="E4299" s="104">
        <v>6771.8607000000002</v>
      </c>
      <c r="F4299" s="104">
        <v>4631803.5488</v>
      </c>
    </row>
    <row r="4300" spans="1:6" x14ac:dyDescent="0.3">
      <c r="A4300" s="48">
        <v>45504</v>
      </c>
      <c r="B4300" t="s">
        <v>992</v>
      </c>
      <c r="C4300" t="s">
        <v>1012</v>
      </c>
      <c r="D4300" s="104">
        <v>2023106.9795216001</v>
      </c>
      <c r="E4300" s="104">
        <v>605.65319447000002</v>
      </c>
      <c r="F4300" s="104">
        <v>2023712.6327160699</v>
      </c>
    </row>
    <row r="4301" spans="1:6" x14ac:dyDescent="0.3">
      <c r="A4301" s="48">
        <v>45504</v>
      </c>
      <c r="B4301" t="s">
        <v>992</v>
      </c>
      <c r="C4301" t="s">
        <v>1014</v>
      </c>
      <c r="D4301" s="104">
        <v>559543.67339999997</v>
      </c>
      <c r="E4301" s="104">
        <v>35.71</v>
      </c>
      <c r="F4301" s="104">
        <v>559579.38340000005</v>
      </c>
    </row>
    <row r="4302" spans="1:6" x14ac:dyDescent="0.3">
      <c r="A4302" s="48">
        <v>45504</v>
      </c>
      <c r="B4302" t="s">
        <v>992</v>
      </c>
      <c r="C4302" t="s">
        <v>997</v>
      </c>
      <c r="D4302" s="104">
        <v>0</v>
      </c>
      <c r="E4302" s="104">
        <v>4514.1241</v>
      </c>
      <c r="F4302" s="104">
        <v>4514.1241</v>
      </c>
    </row>
    <row r="4303" spans="1:6" x14ac:dyDescent="0.3">
      <c r="A4303" s="48">
        <v>45504</v>
      </c>
      <c r="B4303" t="s">
        <v>998</v>
      </c>
      <c r="C4303" t="s">
        <v>999</v>
      </c>
      <c r="D4303" s="104">
        <v>27344156.511821602</v>
      </c>
      <c r="E4303" s="104">
        <v>18220.58349447</v>
      </c>
      <c r="F4303" s="104">
        <v>27362377.095316</v>
      </c>
    </row>
    <row r="4304" spans="1:6" x14ac:dyDescent="0.3">
      <c r="A4304" s="48">
        <v>45504</v>
      </c>
      <c r="B4304" t="s">
        <v>1000</v>
      </c>
      <c r="C4304" t="s">
        <v>1001</v>
      </c>
      <c r="D4304" s="104">
        <v>15155.677997930001</v>
      </c>
      <c r="E4304" s="104">
        <v>0</v>
      </c>
      <c r="F4304" s="104">
        <v>15155.677997930001</v>
      </c>
    </row>
    <row r="4305" spans="1:6" x14ac:dyDescent="0.3">
      <c r="A4305" s="48">
        <v>45504</v>
      </c>
      <c r="B4305" t="s">
        <v>1000</v>
      </c>
      <c r="C4305" t="s">
        <v>1004</v>
      </c>
      <c r="D4305" s="104">
        <v>104851.57043301</v>
      </c>
      <c r="E4305" s="104">
        <v>0</v>
      </c>
      <c r="F4305" s="104">
        <v>104851.57043301</v>
      </c>
    </row>
    <row r="4306" spans="1:6" x14ac:dyDescent="0.3">
      <c r="A4306" s="48">
        <v>45504</v>
      </c>
      <c r="B4306" t="s">
        <v>1000</v>
      </c>
      <c r="C4306" t="s">
        <v>1005</v>
      </c>
      <c r="D4306" s="104">
        <v>162842.40510588</v>
      </c>
      <c r="E4306" s="104">
        <v>0</v>
      </c>
      <c r="F4306" s="104">
        <v>162842.40510588</v>
      </c>
    </row>
    <row r="4307" spans="1:6" x14ac:dyDescent="0.3">
      <c r="A4307" s="48">
        <v>45504</v>
      </c>
      <c r="B4307" t="s">
        <v>1000</v>
      </c>
      <c r="C4307" t="s">
        <v>1006</v>
      </c>
      <c r="D4307" s="104">
        <v>299021.18077929999</v>
      </c>
      <c r="E4307" s="104">
        <v>7156038.5370127298</v>
      </c>
      <c r="F4307" s="104">
        <v>7455059.7177920304</v>
      </c>
    </row>
    <row r="4308" spans="1:6" x14ac:dyDescent="0.3">
      <c r="A4308" s="48">
        <v>45504</v>
      </c>
      <c r="B4308" t="s">
        <v>1000</v>
      </c>
      <c r="C4308" t="s">
        <v>1007</v>
      </c>
      <c r="D4308" s="104">
        <v>4484.1518834199996</v>
      </c>
      <c r="E4308" s="104">
        <v>0</v>
      </c>
      <c r="F4308" s="104">
        <v>4484.1518834199996</v>
      </c>
    </row>
    <row r="4309" spans="1:6" x14ac:dyDescent="0.3">
      <c r="A4309" s="48">
        <v>45504</v>
      </c>
      <c r="B4309" t="s">
        <v>1008</v>
      </c>
      <c r="C4309" t="s">
        <v>999</v>
      </c>
      <c r="D4309" s="104">
        <v>586354.98619953997</v>
      </c>
      <c r="E4309" s="104">
        <v>7156038.5370127298</v>
      </c>
      <c r="F4309" s="104">
        <v>7742393.5232122699</v>
      </c>
    </row>
    <row r="4310" spans="1:6" x14ac:dyDescent="0.3">
      <c r="A4310" s="48">
        <v>45504</v>
      </c>
      <c r="B4310" t="s">
        <v>1010</v>
      </c>
      <c r="C4310" t="s">
        <v>999</v>
      </c>
      <c r="D4310" s="104">
        <v>27930512.4980211</v>
      </c>
      <c r="E4310" s="104">
        <v>7174259.1205072002</v>
      </c>
      <c r="F4310" s="104">
        <v>35104770.618528299</v>
      </c>
    </row>
    <row r="4311" spans="1:6" x14ac:dyDescent="0.3">
      <c r="A4311" s="48">
        <v>45535</v>
      </c>
      <c r="B4311" t="s">
        <v>992</v>
      </c>
      <c r="C4311" t="s">
        <v>993</v>
      </c>
      <c r="D4311" s="104">
        <v>6120980.6653000005</v>
      </c>
      <c r="E4311" s="104">
        <v>821.18</v>
      </c>
      <c r="F4311" s="104">
        <v>6121801.8453000002</v>
      </c>
    </row>
    <row r="4312" spans="1:6" x14ac:dyDescent="0.3">
      <c r="A4312" s="48">
        <v>45535</v>
      </c>
      <c r="B4312" t="s">
        <v>992</v>
      </c>
      <c r="C4312" t="s">
        <v>19</v>
      </c>
      <c r="D4312" s="104">
        <v>14186936.103700001</v>
      </c>
      <c r="E4312" s="104">
        <v>5269.3621999999996</v>
      </c>
      <c r="F4312" s="104">
        <v>14192205.4659</v>
      </c>
    </row>
    <row r="4313" spans="1:6" x14ac:dyDescent="0.3">
      <c r="A4313" s="48">
        <v>45535</v>
      </c>
      <c r="B4313" t="s">
        <v>992</v>
      </c>
      <c r="C4313" t="s">
        <v>994</v>
      </c>
      <c r="D4313" s="104">
        <v>4650816.2982999999</v>
      </c>
      <c r="E4313" s="104">
        <v>6741.9093999999996</v>
      </c>
      <c r="F4313" s="104">
        <v>4657558.2077000001</v>
      </c>
    </row>
    <row r="4314" spans="1:6" x14ac:dyDescent="0.3">
      <c r="A4314" s="48">
        <v>45535</v>
      </c>
      <c r="B4314" t="s">
        <v>992</v>
      </c>
      <c r="C4314" t="s">
        <v>1012</v>
      </c>
      <c r="D4314" s="104">
        <v>2031564.1665385601</v>
      </c>
      <c r="E4314" s="104">
        <v>633.36339248000002</v>
      </c>
      <c r="F4314" s="104">
        <v>2032197.52993104</v>
      </c>
    </row>
    <row r="4315" spans="1:6" x14ac:dyDescent="0.3">
      <c r="A4315" s="48">
        <v>45535</v>
      </c>
      <c r="B4315" t="s">
        <v>992</v>
      </c>
      <c r="C4315" t="s">
        <v>1014</v>
      </c>
      <c r="D4315" s="104">
        <v>587537.09080000001</v>
      </c>
      <c r="E4315" s="104">
        <v>41.28</v>
      </c>
      <c r="F4315" s="104">
        <v>587578.37080000003</v>
      </c>
    </row>
    <row r="4316" spans="1:6" x14ac:dyDescent="0.3">
      <c r="A4316" s="48">
        <v>45535</v>
      </c>
      <c r="B4316" t="s">
        <v>992</v>
      </c>
      <c r="C4316" t="s">
        <v>997</v>
      </c>
      <c r="D4316" s="104">
        <v>0</v>
      </c>
      <c r="E4316" s="104">
        <v>4514.1241</v>
      </c>
      <c r="F4316" s="104">
        <v>4514.1241</v>
      </c>
    </row>
    <row r="4317" spans="1:6" x14ac:dyDescent="0.3">
      <c r="A4317" s="48">
        <v>45535</v>
      </c>
      <c r="B4317" t="s">
        <v>998</v>
      </c>
      <c r="C4317" t="s">
        <v>999</v>
      </c>
      <c r="D4317" s="104">
        <v>27577834.324638501</v>
      </c>
      <c r="E4317" s="104">
        <v>18021.219092480002</v>
      </c>
      <c r="F4317" s="104">
        <v>27595855.543731</v>
      </c>
    </row>
    <row r="4318" spans="1:6" x14ac:dyDescent="0.3">
      <c r="A4318" s="48">
        <v>45535</v>
      </c>
      <c r="B4318" t="s">
        <v>1000</v>
      </c>
      <c r="C4318" t="s">
        <v>1001</v>
      </c>
      <c r="D4318" s="104">
        <v>15170.80781097</v>
      </c>
      <c r="E4318" s="104">
        <v>0</v>
      </c>
      <c r="F4318" s="104">
        <v>15170.80781097</v>
      </c>
    </row>
    <row r="4319" spans="1:6" x14ac:dyDescent="0.3">
      <c r="A4319" s="48">
        <v>45535</v>
      </c>
      <c r="B4319" t="s">
        <v>1000</v>
      </c>
      <c r="C4319" t="s">
        <v>1004</v>
      </c>
      <c r="D4319" s="104">
        <v>106178.2609737</v>
      </c>
      <c r="E4319" s="104">
        <v>0</v>
      </c>
      <c r="F4319" s="104">
        <v>106178.2609737</v>
      </c>
    </row>
    <row r="4320" spans="1:6" x14ac:dyDescent="0.3">
      <c r="A4320" s="48">
        <v>45535</v>
      </c>
      <c r="B4320" t="s">
        <v>1000</v>
      </c>
      <c r="C4320" t="s">
        <v>1005</v>
      </c>
      <c r="D4320" s="104">
        <v>161844.8704751</v>
      </c>
      <c r="E4320" s="104">
        <v>0</v>
      </c>
      <c r="F4320" s="104">
        <v>161844.8704751</v>
      </c>
    </row>
    <row r="4321" spans="1:6" x14ac:dyDescent="0.3">
      <c r="A4321" s="48">
        <v>45535</v>
      </c>
      <c r="B4321" t="s">
        <v>1000</v>
      </c>
      <c r="C4321" t="s">
        <v>1006</v>
      </c>
      <c r="D4321" s="104">
        <v>302451.96582251001</v>
      </c>
      <c r="E4321" s="104">
        <v>7070031.2244134797</v>
      </c>
      <c r="F4321" s="104">
        <v>7372483.1902359901</v>
      </c>
    </row>
    <row r="4322" spans="1:6" x14ac:dyDescent="0.3">
      <c r="A4322" s="48">
        <v>45535</v>
      </c>
      <c r="B4322" t="s">
        <v>1000</v>
      </c>
      <c r="C4322" t="s">
        <v>1007</v>
      </c>
      <c r="D4322" s="104">
        <v>4524.9065777300002</v>
      </c>
      <c r="E4322" s="104">
        <v>0</v>
      </c>
      <c r="F4322" s="104">
        <v>4524.9065777300002</v>
      </c>
    </row>
    <row r="4323" spans="1:6" x14ac:dyDescent="0.3">
      <c r="A4323" s="48">
        <v>45535</v>
      </c>
      <c r="B4323" t="s">
        <v>1008</v>
      </c>
      <c r="C4323" t="s">
        <v>999</v>
      </c>
      <c r="D4323" s="104">
        <v>590170.81166001002</v>
      </c>
      <c r="E4323" s="104">
        <v>7070031.2244134797</v>
      </c>
      <c r="F4323" s="104">
        <v>7660201.03607349</v>
      </c>
    </row>
    <row r="4324" spans="1:6" x14ac:dyDescent="0.3">
      <c r="A4324" s="48">
        <v>45535</v>
      </c>
      <c r="B4324" t="s">
        <v>1010</v>
      </c>
      <c r="C4324" t="s">
        <v>999</v>
      </c>
      <c r="D4324" s="104">
        <v>28168005.136298601</v>
      </c>
      <c r="E4324" s="104">
        <v>7088052.4435059596</v>
      </c>
      <c r="F4324" s="104">
        <v>35256056.579804502</v>
      </c>
    </row>
    <row r="4325" spans="1:6" x14ac:dyDescent="0.3">
      <c r="A4325" s="48">
        <v>45565</v>
      </c>
      <c r="B4325" t="s">
        <v>992</v>
      </c>
      <c r="C4325" t="s">
        <v>1012</v>
      </c>
      <c r="D4325" s="104">
        <v>2051110.1598155401</v>
      </c>
      <c r="E4325" s="104">
        <v>632.73094587000003</v>
      </c>
      <c r="F4325" s="104">
        <v>2051742.8907614099</v>
      </c>
    </row>
    <row r="4326" spans="1:6" x14ac:dyDescent="0.3">
      <c r="A4326" s="48">
        <v>45565</v>
      </c>
      <c r="B4326" t="s">
        <v>992</v>
      </c>
      <c r="C4326" t="s">
        <v>993</v>
      </c>
      <c r="D4326" s="104">
        <v>6004140.5427000001</v>
      </c>
      <c r="E4326" s="104">
        <v>620.13499999999999</v>
      </c>
      <c r="F4326" s="104">
        <v>6004760.6776999999</v>
      </c>
    </row>
    <row r="4327" spans="1:6" x14ac:dyDescent="0.3">
      <c r="A4327" s="48">
        <v>45565</v>
      </c>
      <c r="B4327" t="s">
        <v>992</v>
      </c>
      <c r="C4327" t="s">
        <v>19</v>
      </c>
      <c r="D4327" s="104">
        <v>14338034.9836</v>
      </c>
      <c r="E4327" s="104">
        <v>5398.8401999999996</v>
      </c>
      <c r="F4327" s="104">
        <v>14343433.823799999</v>
      </c>
    </row>
    <row r="4328" spans="1:6" x14ac:dyDescent="0.3">
      <c r="A4328" s="48">
        <v>45565</v>
      </c>
      <c r="B4328" t="s">
        <v>992</v>
      </c>
      <c r="C4328" t="s">
        <v>994</v>
      </c>
      <c r="D4328" s="104">
        <v>4701363.5225999998</v>
      </c>
      <c r="E4328" s="104">
        <v>6944.3054000000002</v>
      </c>
      <c r="F4328" s="104">
        <v>4708307.8279999997</v>
      </c>
    </row>
    <row r="4329" spans="1:6" x14ac:dyDescent="0.3">
      <c r="A4329" s="48">
        <v>45565</v>
      </c>
      <c r="B4329" t="s">
        <v>992</v>
      </c>
      <c r="C4329" t="s">
        <v>1014</v>
      </c>
      <c r="D4329" s="104">
        <v>615530.08600000001</v>
      </c>
      <c r="E4329" s="104">
        <v>48.03</v>
      </c>
      <c r="F4329" s="104">
        <v>615578.11600000004</v>
      </c>
    </row>
    <row r="4330" spans="1:6" x14ac:dyDescent="0.3">
      <c r="A4330" s="48">
        <v>45565</v>
      </c>
      <c r="B4330" t="s">
        <v>992</v>
      </c>
      <c r="C4330" t="s">
        <v>997</v>
      </c>
      <c r="D4330" s="104">
        <v>0</v>
      </c>
      <c r="E4330" s="104">
        <v>4514.1241</v>
      </c>
      <c r="F4330" s="104">
        <v>4514.1241</v>
      </c>
    </row>
    <row r="4331" spans="1:6" x14ac:dyDescent="0.3">
      <c r="A4331" s="48">
        <v>45565</v>
      </c>
      <c r="B4331" t="s">
        <v>998</v>
      </c>
      <c r="C4331" t="s">
        <v>999</v>
      </c>
      <c r="D4331" s="104">
        <v>27710179.294715501</v>
      </c>
      <c r="E4331" s="104">
        <v>18158.165645870002</v>
      </c>
      <c r="F4331" s="104">
        <v>27728337.460361399</v>
      </c>
    </row>
    <row r="4332" spans="1:6" x14ac:dyDescent="0.3">
      <c r="A4332" s="48">
        <v>45565</v>
      </c>
      <c r="B4332" t="s">
        <v>1000</v>
      </c>
      <c r="C4332" t="s">
        <v>1001</v>
      </c>
      <c r="D4332" s="104">
        <v>15135.605671679999</v>
      </c>
      <c r="E4332" s="104">
        <v>0</v>
      </c>
      <c r="F4332" s="104">
        <v>15135.605671679999</v>
      </c>
    </row>
    <row r="4333" spans="1:6" x14ac:dyDescent="0.3">
      <c r="A4333" s="48">
        <v>45565</v>
      </c>
      <c r="B4333" t="s">
        <v>1000</v>
      </c>
      <c r="C4333" t="s">
        <v>1004</v>
      </c>
      <c r="D4333" s="104">
        <v>110927.95829584</v>
      </c>
      <c r="E4333" s="104">
        <v>0</v>
      </c>
      <c r="F4333" s="104">
        <v>110927.95829584</v>
      </c>
    </row>
    <row r="4334" spans="1:6" x14ac:dyDescent="0.3">
      <c r="A4334" s="48">
        <v>45565</v>
      </c>
      <c r="B4334" t="s">
        <v>1000</v>
      </c>
      <c r="C4334" t="s">
        <v>1005</v>
      </c>
      <c r="D4334" s="104">
        <v>161139.02106462</v>
      </c>
      <c r="E4334" s="104">
        <v>0</v>
      </c>
      <c r="F4334" s="104">
        <v>161139.02106462</v>
      </c>
    </row>
    <row r="4335" spans="1:6" x14ac:dyDescent="0.3">
      <c r="A4335" s="48">
        <v>45565</v>
      </c>
      <c r="B4335" t="s">
        <v>1000</v>
      </c>
      <c r="C4335" t="s">
        <v>1006</v>
      </c>
      <c r="D4335" s="104">
        <v>305312.29755948001</v>
      </c>
      <c r="E4335" s="104">
        <v>7139203.4848240605</v>
      </c>
      <c r="F4335" s="104">
        <v>7444515.7823835397</v>
      </c>
    </row>
    <row r="4336" spans="1:6" x14ac:dyDescent="0.3">
      <c r="A4336" s="48">
        <v>45565</v>
      </c>
      <c r="B4336" t="s">
        <v>1000</v>
      </c>
      <c r="C4336" t="s">
        <v>1007</v>
      </c>
      <c r="D4336" s="104">
        <v>4618.0897032499997</v>
      </c>
      <c r="E4336" s="104">
        <v>0</v>
      </c>
      <c r="F4336" s="104">
        <v>4618.0897032499997</v>
      </c>
    </row>
    <row r="4337" spans="1:6" x14ac:dyDescent="0.3">
      <c r="A4337" s="48">
        <v>45565</v>
      </c>
      <c r="B4337" t="s">
        <v>1008</v>
      </c>
      <c r="C4337" t="s">
        <v>999</v>
      </c>
      <c r="D4337" s="104">
        <v>597132.97229486995</v>
      </c>
      <c r="E4337" s="104">
        <v>7139203.4848240605</v>
      </c>
      <c r="F4337" s="104">
        <v>7736336.4571189303</v>
      </c>
    </row>
    <row r="4338" spans="1:6" x14ac:dyDescent="0.3">
      <c r="A4338" s="48">
        <v>45565</v>
      </c>
      <c r="B4338" t="s">
        <v>1010</v>
      </c>
      <c r="C4338" t="s">
        <v>999</v>
      </c>
      <c r="D4338" s="104">
        <v>28307312.267010398</v>
      </c>
      <c r="E4338" s="104">
        <v>7157361.6504699299</v>
      </c>
      <c r="F4338" s="104">
        <v>35464673.917480297</v>
      </c>
    </row>
    <row r="4339" spans="1:6" x14ac:dyDescent="0.3">
      <c r="A4339" s="48">
        <v>45596</v>
      </c>
      <c r="B4339" t="s">
        <v>992</v>
      </c>
      <c r="C4339" t="s">
        <v>993</v>
      </c>
      <c r="D4339" s="104">
        <v>6185973.1624999996</v>
      </c>
      <c r="E4339" s="104">
        <v>804.63</v>
      </c>
      <c r="F4339" s="104">
        <v>6186777.7925000004</v>
      </c>
    </row>
    <row r="4340" spans="1:6" x14ac:dyDescent="0.3">
      <c r="A4340" s="48">
        <v>45596</v>
      </c>
      <c r="B4340" t="s">
        <v>992</v>
      </c>
      <c r="C4340" t="s">
        <v>19</v>
      </c>
      <c r="D4340" s="104">
        <v>14438251.672700001</v>
      </c>
      <c r="E4340" s="104">
        <v>5380.9449000000004</v>
      </c>
      <c r="F4340" s="104">
        <v>14443632.6176</v>
      </c>
    </row>
    <row r="4341" spans="1:6" x14ac:dyDescent="0.3">
      <c r="A4341" s="48">
        <v>45596</v>
      </c>
      <c r="B4341" t="s">
        <v>992</v>
      </c>
      <c r="C4341" t="s">
        <v>994</v>
      </c>
      <c r="D4341" s="104">
        <v>4736834.7372000003</v>
      </c>
      <c r="E4341" s="104">
        <v>6993.5223999999998</v>
      </c>
      <c r="F4341" s="104">
        <v>4743828.2596000005</v>
      </c>
    </row>
    <row r="4342" spans="1:6" x14ac:dyDescent="0.3">
      <c r="A4342" s="48">
        <v>45596</v>
      </c>
      <c r="B4342" t="s">
        <v>992</v>
      </c>
      <c r="C4342" t="s">
        <v>1012</v>
      </c>
      <c r="D4342" s="104">
        <v>2033272.0182089999</v>
      </c>
      <c r="E4342" s="104">
        <v>636.27381560000003</v>
      </c>
      <c r="F4342" s="104">
        <v>2033908.2920246001</v>
      </c>
    </row>
    <row r="4343" spans="1:6" x14ac:dyDescent="0.3">
      <c r="A4343" s="48">
        <v>45596</v>
      </c>
      <c r="B4343" t="s">
        <v>992</v>
      </c>
      <c r="C4343" t="s">
        <v>1014</v>
      </c>
      <c r="D4343" s="104">
        <v>578040.02110000001</v>
      </c>
      <c r="E4343" s="104">
        <v>69.900000000000006</v>
      </c>
      <c r="F4343" s="104">
        <v>578109.92110000004</v>
      </c>
    </row>
    <row r="4344" spans="1:6" x14ac:dyDescent="0.3">
      <c r="A4344" s="48">
        <v>45596</v>
      </c>
      <c r="B4344" t="s">
        <v>992</v>
      </c>
      <c r="C4344" t="s">
        <v>997</v>
      </c>
      <c r="D4344" s="104">
        <v>0</v>
      </c>
      <c r="E4344" s="104">
        <v>4514.1241</v>
      </c>
      <c r="F4344" s="104">
        <v>4514.1241</v>
      </c>
    </row>
    <row r="4345" spans="1:6" x14ac:dyDescent="0.3">
      <c r="A4345" s="48">
        <v>45596</v>
      </c>
      <c r="B4345" t="s">
        <v>998</v>
      </c>
      <c r="C4345" t="s">
        <v>999</v>
      </c>
      <c r="D4345" s="104">
        <v>27972371.611708999</v>
      </c>
      <c r="E4345" s="104">
        <v>18399.395215600001</v>
      </c>
      <c r="F4345" s="104">
        <v>27990771.006924599</v>
      </c>
    </row>
    <row r="4346" spans="1:6" x14ac:dyDescent="0.3">
      <c r="A4346" s="48">
        <v>45596</v>
      </c>
      <c r="B4346" t="s">
        <v>1000</v>
      </c>
      <c r="C4346" t="s">
        <v>1001</v>
      </c>
      <c r="D4346" s="104">
        <v>15027.210055469999</v>
      </c>
      <c r="E4346" s="104">
        <v>0</v>
      </c>
      <c r="F4346" s="104">
        <v>15027.210055469999</v>
      </c>
    </row>
    <row r="4347" spans="1:6" x14ac:dyDescent="0.3">
      <c r="A4347" s="48">
        <v>45596</v>
      </c>
      <c r="B4347" t="s">
        <v>1000</v>
      </c>
      <c r="C4347" t="s">
        <v>1004</v>
      </c>
      <c r="D4347" s="104">
        <v>114336.30294401001</v>
      </c>
      <c r="E4347" s="104">
        <v>0</v>
      </c>
      <c r="F4347" s="104">
        <v>114336.30294401001</v>
      </c>
    </row>
    <row r="4348" spans="1:6" x14ac:dyDescent="0.3">
      <c r="A4348" s="48">
        <v>45596</v>
      </c>
      <c r="B4348" t="s">
        <v>1000</v>
      </c>
      <c r="C4348" t="s">
        <v>1005</v>
      </c>
      <c r="D4348" s="104">
        <v>160495.95209044</v>
      </c>
      <c r="E4348" s="104">
        <v>0</v>
      </c>
      <c r="F4348" s="104">
        <v>160495.95209044</v>
      </c>
    </row>
    <row r="4349" spans="1:6" x14ac:dyDescent="0.3">
      <c r="A4349" s="48">
        <v>45596</v>
      </c>
      <c r="B4349" t="s">
        <v>1000</v>
      </c>
      <c r="C4349" t="s">
        <v>1006</v>
      </c>
      <c r="D4349" s="104">
        <v>305115.97026366001</v>
      </c>
      <c r="E4349" s="104">
        <v>7361052.7523774002</v>
      </c>
      <c r="F4349" s="104">
        <v>7666168.7226410601</v>
      </c>
    </row>
    <row r="4350" spans="1:6" x14ac:dyDescent="0.3">
      <c r="A4350" s="48">
        <v>45596</v>
      </c>
      <c r="B4350" t="s">
        <v>1000</v>
      </c>
      <c r="C4350" t="s">
        <v>1007</v>
      </c>
      <c r="D4350" s="104">
        <v>4801.9930858899997</v>
      </c>
      <c r="E4350" s="104">
        <v>0</v>
      </c>
      <c r="F4350" s="104">
        <v>4801.9930858899997</v>
      </c>
    </row>
    <row r="4351" spans="1:6" x14ac:dyDescent="0.3">
      <c r="A4351" s="48">
        <v>45596</v>
      </c>
      <c r="B4351" t="s">
        <v>1008</v>
      </c>
      <c r="C4351" t="s">
        <v>999</v>
      </c>
      <c r="D4351" s="104">
        <v>599777.42843947001</v>
      </c>
      <c r="E4351" s="104">
        <v>7361052.7523774002</v>
      </c>
      <c r="F4351" s="104">
        <v>7960830.1808168702</v>
      </c>
    </row>
    <row r="4352" spans="1:6" x14ac:dyDescent="0.3">
      <c r="A4352" s="48">
        <v>45596</v>
      </c>
      <c r="B4352" t="s">
        <v>1010</v>
      </c>
      <c r="C4352" t="s">
        <v>999</v>
      </c>
      <c r="D4352" s="104">
        <v>28572149.0401484</v>
      </c>
      <c r="E4352" s="104">
        <v>7379452.147593</v>
      </c>
      <c r="F4352" s="104">
        <v>35951601.187741503</v>
      </c>
    </row>
    <row r="4353" spans="1:6" x14ac:dyDescent="0.3">
      <c r="A4353" s="48">
        <v>45626</v>
      </c>
      <c r="B4353" t="s">
        <v>992</v>
      </c>
      <c r="C4353" t="s">
        <v>993</v>
      </c>
      <c r="D4353" s="104">
        <v>6388881.0668000001</v>
      </c>
      <c r="E4353" s="104">
        <v>882.16520000000003</v>
      </c>
      <c r="F4353" s="104">
        <v>6389763.2319999998</v>
      </c>
    </row>
    <row r="4354" spans="1:6" x14ac:dyDescent="0.3">
      <c r="A4354" s="48">
        <v>45626</v>
      </c>
      <c r="B4354" t="s">
        <v>992</v>
      </c>
      <c r="C4354" t="s">
        <v>19</v>
      </c>
      <c r="D4354" s="104">
        <v>14404203.5668</v>
      </c>
      <c r="E4354" s="104">
        <v>5297.3558000000003</v>
      </c>
      <c r="F4354" s="104">
        <v>14409501.922599999</v>
      </c>
    </row>
    <row r="4355" spans="1:6" x14ac:dyDescent="0.3">
      <c r="A4355" s="48">
        <v>45626</v>
      </c>
      <c r="B4355" t="s">
        <v>992</v>
      </c>
      <c r="C4355" t="s">
        <v>994</v>
      </c>
      <c r="D4355" s="104">
        <v>4751418.2521000002</v>
      </c>
      <c r="E4355" s="104">
        <v>7877.8733000000002</v>
      </c>
      <c r="F4355" s="104">
        <v>4759296.1254000003</v>
      </c>
    </row>
    <row r="4356" spans="1:6" x14ac:dyDescent="0.3">
      <c r="A4356" s="48">
        <v>45626</v>
      </c>
      <c r="B4356" t="s">
        <v>992</v>
      </c>
      <c r="C4356" t="s">
        <v>1012</v>
      </c>
      <c r="D4356" s="104">
        <v>2053248.0973369</v>
      </c>
      <c r="E4356" s="104">
        <v>626.42717476999997</v>
      </c>
      <c r="F4356" s="104">
        <v>2053874.52451167</v>
      </c>
    </row>
    <row r="4357" spans="1:6" x14ac:dyDescent="0.3">
      <c r="A4357" s="48">
        <v>45626</v>
      </c>
      <c r="B4357" t="s">
        <v>992</v>
      </c>
      <c r="C4357" t="s">
        <v>1014</v>
      </c>
      <c r="D4357" s="104">
        <v>606036.32270000002</v>
      </c>
      <c r="E4357" s="104">
        <v>73.42</v>
      </c>
      <c r="F4357" s="104">
        <v>606109.74269999994</v>
      </c>
    </row>
    <row r="4358" spans="1:6" x14ac:dyDescent="0.3">
      <c r="A4358" s="48">
        <v>45626</v>
      </c>
      <c r="B4358" t="s">
        <v>992</v>
      </c>
      <c r="C4358" t="s">
        <v>997</v>
      </c>
      <c r="D4358" s="104">
        <v>0</v>
      </c>
      <c r="E4358" s="104">
        <v>4514.1241</v>
      </c>
      <c r="F4358" s="104">
        <v>4514.1241</v>
      </c>
    </row>
    <row r="4359" spans="1:6" x14ac:dyDescent="0.3">
      <c r="A4359" s="48">
        <v>45626</v>
      </c>
      <c r="B4359" t="s">
        <v>998</v>
      </c>
      <c r="C4359" t="s">
        <v>999</v>
      </c>
      <c r="D4359" s="104">
        <v>28203788.305736899</v>
      </c>
      <c r="E4359" s="104">
        <v>19271.36557477</v>
      </c>
      <c r="F4359" s="104">
        <v>28223059.671311598</v>
      </c>
    </row>
    <row r="4360" spans="1:6" x14ac:dyDescent="0.3">
      <c r="A4360" s="48">
        <v>45626</v>
      </c>
      <c r="B4360" t="s">
        <v>1000</v>
      </c>
      <c r="C4360" t="s">
        <v>1001</v>
      </c>
      <c r="D4360" s="104">
        <v>13755.76418136</v>
      </c>
      <c r="E4360" s="104">
        <v>0</v>
      </c>
      <c r="F4360" s="104">
        <v>13755.76418136</v>
      </c>
    </row>
    <row r="4361" spans="1:6" x14ac:dyDescent="0.3">
      <c r="A4361" s="48">
        <v>45626</v>
      </c>
      <c r="B4361" t="s">
        <v>1000</v>
      </c>
      <c r="C4361" t="s">
        <v>1004</v>
      </c>
      <c r="D4361" s="104">
        <v>106903.57112276999</v>
      </c>
      <c r="E4361" s="104">
        <v>0</v>
      </c>
      <c r="F4361" s="104">
        <v>106903.57112276999</v>
      </c>
    </row>
    <row r="4362" spans="1:6" x14ac:dyDescent="0.3">
      <c r="A4362" s="48">
        <v>45626</v>
      </c>
      <c r="B4362" t="s">
        <v>1000</v>
      </c>
      <c r="C4362" t="s">
        <v>1005</v>
      </c>
      <c r="D4362" s="104">
        <v>159599.95802788</v>
      </c>
      <c r="E4362" s="104">
        <v>0</v>
      </c>
      <c r="F4362" s="104">
        <v>159599.95802788</v>
      </c>
    </row>
    <row r="4363" spans="1:6" x14ac:dyDescent="0.3">
      <c r="A4363" s="48">
        <v>45626</v>
      </c>
      <c r="B4363" t="s">
        <v>1000</v>
      </c>
      <c r="C4363" t="s">
        <v>1006</v>
      </c>
      <c r="D4363" s="104">
        <v>302382.40871346998</v>
      </c>
      <c r="E4363" s="104">
        <v>7276883.8585960297</v>
      </c>
      <c r="F4363" s="104">
        <v>7579266.2673094999</v>
      </c>
    </row>
    <row r="4364" spans="1:6" x14ac:dyDescent="0.3">
      <c r="A4364" s="48">
        <v>45626</v>
      </c>
      <c r="B4364" t="s">
        <v>1000</v>
      </c>
      <c r="C4364" t="s">
        <v>1007</v>
      </c>
      <c r="D4364" s="104">
        <v>4778.1202112299998</v>
      </c>
      <c r="E4364" s="104">
        <v>0</v>
      </c>
      <c r="F4364" s="104">
        <v>4778.1202112299998</v>
      </c>
    </row>
    <row r="4365" spans="1:6" x14ac:dyDescent="0.3">
      <c r="A4365" s="48">
        <v>45626</v>
      </c>
      <c r="B4365" t="s">
        <v>1008</v>
      </c>
      <c r="C4365" t="s">
        <v>999</v>
      </c>
      <c r="D4365" s="104">
        <v>587419.82225671003</v>
      </c>
      <c r="E4365" s="104">
        <v>7276883.8585960297</v>
      </c>
      <c r="F4365" s="104">
        <v>7864302.6808527401</v>
      </c>
    </row>
    <row r="4366" spans="1:6" x14ac:dyDescent="0.3">
      <c r="A4366" s="48">
        <v>45626</v>
      </c>
      <c r="B4366" t="s">
        <v>1010</v>
      </c>
      <c r="C4366" t="s">
        <v>999</v>
      </c>
      <c r="D4366" s="104">
        <v>28791208.127993599</v>
      </c>
      <c r="E4366" s="104">
        <v>7296155.2241708003</v>
      </c>
      <c r="F4366" s="104">
        <v>36087363.352164403</v>
      </c>
    </row>
    <row r="4367" spans="1:6" x14ac:dyDescent="0.3">
      <c r="A4367" s="48">
        <v>45657</v>
      </c>
      <c r="B4367" t="s">
        <v>992</v>
      </c>
      <c r="C4367" t="s">
        <v>993</v>
      </c>
      <c r="D4367" s="104">
        <v>6186184.9605</v>
      </c>
      <c r="E4367" s="104">
        <v>697.11019999999996</v>
      </c>
      <c r="F4367" s="104">
        <v>6186882.0707</v>
      </c>
    </row>
    <row r="4368" spans="1:6" x14ac:dyDescent="0.3">
      <c r="A4368" s="48">
        <v>45657</v>
      </c>
      <c r="B4368" t="s">
        <v>992</v>
      </c>
      <c r="C4368" t="s">
        <v>19</v>
      </c>
      <c r="D4368" s="104">
        <v>14559748.866900001</v>
      </c>
      <c r="E4368" s="104">
        <v>5682.1962000000003</v>
      </c>
      <c r="F4368" s="104">
        <v>14565431.063100001</v>
      </c>
    </row>
    <row r="4369" spans="1:6" x14ac:dyDescent="0.3">
      <c r="A4369" s="48">
        <v>45657</v>
      </c>
      <c r="B4369" t="s">
        <v>992</v>
      </c>
      <c r="C4369" t="s">
        <v>994</v>
      </c>
      <c r="D4369" s="104">
        <v>4803942.5175999999</v>
      </c>
      <c r="E4369" s="104">
        <v>7725.1885000000002</v>
      </c>
      <c r="F4369" s="104">
        <v>4811667.7061000001</v>
      </c>
    </row>
    <row r="4370" spans="1:6" x14ac:dyDescent="0.3">
      <c r="A4370" s="48">
        <v>45657</v>
      </c>
      <c r="B4370" t="s">
        <v>992</v>
      </c>
      <c r="C4370" t="s">
        <v>1012</v>
      </c>
      <c r="D4370" s="104">
        <v>2077442.1286432601</v>
      </c>
      <c r="E4370" s="104">
        <v>623.59253132000003</v>
      </c>
      <c r="F4370" s="104">
        <v>2078065.72117458</v>
      </c>
    </row>
    <row r="4371" spans="1:6" x14ac:dyDescent="0.3">
      <c r="A4371" s="48">
        <v>45657</v>
      </c>
      <c r="B4371" t="s">
        <v>992</v>
      </c>
      <c r="C4371" t="s">
        <v>1014</v>
      </c>
      <c r="D4371" s="104">
        <v>634040.48239999998</v>
      </c>
      <c r="E4371" s="104">
        <v>67.489999999999995</v>
      </c>
      <c r="F4371" s="104">
        <v>634107.97239999997</v>
      </c>
    </row>
    <row r="4372" spans="1:6" x14ac:dyDescent="0.3">
      <c r="A4372" s="48">
        <v>45657</v>
      </c>
      <c r="B4372" t="s">
        <v>992</v>
      </c>
      <c r="C4372" t="s">
        <v>997</v>
      </c>
      <c r="D4372" s="104">
        <v>0</v>
      </c>
      <c r="E4372" s="104">
        <v>4514.1241</v>
      </c>
      <c r="F4372" s="104">
        <v>4514.1241</v>
      </c>
    </row>
    <row r="4373" spans="1:6" x14ac:dyDescent="0.3">
      <c r="A4373" s="48">
        <v>45657</v>
      </c>
      <c r="B4373" t="s">
        <v>998</v>
      </c>
      <c r="C4373" t="s">
        <v>999</v>
      </c>
      <c r="D4373" s="104">
        <v>28261358.956043199</v>
      </c>
      <c r="E4373" s="104">
        <v>19309.701531319999</v>
      </c>
      <c r="F4373" s="104">
        <v>28280668.657574601</v>
      </c>
    </row>
    <row r="4374" spans="1:6" x14ac:dyDescent="0.3">
      <c r="A4374" s="48">
        <v>45657</v>
      </c>
      <c r="B4374" t="s">
        <v>1000</v>
      </c>
      <c r="C4374" t="s">
        <v>1001</v>
      </c>
      <c r="D4374" s="104">
        <v>13765.33092636</v>
      </c>
      <c r="E4374" s="104">
        <v>0</v>
      </c>
      <c r="F4374" s="104">
        <v>13765.33092636</v>
      </c>
    </row>
    <row r="4375" spans="1:6" x14ac:dyDescent="0.3">
      <c r="A4375" s="48">
        <v>45657</v>
      </c>
      <c r="B4375" t="s">
        <v>1000</v>
      </c>
      <c r="C4375" t="s">
        <v>1004</v>
      </c>
      <c r="D4375" s="104">
        <v>98605.71970319</v>
      </c>
      <c r="E4375" s="104">
        <v>0</v>
      </c>
      <c r="F4375" s="104">
        <v>98605.71970319</v>
      </c>
    </row>
    <row r="4376" spans="1:6" x14ac:dyDescent="0.3">
      <c r="A4376" s="48">
        <v>45657</v>
      </c>
      <c r="B4376" t="s">
        <v>1000</v>
      </c>
      <c r="C4376" t="s">
        <v>1005</v>
      </c>
      <c r="D4376" s="104">
        <v>158707.69555331001</v>
      </c>
      <c r="E4376" s="104">
        <v>0</v>
      </c>
      <c r="F4376" s="104">
        <v>158707.69555331001</v>
      </c>
    </row>
    <row r="4377" spans="1:6" x14ac:dyDescent="0.3">
      <c r="A4377" s="48">
        <v>45657</v>
      </c>
      <c r="B4377" t="s">
        <v>1000</v>
      </c>
      <c r="C4377" t="s">
        <v>1006</v>
      </c>
      <c r="D4377" s="104">
        <v>299664.91035227</v>
      </c>
      <c r="E4377" s="104">
        <v>7362298.51774316</v>
      </c>
      <c r="F4377" s="104">
        <v>7661964.4280954301</v>
      </c>
    </row>
    <row r="4378" spans="1:6" x14ac:dyDescent="0.3">
      <c r="A4378" s="48">
        <v>45657</v>
      </c>
      <c r="B4378" t="s">
        <v>1000</v>
      </c>
      <c r="C4378" t="s">
        <v>1007</v>
      </c>
      <c r="D4378" s="104">
        <v>4893.47052755</v>
      </c>
      <c r="E4378" s="104">
        <v>0</v>
      </c>
      <c r="F4378" s="104">
        <v>4893.47052755</v>
      </c>
    </row>
    <row r="4379" spans="1:6" x14ac:dyDescent="0.3">
      <c r="A4379" s="48">
        <v>45657</v>
      </c>
      <c r="B4379" t="s">
        <v>1008</v>
      </c>
      <c r="C4379" t="s">
        <v>999</v>
      </c>
      <c r="D4379" s="104">
        <v>575637.12706267997</v>
      </c>
      <c r="E4379" s="104">
        <v>7362298.51774316</v>
      </c>
      <c r="F4379" s="104">
        <v>7937936.6448058402</v>
      </c>
    </row>
    <row r="4380" spans="1:6" x14ac:dyDescent="0.3">
      <c r="A4380" s="48">
        <v>45657</v>
      </c>
      <c r="B4380" t="s">
        <v>1010</v>
      </c>
      <c r="C4380" t="s">
        <v>999</v>
      </c>
      <c r="D4380" s="104">
        <v>28836996.083105899</v>
      </c>
      <c r="E4380" s="104">
        <v>7381609.2192744799</v>
      </c>
      <c r="F4380" s="104">
        <v>36218605.302380398</v>
      </c>
    </row>
    <row r="4381" spans="1:6" x14ac:dyDescent="0.3">
      <c r="A4381" s="48">
        <v>45688</v>
      </c>
      <c r="B4381" t="s">
        <v>992</v>
      </c>
      <c r="C4381" t="s">
        <v>993</v>
      </c>
      <c r="D4381" s="104">
        <v>6378989.3049999997</v>
      </c>
      <c r="E4381" s="104">
        <v>935.65520000000004</v>
      </c>
      <c r="F4381" s="104">
        <v>6379924.9601999996</v>
      </c>
    </row>
    <row r="4382" spans="1:6" x14ac:dyDescent="0.3">
      <c r="A4382" s="48">
        <v>45688</v>
      </c>
      <c r="B4382" t="s">
        <v>992</v>
      </c>
      <c r="C4382" t="s">
        <v>19</v>
      </c>
      <c r="D4382" s="104">
        <v>14685344.9409</v>
      </c>
      <c r="E4382" s="104">
        <v>5685.4359000000004</v>
      </c>
      <c r="F4382" s="104">
        <v>14691030.376800001</v>
      </c>
    </row>
    <row r="4383" spans="1:6" x14ac:dyDescent="0.3">
      <c r="A4383" s="48">
        <v>45688</v>
      </c>
      <c r="B4383" t="s">
        <v>992</v>
      </c>
      <c r="C4383" t="s">
        <v>994</v>
      </c>
      <c r="D4383" s="104">
        <v>4842155.5257000001</v>
      </c>
      <c r="E4383" s="104">
        <v>8052.7415000000001</v>
      </c>
      <c r="F4383" s="104">
        <v>4850208.2671999997</v>
      </c>
    </row>
    <row r="4384" spans="1:6" x14ac:dyDescent="0.3">
      <c r="A4384" s="48">
        <v>45688</v>
      </c>
      <c r="B4384" t="s">
        <v>992</v>
      </c>
      <c r="C4384" t="s">
        <v>1012</v>
      </c>
      <c r="D4384" s="104">
        <v>1994682.40105576</v>
      </c>
      <c r="E4384" s="104">
        <v>707.18309631</v>
      </c>
      <c r="F4384" s="104">
        <v>1995389.5841520701</v>
      </c>
    </row>
    <row r="4385" spans="1:6" x14ac:dyDescent="0.3">
      <c r="A4385" s="48">
        <v>45688</v>
      </c>
      <c r="B4385" t="s">
        <v>992</v>
      </c>
      <c r="C4385" t="s">
        <v>1014</v>
      </c>
      <c r="D4385" s="104">
        <v>597736.09880000004</v>
      </c>
      <c r="E4385" s="104">
        <v>49.66</v>
      </c>
      <c r="F4385" s="104">
        <v>597785.75879999995</v>
      </c>
    </row>
    <row r="4386" spans="1:6" x14ac:dyDescent="0.3">
      <c r="A4386" s="48">
        <v>45688</v>
      </c>
      <c r="B4386" t="s">
        <v>992</v>
      </c>
      <c r="C4386" t="s">
        <v>997</v>
      </c>
      <c r="D4386" s="104">
        <v>0</v>
      </c>
      <c r="E4386" s="104">
        <v>4514.1241</v>
      </c>
      <c r="F4386" s="104">
        <v>4514.1241</v>
      </c>
    </row>
    <row r="4387" spans="1:6" x14ac:dyDescent="0.3">
      <c r="A4387" s="48">
        <v>45688</v>
      </c>
      <c r="B4387" t="s">
        <v>998</v>
      </c>
      <c r="C4387" t="s">
        <v>999</v>
      </c>
      <c r="D4387" s="104">
        <v>28498908.271455701</v>
      </c>
      <c r="E4387" s="104">
        <v>19944.799796309999</v>
      </c>
      <c r="F4387" s="104">
        <v>28518853.0712521</v>
      </c>
    </row>
    <row r="4388" spans="1:6" x14ac:dyDescent="0.3">
      <c r="A4388" s="48">
        <v>45688</v>
      </c>
      <c r="B4388" t="s">
        <v>1000</v>
      </c>
      <c r="C4388" t="s">
        <v>1001</v>
      </c>
      <c r="D4388" s="104">
        <v>13714.32228509</v>
      </c>
      <c r="E4388" s="104">
        <v>0</v>
      </c>
      <c r="F4388" s="104">
        <v>13714.32228509</v>
      </c>
    </row>
    <row r="4389" spans="1:6" x14ac:dyDescent="0.3">
      <c r="A4389" s="48">
        <v>45688</v>
      </c>
      <c r="B4389" t="s">
        <v>1000</v>
      </c>
      <c r="C4389" t="s">
        <v>1004</v>
      </c>
      <c r="D4389" s="104">
        <v>85351.826292330006</v>
      </c>
      <c r="E4389" s="104">
        <v>0</v>
      </c>
      <c r="F4389" s="104">
        <v>85351.826292330006</v>
      </c>
    </row>
    <row r="4390" spans="1:6" x14ac:dyDescent="0.3">
      <c r="A4390" s="48">
        <v>45688</v>
      </c>
      <c r="B4390" t="s">
        <v>1000</v>
      </c>
      <c r="C4390" t="s">
        <v>1005</v>
      </c>
      <c r="D4390" s="104">
        <v>157148.28905605999</v>
      </c>
      <c r="E4390" s="104">
        <v>0</v>
      </c>
      <c r="F4390" s="104">
        <v>157148.28905605999</v>
      </c>
    </row>
    <row r="4391" spans="1:6" x14ac:dyDescent="0.3">
      <c r="A4391" s="48">
        <v>45688</v>
      </c>
      <c r="B4391" t="s">
        <v>1000</v>
      </c>
      <c r="C4391" t="s">
        <v>1006</v>
      </c>
      <c r="D4391" s="104">
        <v>151593.76399154001</v>
      </c>
      <c r="E4391" s="104">
        <v>7288753.2795585599</v>
      </c>
      <c r="F4391" s="104">
        <v>7440347.0435501002</v>
      </c>
    </row>
    <row r="4392" spans="1:6" x14ac:dyDescent="0.3">
      <c r="A4392" s="48">
        <v>45688</v>
      </c>
      <c r="B4392" t="s">
        <v>1000</v>
      </c>
      <c r="C4392" t="s">
        <v>1007</v>
      </c>
      <c r="D4392" s="104">
        <v>4792.1557005300001</v>
      </c>
      <c r="E4392" s="104">
        <v>0</v>
      </c>
      <c r="F4392" s="104">
        <v>4792.1557005300001</v>
      </c>
    </row>
    <row r="4393" spans="1:6" x14ac:dyDescent="0.3">
      <c r="A4393" s="48">
        <v>45688</v>
      </c>
      <c r="B4393" t="s">
        <v>1008</v>
      </c>
      <c r="C4393" t="s">
        <v>999</v>
      </c>
      <c r="D4393" s="104">
        <v>412600.35732554999</v>
      </c>
      <c r="E4393" s="104">
        <v>7288753.2795585599</v>
      </c>
      <c r="F4393" s="104">
        <v>7701353.63688411</v>
      </c>
    </row>
    <row r="4394" spans="1:6" x14ac:dyDescent="0.3">
      <c r="A4394" s="48">
        <v>45688</v>
      </c>
      <c r="B4394" t="s">
        <v>1010</v>
      </c>
      <c r="C4394" t="s">
        <v>999</v>
      </c>
      <c r="D4394" s="104">
        <v>28911508.6287813</v>
      </c>
      <c r="E4394" s="104">
        <v>7308698.0793548701</v>
      </c>
      <c r="F4394" s="104">
        <v>36220206.708136201</v>
      </c>
    </row>
    <row r="4395" spans="1:6" x14ac:dyDescent="0.3">
      <c r="A4395" s="48">
        <v>45716</v>
      </c>
      <c r="B4395" t="s">
        <v>992</v>
      </c>
      <c r="C4395" t="s">
        <v>993</v>
      </c>
      <c r="D4395" s="104">
        <v>6367075.3892999999</v>
      </c>
      <c r="E4395" s="104">
        <v>876.32</v>
      </c>
      <c r="F4395" s="104">
        <v>6367951.7093000002</v>
      </c>
    </row>
    <row r="4396" spans="1:6" x14ac:dyDescent="0.3">
      <c r="A4396" s="48">
        <v>45716</v>
      </c>
      <c r="B4396" t="s">
        <v>992</v>
      </c>
      <c r="C4396" t="s">
        <v>19</v>
      </c>
      <c r="D4396" s="104">
        <v>14730527.629699999</v>
      </c>
      <c r="E4396" s="104">
        <v>5485.9556000000002</v>
      </c>
      <c r="F4396" s="104">
        <v>14736013.5853</v>
      </c>
    </row>
    <row r="4397" spans="1:6" x14ac:dyDescent="0.3">
      <c r="A4397" s="48">
        <v>45716</v>
      </c>
      <c r="B4397" t="s">
        <v>992</v>
      </c>
      <c r="C4397" t="s">
        <v>994</v>
      </c>
      <c r="D4397" s="104">
        <v>4877983.4674000004</v>
      </c>
      <c r="E4397" s="104">
        <v>8192.4073000000008</v>
      </c>
      <c r="F4397" s="104">
        <v>4886175.8746999996</v>
      </c>
    </row>
    <row r="4398" spans="1:6" x14ac:dyDescent="0.3">
      <c r="A4398" s="48">
        <v>45716</v>
      </c>
      <c r="B4398" t="s">
        <v>992</v>
      </c>
      <c r="C4398" t="s">
        <v>1012</v>
      </c>
      <c r="D4398" s="104">
        <v>2004601.98244679</v>
      </c>
      <c r="E4398" s="104">
        <v>686.50311871999997</v>
      </c>
      <c r="F4398" s="104">
        <v>2005288.4855655101</v>
      </c>
    </row>
    <row r="4399" spans="1:6" x14ac:dyDescent="0.3">
      <c r="A4399" s="48">
        <v>45716</v>
      </c>
      <c r="B4399" t="s">
        <v>992</v>
      </c>
      <c r="C4399" t="s">
        <v>1014</v>
      </c>
      <c r="D4399" s="104">
        <v>628555.98800000001</v>
      </c>
      <c r="E4399" s="104">
        <v>51.38</v>
      </c>
      <c r="F4399" s="104">
        <v>628607.36800000002</v>
      </c>
    </row>
    <row r="4400" spans="1:6" x14ac:dyDescent="0.3">
      <c r="A4400" s="48">
        <v>45716</v>
      </c>
      <c r="B4400" t="s">
        <v>992</v>
      </c>
      <c r="C4400" t="s">
        <v>997</v>
      </c>
      <c r="D4400" s="104">
        <v>0</v>
      </c>
      <c r="E4400" s="104">
        <v>4514.1241</v>
      </c>
      <c r="F4400" s="104">
        <v>4514.1241</v>
      </c>
    </row>
    <row r="4401" spans="1:6" x14ac:dyDescent="0.3">
      <c r="A4401" s="48">
        <v>45716</v>
      </c>
      <c r="B4401" t="s">
        <v>998</v>
      </c>
      <c r="C4401" t="s">
        <v>999</v>
      </c>
      <c r="D4401" s="104">
        <v>28608744.4568468</v>
      </c>
      <c r="E4401" s="104">
        <v>19806.690118719998</v>
      </c>
      <c r="F4401" s="104">
        <v>28628551.1469655</v>
      </c>
    </row>
    <row r="4402" spans="1:6" x14ac:dyDescent="0.3">
      <c r="A4402" s="48">
        <v>45716</v>
      </c>
      <c r="B4402" t="s">
        <v>1000</v>
      </c>
      <c r="C4402" t="s">
        <v>1001</v>
      </c>
      <c r="D4402" s="104">
        <v>13722.389466840001</v>
      </c>
      <c r="E4402" s="104">
        <v>0</v>
      </c>
      <c r="F4402" s="104">
        <v>13722.389466840001</v>
      </c>
    </row>
    <row r="4403" spans="1:6" x14ac:dyDescent="0.3">
      <c r="A4403" s="48">
        <v>45716</v>
      </c>
      <c r="B4403" t="s">
        <v>1000</v>
      </c>
      <c r="C4403" t="s">
        <v>1004</v>
      </c>
      <c r="D4403" s="104">
        <v>84258.386729050006</v>
      </c>
      <c r="E4403" s="104">
        <v>0</v>
      </c>
      <c r="F4403" s="104">
        <v>84258.386729050006</v>
      </c>
    </row>
    <row r="4404" spans="1:6" x14ac:dyDescent="0.3">
      <c r="A4404" s="48">
        <v>45716</v>
      </c>
      <c r="B4404" t="s">
        <v>1000</v>
      </c>
      <c r="C4404" t="s">
        <v>1005</v>
      </c>
      <c r="D4404" s="104">
        <v>156060.05033165001</v>
      </c>
      <c r="E4404" s="104">
        <v>0</v>
      </c>
      <c r="F4404" s="104">
        <v>156060.05033165001</v>
      </c>
    </row>
    <row r="4405" spans="1:6" x14ac:dyDescent="0.3">
      <c r="A4405" s="48">
        <v>45716</v>
      </c>
      <c r="B4405" t="s">
        <v>1000</v>
      </c>
      <c r="C4405" t="s">
        <v>1006</v>
      </c>
      <c r="D4405" s="104">
        <v>46866.8829597</v>
      </c>
      <c r="E4405" s="104">
        <v>7284706.0914310403</v>
      </c>
      <c r="F4405" s="104">
        <v>7331572.9743907396</v>
      </c>
    </row>
    <row r="4406" spans="1:6" x14ac:dyDescent="0.3">
      <c r="A4406" s="48">
        <v>45716</v>
      </c>
      <c r="B4406" t="s">
        <v>1000</v>
      </c>
      <c r="C4406" t="s">
        <v>1007</v>
      </c>
      <c r="D4406" s="104">
        <v>4758.3670256799996</v>
      </c>
      <c r="E4406" s="104">
        <v>0</v>
      </c>
      <c r="F4406" s="104">
        <v>4758.3670256799996</v>
      </c>
    </row>
    <row r="4407" spans="1:6" x14ac:dyDescent="0.3">
      <c r="A4407" s="48">
        <v>45716</v>
      </c>
      <c r="B4407" t="s">
        <v>1008</v>
      </c>
      <c r="C4407" t="s">
        <v>999</v>
      </c>
      <c r="D4407" s="104">
        <v>305666.07651291997</v>
      </c>
      <c r="E4407" s="104">
        <v>7284706.0914310403</v>
      </c>
      <c r="F4407" s="104">
        <v>7590372.1679439601</v>
      </c>
    </row>
    <row r="4408" spans="1:6" x14ac:dyDescent="0.3">
      <c r="A4408" s="48">
        <v>45716</v>
      </c>
      <c r="B4408" t="s">
        <v>1010</v>
      </c>
      <c r="C4408" t="s">
        <v>999</v>
      </c>
      <c r="D4408" s="104">
        <v>28914410.533359699</v>
      </c>
      <c r="E4408" s="104">
        <v>7304512.7815497601</v>
      </c>
      <c r="F4408" s="104">
        <v>36218923.314909503</v>
      </c>
    </row>
    <row r="4409" spans="1:6" x14ac:dyDescent="0.3">
      <c r="A4409" s="48">
        <v>45747</v>
      </c>
      <c r="B4409" t="s">
        <v>992</v>
      </c>
      <c r="C4409" t="s">
        <v>993</v>
      </c>
      <c r="D4409" s="104">
        <v>6155073.4895000001</v>
      </c>
      <c r="E4409" s="104">
        <v>876.95</v>
      </c>
      <c r="F4409" s="104">
        <v>6155950.4395000003</v>
      </c>
    </row>
    <row r="4410" spans="1:6" x14ac:dyDescent="0.3">
      <c r="A4410" s="48">
        <v>45747</v>
      </c>
      <c r="B4410" t="s">
        <v>992</v>
      </c>
      <c r="C4410" t="s">
        <v>19</v>
      </c>
      <c r="D4410" s="104">
        <v>14808507.5019</v>
      </c>
      <c r="E4410" s="104">
        <v>5379.0151999999998</v>
      </c>
      <c r="F4410" s="104">
        <v>14813886.517100001</v>
      </c>
    </row>
    <row r="4411" spans="1:6" x14ac:dyDescent="0.3">
      <c r="A4411" s="48">
        <v>45747</v>
      </c>
      <c r="B4411" t="s">
        <v>992</v>
      </c>
      <c r="C4411" t="s">
        <v>994</v>
      </c>
      <c r="D4411" s="104">
        <v>4911265.892</v>
      </c>
      <c r="E4411" s="104">
        <v>8646.9253000000008</v>
      </c>
      <c r="F4411" s="104">
        <v>4919912.8173000002</v>
      </c>
    </row>
    <row r="4412" spans="1:6" x14ac:dyDescent="0.3">
      <c r="A4412" s="48">
        <v>45747</v>
      </c>
      <c r="B4412" t="s">
        <v>992</v>
      </c>
      <c r="C4412" t="s">
        <v>1012</v>
      </c>
      <c r="D4412" s="104">
        <v>2035487.8337639601</v>
      </c>
      <c r="E4412" s="104">
        <v>692.86746607999999</v>
      </c>
      <c r="F4412" s="104">
        <v>2036180.7012300401</v>
      </c>
    </row>
    <row r="4413" spans="1:6" x14ac:dyDescent="0.3">
      <c r="A4413" s="48">
        <v>45747</v>
      </c>
      <c r="B4413" t="s">
        <v>992</v>
      </c>
      <c r="C4413" t="s">
        <v>1014</v>
      </c>
      <c r="D4413" s="104">
        <v>656546.80189999996</v>
      </c>
      <c r="E4413" s="104">
        <v>59.07</v>
      </c>
      <c r="F4413" s="104">
        <v>656605.87190000003</v>
      </c>
    </row>
    <row r="4414" spans="1:6" x14ac:dyDescent="0.3">
      <c r="A4414" s="48">
        <v>45747</v>
      </c>
      <c r="B4414" t="s">
        <v>992</v>
      </c>
      <c r="C4414" t="s">
        <v>997</v>
      </c>
      <c r="D4414" s="104">
        <v>0</v>
      </c>
      <c r="E4414" s="104">
        <v>4514.1241</v>
      </c>
      <c r="F4414" s="104">
        <v>4514.1241</v>
      </c>
    </row>
    <row r="4415" spans="1:6" x14ac:dyDescent="0.3">
      <c r="A4415" s="48">
        <v>45747</v>
      </c>
      <c r="B4415" t="s">
        <v>998</v>
      </c>
      <c r="C4415" t="s">
        <v>999</v>
      </c>
      <c r="D4415" s="104">
        <v>28566881.519063901</v>
      </c>
      <c r="E4415" s="104">
        <v>20168.952066080001</v>
      </c>
      <c r="F4415" s="104">
        <v>28587050.471129999</v>
      </c>
    </row>
    <row r="4416" spans="1:6" x14ac:dyDescent="0.3">
      <c r="A4416" s="48">
        <v>45747</v>
      </c>
      <c r="B4416" t="s">
        <v>1000</v>
      </c>
      <c r="C4416" t="s">
        <v>1001</v>
      </c>
      <c r="D4416" s="104">
        <v>13731.31680409</v>
      </c>
      <c r="E4416" s="104">
        <v>0</v>
      </c>
      <c r="F4416" s="104">
        <v>13731.31680409</v>
      </c>
    </row>
    <row r="4417" spans="1:6" x14ac:dyDescent="0.3">
      <c r="A4417" s="48">
        <v>45747</v>
      </c>
      <c r="B4417" t="s">
        <v>1000</v>
      </c>
      <c r="C4417" t="s">
        <v>1004</v>
      </c>
      <c r="D4417" s="104">
        <v>86465.152227450002</v>
      </c>
      <c r="E4417" s="104">
        <v>0</v>
      </c>
      <c r="F4417" s="104">
        <v>86465.152227450002</v>
      </c>
    </row>
    <row r="4418" spans="1:6" x14ac:dyDescent="0.3">
      <c r="A4418" s="48">
        <v>45747</v>
      </c>
      <c r="B4418" t="s">
        <v>1000</v>
      </c>
      <c r="C4418" t="s">
        <v>1005</v>
      </c>
      <c r="D4418" s="104">
        <v>155086.33237513999</v>
      </c>
      <c r="E4418" s="104">
        <v>0</v>
      </c>
      <c r="F4418" s="104">
        <v>155086.33237513999</v>
      </c>
    </row>
    <row r="4419" spans="1:6" x14ac:dyDescent="0.3">
      <c r="A4419" s="48">
        <v>45747</v>
      </c>
      <c r="B4419" t="s">
        <v>1000</v>
      </c>
      <c r="C4419" t="s">
        <v>1006</v>
      </c>
      <c r="D4419" s="104">
        <v>82583.326784229997</v>
      </c>
      <c r="E4419" s="104">
        <v>7284632.6178324698</v>
      </c>
      <c r="F4419" s="104">
        <v>7367215.9446166996</v>
      </c>
    </row>
    <row r="4420" spans="1:6" x14ac:dyDescent="0.3">
      <c r="A4420" s="48">
        <v>45747</v>
      </c>
      <c r="B4420" t="s">
        <v>1000</v>
      </c>
      <c r="C4420" t="s">
        <v>1007</v>
      </c>
      <c r="D4420" s="104">
        <v>4761.1890241399997</v>
      </c>
      <c r="E4420" s="104">
        <v>0</v>
      </c>
      <c r="F4420" s="104">
        <v>4761.1890241399997</v>
      </c>
    </row>
    <row r="4421" spans="1:6" x14ac:dyDescent="0.3">
      <c r="A4421" s="48">
        <v>45747</v>
      </c>
      <c r="B4421" t="s">
        <v>1008</v>
      </c>
      <c r="C4421" t="s">
        <v>999</v>
      </c>
      <c r="D4421" s="104">
        <v>342627.31721504999</v>
      </c>
      <c r="E4421" s="104">
        <v>7284632.6178324698</v>
      </c>
      <c r="F4421" s="104">
        <v>7627259.9350475203</v>
      </c>
    </row>
    <row r="4422" spans="1:6" x14ac:dyDescent="0.3">
      <c r="A4422" s="48">
        <v>45747</v>
      </c>
      <c r="B4422" t="s">
        <v>1010</v>
      </c>
      <c r="C4422" t="s">
        <v>999</v>
      </c>
      <c r="D4422" s="104">
        <v>28909508.836279001</v>
      </c>
      <c r="E4422" s="104">
        <v>7304801.5698985504</v>
      </c>
      <c r="F4422" s="104">
        <v>36214310.406177498</v>
      </c>
    </row>
    <row r="4423" spans="1:6" x14ac:dyDescent="0.3">
      <c r="A4423" s="48">
        <v>45777</v>
      </c>
      <c r="B4423" t="s">
        <v>992</v>
      </c>
      <c r="C4423" t="s">
        <v>993</v>
      </c>
      <c r="D4423" s="104">
        <v>6059334.9155000001</v>
      </c>
      <c r="E4423" s="104">
        <v>683.745</v>
      </c>
      <c r="F4423" s="104">
        <v>6060018.6605000002</v>
      </c>
    </row>
    <row r="4424" spans="1:6" x14ac:dyDescent="0.3">
      <c r="A4424" s="48">
        <v>45777</v>
      </c>
      <c r="B4424" t="s">
        <v>992</v>
      </c>
      <c r="C4424" t="s">
        <v>19</v>
      </c>
      <c r="D4424" s="104">
        <v>14902681.071799999</v>
      </c>
      <c r="E4424" s="104">
        <v>5072.1260000000002</v>
      </c>
      <c r="F4424" s="104">
        <v>14907753.197799999</v>
      </c>
    </row>
    <row r="4425" spans="1:6" x14ac:dyDescent="0.3">
      <c r="A4425" s="48">
        <v>45777</v>
      </c>
      <c r="B4425" t="s">
        <v>992</v>
      </c>
      <c r="C4425" t="s">
        <v>994</v>
      </c>
      <c r="D4425" s="104">
        <v>4948640.3110999996</v>
      </c>
      <c r="E4425" s="104">
        <v>8824.2096000000001</v>
      </c>
      <c r="F4425" s="104">
        <v>4957464.5207000002</v>
      </c>
    </row>
    <row r="4426" spans="1:6" x14ac:dyDescent="0.3">
      <c r="A4426" s="48">
        <v>45777</v>
      </c>
      <c r="B4426" t="s">
        <v>992</v>
      </c>
      <c r="C4426" t="s">
        <v>1012</v>
      </c>
      <c r="D4426" s="104">
        <v>2026965.62584608</v>
      </c>
      <c r="E4426" s="104">
        <v>682.18716503999997</v>
      </c>
      <c r="F4426" s="104">
        <v>2027647.8130111201</v>
      </c>
    </row>
    <row r="4427" spans="1:6" x14ac:dyDescent="0.3">
      <c r="A4427" s="48">
        <v>45777</v>
      </c>
      <c r="B4427" t="s">
        <v>992</v>
      </c>
      <c r="C4427" t="s">
        <v>1014</v>
      </c>
      <c r="D4427" s="104">
        <v>618319.62210000004</v>
      </c>
      <c r="E4427" s="104">
        <v>40.200000000000003</v>
      </c>
      <c r="F4427" s="104">
        <v>618359.82209999999</v>
      </c>
    </row>
    <row r="4428" spans="1:6" x14ac:dyDescent="0.3">
      <c r="A4428" s="48">
        <v>45777</v>
      </c>
      <c r="B4428" t="s">
        <v>992</v>
      </c>
      <c r="C4428" t="s">
        <v>997</v>
      </c>
      <c r="D4428" s="104">
        <v>0</v>
      </c>
      <c r="E4428" s="104">
        <v>4514.1241</v>
      </c>
      <c r="F4428" s="104">
        <v>4514.1241</v>
      </c>
    </row>
    <row r="4429" spans="1:6" x14ac:dyDescent="0.3">
      <c r="A4429" s="48">
        <v>45777</v>
      </c>
      <c r="B4429" t="s">
        <v>998</v>
      </c>
      <c r="C4429" t="s">
        <v>999</v>
      </c>
      <c r="D4429" s="104">
        <v>28555941.546346098</v>
      </c>
      <c r="E4429" s="104">
        <v>19816.591865040002</v>
      </c>
      <c r="F4429" s="104">
        <v>28575758.138211101</v>
      </c>
    </row>
    <row r="4430" spans="1:6" x14ac:dyDescent="0.3">
      <c r="A4430" s="48">
        <v>45777</v>
      </c>
      <c r="B4430" t="s">
        <v>1000</v>
      </c>
      <c r="C4430" t="s">
        <v>1001</v>
      </c>
      <c r="D4430" s="104">
        <v>13739.986149730001</v>
      </c>
      <c r="E4430" s="104">
        <v>0</v>
      </c>
      <c r="F4430" s="104">
        <v>13739.986149730001</v>
      </c>
    </row>
    <row r="4431" spans="1:6" x14ac:dyDescent="0.3">
      <c r="A4431" s="48">
        <v>45777</v>
      </c>
      <c r="B4431" t="s">
        <v>1000</v>
      </c>
      <c r="C4431" t="s">
        <v>1004</v>
      </c>
      <c r="D4431" s="104">
        <v>90449.494260649997</v>
      </c>
      <c r="E4431" s="104">
        <v>0</v>
      </c>
      <c r="F4431" s="104">
        <v>90449.494260649997</v>
      </c>
    </row>
    <row r="4432" spans="1:6" x14ac:dyDescent="0.3">
      <c r="A4432" s="48">
        <v>45777</v>
      </c>
      <c r="B4432" t="s">
        <v>1000</v>
      </c>
      <c r="C4432" t="s">
        <v>1005</v>
      </c>
      <c r="D4432" s="104">
        <v>154106.11702375</v>
      </c>
      <c r="E4432" s="104">
        <v>0</v>
      </c>
      <c r="F4432" s="104">
        <v>154106.11702375</v>
      </c>
    </row>
    <row r="4433" spans="1:6" x14ac:dyDescent="0.3">
      <c r="A4433" s="48">
        <v>45777</v>
      </c>
      <c r="B4433" t="s">
        <v>1000</v>
      </c>
      <c r="C4433" t="s">
        <v>1006</v>
      </c>
      <c r="D4433" s="104">
        <v>33661.110846019998</v>
      </c>
      <c r="E4433" s="104">
        <v>7341079.6546264002</v>
      </c>
      <c r="F4433" s="104">
        <v>7374740.7654724196</v>
      </c>
    </row>
    <row r="4434" spans="1:6" x14ac:dyDescent="0.3">
      <c r="A4434" s="48">
        <v>45777</v>
      </c>
      <c r="B4434" t="s">
        <v>1000</v>
      </c>
      <c r="C4434" t="s">
        <v>1007</v>
      </c>
      <c r="D4434" s="104">
        <v>4762.6770127399996</v>
      </c>
      <c r="E4434" s="104">
        <v>0</v>
      </c>
      <c r="F4434" s="104">
        <v>4762.6770127399996</v>
      </c>
    </row>
    <row r="4435" spans="1:6" x14ac:dyDescent="0.3">
      <c r="A4435" s="48">
        <v>45777</v>
      </c>
      <c r="B4435" t="s">
        <v>1008</v>
      </c>
      <c r="C4435" t="s">
        <v>999</v>
      </c>
      <c r="D4435" s="104">
        <v>296719.38529289002</v>
      </c>
      <c r="E4435" s="104">
        <v>7341079.6546264002</v>
      </c>
      <c r="F4435" s="104">
        <v>7637799.0399192898</v>
      </c>
    </row>
    <row r="4436" spans="1:6" x14ac:dyDescent="0.3">
      <c r="A4436" s="48">
        <v>45777</v>
      </c>
      <c r="B4436" t="s">
        <v>1010</v>
      </c>
      <c r="C4436" t="s">
        <v>999</v>
      </c>
      <c r="D4436" s="104">
        <v>28852660.931639001</v>
      </c>
      <c r="E4436" s="104">
        <v>7360896.2464914396</v>
      </c>
      <c r="F4436" s="104">
        <v>36213557.178130403</v>
      </c>
    </row>
    <row r="4437" spans="1:6" x14ac:dyDescent="0.3">
      <c r="A4437" s="48">
        <v>45808</v>
      </c>
      <c r="B4437" t="s">
        <v>992</v>
      </c>
      <c r="C4437" t="s">
        <v>993</v>
      </c>
      <c r="D4437" s="104">
        <v>6002406.3165999996</v>
      </c>
      <c r="E4437" s="104">
        <v>617.92499999999995</v>
      </c>
      <c r="F4437" s="104">
        <v>6003024.2416000003</v>
      </c>
    </row>
    <row r="4438" spans="1:6" x14ac:dyDescent="0.3">
      <c r="A4438" s="48">
        <v>45808</v>
      </c>
      <c r="B4438" t="s">
        <v>992</v>
      </c>
      <c r="C4438" t="s">
        <v>19</v>
      </c>
      <c r="D4438" s="104">
        <v>14893011.657099999</v>
      </c>
      <c r="E4438" s="104">
        <v>4634.9861000000001</v>
      </c>
      <c r="F4438" s="104">
        <v>14897646.643200001</v>
      </c>
    </row>
    <row r="4439" spans="1:6" x14ac:dyDescent="0.3">
      <c r="A4439" s="48">
        <v>45808</v>
      </c>
      <c r="B4439" t="s">
        <v>992</v>
      </c>
      <c r="C4439" t="s">
        <v>994</v>
      </c>
      <c r="D4439" s="104">
        <v>4978520.9740000004</v>
      </c>
      <c r="E4439" s="104">
        <v>8748.0164000000004</v>
      </c>
      <c r="F4439" s="104">
        <v>4987268.9903999995</v>
      </c>
    </row>
    <row r="4440" spans="1:6" x14ac:dyDescent="0.3">
      <c r="A4440" s="48">
        <v>45808</v>
      </c>
      <c r="B4440" t="s">
        <v>992</v>
      </c>
      <c r="C4440" t="s">
        <v>1012</v>
      </c>
      <c r="D4440" s="104">
        <v>2049008.5487633799</v>
      </c>
      <c r="E4440" s="104">
        <v>659.06548040999996</v>
      </c>
      <c r="F4440" s="104">
        <v>2049667.61424379</v>
      </c>
    </row>
    <row r="4441" spans="1:6" x14ac:dyDescent="0.3">
      <c r="A4441" s="48">
        <v>45808</v>
      </c>
      <c r="B4441" t="s">
        <v>992</v>
      </c>
      <c r="C4441" t="s">
        <v>1014</v>
      </c>
      <c r="D4441" s="104">
        <v>646329.65009999997</v>
      </c>
      <c r="E4441" s="104">
        <v>20.03</v>
      </c>
      <c r="F4441" s="104">
        <v>646349.6801</v>
      </c>
    </row>
    <row r="4442" spans="1:6" x14ac:dyDescent="0.3">
      <c r="A4442" s="48">
        <v>45808</v>
      </c>
      <c r="B4442" t="s">
        <v>992</v>
      </c>
      <c r="C4442" t="s">
        <v>997</v>
      </c>
      <c r="D4442" s="104">
        <v>0</v>
      </c>
      <c r="E4442" s="104">
        <v>4514.1241</v>
      </c>
      <c r="F4442" s="104">
        <v>4514.1241</v>
      </c>
    </row>
    <row r="4443" spans="1:6" x14ac:dyDescent="0.3">
      <c r="A4443" s="48">
        <v>45808</v>
      </c>
      <c r="B4443" t="s">
        <v>998</v>
      </c>
      <c r="C4443" t="s">
        <v>999</v>
      </c>
      <c r="D4443" s="104">
        <v>28569277.1465634</v>
      </c>
      <c r="E4443" s="104">
        <v>19194.147080409999</v>
      </c>
      <c r="F4443" s="104">
        <v>28588471.293643799</v>
      </c>
    </row>
    <row r="4444" spans="1:6" x14ac:dyDescent="0.3">
      <c r="A4444" s="48">
        <v>45808</v>
      </c>
      <c r="B4444" t="s">
        <v>1000</v>
      </c>
      <c r="C4444" t="s">
        <v>1001</v>
      </c>
      <c r="D4444" s="104">
        <v>12579.850282789999</v>
      </c>
      <c r="E4444" s="104">
        <v>0</v>
      </c>
      <c r="F4444" s="104">
        <v>12579.850282789999</v>
      </c>
    </row>
    <row r="4445" spans="1:6" x14ac:dyDescent="0.3">
      <c r="A4445" s="48">
        <v>45808</v>
      </c>
      <c r="B4445" t="s">
        <v>1000</v>
      </c>
      <c r="C4445" t="s">
        <v>1004</v>
      </c>
      <c r="D4445" s="104">
        <v>90790.148767820006</v>
      </c>
      <c r="E4445" s="104">
        <v>0</v>
      </c>
      <c r="F4445" s="104">
        <v>90790.148767820006</v>
      </c>
    </row>
    <row r="4446" spans="1:6" x14ac:dyDescent="0.3">
      <c r="A4446" s="48">
        <v>45808</v>
      </c>
      <c r="B4446" t="s">
        <v>1000</v>
      </c>
      <c r="C4446" t="s">
        <v>1005</v>
      </c>
      <c r="D4446" s="104">
        <v>153375.7061176</v>
      </c>
      <c r="E4446" s="104">
        <v>0</v>
      </c>
      <c r="F4446" s="104">
        <v>153375.7061176</v>
      </c>
    </row>
    <row r="4447" spans="1:6" x14ac:dyDescent="0.3">
      <c r="A4447" s="48">
        <v>45808</v>
      </c>
      <c r="B4447" t="s">
        <v>1000</v>
      </c>
      <c r="C4447" t="s">
        <v>1006</v>
      </c>
      <c r="D4447" s="104">
        <v>121693.05805789</v>
      </c>
      <c r="E4447" s="104">
        <v>7244163.0890391497</v>
      </c>
      <c r="F4447" s="104">
        <v>7365856.14709704</v>
      </c>
    </row>
    <row r="4448" spans="1:6" x14ac:dyDescent="0.3">
      <c r="A4448" s="48">
        <v>45808</v>
      </c>
      <c r="B4448" t="s">
        <v>1000</v>
      </c>
      <c r="C4448" t="s">
        <v>1007</v>
      </c>
      <c r="D4448" s="104">
        <v>4745.2277118100001</v>
      </c>
      <c r="E4448" s="104">
        <v>0</v>
      </c>
      <c r="F4448" s="104">
        <v>4745.2277118100001</v>
      </c>
    </row>
    <row r="4449" spans="1:6" x14ac:dyDescent="0.3">
      <c r="A4449" s="48">
        <v>45808</v>
      </c>
      <c r="B4449" t="s">
        <v>1008</v>
      </c>
      <c r="C4449" t="s">
        <v>999</v>
      </c>
      <c r="D4449" s="104">
        <v>383183.99093790998</v>
      </c>
      <c r="E4449" s="104">
        <v>7244163.0890391497</v>
      </c>
      <c r="F4449" s="104">
        <v>7627347.0799770597</v>
      </c>
    </row>
    <row r="4450" spans="1:6" x14ac:dyDescent="0.3">
      <c r="A4450" s="48">
        <v>45808</v>
      </c>
      <c r="B4450" t="s">
        <v>1010</v>
      </c>
      <c r="C4450" t="s">
        <v>999</v>
      </c>
      <c r="D4450" s="104">
        <v>28952461.137501299</v>
      </c>
      <c r="E4450" s="104">
        <v>7263357.23611956</v>
      </c>
      <c r="F4450" s="104">
        <v>36215818.373620801</v>
      </c>
    </row>
    <row r="4451" spans="1:6" x14ac:dyDescent="0.3">
      <c r="A4451" s="48">
        <v>45838</v>
      </c>
      <c r="B4451" t="s">
        <v>992</v>
      </c>
      <c r="C4451" t="s">
        <v>993</v>
      </c>
      <c r="D4451" s="104">
        <v>5783517.7668000003</v>
      </c>
      <c r="E4451" s="104">
        <v>543.28499999999997</v>
      </c>
      <c r="F4451" s="104">
        <v>5784061.0517999995</v>
      </c>
    </row>
    <row r="4452" spans="1:6" x14ac:dyDescent="0.3">
      <c r="A4452" s="48">
        <v>45838</v>
      </c>
      <c r="B4452" t="s">
        <v>992</v>
      </c>
      <c r="C4452" t="s">
        <v>19</v>
      </c>
      <c r="D4452" s="104">
        <v>15068800.661956999</v>
      </c>
      <c r="E4452" s="104">
        <v>4796.0424430000003</v>
      </c>
      <c r="F4452" s="104">
        <v>15073596.704399999</v>
      </c>
    </row>
    <row r="4453" spans="1:6" x14ac:dyDescent="0.3">
      <c r="A4453" s="48">
        <v>45838</v>
      </c>
      <c r="B4453" t="s">
        <v>992</v>
      </c>
      <c r="C4453" t="s">
        <v>994</v>
      </c>
      <c r="D4453" s="104">
        <v>5030995.2174000004</v>
      </c>
      <c r="E4453" s="104">
        <v>9151.2620000000006</v>
      </c>
      <c r="F4453" s="104">
        <v>5040146.4793999996</v>
      </c>
    </row>
    <row r="4454" spans="1:6" x14ac:dyDescent="0.3">
      <c r="A4454" s="48">
        <v>45838</v>
      </c>
      <c r="B4454" t="s">
        <v>992</v>
      </c>
      <c r="C4454" t="s">
        <v>1012</v>
      </c>
      <c r="D4454" s="104">
        <v>2080375.1905731601</v>
      </c>
      <c r="E4454" s="104">
        <v>666.33811558000002</v>
      </c>
      <c r="F4454" s="104">
        <v>2081041.52868874</v>
      </c>
    </row>
    <row r="4455" spans="1:6" x14ac:dyDescent="0.3">
      <c r="A4455" s="48">
        <v>45838</v>
      </c>
      <c r="B4455" t="s">
        <v>992</v>
      </c>
      <c r="C4455" t="s">
        <v>1014</v>
      </c>
      <c r="D4455" s="104">
        <v>674332.4412</v>
      </c>
      <c r="E4455" s="104">
        <v>17.100000000000001</v>
      </c>
      <c r="F4455" s="104">
        <v>674349.54119999998</v>
      </c>
    </row>
    <row r="4456" spans="1:6" x14ac:dyDescent="0.3">
      <c r="A4456" s="48">
        <v>45838</v>
      </c>
      <c r="B4456" t="s">
        <v>992</v>
      </c>
      <c r="C4456" t="s">
        <v>997</v>
      </c>
      <c r="D4456" s="104">
        <v>0</v>
      </c>
      <c r="E4456" s="104">
        <v>4092.6752999999999</v>
      </c>
      <c r="F4456" s="104">
        <v>4092.6752999999999</v>
      </c>
    </row>
    <row r="4457" spans="1:6" x14ac:dyDescent="0.3">
      <c r="A4457" s="48">
        <v>45838</v>
      </c>
      <c r="B4457" t="s">
        <v>998</v>
      </c>
      <c r="C4457" t="s">
        <v>999</v>
      </c>
      <c r="D4457" s="104">
        <v>28638021.2779301</v>
      </c>
      <c r="E4457" s="104">
        <v>19266.70285858</v>
      </c>
      <c r="F4457" s="104">
        <v>28657287.9807887</v>
      </c>
    </row>
    <row r="4458" spans="1:6" x14ac:dyDescent="0.3">
      <c r="A4458" s="48">
        <v>45838</v>
      </c>
      <c r="B4458" t="s">
        <v>1000</v>
      </c>
      <c r="C4458" t="s">
        <v>1001</v>
      </c>
      <c r="D4458" s="104">
        <v>12562.62356649</v>
      </c>
      <c r="E4458" s="104">
        <v>0</v>
      </c>
      <c r="F4458" s="104">
        <v>12562.62356649</v>
      </c>
    </row>
    <row r="4459" spans="1:6" x14ac:dyDescent="0.3">
      <c r="A4459" s="48">
        <v>45838</v>
      </c>
      <c r="B4459" t="s">
        <v>1000</v>
      </c>
      <c r="C4459" t="s">
        <v>1004</v>
      </c>
      <c r="D4459" s="104">
        <v>88694.951938380007</v>
      </c>
      <c r="E4459" s="104">
        <v>0</v>
      </c>
      <c r="F4459" s="104">
        <v>88694.951938380007</v>
      </c>
    </row>
    <row r="4460" spans="1:6" x14ac:dyDescent="0.3">
      <c r="A4460" s="48">
        <v>45838</v>
      </c>
      <c r="B4460" t="s">
        <v>1000</v>
      </c>
      <c r="C4460" t="s">
        <v>1005</v>
      </c>
      <c r="D4460" s="104">
        <v>152744.46860009999</v>
      </c>
      <c r="E4460" s="104">
        <v>0</v>
      </c>
      <c r="F4460" s="104">
        <v>152744.46860009999</v>
      </c>
    </row>
    <row r="4461" spans="1:6" x14ac:dyDescent="0.3">
      <c r="A4461" s="48">
        <v>45838</v>
      </c>
      <c r="B4461" t="s">
        <v>1000</v>
      </c>
      <c r="C4461" t="s">
        <v>1006</v>
      </c>
      <c r="D4461" s="104">
        <v>56557.80440434</v>
      </c>
      <c r="E4461" s="104">
        <v>7238706.14361919</v>
      </c>
      <c r="F4461" s="104">
        <v>7295263.9480235297</v>
      </c>
    </row>
    <row r="4462" spans="1:6" x14ac:dyDescent="0.3">
      <c r="A4462" s="48">
        <v>45838</v>
      </c>
      <c r="B4462" t="s">
        <v>1000</v>
      </c>
      <c r="C4462" t="s">
        <v>1007</v>
      </c>
      <c r="D4462" s="104">
        <v>4915.3479032100004</v>
      </c>
      <c r="E4462" s="104">
        <v>0</v>
      </c>
      <c r="F4462" s="104">
        <v>4915.3479032100004</v>
      </c>
    </row>
    <row r="4463" spans="1:6" x14ac:dyDescent="0.3">
      <c r="A4463" s="48">
        <v>45838</v>
      </c>
      <c r="B4463" t="s">
        <v>1008</v>
      </c>
      <c r="C4463" t="s">
        <v>999</v>
      </c>
      <c r="D4463" s="104">
        <v>315475.19641252002</v>
      </c>
      <c r="E4463" s="104">
        <v>7238706.14361919</v>
      </c>
      <c r="F4463" s="104">
        <v>7554181.3400317105</v>
      </c>
    </row>
    <row r="4464" spans="1:6" x14ac:dyDescent="0.3">
      <c r="A4464" s="48">
        <v>45838</v>
      </c>
      <c r="B4464" t="s">
        <v>1010</v>
      </c>
      <c r="C4464" t="s">
        <v>999</v>
      </c>
      <c r="D4464" s="104">
        <v>28953497.4743427</v>
      </c>
      <c r="E4464" s="104">
        <v>7257972.8464777702</v>
      </c>
      <c r="F4464" s="104">
        <v>36211469.320820399</v>
      </c>
    </row>
    <row r="4465" spans="1:6" x14ac:dyDescent="0.3">
      <c r="A4465" s="48">
        <v>45869</v>
      </c>
      <c r="B4465" t="s">
        <v>992</v>
      </c>
      <c r="C4465" t="s">
        <v>993</v>
      </c>
      <c r="D4465" s="104">
        <v>5995422.6239</v>
      </c>
      <c r="E4465" s="104">
        <v>487.65499999999997</v>
      </c>
      <c r="F4465" s="104">
        <v>5995910.2789000003</v>
      </c>
    </row>
    <row r="4466" spans="1:6" x14ac:dyDescent="0.3">
      <c r="A4466" s="48">
        <v>45869</v>
      </c>
      <c r="B4466" t="s">
        <v>992</v>
      </c>
      <c r="C4466" t="s">
        <v>19</v>
      </c>
      <c r="D4466" s="104">
        <v>15201928.2744</v>
      </c>
      <c r="E4466" s="104">
        <v>5062.0940000000001</v>
      </c>
      <c r="F4466" s="104">
        <v>15206990.3684</v>
      </c>
    </row>
    <row r="4467" spans="1:6" x14ac:dyDescent="0.3">
      <c r="A4467" s="48">
        <v>45869</v>
      </c>
      <c r="B4467" t="s">
        <v>992</v>
      </c>
      <c r="C4467" t="s">
        <v>994</v>
      </c>
      <c r="D4467" s="104">
        <v>5067450.4870999996</v>
      </c>
      <c r="E4467" s="104">
        <v>9182.0939999999991</v>
      </c>
      <c r="F4467" s="104">
        <v>5076632.5811000001</v>
      </c>
    </row>
    <row r="4468" spans="1:6" x14ac:dyDescent="0.3">
      <c r="A4468" s="48">
        <v>45869</v>
      </c>
      <c r="B4468" t="s">
        <v>992</v>
      </c>
      <c r="C4468" t="s">
        <v>1012</v>
      </c>
      <c r="D4468" s="104">
        <v>2051163.1612875799</v>
      </c>
      <c r="E4468" s="104">
        <v>661.88200039000003</v>
      </c>
      <c r="F4468" s="104">
        <v>2051825.0432879699</v>
      </c>
    </row>
    <row r="4469" spans="1:6" x14ac:dyDescent="0.3">
      <c r="A4469" s="48">
        <v>45869</v>
      </c>
      <c r="B4469" t="s">
        <v>992</v>
      </c>
      <c r="C4469" t="s">
        <v>1014</v>
      </c>
      <c r="D4469" s="104">
        <v>634495.5514</v>
      </c>
      <c r="E4469" s="104">
        <v>18.04</v>
      </c>
      <c r="F4469" s="104">
        <v>634513.59140000003</v>
      </c>
    </row>
    <row r="4470" spans="1:6" x14ac:dyDescent="0.3">
      <c r="A4470" s="48">
        <v>45869</v>
      </c>
      <c r="B4470" t="s">
        <v>992</v>
      </c>
      <c r="C4470" t="s">
        <v>997</v>
      </c>
      <c r="D4470" s="104">
        <v>0</v>
      </c>
      <c r="E4470" s="104">
        <v>4092.6752999999999</v>
      </c>
      <c r="F4470" s="104">
        <v>4092.6752999999999</v>
      </c>
    </row>
    <row r="4471" spans="1:6" x14ac:dyDescent="0.3">
      <c r="A4471" s="48">
        <v>45869</v>
      </c>
      <c r="B4471" t="s">
        <v>998</v>
      </c>
      <c r="C4471" t="s">
        <v>999</v>
      </c>
      <c r="D4471" s="104">
        <v>28950460.098087601</v>
      </c>
      <c r="E4471" s="104">
        <v>19504.440300390001</v>
      </c>
      <c r="F4471" s="104">
        <v>28969964.538387999</v>
      </c>
    </row>
    <row r="4472" spans="1:6" x14ac:dyDescent="0.3">
      <c r="A4472" s="48">
        <v>45869</v>
      </c>
      <c r="B4472" t="s">
        <v>1000</v>
      </c>
      <c r="C4472" t="s">
        <v>1001</v>
      </c>
      <c r="D4472" s="104">
        <v>12310.996859209999</v>
      </c>
      <c r="E4472" s="104">
        <v>0</v>
      </c>
      <c r="F4472" s="104">
        <v>12310.996859209999</v>
      </c>
    </row>
    <row r="4473" spans="1:6" x14ac:dyDescent="0.3">
      <c r="A4473" s="48">
        <v>45869</v>
      </c>
      <c r="B4473" t="s">
        <v>1000</v>
      </c>
      <c r="C4473" t="s">
        <v>1004</v>
      </c>
      <c r="D4473" s="104">
        <v>89033.466664969994</v>
      </c>
      <c r="E4473" s="104">
        <v>0</v>
      </c>
      <c r="F4473" s="104">
        <v>89033.466664969994</v>
      </c>
    </row>
    <row r="4474" spans="1:6" x14ac:dyDescent="0.3">
      <c r="A4474" s="48">
        <v>45869</v>
      </c>
      <c r="B4474" t="s">
        <v>1000</v>
      </c>
      <c r="C4474" t="s">
        <v>1005</v>
      </c>
      <c r="D4474" s="104">
        <v>152018.10509175001</v>
      </c>
      <c r="E4474" s="104">
        <v>0</v>
      </c>
      <c r="F4474" s="104">
        <v>152018.10509175001</v>
      </c>
    </row>
    <row r="4475" spans="1:6" x14ac:dyDescent="0.3">
      <c r="A4475" s="48">
        <v>45869</v>
      </c>
      <c r="B4475" t="s">
        <v>1000</v>
      </c>
      <c r="C4475" t="s">
        <v>1006</v>
      </c>
      <c r="D4475" s="104">
        <v>322562.12509008998</v>
      </c>
      <c r="E4475" s="104">
        <v>7366141.7241014997</v>
      </c>
      <c r="F4475" s="104">
        <v>7688703.8491915902</v>
      </c>
    </row>
    <row r="4476" spans="1:6" x14ac:dyDescent="0.3">
      <c r="A4476" s="48">
        <v>45869</v>
      </c>
      <c r="B4476" t="s">
        <v>1000</v>
      </c>
      <c r="C4476" t="s">
        <v>1007</v>
      </c>
      <c r="D4476" s="104">
        <v>4955.8936855700003</v>
      </c>
      <c r="E4476" s="104">
        <v>0</v>
      </c>
      <c r="F4476" s="104">
        <v>4955.8936855700003</v>
      </c>
    </row>
    <row r="4477" spans="1:6" x14ac:dyDescent="0.3">
      <c r="A4477" s="48">
        <v>45869</v>
      </c>
      <c r="B4477" t="s">
        <v>1008</v>
      </c>
      <c r="C4477" t="s">
        <v>999</v>
      </c>
      <c r="D4477" s="104">
        <v>580880.58739159</v>
      </c>
      <c r="E4477" s="104">
        <v>7366141.7241014997</v>
      </c>
      <c r="F4477" s="104">
        <v>7947023.3114930904</v>
      </c>
    </row>
    <row r="4478" spans="1:6" x14ac:dyDescent="0.3">
      <c r="A4478" s="48">
        <v>45869</v>
      </c>
      <c r="B4478" t="s">
        <v>1010</v>
      </c>
      <c r="C4478" t="s">
        <v>999</v>
      </c>
      <c r="D4478" s="104">
        <v>29531340.685479201</v>
      </c>
      <c r="E4478" s="104">
        <v>7385647.1644018898</v>
      </c>
      <c r="F4478" s="104">
        <v>36916986.849881098</v>
      </c>
    </row>
    <row r="4479" spans="1:6" x14ac:dyDescent="0.3">
      <c r="A4479" s="48">
        <v>45900</v>
      </c>
      <c r="B4479" t="s">
        <v>992</v>
      </c>
      <c r="C4479" t="s">
        <v>993</v>
      </c>
      <c r="D4479" s="104">
        <v>6368505.4390000002</v>
      </c>
      <c r="E4479" s="104">
        <v>501.2</v>
      </c>
      <c r="F4479" s="104">
        <v>6369006.6390000004</v>
      </c>
    </row>
    <row r="4480" spans="1:6" x14ac:dyDescent="0.3">
      <c r="A4480" s="48">
        <v>45900</v>
      </c>
      <c r="B4480" t="s">
        <v>992</v>
      </c>
      <c r="C4480" t="s">
        <v>19</v>
      </c>
      <c r="D4480" s="104">
        <v>15206686.467800001</v>
      </c>
      <c r="E4480" s="104">
        <v>4615.5159999999996</v>
      </c>
      <c r="F4480" s="104">
        <v>15211301.9838</v>
      </c>
    </row>
    <row r="4481" spans="1:6" x14ac:dyDescent="0.3">
      <c r="A4481" s="48">
        <v>45900</v>
      </c>
      <c r="B4481" t="s">
        <v>992</v>
      </c>
      <c r="C4481" t="s">
        <v>994</v>
      </c>
      <c r="D4481" s="104">
        <v>5085902.9474999998</v>
      </c>
      <c r="E4481" s="104">
        <v>9024.9765000000007</v>
      </c>
      <c r="F4481" s="104">
        <v>5094927.9239999996</v>
      </c>
    </row>
    <row r="4482" spans="1:6" x14ac:dyDescent="0.3">
      <c r="A4482" s="48">
        <v>45900</v>
      </c>
      <c r="B4482" t="s">
        <v>992</v>
      </c>
      <c r="C4482" t="s">
        <v>1012</v>
      </c>
      <c r="D4482" s="104">
        <v>2064363.7587026099</v>
      </c>
      <c r="E4482" s="104">
        <v>638.50147168000001</v>
      </c>
      <c r="F4482" s="104">
        <v>2065002.26017429</v>
      </c>
    </row>
    <row r="4483" spans="1:6" x14ac:dyDescent="0.3">
      <c r="A4483" s="48">
        <v>45900</v>
      </c>
      <c r="B4483" t="s">
        <v>992</v>
      </c>
      <c r="C4483" t="s">
        <v>1014</v>
      </c>
      <c r="D4483" s="104">
        <v>662495.52910000004</v>
      </c>
      <c r="E4483" s="104">
        <v>18.04</v>
      </c>
      <c r="F4483" s="104">
        <v>662513.56909999996</v>
      </c>
    </row>
    <row r="4484" spans="1:6" x14ac:dyDescent="0.3">
      <c r="A4484" s="48">
        <v>45900</v>
      </c>
      <c r="B4484" t="s">
        <v>992</v>
      </c>
      <c r="C4484" t="s">
        <v>997</v>
      </c>
      <c r="D4484" s="104">
        <v>0</v>
      </c>
      <c r="E4484" s="104">
        <v>4092.6752999999999</v>
      </c>
      <c r="F4484" s="104">
        <v>4092.6752999999999</v>
      </c>
    </row>
    <row r="4485" spans="1:6" x14ac:dyDescent="0.3">
      <c r="A4485" s="48">
        <v>45900</v>
      </c>
      <c r="B4485" t="s">
        <v>998</v>
      </c>
      <c r="C4485" t="s">
        <v>999</v>
      </c>
      <c r="D4485" s="104">
        <v>29387954.142102599</v>
      </c>
      <c r="E4485" s="104">
        <v>18890.909271680001</v>
      </c>
      <c r="F4485" s="104">
        <v>29406845.051374301</v>
      </c>
    </row>
    <row r="4486" spans="1:6" x14ac:dyDescent="0.3">
      <c r="A4486" s="48">
        <v>45900</v>
      </c>
      <c r="B4486" t="s">
        <v>1000</v>
      </c>
      <c r="C4486" t="s">
        <v>1001</v>
      </c>
      <c r="D4486" s="104">
        <v>12315.63854939</v>
      </c>
      <c r="E4486" s="104">
        <v>0</v>
      </c>
      <c r="F4486" s="104">
        <v>12315.63854939</v>
      </c>
    </row>
    <row r="4487" spans="1:6" x14ac:dyDescent="0.3">
      <c r="A4487" s="48">
        <v>45900</v>
      </c>
      <c r="B4487" t="s">
        <v>1000</v>
      </c>
      <c r="C4487" t="s">
        <v>1004</v>
      </c>
      <c r="D4487" s="104">
        <v>86800.906336779997</v>
      </c>
      <c r="E4487" s="104">
        <v>0</v>
      </c>
      <c r="F4487" s="104">
        <v>86800.906336779997</v>
      </c>
    </row>
    <row r="4488" spans="1:6" x14ac:dyDescent="0.3">
      <c r="A4488" s="48">
        <v>45900</v>
      </c>
      <c r="B4488" t="s">
        <v>1000</v>
      </c>
      <c r="C4488" t="s">
        <v>1005</v>
      </c>
      <c r="D4488" s="104">
        <v>151485.55334257</v>
      </c>
      <c r="E4488" s="104">
        <v>0</v>
      </c>
      <c r="F4488" s="104">
        <v>151485.55334257</v>
      </c>
    </row>
    <row r="4489" spans="1:6" x14ac:dyDescent="0.3">
      <c r="A4489" s="48">
        <v>45900</v>
      </c>
      <c r="B4489" t="s">
        <v>1000</v>
      </c>
      <c r="C4489" t="s">
        <v>1006</v>
      </c>
      <c r="D4489" s="104">
        <v>324930.32705866999</v>
      </c>
      <c r="E4489" s="104">
        <v>7286843.7631911002</v>
      </c>
      <c r="F4489" s="104">
        <v>7611774.0902497703</v>
      </c>
    </row>
    <row r="4490" spans="1:6" x14ac:dyDescent="0.3">
      <c r="A4490" s="48">
        <v>45900</v>
      </c>
      <c r="B4490" t="s">
        <v>1000</v>
      </c>
      <c r="C4490" t="s">
        <v>1007</v>
      </c>
      <c r="D4490" s="104">
        <v>5044.7090792700001</v>
      </c>
      <c r="E4490" s="104">
        <v>0</v>
      </c>
      <c r="F4490" s="104">
        <v>5044.7090792700001</v>
      </c>
    </row>
    <row r="4491" spans="1:6" x14ac:dyDescent="0.3">
      <c r="A4491" s="48">
        <v>45900</v>
      </c>
      <c r="B4491" t="s">
        <v>1008</v>
      </c>
      <c r="C4491" t="s">
        <v>999</v>
      </c>
      <c r="D4491" s="104">
        <v>580577.13436668005</v>
      </c>
      <c r="E4491" s="104">
        <v>7286843.7631911002</v>
      </c>
      <c r="F4491" s="104">
        <v>7867420.8975577801</v>
      </c>
    </row>
    <row r="4492" spans="1:6" x14ac:dyDescent="0.3">
      <c r="A4492" s="48">
        <v>45900</v>
      </c>
      <c r="B4492" t="s">
        <v>1010</v>
      </c>
      <c r="C4492" t="s">
        <v>999</v>
      </c>
      <c r="D4492" s="104">
        <v>29968531.276469301</v>
      </c>
      <c r="E4492" s="104">
        <v>7305734.67246278</v>
      </c>
      <c r="F4492" s="104">
        <v>37274265.948932096</v>
      </c>
    </row>
    <row r="4493" spans="1:6" x14ac:dyDescent="0.3">
      <c r="A4493" s="48">
        <v>45930</v>
      </c>
      <c r="B4493" t="s">
        <v>992</v>
      </c>
      <c r="C4493" t="s">
        <v>993</v>
      </c>
      <c r="D4493" s="104">
        <v>6396631.5500999996</v>
      </c>
      <c r="E4493" s="104">
        <v>413.5</v>
      </c>
      <c r="F4493" s="104">
        <v>6397045.0500999996</v>
      </c>
    </row>
    <row r="4494" spans="1:6" x14ac:dyDescent="0.3">
      <c r="A4494" s="48">
        <v>45930</v>
      </c>
      <c r="B4494" t="s">
        <v>992</v>
      </c>
      <c r="C4494" t="s">
        <v>19</v>
      </c>
      <c r="D4494" s="104">
        <v>15387391.2908</v>
      </c>
      <c r="E4494" s="104">
        <v>5087.5904</v>
      </c>
      <c r="F4494" s="104">
        <v>15392478.881200001</v>
      </c>
    </row>
    <row r="4495" spans="1:6" x14ac:dyDescent="0.3">
      <c r="A4495" s="48">
        <v>45930</v>
      </c>
      <c r="B4495" t="s">
        <v>992</v>
      </c>
      <c r="C4495" t="s">
        <v>994</v>
      </c>
      <c r="D4495" s="104">
        <v>5133118.2028000001</v>
      </c>
      <c r="E4495" s="104">
        <v>9442.3734000000004</v>
      </c>
      <c r="F4495" s="104">
        <v>5142560.5762</v>
      </c>
    </row>
    <row r="4496" spans="1:6" x14ac:dyDescent="0.3">
      <c r="A4496" s="48">
        <v>45930</v>
      </c>
      <c r="B4496" t="s">
        <v>992</v>
      </c>
      <c r="C4496" t="s">
        <v>1012</v>
      </c>
      <c r="D4496" s="104">
        <v>2087361.54916816</v>
      </c>
      <c r="E4496" s="104">
        <v>662.89617741999996</v>
      </c>
      <c r="F4496" s="104">
        <v>2088024.4453455801</v>
      </c>
    </row>
    <row r="4497" spans="1:6" x14ac:dyDescent="0.3">
      <c r="A4497" s="48">
        <v>45930</v>
      </c>
      <c r="B4497" t="s">
        <v>992</v>
      </c>
      <c r="C4497" t="s">
        <v>1014</v>
      </c>
      <c r="D4497" s="104">
        <v>690499.79040000006</v>
      </c>
      <c r="E4497" s="104">
        <v>11.9</v>
      </c>
      <c r="F4497" s="104">
        <v>690511.69039999996</v>
      </c>
    </row>
    <row r="4498" spans="1:6" x14ac:dyDescent="0.3">
      <c r="A4498" s="48">
        <v>45930</v>
      </c>
      <c r="B4498" t="s">
        <v>992</v>
      </c>
      <c r="C4498" t="s">
        <v>997</v>
      </c>
      <c r="D4498" s="104">
        <v>0</v>
      </c>
      <c r="E4498" s="104">
        <v>4092.6752999999999</v>
      </c>
      <c r="F4498" s="104">
        <v>4092.6752999999999</v>
      </c>
    </row>
    <row r="4499" spans="1:6" x14ac:dyDescent="0.3">
      <c r="A4499" s="48">
        <v>45930</v>
      </c>
      <c r="B4499" t="s">
        <v>998</v>
      </c>
      <c r="C4499" t="s">
        <v>999</v>
      </c>
      <c r="D4499" s="104">
        <v>29695002.383268099</v>
      </c>
      <c r="E4499" s="104">
        <v>19710.935277420002</v>
      </c>
      <c r="F4499" s="104">
        <v>29714713.318545599</v>
      </c>
    </row>
    <row r="4500" spans="1:6" x14ac:dyDescent="0.3">
      <c r="A4500" s="48">
        <v>45930</v>
      </c>
      <c r="B4500" t="s">
        <v>1000</v>
      </c>
      <c r="C4500" t="s">
        <v>1001</v>
      </c>
      <c r="D4500" s="104">
        <v>12299.491518029999</v>
      </c>
      <c r="E4500" s="104">
        <v>0</v>
      </c>
      <c r="F4500" s="104">
        <v>12299.491518029999</v>
      </c>
    </row>
    <row r="4501" spans="1:6" x14ac:dyDescent="0.3">
      <c r="A4501" s="48">
        <v>45930</v>
      </c>
      <c r="B4501" t="s">
        <v>1000</v>
      </c>
      <c r="C4501" t="s">
        <v>1004</v>
      </c>
      <c r="D4501" s="104">
        <v>87955.967045469995</v>
      </c>
      <c r="E4501" s="104">
        <v>0</v>
      </c>
      <c r="F4501" s="104">
        <v>87955.967045469995</v>
      </c>
    </row>
    <row r="4502" spans="1:6" x14ac:dyDescent="0.3">
      <c r="A4502" s="48">
        <v>45930</v>
      </c>
      <c r="B4502" t="s">
        <v>1000</v>
      </c>
      <c r="C4502" t="s">
        <v>1005</v>
      </c>
      <c r="D4502" s="104">
        <v>150989.26666848999</v>
      </c>
      <c r="E4502" s="104">
        <v>0</v>
      </c>
      <c r="F4502" s="104">
        <v>150989.26666848999</v>
      </c>
    </row>
    <row r="4503" spans="1:6" x14ac:dyDescent="0.3">
      <c r="A4503" s="48">
        <v>45930</v>
      </c>
      <c r="B4503" t="s">
        <v>1000</v>
      </c>
      <c r="C4503" t="s">
        <v>1006</v>
      </c>
      <c r="D4503" s="104">
        <v>326397.48370021</v>
      </c>
      <c r="E4503" s="104">
        <v>7340076.1714740004</v>
      </c>
      <c r="F4503" s="104">
        <v>7666473.6551742097</v>
      </c>
    </row>
    <row r="4504" spans="1:6" x14ac:dyDescent="0.3">
      <c r="A4504" s="48">
        <v>45930</v>
      </c>
      <c r="B4504" t="s">
        <v>1000</v>
      </c>
      <c r="C4504" t="s">
        <v>1007</v>
      </c>
      <c r="D4504" s="104">
        <v>5121.8280624500003</v>
      </c>
      <c r="E4504" s="104">
        <v>0</v>
      </c>
      <c r="F4504" s="104">
        <v>5121.8280624500003</v>
      </c>
    </row>
    <row r="4505" spans="1:6" x14ac:dyDescent="0.3">
      <c r="A4505" s="48">
        <v>45930</v>
      </c>
      <c r="B4505" t="s">
        <v>1008</v>
      </c>
      <c r="C4505" t="s">
        <v>999</v>
      </c>
      <c r="D4505" s="104">
        <v>582764.03699465003</v>
      </c>
      <c r="E4505" s="104">
        <v>7340076.1714740004</v>
      </c>
      <c r="F4505" s="104">
        <v>7922840.2084686495</v>
      </c>
    </row>
    <row r="4506" spans="1:6" x14ac:dyDescent="0.3">
      <c r="A4506" s="48">
        <v>45930</v>
      </c>
      <c r="B4506" t="s">
        <v>1010</v>
      </c>
      <c r="C4506" t="s">
        <v>999</v>
      </c>
      <c r="D4506" s="104">
        <v>30277766.420262799</v>
      </c>
      <c r="E4506" s="104">
        <v>7359787.1067514196</v>
      </c>
      <c r="F4506" s="104">
        <v>37637552.527014203</v>
      </c>
    </row>
    <row r="4507" spans="1:6" x14ac:dyDescent="0.3">
      <c r="A4507" s="48">
        <v>45961</v>
      </c>
      <c r="B4507" t="s">
        <v>992</v>
      </c>
      <c r="C4507" t="s">
        <v>993</v>
      </c>
      <c r="D4507" s="104">
        <v>6592806.3954999996</v>
      </c>
      <c r="E4507" s="104">
        <v>387.79</v>
      </c>
      <c r="F4507" s="104">
        <v>6593194.1854999997</v>
      </c>
    </row>
    <row r="4508" spans="1:6" x14ac:dyDescent="0.3">
      <c r="A4508" s="48">
        <v>45961</v>
      </c>
      <c r="B4508" t="s">
        <v>992</v>
      </c>
      <c r="C4508" t="s">
        <v>19</v>
      </c>
      <c r="D4508" s="104">
        <v>15500647.4726</v>
      </c>
      <c r="E4508" s="104">
        <v>5034.1108999999997</v>
      </c>
      <c r="F4508" s="104">
        <v>15505681.5835</v>
      </c>
    </row>
    <row r="4509" spans="1:6" x14ac:dyDescent="0.3">
      <c r="A4509" s="48">
        <v>45961</v>
      </c>
      <c r="B4509" t="s">
        <v>992</v>
      </c>
      <c r="C4509" t="s">
        <v>994</v>
      </c>
      <c r="D4509" s="104">
        <v>5162834.7156999996</v>
      </c>
      <c r="E4509" s="104">
        <v>9864.5440999999992</v>
      </c>
      <c r="F4509" s="104">
        <v>5172699.2598000001</v>
      </c>
    </row>
    <row r="4510" spans="1:6" x14ac:dyDescent="0.3">
      <c r="A4510" s="48">
        <v>45961</v>
      </c>
      <c r="B4510" t="s">
        <v>992</v>
      </c>
      <c r="C4510" t="s">
        <v>1012</v>
      </c>
      <c r="D4510" s="104">
        <v>2077994.58303287</v>
      </c>
      <c r="E4510" s="104">
        <v>667.7412266</v>
      </c>
      <c r="F4510" s="104">
        <v>2078662.32425947</v>
      </c>
    </row>
    <row r="4511" spans="1:6" x14ac:dyDescent="0.3">
      <c r="A4511" s="48">
        <v>45961</v>
      </c>
      <c r="B4511" t="s">
        <v>992</v>
      </c>
      <c r="C4511" t="s">
        <v>1014</v>
      </c>
      <c r="D4511" s="104">
        <v>644103.6727</v>
      </c>
      <c r="E4511" s="104">
        <v>130.16</v>
      </c>
      <c r="F4511" s="104">
        <v>644233.83270000003</v>
      </c>
    </row>
    <row r="4512" spans="1:6" x14ac:dyDescent="0.3">
      <c r="A4512" s="48">
        <v>45961</v>
      </c>
      <c r="B4512" t="s">
        <v>992</v>
      </c>
      <c r="C4512" t="s">
        <v>997</v>
      </c>
      <c r="D4512" s="104">
        <v>0</v>
      </c>
      <c r="E4512" s="104">
        <v>4092.6752999999999</v>
      </c>
      <c r="F4512" s="104">
        <v>4092.6752999999999</v>
      </c>
    </row>
    <row r="4513" spans="1:6" x14ac:dyDescent="0.3">
      <c r="A4513" s="48">
        <v>45961</v>
      </c>
      <c r="B4513" t="s">
        <v>998</v>
      </c>
      <c r="C4513" t="s">
        <v>999</v>
      </c>
      <c r="D4513" s="104">
        <v>29978386.839532901</v>
      </c>
      <c r="E4513" s="104">
        <v>20177.021526600001</v>
      </c>
      <c r="F4513" s="104">
        <v>29998563.861059502</v>
      </c>
    </row>
    <row r="4514" spans="1:6" x14ac:dyDescent="0.3">
      <c r="A4514" s="48">
        <v>45961</v>
      </c>
      <c r="B4514" t="s">
        <v>1000</v>
      </c>
      <c r="C4514" t="s">
        <v>1001</v>
      </c>
      <c r="D4514" s="104">
        <v>12279.996834879999</v>
      </c>
      <c r="E4514" s="104">
        <v>0</v>
      </c>
      <c r="F4514" s="104">
        <v>12279.996834879999</v>
      </c>
    </row>
    <row r="4515" spans="1:6" x14ac:dyDescent="0.3">
      <c r="A4515" s="48">
        <v>45961</v>
      </c>
      <c r="B4515" t="s">
        <v>1000</v>
      </c>
      <c r="C4515" t="s">
        <v>1004</v>
      </c>
      <c r="D4515" s="104">
        <v>85099.378538229998</v>
      </c>
      <c r="E4515" s="104">
        <v>0</v>
      </c>
      <c r="F4515" s="104">
        <v>85099.378538229998</v>
      </c>
    </row>
    <row r="4516" spans="1:6" x14ac:dyDescent="0.3">
      <c r="A4516" s="48">
        <v>45961</v>
      </c>
      <c r="B4516" t="s">
        <v>1000</v>
      </c>
      <c r="C4516" t="s">
        <v>1005</v>
      </c>
      <c r="D4516" s="104">
        <v>150648.85008703999</v>
      </c>
      <c r="E4516" s="104">
        <v>0</v>
      </c>
      <c r="F4516" s="104">
        <v>150648.85008703999</v>
      </c>
    </row>
    <row r="4517" spans="1:6" x14ac:dyDescent="0.3">
      <c r="A4517" s="48">
        <v>45961</v>
      </c>
      <c r="B4517" t="s">
        <v>1000</v>
      </c>
      <c r="C4517" t="s">
        <v>1006</v>
      </c>
      <c r="D4517" s="104">
        <v>339156.88577017002</v>
      </c>
      <c r="E4517" s="104">
        <v>7449208.3345716903</v>
      </c>
      <c r="F4517" s="104">
        <v>7788365.2203418603</v>
      </c>
    </row>
    <row r="4518" spans="1:6" x14ac:dyDescent="0.3">
      <c r="A4518" s="48">
        <v>45961</v>
      </c>
      <c r="B4518" t="s">
        <v>1000</v>
      </c>
      <c r="C4518" t="s">
        <v>1007</v>
      </c>
      <c r="D4518" s="104">
        <v>5137.4987764199996</v>
      </c>
      <c r="E4518" s="104">
        <v>0</v>
      </c>
      <c r="F4518" s="104">
        <v>5137.4987764199996</v>
      </c>
    </row>
    <row r="4519" spans="1:6" x14ac:dyDescent="0.3">
      <c r="A4519" s="48">
        <v>45961</v>
      </c>
      <c r="B4519" t="s">
        <v>1008</v>
      </c>
      <c r="C4519" t="s">
        <v>999</v>
      </c>
      <c r="D4519" s="104">
        <v>592321.61000673997</v>
      </c>
      <c r="E4519" s="104">
        <v>7449208.3345716903</v>
      </c>
      <c r="F4519" s="104">
        <v>8041529.9445784297</v>
      </c>
    </row>
    <row r="4520" spans="1:6" x14ac:dyDescent="0.3">
      <c r="A4520" s="48">
        <v>45961</v>
      </c>
      <c r="B4520" t="s">
        <v>1010</v>
      </c>
      <c r="C4520" t="s">
        <v>999</v>
      </c>
      <c r="D4520" s="104">
        <v>30570708.449539602</v>
      </c>
      <c r="E4520" s="104">
        <v>7469385.3560982896</v>
      </c>
      <c r="F4520" s="104">
        <v>38040093.805637904</v>
      </c>
    </row>
    <row r="4521" spans="1:6" x14ac:dyDescent="0.3">
      <c r="A4521" s="48">
        <v>45991</v>
      </c>
      <c r="B4521" t="s">
        <v>992</v>
      </c>
      <c r="C4521" t="s">
        <v>993</v>
      </c>
      <c r="D4521" s="104">
        <v>6722892.1164999995</v>
      </c>
      <c r="E4521" s="104">
        <v>401.315</v>
      </c>
      <c r="F4521" s="104">
        <v>6723293.4314999999</v>
      </c>
    </row>
    <row r="4522" spans="1:6" x14ac:dyDescent="0.3">
      <c r="A4522" s="48">
        <v>45991</v>
      </c>
      <c r="B4522" t="s">
        <v>992</v>
      </c>
      <c r="C4522" t="s">
        <v>19</v>
      </c>
      <c r="D4522" s="104">
        <v>15493446.9871</v>
      </c>
      <c r="E4522" s="104">
        <v>4405.5020000000004</v>
      </c>
      <c r="F4522" s="104">
        <v>15497852.4891</v>
      </c>
    </row>
    <row r="4523" spans="1:6" x14ac:dyDescent="0.3">
      <c r="A4523" s="48">
        <v>45991</v>
      </c>
      <c r="B4523" t="s">
        <v>992</v>
      </c>
      <c r="C4523" t="s">
        <v>994</v>
      </c>
      <c r="D4523" s="104">
        <v>5188593.9917000001</v>
      </c>
      <c r="E4523" s="104">
        <v>10203.6487</v>
      </c>
      <c r="F4523" s="104">
        <v>5198797.6403999999</v>
      </c>
    </row>
    <row r="4524" spans="1:6" x14ac:dyDescent="0.3">
      <c r="A4524" s="48">
        <v>45991</v>
      </c>
      <c r="B4524" t="s">
        <v>992</v>
      </c>
      <c r="C4524" t="s">
        <v>1012</v>
      </c>
      <c r="D4524" s="104">
        <v>2101041.7428506301</v>
      </c>
      <c r="E4524" s="104">
        <v>676.99993142999995</v>
      </c>
      <c r="F4524" s="104">
        <v>2101718.7427820601</v>
      </c>
    </row>
    <row r="4525" spans="1:6" x14ac:dyDescent="0.3">
      <c r="A4525" s="48">
        <v>45991</v>
      </c>
      <c r="B4525" t="s">
        <v>992</v>
      </c>
      <c r="C4525" t="s">
        <v>1014</v>
      </c>
      <c r="D4525" s="104">
        <v>672150.05570000003</v>
      </c>
      <c r="E4525" s="104">
        <v>83.71</v>
      </c>
      <c r="F4525" s="104">
        <v>672233.76569999999</v>
      </c>
    </row>
    <row r="4526" spans="1:6" x14ac:dyDescent="0.3">
      <c r="A4526" s="48">
        <v>45991</v>
      </c>
      <c r="B4526" t="s">
        <v>992</v>
      </c>
      <c r="C4526" t="s">
        <v>997</v>
      </c>
      <c r="D4526" s="104">
        <v>0</v>
      </c>
      <c r="E4526" s="104">
        <v>4092.6752999999999</v>
      </c>
      <c r="F4526" s="104">
        <v>4092.6752999999999</v>
      </c>
    </row>
    <row r="4527" spans="1:6" x14ac:dyDescent="0.3">
      <c r="A4527" s="48">
        <v>45991</v>
      </c>
      <c r="B4527" t="s">
        <v>998</v>
      </c>
      <c r="C4527" t="s">
        <v>999</v>
      </c>
      <c r="D4527" s="104">
        <v>30178124.893850598</v>
      </c>
      <c r="E4527" s="104">
        <v>19863.850931429999</v>
      </c>
      <c r="F4527" s="104">
        <v>30197988.744782001</v>
      </c>
    </row>
    <row r="4528" spans="1:6" x14ac:dyDescent="0.3">
      <c r="A4528" s="48">
        <v>45991</v>
      </c>
      <c r="B4528" t="s">
        <v>1000</v>
      </c>
      <c r="C4528" t="s">
        <v>1001</v>
      </c>
      <c r="D4528" s="104">
        <v>11269.412763640001</v>
      </c>
      <c r="E4528" s="104">
        <v>0</v>
      </c>
      <c r="F4528" s="104">
        <v>11269.412763640001</v>
      </c>
    </row>
    <row r="4529" spans="1:6" x14ac:dyDescent="0.3">
      <c r="A4529" s="48">
        <v>45991</v>
      </c>
      <c r="B4529" t="s">
        <v>1000</v>
      </c>
      <c r="C4529" t="s">
        <v>1004</v>
      </c>
      <c r="D4529" s="104">
        <v>81458.045309399997</v>
      </c>
      <c r="E4529" s="104">
        <v>0</v>
      </c>
      <c r="F4529" s="104">
        <v>81458.045309399997</v>
      </c>
    </row>
    <row r="4530" spans="1:6" x14ac:dyDescent="0.3">
      <c r="A4530" s="48">
        <v>45991</v>
      </c>
      <c r="B4530" t="s">
        <v>1000</v>
      </c>
      <c r="C4530" t="s">
        <v>1005</v>
      </c>
      <c r="D4530" s="104">
        <v>150391.91097661</v>
      </c>
      <c r="E4530" s="104">
        <v>0</v>
      </c>
      <c r="F4530" s="104">
        <v>150391.91097661</v>
      </c>
    </row>
    <row r="4531" spans="1:6" x14ac:dyDescent="0.3">
      <c r="A4531" s="48">
        <v>45991</v>
      </c>
      <c r="B4531" t="s">
        <v>1000</v>
      </c>
      <c r="C4531" t="s">
        <v>1006</v>
      </c>
      <c r="D4531" s="104">
        <v>347740.62898546999</v>
      </c>
      <c r="E4531" s="104">
        <v>7602230.0133623201</v>
      </c>
      <c r="F4531" s="104">
        <v>7949970.6423477903</v>
      </c>
    </row>
    <row r="4532" spans="1:6" x14ac:dyDescent="0.3">
      <c r="A4532" s="48">
        <v>45991</v>
      </c>
      <c r="B4532" t="s">
        <v>1000</v>
      </c>
      <c r="C4532" t="s">
        <v>1007</v>
      </c>
      <c r="D4532" s="104">
        <v>5132.2602957999998</v>
      </c>
      <c r="E4532" s="104">
        <v>0</v>
      </c>
      <c r="F4532" s="104">
        <v>5132.2602957999998</v>
      </c>
    </row>
    <row r="4533" spans="1:6" x14ac:dyDescent="0.3">
      <c r="A4533" s="48">
        <v>45991</v>
      </c>
      <c r="B4533" t="s">
        <v>1008</v>
      </c>
      <c r="C4533" t="s">
        <v>999</v>
      </c>
      <c r="D4533" s="104">
        <v>595992.25833092001</v>
      </c>
      <c r="E4533" s="104">
        <v>7602230.0133623201</v>
      </c>
      <c r="F4533" s="104">
        <v>8198223.2716932399</v>
      </c>
    </row>
    <row r="4534" spans="1:6" x14ac:dyDescent="0.3">
      <c r="A4534" s="48">
        <v>45991</v>
      </c>
      <c r="B4534" t="s">
        <v>1010</v>
      </c>
      <c r="C4534" t="s">
        <v>999</v>
      </c>
      <c r="D4534" s="104">
        <v>30774117.152181499</v>
      </c>
      <c r="E4534" s="104">
        <v>7622093.8642937504</v>
      </c>
      <c r="F4534" s="104">
        <v>38396211.016475298</v>
      </c>
    </row>
    <row r="4535" spans="1:6" x14ac:dyDescent="0.3">
      <c r="A4535" s="48">
        <v>46022</v>
      </c>
      <c r="B4535" t="s">
        <v>992</v>
      </c>
      <c r="C4535" t="s">
        <v>993</v>
      </c>
      <c r="D4535" s="104">
        <v>6546563.7274000002</v>
      </c>
      <c r="E4535" s="104">
        <v>696.39499999999998</v>
      </c>
      <c r="F4535" s="104">
        <v>6547260.1223999998</v>
      </c>
    </row>
    <row r="4536" spans="1:6" x14ac:dyDescent="0.3">
      <c r="A4536" s="48">
        <v>46022</v>
      </c>
      <c r="B4536" t="s">
        <v>992</v>
      </c>
      <c r="C4536" t="s">
        <v>19</v>
      </c>
      <c r="D4536" s="104">
        <v>15632487.709000001</v>
      </c>
      <c r="E4536" s="104">
        <v>4385.8815999999997</v>
      </c>
      <c r="F4536" s="104">
        <v>15636873.590600001</v>
      </c>
    </row>
    <row r="4537" spans="1:6" x14ac:dyDescent="0.3">
      <c r="A4537" s="48">
        <v>46022</v>
      </c>
      <c r="B4537" t="s">
        <v>1000</v>
      </c>
      <c r="C4537" t="s">
        <v>1007</v>
      </c>
      <c r="D4537" s="104">
        <v>5264.2005388600001</v>
      </c>
      <c r="E4537" s="104">
        <v>0</v>
      </c>
      <c r="F4537" s="104">
        <v>5264.2005388600001</v>
      </c>
    </row>
    <row r="4538" spans="1:6" x14ac:dyDescent="0.3">
      <c r="A4538" s="48">
        <v>46022</v>
      </c>
      <c r="B4538" t="s">
        <v>1008</v>
      </c>
      <c r="C4538" t="s">
        <v>999</v>
      </c>
      <c r="D4538" s="104">
        <v>595772.75740701996</v>
      </c>
      <c r="E4538" s="104">
        <v>7646892.9075880302</v>
      </c>
      <c r="F4538" s="104">
        <v>8242665.6649950501</v>
      </c>
    </row>
    <row r="4539" spans="1:6" x14ac:dyDescent="0.3">
      <c r="A4539" s="48">
        <v>46022</v>
      </c>
      <c r="B4539" t="s">
        <v>1010</v>
      </c>
      <c r="C4539" t="s">
        <v>999</v>
      </c>
      <c r="D4539" s="104">
        <v>30846717.452016901</v>
      </c>
      <c r="E4539" s="104">
        <v>7667293.3342198599</v>
      </c>
      <c r="F4539" s="104">
        <v>38514008.7862368</v>
      </c>
    </row>
    <row r="4540" spans="1:6" x14ac:dyDescent="0.3">
      <c r="A4540" s="48">
        <v>46022</v>
      </c>
      <c r="B4540" t="s">
        <v>992</v>
      </c>
      <c r="C4540" t="s">
        <v>994</v>
      </c>
      <c r="D4540" s="104">
        <v>5238539.8580999998</v>
      </c>
      <c r="E4540" s="104">
        <v>10461.6217</v>
      </c>
      <c r="F4540" s="104">
        <v>5249001.4797999999</v>
      </c>
    </row>
    <row r="4541" spans="1:6" x14ac:dyDescent="0.3">
      <c r="A4541" s="48">
        <v>46022</v>
      </c>
      <c r="B4541" t="s">
        <v>992</v>
      </c>
      <c r="C4541" t="s">
        <v>1012</v>
      </c>
      <c r="D4541" s="104">
        <v>2133176.5258098901</v>
      </c>
      <c r="E4541" s="104">
        <v>705.24303182999995</v>
      </c>
      <c r="F4541" s="104">
        <v>2133881.7688417202</v>
      </c>
    </row>
    <row r="4542" spans="1:6" x14ac:dyDescent="0.3">
      <c r="A4542" s="48">
        <v>46022</v>
      </c>
      <c r="B4542" t="s">
        <v>992</v>
      </c>
      <c r="C4542" t="s">
        <v>1014</v>
      </c>
      <c r="D4542" s="104">
        <v>700175.87430000002</v>
      </c>
      <c r="E4542" s="104">
        <v>57.61</v>
      </c>
      <c r="F4542" s="104">
        <v>700233.48430000001</v>
      </c>
    </row>
    <row r="4543" spans="1:6" x14ac:dyDescent="0.3">
      <c r="A4543" s="48">
        <v>46022</v>
      </c>
      <c r="B4543" t="s">
        <v>992</v>
      </c>
      <c r="C4543" t="s">
        <v>997</v>
      </c>
      <c r="D4543" s="104">
        <v>0</v>
      </c>
      <c r="E4543" s="104">
        <v>4092.6752999999999</v>
      </c>
      <c r="F4543" s="104">
        <v>4092.6752999999999</v>
      </c>
    </row>
    <row r="4544" spans="1:6" x14ac:dyDescent="0.3">
      <c r="A4544" s="48">
        <v>46022</v>
      </c>
      <c r="B4544" t="s">
        <v>998</v>
      </c>
      <c r="C4544" t="s">
        <v>999</v>
      </c>
      <c r="D4544" s="104">
        <v>30250943.694609899</v>
      </c>
      <c r="E4544" s="104">
        <v>20399.42663183</v>
      </c>
      <c r="F4544" s="104">
        <v>30271343.1212417</v>
      </c>
    </row>
    <row r="4545" spans="1:6" x14ac:dyDescent="0.3">
      <c r="A4545" s="48">
        <v>46022</v>
      </c>
      <c r="B4545" t="s">
        <v>1000</v>
      </c>
      <c r="C4545" t="s">
        <v>1001</v>
      </c>
      <c r="D4545" s="104">
        <v>11047.26370385</v>
      </c>
      <c r="E4545" s="104">
        <v>0</v>
      </c>
      <c r="F4545" s="104">
        <v>11047.26370385</v>
      </c>
    </row>
    <row r="4546" spans="1:6" x14ac:dyDescent="0.3">
      <c r="A4546" s="48">
        <v>46022</v>
      </c>
      <c r="B4546" t="s">
        <v>1000</v>
      </c>
      <c r="C4546" t="s">
        <v>1004</v>
      </c>
      <c r="D4546" s="104">
        <v>82386.823897089998</v>
      </c>
      <c r="E4546" s="104">
        <v>0</v>
      </c>
      <c r="F4546" s="104">
        <v>82386.823897089998</v>
      </c>
    </row>
    <row r="4547" spans="1:6" x14ac:dyDescent="0.3">
      <c r="A4547" s="48">
        <v>46022</v>
      </c>
      <c r="B4547" t="s">
        <v>1000</v>
      </c>
      <c r="C4547" t="s">
        <v>1005</v>
      </c>
      <c r="D4547" s="104">
        <v>149988.516604</v>
      </c>
      <c r="E4547" s="104">
        <v>0</v>
      </c>
      <c r="F4547" s="104">
        <v>149988.516604</v>
      </c>
    </row>
    <row r="4548" spans="1:6" x14ac:dyDescent="0.3">
      <c r="A4548" s="48">
        <v>46022</v>
      </c>
      <c r="B4548" t="s">
        <v>1000</v>
      </c>
      <c r="C4548" t="s">
        <v>1006</v>
      </c>
      <c r="D4548" s="104">
        <v>347085.95266322</v>
      </c>
      <c r="E4548" s="104">
        <v>7646892.9075880302</v>
      </c>
      <c r="F4548" s="104">
        <v>7993978.8602512497</v>
      </c>
    </row>
    <row r="4549" spans="1:6" x14ac:dyDescent="0.3">
      <c r="A4549" s="48">
        <v>46053</v>
      </c>
      <c r="B4549" t="s">
        <v>992</v>
      </c>
      <c r="C4549" t="s">
        <v>993</v>
      </c>
      <c r="D4549" s="104">
        <v>6594909.1907000002</v>
      </c>
      <c r="E4549" s="104">
        <v>750.48</v>
      </c>
      <c r="F4549" s="104">
        <v>6595659.6706999997</v>
      </c>
    </row>
    <row r="4550" spans="1:6" x14ac:dyDescent="0.3">
      <c r="A4550" s="48">
        <v>46053</v>
      </c>
      <c r="B4550" t="s">
        <v>992</v>
      </c>
      <c r="C4550" t="s">
        <v>19</v>
      </c>
      <c r="D4550" s="104">
        <v>15715253.1063</v>
      </c>
      <c r="E4550" s="104">
        <v>3858.6520999999998</v>
      </c>
      <c r="F4550" s="104">
        <v>15719111.758400001</v>
      </c>
    </row>
    <row r="4551" spans="1:6" x14ac:dyDescent="0.3">
      <c r="A4551" s="48">
        <v>46053</v>
      </c>
      <c r="B4551" t="s">
        <v>992</v>
      </c>
      <c r="C4551" t="s">
        <v>994</v>
      </c>
      <c r="D4551" s="104">
        <v>5260738.8879000004</v>
      </c>
      <c r="E4551" s="104">
        <v>10666.1258</v>
      </c>
      <c r="F4551" s="104">
        <v>5271405.0137</v>
      </c>
    </row>
    <row r="4552" spans="1:6" x14ac:dyDescent="0.3">
      <c r="A4552" s="48">
        <v>46053</v>
      </c>
      <c r="B4552" t="s">
        <v>992</v>
      </c>
      <c r="C4552" t="s">
        <v>1012</v>
      </c>
      <c r="D4552" s="104">
        <v>2054344.8643149899</v>
      </c>
      <c r="E4552" s="104">
        <v>676.71371536000004</v>
      </c>
      <c r="F4552" s="104">
        <v>2055021.5780303499</v>
      </c>
    </row>
    <row r="4553" spans="1:6" x14ac:dyDescent="0.3">
      <c r="A4553" s="48">
        <v>46053</v>
      </c>
      <c r="B4553" t="s">
        <v>992</v>
      </c>
      <c r="C4553" t="s">
        <v>1014</v>
      </c>
      <c r="D4553" s="104">
        <v>700094.14430000004</v>
      </c>
      <c r="E4553" s="104">
        <v>139.5</v>
      </c>
      <c r="F4553" s="104">
        <v>700232.64430000004</v>
      </c>
    </row>
    <row r="4554" spans="1:6" x14ac:dyDescent="0.3">
      <c r="A4554" s="48">
        <v>46053</v>
      </c>
      <c r="B4554" t="s">
        <v>992</v>
      </c>
      <c r="C4554" t="s">
        <v>997</v>
      </c>
      <c r="D4554" s="104">
        <v>0</v>
      </c>
      <c r="E4554" s="104">
        <v>4092.6752999999999</v>
      </c>
      <c r="F4554" s="104">
        <v>4092.6752999999999</v>
      </c>
    </row>
    <row r="4555" spans="1:6" x14ac:dyDescent="0.3">
      <c r="A4555" s="48">
        <v>46053</v>
      </c>
      <c r="B4555" t="s">
        <v>998</v>
      </c>
      <c r="C4555" t="s">
        <v>999</v>
      </c>
      <c r="D4555" s="104">
        <v>30325340.193514999</v>
      </c>
      <c r="E4555" s="104">
        <v>20184.146915360001</v>
      </c>
      <c r="F4555" s="104">
        <v>30345524.340430301</v>
      </c>
    </row>
    <row r="4556" spans="1:6" x14ac:dyDescent="0.3">
      <c r="A4556" s="48">
        <v>46053</v>
      </c>
      <c r="B4556" t="s">
        <v>1000</v>
      </c>
      <c r="C4556" t="s">
        <v>1001</v>
      </c>
      <c r="D4556" s="104">
        <v>11037.476553680001</v>
      </c>
      <c r="E4556" s="104">
        <v>0</v>
      </c>
      <c r="F4556" s="104">
        <v>11037.476553680001</v>
      </c>
    </row>
    <row r="4557" spans="1:6" x14ac:dyDescent="0.3">
      <c r="A4557" s="48">
        <v>46053</v>
      </c>
      <c r="B4557" t="s">
        <v>1000</v>
      </c>
      <c r="C4557" t="s">
        <v>1004</v>
      </c>
      <c r="D4557" s="104">
        <v>77357.445949999994</v>
      </c>
      <c r="E4557" s="104">
        <v>0</v>
      </c>
      <c r="F4557" s="104">
        <v>77357.445949999994</v>
      </c>
    </row>
    <row r="4558" spans="1:6" x14ac:dyDescent="0.3">
      <c r="A4558" s="48">
        <v>46053</v>
      </c>
      <c r="B4558" t="s">
        <v>1000</v>
      </c>
      <c r="C4558" t="s">
        <v>1005</v>
      </c>
      <c r="D4558" s="104">
        <v>149531.36474496001</v>
      </c>
      <c r="E4558" s="104">
        <v>0</v>
      </c>
      <c r="F4558" s="104">
        <v>149531.36474496001</v>
      </c>
    </row>
    <row r="4559" spans="1:6" x14ac:dyDescent="0.3">
      <c r="A4559" s="48">
        <v>46053</v>
      </c>
      <c r="B4559" t="s">
        <v>1000</v>
      </c>
      <c r="C4559" t="s">
        <v>1006</v>
      </c>
      <c r="D4559" s="104">
        <v>350633.22809624003</v>
      </c>
      <c r="E4559" s="104">
        <v>7582060.7395044602</v>
      </c>
      <c r="F4559" s="104">
        <v>7932694.9676007004</v>
      </c>
    </row>
    <row r="4560" spans="1:6" x14ac:dyDescent="0.3">
      <c r="A4560" s="48">
        <v>46053</v>
      </c>
      <c r="B4560" t="s">
        <v>1000</v>
      </c>
      <c r="C4560" t="s">
        <v>1007</v>
      </c>
      <c r="D4560" s="104">
        <v>5223.9290906799997</v>
      </c>
      <c r="E4560" s="104">
        <v>0</v>
      </c>
      <c r="F4560" s="104">
        <v>5223.9290906799997</v>
      </c>
    </row>
    <row r="4561" spans="1:6" x14ac:dyDescent="0.3">
      <c r="A4561" s="48">
        <v>46053</v>
      </c>
      <c r="B4561" t="s">
        <v>1008</v>
      </c>
      <c r="C4561" t="s">
        <v>999</v>
      </c>
      <c r="D4561" s="104">
        <v>593783.44443556003</v>
      </c>
      <c r="E4561" s="104">
        <v>7582060.7395044602</v>
      </c>
      <c r="F4561" s="104">
        <v>8175844.1839400204</v>
      </c>
    </row>
    <row r="4562" spans="1:6" x14ac:dyDescent="0.3">
      <c r="A4562" s="48">
        <v>46053</v>
      </c>
      <c r="B4562" t="s">
        <v>1010</v>
      </c>
      <c r="C4562" t="s">
        <v>999</v>
      </c>
      <c r="D4562" s="104">
        <v>30919122.637950499</v>
      </c>
      <c r="E4562" s="104">
        <v>7602244.8864198197</v>
      </c>
      <c r="F4562" s="104">
        <v>38521367.524370298</v>
      </c>
    </row>
    <row r="4563" spans="1:6" x14ac:dyDescent="0.3">
      <c r="A4563" s="48">
        <v>46081</v>
      </c>
      <c r="B4563" t="s">
        <v>992</v>
      </c>
      <c r="C4563" t="s">
        <v>993</v>
      </c>
      <c r="D4563" s="104">
        <v>6807147.4201999996</v>
      </c>
      <c r="E4563" s="104">
        <v>958.40499999999997</v>
      </c>
      <c r="F4563" s="104">
        <v>6808105.8251999998</v>
      </c>
    </row>
    <row r="4564" spans="1:6" x14ac:dyDescent="0.3">
      <c r="A4564" s="48">
        <v>46081</v>
      </c>
      <c r="B4564" t="s">
        <v>992</v>
      </c>
      <c r="C4564" t="s">
        <v>19</v>
      </c>
      <c r="D4564" s="104">
        <v>15763631.5156</v>
      </c>
      <c r="E4564" s="104">
        <v>3523.6039000000001</v>
      </c>
      <c r="F4564" s="104">
        <v>15767155.1195</v>
      </c>
    </row>
    <row r="4565" spans="1:6" x14ac:dyDescent="0.3">
      <c r="A4565" s="48">
        <v>46081</v>
      </c>
      <c r="B4565" t="s">
        <v>992</v>
      </c>
      <c r="C4565" t="s">
        <v>994</v>
      </c>
      <c r="D4565" s="104">
        <v>5288427.3498</v>
      </c>
      <c r="E4565" s="104">
        <v>10136.8349</v>
      </c>
      <c r="F4565" s="104">
        <v>5298564.1847000001</v>
      </c>
    </row>
    <row r="4566" spans="1:6" x14ac:dyDescent="0.3">
      <c r="A4566" s="48">
        <v>46081</v>
      </c>
      <c r="B4566" t="s">
        <v>992</v>
      </c>
      <c r="C4566" t="s">
        <v>1012</v>
      </c>
      <c r="D4566" s="104">
        <v>2061467.63570337</v>
      </c>
      <c r="E4566" s="104">
        <v>687.86228891999997</v>
      </c>
      <c r="F4566" s="104">
        <v>2062155.49799229</v>
      </c>
    </row>
    <row r="4567" spans="1:6" x14ac:dyDescent="0.3">
      <c r="A4567" s="48">
        <v>46081</v>
      </c>
      <c r="B4567" t="s">
        <v>992</v>
      </c>
      <c r="C4567" t="s">
        <v>1014</v>
      </c>
      <c r="D4567" s="104">
        <v>676212.52590000001</v>
      </c>
      <c r="E4567" s="104">
        <v>133.65</v>
      </c>
      <c r="F4567" s="104">
        <v>676346.17590000003</v>
      </c>
    </row>
    <row r="4568" spans="1:6" x14ac:dyDescent="0.3">
      <c r="A4568" s="48">
        <v>46081</v>
      </c>
      <c r="B4568" t="s">
        <v>992</v>
      </c>
      <c r="C4568" t="s">
        <v>997</v>
      </c>
      <c r="D4568" s="104">
        <v>0</v>
      </c>
      <c r="E4568" s="104">
        <v>4092.6752999999999</v>
      </c>
      <c r="F4568" s="104">
        <v>4092.6752999999999</v>
      </c>
    </row>
    <row r="4569" spans="1:6" x14ac:dyDescent="0.3">
      <c r="A4569" s="48">
        <v>46081</v>
      </c>
      <c r="B4569" t="s">
        <v>998</v>
      </c>
      <c r="C4569" t="s">
        <v>999</v>
      </c>
      <c r="D4569" s="104">
        <v>30596886.447203401</v>
      </c>
      <c r="E4569" s="104">
        <v>19533.031388920001</v>
      </c>
      <c r="F4569" s="104">
        <v>30616419.478592299</v>
      </c>
    </row>
    <row r="4570" spans="1:6" x14ac:dyDescent="0.3">
      <c r="A4570" s="48">
        <v>46081</v>
      </c>
      <c r="B4570" t="s">
        <v>1000</v>
      </c>
      <c r="C4570" t="s">
        <v>1001</v>
      </c>
      <c r="D4570" s="104">
        <v>11038.61975091</v>
      </c>
      <c r="E4570" s="104">
        <v>0</v>
      </c>
      <c r="F4570" s="104">
        <v>11038.61975091</v>
      </c>
    </row>
    <row r="4571" spans="1:6" x14ac:dyDescent="0.3">
      <c r="A4571" s="48">
        <v>46081</v>
      </c>
      <c r="B4571" t="s">
        <v>1000</v>
      </c>
      <c r="C4571" t="s">
        <v>1004</v>
      </c>
      <c r="D4571" s="104">
        <v>71564.114688610003</v>
      </c>
      <c r="E4571" s="104">
        <v>0</v>
      </c>
      <c r="F4571" s="104">
        <v>71564.114688610003</v>
      </c>
    </row>
    <row r="4572" spans="1:6" x14ac:dyDescent="0.3">
      <c r="A4572" s="48">
        <v>46081</v>
      </c>
      <c r="B4572" t="s">
        <v>1000</v>
      </c>
      <c r="C4572" t="s">
        <v>1005</v>
      </c>
      <c r="D4572" s="104">
        <v>149200.41209309999</v>
      </c>
      <c r="E4572" s="104">
        <v>0</v>
      </c>
      <c r="F4572" s="104">
        <v>149200.41209309999</v>
      </c>
    </row>
    <row r="4573" spans="1:6" x14ac:dyDescent="0.3">
      <c r="A4573" s="48">
        <v>46081</v>
      </c>
      <c r="B4573" t="s">
        <v>1000</v>
      </c>
      <c r="C4573" t="s">
        <v>1006</v>
      </c>
      <c r="D4573" s="104">
        <v>353003.68472987</v>
      </c>
      <c r="E4573" s="104">
        <v>7563308.0464879703</v>
      </c>
      <c r="F4573" s="104">
        <v>7916310.7312178398</v>
      </c>
    </row>
    <row r="4574" spans="1:6" x14ac:dyDescent="0.3">
      <c r="A4574" s="48">
        <v>46081</v>
      </c>
      <c r="B4574" t="s">
        <v>1000</v>
      </c>
      <c r="C4574" t="s">
        <v>1007</v>
      </c>
      <c r="D4574" s="104">
        <v>5271.7572741900003</v>
      </c>
      <c r="E4574" s="104">
        <v>0</v>
      </c>
      <c r="F4574" s="104">
        <v>5271.7572741900003</v>
      </c>
    </row>
    <row r="4575" spans="1:6" x14ac:dyDescent="0.3">
      <c r="A4575" s="48">
        <v>46081</v>
      </c>
      <c r="B4575" t="s">
        <v>1008</v>
      </c>
      <c r="C4575" t="s">
        <v>999</v>
      </c>
      <c r="D4575" s="104">
        <v>590078.58853667998</v>
      </c>
      <c r="E4575" s="104">
        <v>7563308.0464879703</v>
      </c>
      <c r="F4575" s="104">
        <v>8153386.63502465</v>
      </c>
    </row>
    <row r="4576" spans="1:6" x14ac:dyDescent="0.3">
      <c r="A4576" s="48">
        <v>46081</v>
      </c>
      <c r="B4576" t="s">
        <v>1010</v>
      </c>
      <c r="C4576" t="s">
        <v>999</v>
      </c>
      <c r="D4576" s="104">
        <v>31186965.035739999</v>
      </c>
      <c r="E4576" s="104">
        <v>7582841.0778768901</v>
      </c>
      <c r="F4576" s="104">
        <v>38769806.113616899</v>
      </c>
    </row>
    <row r="4577" spans="1:6" x14ac:dyDescent="0.3">
      <c r="A4577" s="48">
        <v>46112</v>
      </c>
      <c r="B4577" t="s">
        <v>992</v>
      </c>
      <c r="C4577" t="s">
        <v>993</v>
      </c>
      <c r="D4577" s="104">
        <v>6819223.9221999999</v>
      </c>
      <c r="E4577" s="104">
        <v>339.18900000000002</v>
      </c>
      <c r="F4577" s="104">
        <v>6819563.1112000002</v>
      </c>
    </row>
    <row r="4578" spans="1:6" x14ac:dyDescent="0.3">
      <c r="A4578" s="48">
        <v>46112</v>
      </c>
      <c r="B4578" t="s">
        <v>992</v>
      </c>
      <c r="C4578" t="s">
        <v>19</v>
      </c>
      <c r="D4578" s="104">
        <v>15875374.0606</v>
      </c>
      <c r="E4578" s="104">
        <v>4019.7512999999999</v>
      </c>
      <c r="F4578" s="104">
        <v>15879393.811899999</v>
      </c>
    </row>
    <row r="4579" spans="1:6" x14ac:dyDescent="0.3">
      <c r="A4579" s="48">
        <v>46112</v>
      </c>
      <c r="B4579" t="s">
        <v>992</v>
      </c>
      <c r="C4579" t="s">
        <v>994</v>
      </c>
      <c r="D4579" s="104">
        <v>5337255.8381000003</v>
      </c>
      <c r="E4579" s="104">
        <v>11368.020200000001</v>
      </c>
      <c r="F4579" s="104">
        <v>5348623.8583000004</v>
      </c>
    </row>
    <row r="4580" spans="1:6" x14ac:dyDescent="0.3">
      <c r="A4580" s="48">
        <v>46112</v>
      </c>
      <c r="B4580" t="s">
        <v>992</v>
      </c>
      <c r="C4580" t="s">
        <v>1012</v>
      </c>
      <c r="D4580" s="104">
        <v>2089591.3373857599</v>
      </c>
      <c r="E4580" s="104">
        <v>684.27595235000001</v>
      </c>
      <c r="F4580" s="104">
        <v>2090275.61333811</v>
      </c>
    </row>
    <row r="4581" spans="1:6" x14ac:dyDescent="0.3">
      <c r="A4581" s="48">
        <v>46112</v>
      </c>
      <c r="B4581" t="s">
        <v>992</v>
      </c>
      <c r="C4581" t="s">
        <v>1014</v>
      </c>
      <c r="D4581" s="104">
        <v>704216.62210000004</v>
      </c>
      <c r="E4581" s="104">
        <v>124.38</v>
      </c>
      <c r="F4581" s="104">
        <v>704341.00210000004</v>
      </c>
    </row>
    <row r="4582" spans="1:6" x14ac:dyDescent="0.3">
      <c r="A4582" s="48">
        <v>46112</v>
      </c>
      <c r="B4582" t="s">
        <v>992</v>
      </c>
      <c r="C4582" t="s">
        <v>997</v>
      </c>
      <c r="D4582" s="104">
        <v>0</v>
      </c>
      <c r="E4582" s="104">
        <v>4092.6752999999999</v>
      </c>
      <c r="F4582" s="104">
        <v>4092.6752999999999</v>
      </c>
    </row>
    <row r="4583" spans="1:6" x14ac:dyDescent="0.3">
      <c r="A4583" s="48">
        <v>46112</v>
      </c>
      <c r="B4583" t="s">
        <v>998</v>
      </c>
      <c r="C4583" t="s">
        <v>999</v>
      </c>
      <c r="D4583" s="104">
        <v>30825661.780385699</v>
      </c>
      <c r="E4583" s="104">
        <v>20628.29175235</v>
      </c>
      <c r="F4583" s="104">
        <v>30846290.072138101</v>
      </c>
    </row>
    <row r="4584" spans="1:6" x14ac:dyDescent="0.3">
      <c r="A4584" s="48">
        <v>46112</v>
      </c>
      <c r="B4584" t="s">
        <v>1000</v>
      </c>
      <c r="C4584" t="s">
        <v>1001</v>
      </c>
      <c r="D4584" s="104">
        <v>11039.9354946</v>
      </c>
      <c r="E4584" s="104">
        <v>0</v>
      </c>
      <c r="F4584" s="104">
        <v>11039.9354946</v>
      </c>
    </row>
    <row r="4585" spans="1:6" x14ac:dyDescent="0.3">
      <c r="A4585" s="48">
        <v>46112</v>
      </c>
      <c r="B4585" t="s">
        <v>1000</v>
      </c>
      <c r="C4585" t="s">
        <v>1004</v>
      </c>
      <c r="D4585" s="104">
        <v>81107.105160089995</v>
      </c>
      <c r="E4585" s="104">
        <v>0</v>
      </c>
      <c r="F4585" s="104">
        <v>81107.105160089995</v>
      </c>
    </row>
    <row r="4586" spans="1:6" x14ac:dyDescent="0.3">
      <c r="A4586" s="48">
        <v>46112</v>
      </c>
      <c r="B4586" t="s">
        <v>1000</v>
      </c>
      <c r="C4586" t="s">
        <v>1005</v>
      </c>
      <c r="D4586" s="104">
        <v>148796.99712807999</v>
      </c>
      <c r="E4586" s="104">
        <v>0</v>
      </c>
      <c r="F4586" s="104">
        <v>148796.99712807999</v>
      </c>
    </row>
    <row r="4587" spans="1:6" x14ac:dyDescent="0.3">
      <c r="A4587" s="48">
        <v>46112</v>
      </c>
      <c r="B4587" t="s">
        <v>1000</v>
      </c>
      <c r="C4587" t="s">
        <v>1006</v>
      </c>
      <c r="D4587" s="104">
        <v>359244.40492801002</v>
      </c>
      <c r="E4587" s="104">
        <v>7613610.7133775298</v>
      </c>
      <c r="F4587" s="104">
        <v>7972855.1183055397</v>
      </c>
    </row>
    <row r="4588" spans="1:6" x14ac:dyDescent="0.3">
      <c r="A4588" s="48">
        <v>46112</v>
      </c>
      <c r="B4588" t="s">
        <v>1000</v>
      </c>
      <c r="C4588" t="s">
        <v>1007</v>
      </c>
      <c r="D4588" s="104">
        <v>5332.0205039800003</v>
      </c>
      <c r="E4588" s="104">
        <v>0</v>
      </c>
      <c r="F4588" s="104">
        <v>5332.0205039800003</v>
      </c>
    </row>
    <row r="4589" spans="1:6" x14ac:dyDescent="0.3">
      <c r="A4589" s="48">
        <v>46112</v>
      </c>
      <c r="B4589" t="s">
        <v>1008</v>
      </c>
      <c r="C4589" t="s">
        <v>999</v>
      </c>
      <c r="D4589" s="104">
        <v>605520.46321475995</v>
      </c>
      <c r="E4589" s="104">
        <v>7613610.7133775298</v>
      </c>
      <c r="F4589" s="104">
        <v>8219131.1765922904</v>
      </c>
    </row>
    <row r="4590" spans="1:6" x14ac:dyDescent="0.3">
      <c r="A4590" s="48">
        <v>46112</v>
      </c>
      <c r="B4590" t="s">
        <v>1010</v>
      </c>
      <c r="C4590" t="s">
        <v>999</v>
      </c>
      <c r="D4590" s="104">
        <v>31431182.243600499</v>
      </c>
      <c r="E4590" s="104">
        <v>7634239.0051298803</v>
      </c>
      <c r="F4590" s="104">
        <v>39065421.248730399</v>
      </c>
    </row>
    <row r="4591" spans="1:6" x14ac:dyDescent="0.3">
      <c r="A4591" s="48">
        <v>46142</v>
      </c>
      <c r="B4591" t="s">
        <v>992</v>
      </c>
      <c r="C4591" t="s">
        <v>993</v>
      </c>
      <c r="D4591" s="104">
        <v>6621264.9124999996</v>
      </c>
      <c r="E4591" s="104">
        <v>721.49</v>
      </c>
      <c r="F4591" s="104">
        <v>6621986.4024999999</v>
      </c>
    </row>
    <row r="4592" spans="1:6" x14ac:dyDescent="0.3">
      <c r="A4592" s="48">
        <v>46142</v>
      </c>
      <c r="B4592" t="s">
        <v>992</v>
      </c>
      <c r="C4592" t="s">
        <v>19</v>
      </c>
      <c r="D4592" s="104">
        <v>15933810.6669</v>
      </c>
      <c r="E4592" s="104">
        <v>4107.0075999999999</v>
      </c>
      <c r="F4592" s="104">
        <v>15937917.6745</v>
      </c>
    </row>
    <row r="4593" spans="1:6" x14ac:dyDescent="0.3">
      <c r="A4593" s="48">
        <v>46142</v>
      </c>
      <c r="B4593" t="s">
        <v>992</v>
      </c>
      <c r="C4593" t="s">
        <v>994</v>
      </c>
      <c r="D4593" s="104">
        <v>5371740.4643999999</v>
      </c>
      <c r="E4593" s="104">
        <v>11420.312900000001</v>
      </c>
      <c r="F4593" s="104">
        <v>5383160.7773000002</v>
      </c>
    </row>
    <row r="4594" spans="1:6" x14ac:dyDescent="0.3">
      <c r="A4594" s="48">
        <v>46142</v>
      </c>
      <c r="B4594" t="s">
        <v>992</v>
      </c>
      <c r="C4594" t="s">
        <v>1012</v>
      </c>
      <c r="D4594" s="104">
        <v>2079045.1990685901</v>
      </c>
      <c r="E4594" s="104">
        <v>680.48758255999996</v>
      </c>
      <c r="F4594" s="104">
        <v>2079725.68665115</v>
      </c>
    </row>
    <row r="4595" spans="1:6" x14ac:dyDescent="0.3">
      <c r="A4595" s="48">
        <v>46142</v>
      </c>
      <c r="B4595" t="s">
        <v>992</v>
      </c>
      <c r="C4595" t="s">
        <v>1014</v>
      </c>
      <c r="D4595" s="104">
        <v>650246.45420000004</v>
      </c>
      <c r="E4595" s="104">
        <v>74.53</v>
      </c>
      <c r="F4595" s="104">
        <v>650320.98419999995</v>
      </c>
    </row>
    <row r="4596" spans="1:6" x14ac:dyDescent="0.3">
      <c r="A4596" s="48">
        <v>46142</v>
      </c>
      <c r="B4596" t="s">
        <v>992</v>
      </c>
      <c r="C4596" t="s">
        <v>997</v>
      </c>
      <c r="D4596" s="104">
        <v>0</v>
      </c>
      <c r="E4596" s="104">
        <v>4092.6752999999999</v>
      </c>
      <c r="F4596" s="104">
        <v>4092.6752999999999</v>
      </c>
    </row>
    <row r="4597" spans="1:6" x14ac:dyDescent="0.3">
      <c r="A4597" s="48">
        <v>46142</v>
      </c>
      <c r="B4597" t="s">
        <v>998</v>
      </c>
      <c r="C4597" t="s">
        <v>999</v>
      </c>
      <c r="D4597" s="104">
        <v>30656107.697068602</v>
      </c>
      <c r="E4597" s="104">
        <v>21096.50338256</v>
      </c>
      <c r="F4597" s="104">
        <v>30677204.200451098</v>
      </c>
    </row>
    <row r="4598" spans="1:6" x14ac:dyDescent="0.3">
      <c r="A4598" s="48">
        <v>46142</v>
      </c>
      <c r="B4598" t="s">
        <v>1000</v>
      </c>
      <c r="C4598" t="s">
        <v>1001</v>
      </c>
      <c r="D4598" s="104">
        <v>11041.17351074</v>
      </c>
      <c r="E4598" s="104">
        <v>0</v>
      </c>
      <c r="F4598" s="104">
        <v>11041.17351074</v>
      </c>
    </row>
    <row r="4599" spans="1:6" x14ac:dyDescent="0.3">
      <c r="A4599" s="48">
        <v>46142</v>
      </c>
      <c r="B4599" t="s">
        <v>1000</v>
      </c>
      <c r="C4599" t="s">
        <v>1004</v>
      </c>
      <c r="D4599" s="104">
        <v>87120.802948519995</v>
      </c>
      <c r="E4599" s="104">
        <v>0</v>
      </c>
      <c r="F4599" s="104">
        <v>87120.802948519995</v>
      </c>
    </row>
    <row r="4600" spans="1:6" x14ac:dyDescent="0.3">
      <c r="A4600" s="48">
        <v>46142</v>
      </c>
      <c r="B4600" t="s">
        <v>1000</v>
      </c>
      <c r="C4600" t="s">
        <v>1005</v>
      </c>
      <c r="D4600" s="104">
        <v>148512.10080232</v>
      </c>
      <c r="E4600" s="104">
        <v>0</v>
      </c>
      <c r="F4600" s="104">
        <v>148512.10080232</v>
      </c>
    </row>
    <row r="4601" spans="1:6" x14ac:dyDescent="0.3">
      <c r="A4601" s="48">
        <v>46142</v>
      </c>
      <c r="B4601" t="s">
        <v>1000</v>
      </c>
      <c r="C4601" t="s">
        <v>1006</v>
      </c>
      <c r="D4601" s="104">
        <v>364433.28172262001</v>
      </c>
      <c r="E4601" s="104">
        <v>7674247.3838817999</v>
      </c>
      <c r="F4601" s="104">
        <v>8038680.66560442</v>
      </c>
    </row>
    <row r="4602" spans="1:6" x14ac:dyDescent="0.3">
      <c r="A4602" s="48">
        <v>46142</v>
      </c>
      <c r="B4602" t="s">
        <v>1000</v>
      </c>
      <c r="C4602" t="s">
        <v>1007</v>
      </c>
      <c r="D4602" s="104">
        <v>5274.7774460199998</v>
      </c>
      <c r="E4602" s="104">
        <v>0</v>
      </c>
      <c r="F4602" s="104">
        <v>5274.7774460199998</v>
      </c>
    </row>
    <row r="4603" spans="1:6" x14ac:dyDescent="0.3">
      <c r="A4603" s="48">
        <v>46142</v>
      </c>
      <c r="B4603" t="s">
        <v>1008</v>
      </c>
      <c r="C4603" t="s">
        <v>999</v>
      </c>
      <c r="D4603" s="104">
        <v>616382.13643021998</v>
      </c>
      <c r="E4603" s="104">
        <v>7674247.3838817999</v>
      </c>
      <c r="F4603" s="104">
        <v>8290629.5203120196</v>
      </c>
    </row>
    <row r="4604" spans="1:6" x14ac:dyDescent="0.3">
      <c r="A4604" s="48">
        <v>46142</v>
      </c>
      <c r="B4604" t="s">
        <v>1010</v>
      </c>
      <c r="C4604" t="s">
        <v>999</v>
      </c>
      <c r="D4604" s="104">
        <v>31272489.833498798</v>
      </c>
      <c r="E4604" s="104">
        <v>7695343.8872643597</v>
      </c>
      <c r="F4604" s="104">
        <v>38967833.720763199</v>
      </c>
    </row>
    <row r="4605" spans="1:6" x14ac:dyDescent="0.3">
      <c r="A4605" s="48">
        <v>46173</v>
      </c>
      <c r="B4605" t="s">
        <v>992</v>
      </c>
      <c r="C4605" t="s">
        <v>993</v>
      </c>
      <c r="D4605" s="104">
        <v>6758273.6706999997</v>
      </c>
      <c r="E4605" s="104">
        <v>504.91500000000002</v>
      </c>
      <c r="F4605" s="104">
        <v>6758778.5856999997</v>
      </c>
    </row>
    <row r="4606" spans="1:6" x14ac:dyDescent="0.3">
      <c r="A4606" s="48">
        <v>46173</v>
      </c>
      <c r="B4606" t="s">
        <v>992</v>
      </c>
      <c r="C4606" t="s">
        <v>19</v>
      </c>
      <c r="D4606" s="104">
        <v>15939431.1587</v>
      </c>
      <c r="E4606" s="104">
        <v>3290.2584000000002</v>
      </c>
      <c r="F4606" s="104">
        <v>15942721.417099999</v>
      </c>
    </row>
    <row r="4607" spans="1:6" x14ac:dyDescent="0.3">
      <c r="A4607" s="48">
        <v>46173</v>
      </c>
      <c r="B4607" t="s">
        <v>992</v>
      </c>
      <c r="C4607" t="s">
        <v>994</v>
      </c>
      <c r="D4607" s="104">
        <v>5401056.8501000004</v>
      </c>
      <c r="E4607" s="104">
        <v>11039.6746</v>
      </c>
      <c r="F4607" s="104">
        <v>5412096.5247</v>
      </c>
    </row>
    <row r="4608" spans="1:6" x14ac:dyDescent="0.3">
      <c r="A4608" s="48">
        <v>46173</v>
      </c>
      <c r="B4608" t="s">
        <v>992</v>
      </c>
      <c r="C4608" t="s">
        <v>1012</v>
      </c>
      <c r="D4608" s="104">
        <v>2117549.0294501898</v>
      </c>
      <c r="E4608" s="104">
        <v>479.24607158999999</v>
      </c>
      <c r="F4608" s="104">
        <v>2118028.2755217799</v>
      </c>
    </row>
    <row r="4609" spans="1:6" x14ac:dyDescent="0.3">
      <c r="A4609" s="48">
        <v>46173</v>
      </c>
      <c r="B4609" t="s">
        <v>992</v>
      </c>
      <c r="C4609" t="s">
        <v>1014</v>
      </c>
      <c r="D4609" s="104">
        <v>678237.43539999996</v>
      </c>
      <c r="E4609" s="104">
        <v>79.069999999999993</v>
      </c>
      <c r="F4609" s="104">
        <v>678316.50540000002</v>
      </c>
    </row>
    <row r="4610" spans="1:6" x14ac:dyDescent="0.3">
      <c r="A4610" s="48">
        <v>46173</v>
      </c>
      <c r="B4610" t="s">
        <v>992</v>
      </c>
      <c r="C4610" t="s">
        <v>997</v>
      </c>
      <c r="D4610" s="104">
        <v>0</v>
      </c>
      <c r="E4610" s="104">
        <v>4092.6752999999999</v>
      </c>
      <c r="F4610" s="104">
        <v>4092.6752999999999</v>
      </c>
    </row>
    <row r="4611" spans="1:6" x14ac:dyDescent="0.3">
      <c r="A4611" s="48">
        <v>46173</v>
      </c>
      <c r="B4611" t="s">
        <v>998</v>
      </c>
      <c r="C4611" t="s">
        <v>999</v>
      </c>
      <c r="D4611" s="104">
        <v>30894548.144350201</v>
      </c>
      <c r="E4611" s="104">
        <v>19485.839371589998</v>
      </c>
      <c r="F4611" s="104">
        <v>30914033.9837218</v>
      </c>
    </row>
    <row r="4612" spans="1:6" x14ac:dyDescent="0.3">
      <c r="A4612" s="48">
        <v>46173</v>
      </c>
      <c r="B4612" t="s">
        <v>1000</v>
      </c>
      <c r="C4612" t="s">
        <v>1001</v>
      </c>
      <c r="D4612" s="104">
        <v>10707.65250384</v>
      </c>
      <c r="E4612" s="104">
        <v>0</v>
      </c>
      <c r="F4612" s="104">
        <v>10707.65250384</v>
      </c>
    </row>
    <row r="4613" spans="1:6" x14ac:dyDescent="0.3">
      <c r="A4613" s="48">
        <v>46173</v>
      </c>
      <c r="B4613" t="s">
        <v>1000</v>
      </c>
      <c r="C4613" t="s">
        <v>1004</v>
      </c>
      <c r="D4613" s="104">
        <v>89868.072912090007</v>
      </c>
      <c r="E4613" s="104">
        <v>0</v>
      </c>
      <c r="F4613" s="104">
        <v>89868.072912090007</v>
      </c>
    </row>
    <row r="4614" spans="1:6" x14ac:dyDescent="0.3">
      <c r="A4614" s="48">
        <v>46173</v>
      </c>
      <c r="B4614" t="s">
        <v>1000</v>
      </c>
      <c r="C4614" t="s">
        <v>1005</v>
      </c>
      <c r="D4614" s="104">
        <v>148275.82870477001</v>
      </c>
      <c r="E4614" s="104">
        <v>0</v>
      </c>
      <c r="F4614" s="104">
        <v>148275.82870477001</v>
      </c>
    </row>
    <row r="4615" spans="1:6" x14ac:dyDescent="0.3">
      <c r="A4615" s="48">
        <v>46173</v>
      </c>
      <c r="B4615" t="s">
        <v>1000</v>
      </c>
      <c r="C4615" t="s">
        <v>1006</v>
      </c>
      <c r="D4615" s="104">
        <v>366812.87341925001</v>
      </c>
      <c r="E4615" s="104">
        <v>7672904.3949292405</v>
      </c>
      <c r="F4615" s="104">
        <v>8039717.2683484899</v>
      </c>
    </row>
    <row r="4616" spans="1:6" x14ac:dyDescent="0.3">
      <c r="A4616" s="48">
        <v>46173</v>
      </c>
      <c r="B4616" t="s">
        <v>1000</v>
      </c>
      <c r="C4616" t="s">
        <v>1007</v>
      </c>
      <c r="D4616" s="104">
        <v>5157.3465550700002</v>
      </c>
      <c r="E4616" s="104">
        <v>0</v>
      </c>
      <c r="F4616" s="104">
        <v>5157.3465550700002</v>
      </c>
    </row>
    <row r="4617" spans="1:6" x14ac:dyDescent="0.3">
      <c r="A4617" s="48">
        <v>46173</v>
      </c>
      <c r="B4617" t="s">
        <v>1008</v>
      </c>
      <c r="C4617" t="s">
        <v>999</v>
      </c>
      <c r="D4617" s="104">
        <v>620821.77409502002</v>
      </c>
      <c r="E4617" s="104">
        <v>7672904.3949292405</v>
      </c>
      <c r="F4617" s="104">
        <v>8293726.1690242598</v>
      </c>
    </row>
    <row r="4618" spans="1:6" x14ac:dyDescent="0.3">
      <c r="A4618" s="48">
        <v>46173</v>
      </c>
      <c r="B4618" t="s">
        <v>1010</v>
      </c>
      <c r="C4618" t="s">
        <v>999</v>
      </c>
      <c r="D4618" s="104">
        <v>31515369.9184452</v>
      </c>
      <c r="E4618" s="104">
        <v>7692390.2343008304</v>
      </c>
      <c r="F4618" s="104">
        <v>39207760.152745999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6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4" x14ac:dyDescent="0.3"/>
  <cols>
    <col min="1" max="5" width="12" customWidth="1"/>
    <col min="6" max="6" width="30" customWidth="1"/>
  </cols>
  <sheetData>
    <row r="1" spans="1:6" ht="30" customHeight="1" x14ac:dyDescent="0.3">
      <c r="A1" s="47" t="s">
        <v>1015</v>
      </c>
      <c r="B1" s="47" t="s">
        <v>1016</v>
      </c>
      <c r="C1" s="47" t="s">
        <v>1017</v>
      </c>
      <c r="D1" s="47" t="s">
        <v>1018</v>
      </c>
      <c r="E1" s="47" t="s">
        <v>1019</v>
      </c>
      <c r="F1" s="47" t="s">
        <v>19</v>
      </c>
    </row>
    <row r="2" spans="1:6" ht="15" customHeight="1" x14ac:dyDescent="0.3">
      <c r="A2" s="48">
        <v>43832</v>
      </c>
      <c r="B2" s="80">
        <v>1.53</v>
      </c>
      <c r="C2" s="80">
        <v>1.54</v>
      </c>
      <c r="D2" s="80">
        <v>1.57</v>
      </c>
      <c r="E2" s="80">
        <v>1.56</v>
      </c>
    </row>
    <row r="3" spans="1:6" ht="15" customHeight="1" x14ac:dyDescent="0.3">
      <c r="A3" s="48">
        <v>43833</v>
      </c>
      <c r="B3" s="80">
        <v>1.52</v>
      </c>
      <c r="C3" s="80">
        <v>1.52</v>
      </c>
      <c r="D3" s="80">
        <v>1.55</v>
      </c>
      <c r="E3" s="80">
        <v>1.55</v>
      </c>
    </row>
    <row r="4" spans="1:6" ht="15" customHeight="1" x14ac:dyDescent="0.3">
      <c r="A4" s="48">
        <v>43836</v>
      </c>
      <c r="B4" s="80">
        <v>1.54</v>
      </c>
      <c r="C4" s="80">
        <v>1.56</v>
      </c>
      <c r="D4" s="80">
        <v>1.56</v>
      </c>
      <c r="E4" s="80">
        <v>1.54</v>
      </c>
    </row>
    <row r="5" spans="1:6" ht="15" customHeight="1" x14ac:dyDescent="0.3">
      <c r="A5" s="48">
        <v>43837</v>
      </c>
      <c r="B5" s="80">
        <v>1.52</v>
      </c>
      <c r="C5" s="80">
        <v>1.54</v>
      </c>
      <c r="D5" s="80">
        <v>1.56</v>
      </c>
      <c r="E5" s="80">
        <v>1.53</v>
      </c>
    </row>
    <row r="6" spans="1:6" ht="15" customHeight="1" x14ac:dyDescent="0.3">
      <c r="A6" s="48">
        <v>43838</v>
      </c>
      <c r="B6" s="80">
        <v>1.5</v>
      </c>
      <c r="C6" s="80">
        <v>1.54</v>
      </c>
      <c r="D6" s="80">
        <v>1.56</v>
      </c>
      <c r="E6" s="80">
        <v>1.55</v>
      </c>
    </row>
    <row r="7" spans="1:6" ht="15" customHeight="1" x14ac:dyDescent="0.3">
      <c r="A7" s="48">
        <v>43839</v>
      </c>
      <c r="B7" s="80">
        <v>1.53</v>
      </c>
      <c r="C7" s="80">
        <v>1.54</v>
      </c>
      <c r="D7" s="80">
        <v>1.56</v>
      </c>
      <c r="E7" s="80">
        <v>1.54</v>
      </c>
    </row>
    <row r="8" spans="1:6" ht="15" customHeight="1" x14ac:dyDescent="0.3">
      <c r="A8" s="48">
        <v>43840</v>
      </c>
      <c r="B8" s="80">
        <v>1.52</v>
      </c>
      <c r="C8" s="80">
        <v>1.54</v>
      </c>
      <c r="D8" s="80">
        <v>1.55</v>
      </c>
      <c r="E8" s="80">
        <v>1.53</v>
      </c>
    </row>
    <row r="9" spans="1:6" ht="15" customHeight="1" x14ac:dyDescent="0.3">
      <c r="A9" s="48">
        <v>43843</v>
      </c>
      <c r="B9" s="80">
        <v>1.54</v>
      </c>
      <c r="C9" s="80">
        <v>1.57</v>
      </c>
      <c r="D9" s="80">
        <v>1.57</v>
      </c>
      <c r="E9" s="80">
        <v>1.53</v>
      </c>
    </row>
    <row r="10" spans="1:6" ht="15" customHeight="1" x14ac:dyDescent="0.3">
      <c r="A10" s="48">
        <v>43844</v>
      </c>
      <c r="B10" s="80">
        <v>1.53</v>
      </c>
      <c r="C10" s="80">
        <v>1.57</v>
      </c>
      <c r="D10" s="80">
        <v>1.57</v>
      </c>
      <c r="E10" s="80">
        <v>1.53</v>
      </c>
    </row>
    <row r="11" spans="1:6" ht="15" customHeight="1" x14ac:dyDescent="0.3">
      <c r="A11" s="48">
        <v>43845</v>
      </c>
      <c r="B11" s="80">
        <v>1.53</v>
      </c>
      <c r="C11" s="80">
        <v>1.57</v>
      </c>
      <c r="D11" s="80">
        <v>1.58</v>
      </c>
      <c r="E11" s="80">
        <v>1.54</v>
      </c>
    </row>
    <row r="12" spans="1:6" ht="15" customHeight="1" x14ac:dyDescent="0.3">
      <c r="A12" s="48">
        <v>43846</v>
      </c>
      <c r="B12" s="80">
        <v>1.54</v>
      </c>
      <c r="C12" s="80">
        <v>1.55</v>
      </c>
      <c r="D12" s="80">
        <v>1.56</v>
      </c>
      <c r="E12" s="80">
        <v>1.54</v>
      </c>
    </row>
    <row r="13" spans="1:6" ht="15" customHeight="1" x14ac:dyDescent="0.3">
      <c r="A13" s="48">
        <v>43847</v>
      </c>
      <c r="B13" s="80">
        <v>1.54</v>
      </c>
      <c r="C13" s="80">
        <v>1.56</v>
      </c>
      <c r="D13" s="80">
        <v>1.57</v>
      </c>
      <c r="E13" s="80">
        <v>1.56</v>
      </c>
    </row>
    <row r="14" spans="1:6" ht="15" customHeight="1" x14ac:dyDescent="0.3">
      <c r="A14" s="48">
        <v>43850</v>
      </c>
    </row>
    <row r="15" spans="1:6" ht="15" customHeight="1" x14ac:dyDescent="0.3">
      <c r="A15" s="48">
        <v>43851</v>
      </c>
      <c r="B15" s="80">
        <v>1.52</v>
      </c>
      <c r="C15" s="80">
        <v>1.56</v>
      </c>
      <c r="D15" s="80">
        <v>1.57</v>
      </c>
      <c r="E15" s="80">
        <v>1.54</v>
      </c>
    </row>
    <row r="16" spans="1:6" ht="15" customHeight="1" x14ac:dyDescent="0.3">
      <c r="A16" s="48">
        <v>43852</v>
      </c>
      <c r="B16" s="80">
        <v>1.52</v>
      </c>
      <c r="C16" s="80">
        <v>1.55</v>
      </c>
      <c r="D16" s="80">
        <v>1.56</v>
      </c>
      <c r="E16" s="80">
        <v>1.55</v>
      </c>
    </row>
    <row r="17" spans="1:5" ht="15" customHeight="1" x14ac:dyDescent="0.3">
      <c r="A17" s="48">
        <v>43853</v>
      </c>
      <c r="B17" s="80">
        <v>1.55</v>
      </c>
      <c r="C17" s="80">
        <v>1.55</v>
      </c>
      <c r="D17" s="80">
        <v>1.56</v>
      </c>
      <c r="E17" s="80">
        <v>1.55</v>
      </c>
    </row>
    <row r="18" spans="1:5" ht="15" customHeight="1" x14ac:dyDescent="0.3">
      <c r="A18" s="48">
        <v>43854</v>
      </c>
      <c r="B18" s="80">
        <v>1.54</v>
      </c>
      <c r="C18" s="80">
        <v>1.54</v>
      </c>
      <c r="D18" s="80">
        <v>1.55</v>
      </c>
      <c r="E18" s="80">
        <v>1.55</v>
      </c>
    </row>
    <row r="19" spans="1:5" ht="15" customHeight="1" x14ac:dyDescent="0.3">
      <c r="A19" s="48">
        <v>43857</v>
      </c>
      <c r="B19" s="80">
        <v>1.53</v>
      </c>
      <c r="C19" s="80">
        <v>1.55</v>
      </c>
      <c r="D19" s="80">
        <v>1.57</v>
      </c>
      <c r="E19" s="80">
        <v>1.53</v>
      </c>
    </row>
    <row r="20" spans="1:5" ht="15" customHeight="1" x14ac:dyDescent="0.3">
      <c r="A20" s="48">
        <v>43858</v>
      </c>
      <c r="B20" s="80">
        <v>1.53</v>
      </c>
      <c r="C20" s="80">
        <v>1.57</v>
      </c>
      <c r="D20" s="80">
        <v>1.58</v>
      </c>
      <c r="E20" s="80">
        <v>1.53</v>
      </c>
    </row>
    <row r="21" spans="1:5" ht="15" customHeight="1" x14ac:dyDescent="0.3">
      <c r="A21" s="48">
        <v>43859</v>
      </c>
      <c r="B21" s="80">
        <v>1.52</v>
      </c>
      <c r="C21" s="80">
        <v>1.56</v>
      </c>
      <c r="D21" s="80">
        <v>1.57</v>
      </c>
      <c r="E21" s="80">
        <v>1.51</v>
      </c>
    </row>
    <row r="22" spans="1:5" ht="15" customHeight="1" x14ac:dyDescent="0.3">
      <c r="A22" s="48">
        <v>43860</v>
      </c>
      <c r="B22" s="80">
        <v>1.59</v>
      </c>
      <c r="C22" s="80">
        <v>1.57</v>
      </c>
      <c r="D22" s="80">
        <v>1.57</v>
      </c>
      <c r="E22" s="80">
        <v>1.48</v>
      </c>
    </row>
    <row r="23" spans="1:5" ht="15" customHeight="1" x14ac:dyDescent="0.3">
      <c r="A23" s="48">
        <v>43861</v>
      </c>
      <c r="B23" s="80">
        <v>1.56</v>
      </c>
      <c r="C23" s="80">
        <v>1.55</v>
      </c>
      <c r="D23" s="80">
        <v>1.54</v>
      </c>
      <c r="E23" s="80">
        <v>1.45</v>
      </c>
    </row>
    <row r="24" spans="1:5" ht="15" customHeight="1" x14ac:dyDescent="0.3">
      <c r="A24" s="48">
        <v>43864</v>
      </c>
      <c r="B24" s="80">
        <v>1.56</v>
      </c>
      <c r="C24" s="80">
        <v>1.57</v>
      </c>
      <c r="D24" s="80">
        <v>1.56</v>
      </c>
      <c r="E24" s="80">
        <v>1.46</v>
      </c>
    </row>
    <row r="25" spans="1:5" ht="15" customHeight="1" x14ac:dyDescent="0.3">
      <c r="A25" s="48">
        <v>43865</v>
      </c>
      <c r="B25" s="80">
        <v>1.55</v>
      </c>
      <c r="C25" s="80">
        <v>1.57</v>
      </c>
      <c r="D25" s="80">
        <v>1.57</v>
      </c>
      <c r="E25" s="80">
        <v>1.48</v>
      </c>
    </row>
    <row r="26" spans="1:5" ht="15" customHeight="1" x14ac:dyDescent="0.3">
      <c r="A26" s="48">
        <v>43866</v>
      </c>
      <c r="B26" s="80">
        <v>1.55</v>
      </c>
      <c r="C26" s="80">
        <v>1.57</v>
      </c>
      <c r="D26" s="80">
        <v>1.57</v>
      </c>
      <c r="E26" s="80">
        <v>1.49</v>
      </c>
    </row>
    <row r="27" spans="1:5" ht="15" customHeight="1" x14ac:dyDescent="0.3">
      <c r="A27" s="48">
        <v>43867</v>
      </c>
      <c r="B27" s="80">
        <v>1.59</v>
      </c>
      <c r="C27" s="80">
        <v>1.57</v>
      </c>
      <c r="D27" s="80">
        <v>1.58</v>
      </c>
      <c r="E27" s="80">
        <v>1.51</v>
      </c>
    </row>
    <row r="28" spans="1:5" ht="15" customHeight="1" x14ac:dyDescent="0.3">
      <c r="A28" s="48">
        <v>43868</v>
      </c>
      <c r="B28" s="80">
        <v>1.57</v>
      </c>
      <c r="C28" s="80">
        <v>1.56</v>
      </c>
      <c r="D28" s="80">
        <v>1.57</v>
      </c>
      <c r="E28" s="80">
        <v>1.49</v>
      </c>
    </row>
    <row r="29" spans="1:5" ht="15" customHeight="1" x14ac:dyDescent="0.3">
      <c r="A29" s="48">
        <v>43871</v>
      </c>
      <c r="B29" s="80">
        <v>1.58</v>
      </c>
      <c r="C29" s="80">
        <v>1.58</v>
      </c>
      <c r="D29" s="80">
        <v>1.58</v>
      </c>
      <c r="E29" s="80">
        <v>1.45</v>
      </c>
    </row>
    <row r="30" spans="1:5" ht="15" customHeight="1" x14ac:dyDescent="0.3">
      <c r="A30" s="48">
        <v>43872</v>
      </c>
      <c r="B30" s="80">
        <v>1.57</v>
      </c>
      <c r="C30" s="80">
        <v>1.57</v>
      </c>
      <c r="D30" s="80">
        <v>1.55</v>
      </c>
      <c r="E30" s="80">
        <v>1.48</v>
      </c>
    </row>
    <row r="31" spans="1:5" ht="15" customHeight="1" x14ac:dyDescent="0.3">
      <c r="A31" s="48">
        <v>43873</v>
      </c>
      <c r="B31" s="80">
        <v>1.57</v>
      </c>
      <c r="C31" s="80">
        <v>1.58</v>
      </c>
      <c r="D31" s="80">
        <v>1.56</v>
      </c>
      <c r="E31" s="80">
        <v>1.49</v>
      </c>
    </row>
    <row r="32" spans="1:5" ht="15" customHeight="1" x14ac:dyDescent="0.3">
      <c r="A32" s="48">
        <v>43874</v>
      </c>
      <c r="B32" s="80">
        <v>1.59</v>
      </c>
      <c r="C32" s="80">
        <v>1.59</v>
      </c>
      <c r="D32" s="80">
        <v>1.56</v>
      </c>
      <c r="E32" s="80">
        <v>1.48</v>
      </c>
    </row>
    <row r="33" spans="1:5" ht="15" customHeight="1" x14ac:dyDescent="0.3">
      <c r="A33" s="48">
        <v>43875</v>
      </c>
      <c r="B33" s="80">
        <v>1.6</v>
      </c>
      <c r="C33" s="80">
        <v>1.58</v>
      </c>
      <c r="D33" s="80">
        <v>1.56</v>
      </c>
      <c r="E33" s="80">
        <v>1.49</v>
      </c>
    </row>
    <row r="34" spans="1:5" ht="15" customHeight="1" x14ac:dyDescent="0.3">
      <c r="A34" s="48">
        <v>43878</v>
      </c>
    </row>
    <row r="35" spans="1:5" ht="15" customHeight="1" x14ac:dyDescent="0.3">
      <c r="A35" s="48">
        <v>43879</v>
      </c>
      <c r="B35" s="80">
        <v>1.61</v>
      </c>
      <c r="C35" s="80">
        <v>1.58</v>
      </c>
      <c r="D35" s="80">
        <v>1.56</v>
      </c>
      <c r="E35" s="80">
        <v>1.47</v>
      </c>
    </row>
    <row r="36" spans="1:5" ht="15" customHeight="1" x14ac:dyDescent="0.3">
      <c r="A36" s="48">
        <v>43880</v>
      </c>
      <c r="B36" s="80">
        <v>1.61</v>
      </c>
      <c r="C36" s="80">
        <v>1.58</v>
      </c>
      <c r="D36" s="80">
        <v>1.56</v>
      </c>
      <c r="E36" s="80">
        <v>1.47</v>
      </c>
    </row>
    <row r="37" spans="1:5" ht="15" customHeight="1" x14ac:dyDescent="0.3">
      <c r="A37" s="48">
        <v>43881</v>
      </c>
      <c r="B37" s="80">
        <v>1.61</v>
      </c>
      <c r="C37" s="80">
        <v>1.58</v>
      </c>
      <c r="D37" s="80">
        <v>1.55</v>
      </c>
      <c r="E37" s="80">
        <v>1.46</v>
      </c>
    </row>
    <row r="38" spans="1:5" ht="15" customHeight="1" x14ac:dyDescent="0.3">
      <c r="A38" s="48">
        <v>43882</v>
      </c>
      <c r="B38" s="80">
        <v>1.6</v>
      </c>
      <c r="C38" s="80">
        <v>1.56</v>
      </c>
      <c r="D38" s="80">
        <v>1.53</v>
      </c>
      <c r="E38" s="80">
        <v>1.43</v>
      </c>
    </row>
    <row r="39" spans="1:5" ht="15" customHeight="1" x14ac:dyDescent="0.3">
      <c r="A39" s="48">
        <v>43885</v>
      </c>
      <c r="B39" s="80">
        <v>1.6</v>
      </c>
      <c r="C39" s="80">
        <v>1.53</v>
      </c>
      <c r="D39" s="80">
        <v>1.49</v>
      </c>
      <c r="E39" s="80">
        <v>1.35</v>
      </c>
    </row>
    <row r="40" spans="1:5" ht="15" customHeight="1" x14ac:dyDescent="0.3">
      <c r="A40" s="48">
        <v>43886</v>
      </c>
      <c r="B40" s="80">
        <v>1.59</v>
      </c>
      <c r="C40" s="80">
        <v>1.53</v>
      </c>
      <c r="D40" s="80">
        <v>1.47</v>
      </c>
      <c r="E40" s="80">
        <v>1.3</v>
      </c>
    </row>
    <row r="41" spans="1:5" ht="15" customHeight="1" x14ac:dyDescent="0.3">
      <c r="A41" s="48">
        <v>43887</v>
      </c>
      <c r="B41" s="80">
        <v>1.59</v>
      </c>
      <c r="C41" s="80">
        <v>1.53</v>
      </c>
      <c r="D41" s="80">
        <v>1.42</v>
      </c>
      <c r="E41" s="80">
        <v>1.26</v>
      </c>
    </row>
    <row r="42" spans="1:5" ht="15" customHeight="1" x14ac:dyDescent="0.3">
      <c r="A42" s="48">
        <v>43888</v>
      </c>
      <c r="B42" s="80">
        <v>1.56</v>
      </c>
      <c r="C42" s="80">
        <v>1.45</v>
      </c>
      <c r="D42" s="80">
        <v>1.33</v>
      </c>
      <c r="E42" s="80">
        <v>1.18</v>
      </c>
    </row>
    <row r="43" spans="1:5" ht="15" customHeight="1" x14ac:dyDescent="0.3">
      <c r="A43" s="48">
        <v>43889</v>
      </c>
      <c r="B43" s="80">
        <v>1.45</v>
      </c>
      <c r="C43" s="80">
        <v>1.27</v>
      </c>
      <c r="D43" s="80">
        <v>1.1100000000000001</v>
      </c>
      <c r="E43" s="80">
        <v>0.97</v>
      </c>
    </row>
    <row r="44" spans="1:5" ht="15" customHeight="1" x14ac:dyDescent="0.3">
      <c r="A44" s="48">
        <v>43892</v>
      </c>
      <c r="B44" s="80">
        <v>1.41</v>
      </c>
      <c r="C44" s="80">
        <v>1.1299999999999999</v>
      </c>
      <c r="D44" s="80">
        <v>0.95</v>
      </c>
      <c r="E44" s="80">
        <v>0.89</v>
      </c>
    </row>
    <row r="45" spans="1:5" ht="15" customHeight="1" x14ac:dyDescent="0.3">
      <c r="A45" s="48">
        <v>43893</v>
      </c>
      <c r="B45" s="80">
        <v>1.1100000000000001</v>
      </c>
      <c r="C45" s="80">
        <v>0.95</v>
      </c>
      <c r="D45" s="80">
        <v>0.83</v>
      </c>
      <c r="E45" s="80">
        <v>0.73</v>
      </c>
    </row>
    <row r="46" spans="1:5" ht="15" customHeight="1" x14ac:dyDescent="0.3">
      <c r="A46" s="48">
        <v>43894</v>
      </c>
      <c r="B46" s="80">
        <v>1</v>
      </c>
      <c r="C46" s="80">
        <v>0.72</v>
      </c>
      <c r="D46" s="80">
        <v>0.68</v>
      </c>
      <c r="E46" s="80">
        <v>0.59</v>
      </c>
    </row>
    <row r="47" spans="1:5" ht="15" customHeight="1" x14ac:dyDescent="0.3">
      <c r="A47" s="48">
        <v>43895</v>
      </c>
      <c r="B47" s="80">
        <v>0.92</v>
      </c>
      <c r="C47" s="80">
        <v>0.62</v>
      </c>
      <c r="D47" s="80">
        <v>0.53</v>
      </c>
      <c r="E47" s="80">
        <v>0.48</v>
      </c>
    </row>
    <row r="48" spans="1:5" ht="15" customHeight="1" x14ac:dyDescent="0.3">
      <c r="A48" s="48">
        <v>43896</v>
      </c>
      <c r="B48" s="80">
        <v>0.79</v>
      </c>
      <c r="C48" s="80">
        <v>0.45</v>
      </c>
      <c r="D48" s="80">
        <v>0.41</v>
      </c>
      <c r="E48" s="80">
        <v>0.39</v>
      </c>
    </row>
    <row r="49" spans="1:5" ht="15" customHeight="1" x14ac:dyDescent="0.3">
      <c r="A49" s="48">
        <v>43899</v>
      </c>
      <c r="B49" s="80">
        <v>0.56999999999999995</v>
      </c>
      <c r="C49" s="80">
        <v>0.33</v>
      </c>
      <c r="D49" s="80">
        <v>0.27</v>
      </c>
      <c r="E49" s="80">
        <v>0.31</v>
      </c>
    </row>
    <row r="50" spans="1:5" ht="15" customHeight="1" x14ac:dyDescent="0.3">
      <c r="A50" s="48">
        <v>43900</v>
      </c>
      <c r="B50" s="80">
        <v>0.56999999999999995</v>
      </c>
      <c r="C50" s="80">
        <v>0.44</v>
      </c>
      <c r="D50" s="80">
        <v>0.43</v>
      </c>
      <c r="E50" s="80">
        <v>0.43</v>
      </c>
    </row>
    <row r="51" spans="1:5" ht="15" customHeight="1" x14ac:dyDescent="0.3">
      <c r="A51" s="48">
        <v>43901</v>
      </c>
      <c r="B51" s="80">
        <v>0.42</v>
      </c>
      <c r="C51" s="80">
        <v>0.42</v>
      </c>
      <c r="D51" s="80">
        <v>0.4</v>
      </c>
      <c r="E51" s="80">
        <v>0.4</v>
      </c>
    </row>
    <row r="52" spans="1:5" ht="15" customHeight="1" x14ac:dyDescent="0.3">
      <c r="A52" s="48">
        <v>43902</v>
      </c>
      <c r="B52" s="80">
        <v>0.41</v>
      </c>
      <c r="C52" s="80">
        <v>0.33</v>
      </c>
      <c r="D52" s="80">
        <v>0.37</v>
      </c>
      <c r="E52" s="80">
        <v>0.39</v>
      </c>
    </row>
    <row r="53" spans="1:5" ht="15" customHeight="1" x14ac:dyDescent="0.3">
      <c r="A53" s="48">
        <v>43903</v>
      </c>
      <c r="B53" s="80">
        <v>0.33</v>
      </c>
      <c r="C53" s="80">
        <v>0.28000000000000003</v>
      </c>
      <c r="D53" s="80">
        <v>0.38</v>
      </c>
      <c r="E53" s="80">
        <v>0.38</v>
      </c>
    </row>
    <row r="54" spans="1:5" ht="15" customHeight="1" x14ac:dyDescent="0.3">
      <c r="A54" s="48">
        <v>43906</v>
      </c>
      <c r="B54" s="80">
        <v>0.25</v>
      </c>
      <c r="C54" s="80">
        <v>0.24</v>
      </c>
      <c r="D54" s="80">
        <v>0.28999999999999998</v>
      </c>
      <c r="E54" s="80">
        <v>0.28999999999999998</v>
      </c>
    </row>
    <row r="55" spans="1:5" ht="15" customHeight="1" x14ac:dyDescent="0.3">
      <c r="A55" s="48">
        <v>43907</v>
      </c>
      <c r="B55" s="80">
        <v>0.12</v>
      </c>
      <c r="C55" s="80">
        <v>0.19</v>
      </c>
      <c r="D55" s="80">
        <v>0.24</v>
      </c>
      <c r="E55" s="80">
        <v>0.3</v>
      </c>
    </row>
    <row r="56" spans="1:5" ht="15" customHeight="1" x14ac:dyDescent="0.3">
      <c r="A56" s="48">
        <v>43908</v>
      </c>
      <c r="B56" s="80">
        <v>0.04</v>
      </c>
      <c r="C56" s="80">
        <v>0.02</v>
      </c>
      <c r="D56" s="80">
        <v>0.08</v>
      </c>
      <c r="E56" s="80">
        <v>0.21</v>
      </c>
    </row>
    <row r="57" spans="1:5" ht="15" customHeight="1" x14ac:dyDescent="0.3">
      <c r="A57" s="48">
        <v>43909</v>
      </c>
      <c r="B57" s="80">
        <v>0.04</v>
      </c>
      <c r="C57" s="80">
        <v>0.04</v>
      </c>
      <c r="D57" s="80">
        <v>0.06</v>
      </c>
      <c r="E57" s="80">
        <v>0.2</v>
      </c>
    </row>
    <row r="58" spans="1:5" ht="15" customHeight="1" x14ac:dyDescent="0.3">
      <c r="A58" s="48">
        <v>43910</v>
      </c>
      <c r="B58" s="80">
        <v>0.04</v>
      </c>
      <c r="C58" s="80">
        <v>0.05</v>
      </c>
      <c r="D58" s="80">
        <v>0.05</v>
      </c>
      <c r="E58" s="80">
        <v>0.15</v>
      </c>
    </row>
    <row r="59" spans="1:5" ht="15" customHeight="1" x14ac:dyDescent="0.3">
      <c r="A59" s="48">
        <v>43913</v>
      </c>
      <c r="B59" s="80">
        <v>0.01</v>
      </c>
      <c r="C59" s="80">
        <v>0.02</v>
      </c>
      <c r="D59" s="80">
        <v>0.08</v>
      </c>
      <c r="E59" s="80">
        <v>0.17</v>
      </c>
    </row>
    <row r="60" spans="1:5" ht="15" customHeight="1" x14ac:dyDescent="0.3">
      <c r="A60" s="48">
        <v>43914</v>
      </c>
      <c r="B60" s="80">
        <v>0.01</v>
      </c>
      <c r="C60" s="80">
        <v>0.01</v>
      </c>
      <c r="D60" s="80">
        <v>0.09</v>
      </c>
      <c r="E60" s="80">
        <v>0.25</v>
      </c>
    </row>
    <row r="61" spans="1:5" ht="15" customHeight="1" x14ac:dyDescent="0.3">
      <c r="A61" s="48">
        <v>43915</v>
      </c>
      <c r="B61" s="80">
        <v>0</v>
      </c>
      <c r="C61" s="80">
        <v>0</v>
      </c>
      <c r="D61" s="80">
        <v>7.0000000000000007E-2</v>
      </c>
      <c r="E61" s="80">
        <v>0.19</v>
      </c>
    </row>
    <row r="62" spans="1:5" ht="15" customHeight="1" x14ac:dyDescent="0.3">
      <c r="A62" s="48">
        <v>43916</v>
      </c>
      <c r="B62" s="80">
        <v>0.01</v>
      </c>
      <c r="C62" s="80">
        <v>0</v>
      </c>
      <c r="D62" s="80">
        <v>0.04</v>
      </c>
      <c r="E62" s="80">
        <v>0.13</v>
      </c>
    </row>
    <row r="63" spans="1:5" ht="15" customHeight="1" x14ac:dyDescent="0.3">
      <c r="A63" s="48">
        <v>43917</v>
      </c>
      <c r="B63" s="80">
        <v>0.01</v>
      </c>
      <c r="C63" s="80">
        <v>0.03</v>
      </c>
      <c r="D63" s="80">
        <v>0.02</v>
      </c>
      <c r="E63" s="80">
        <v>0.11</v>
      </c>
    </row>
    <row r="64" spans="1:5" ht="15" customHeight="1" x14ac:dyDescent="0.3">
      <c r="A64" s="48">
        <v>43920</v>
      </c>
      <c r="B64" s="80">
        <v>0.04</v>
      </c>
      <c r="C64" s="80">
        <v>0.12</v>
      </c>
      <c r="D64" s="80">
        <v>0.12</v>
      </c>
      <c r="E64" s="80">
        <v>0.14000000000000001</v>
      </c>
    </row>
    <row r="65" spans="1:5" ht="15" customHeight="1" x14ac:dyDescent="0.3">
      <c r="A65" s="48">
        <v>43921</v>
      </c>
      <c r="B65" s="80">
        <v>0.05</v>
      </c>
      <c r="C65" s="80">
        <v>0.11</v>
      </c>
      <c r="D65" s="80">
        <v>0.15</v>
      </c>
      <c r="E65" s="80">
        <v>0.17</v>
      </c>
    </row>
    <row r="66" spans="1:5" ht="15" customHeight="1" x14ac:dyDescent="0.3">
      <c r="A66" s="48">
        <v>43922</v>
      </c>
      <c r="B66" s="80">
        <v>0.03</v>
      </c>
      <c r="C66" s="80">
        <v>0.09</v>
      </c>
      <c r="D66" s="80">
        <v>0.14000000000000001</v>
      </c>
      <c r="E66" s="80">
        <v>0.16</v>
      </c>
    </row>
    <row r="67" spans="1:5" ht="15" customHeight="1" x14ac:dyDescent="0.3">
      <c r="A67" s="48">
        <v>43923</v>
      </c>
      <c r="B67" s="80">
        <v>0.09</v>
      </c>
      <c r="C67" s="80">
        <v>0.09</v>
      </c>
      <c r="D67" s="80">
        <v>0.15</v>
      </c>
      <c r="E67" s="80">
        <v>0.14000000000000001</v>
      </c>
    </row>
    <row r="68" spans="1:5" ht="15" customHeight="1" x14ac:dyDescent="0.3">
      <c r="A68" s="48">
        <v>43924</v>
      </c>
      <c r="B68" s="80">
        <v>0.09</v>
      </c>
      <c r="C68" s="80">
        <v>0.1</v>
      </c>
      <c r="D68" s="80">
        <v>0.15</v>
      </c>
      <c r="E68" s="80">
        <v>0.15</v>
      </c>
    </row>
    <row r="69" spans="1:5" ht="15" customHeight="1" x14ac:dyDescent="0.3">
      <c r="A69" s="48">
        <v>43927</v>
      </c>
      <c r="B69" s="80">
        <v>0.09</v>
      </c>
      <c r="C69" s="80">
        <v>0.15</v>
      </c>
      <c r="D69" s="80">
        <v>0.17</v>
      </c>
      <c r="E69" s="80">
        <v>0.2</v>
      </c>
    </row>
    <row r="70" spans="1:5" ht="15" customHeight="1" x14ac:dyDescent="0.3">
      <c r="A70" s="48">
        <v>43928</v>
      </c>
      <c r="B70" s="80">
        <v>0.1</v>
      </c>
      <c r="C70" s="80">
        <v>0.14000000000000001</v>
      </c>
      <c r="D70" s="80">
        <v>0.2</v>
      </c>
      <c r="E70" s="80">
        <v>0.2</v>
      </c>
    </row>
    <row r="71" spans="1:5" ht="15" customHeight="1" x14ac:dyDescent="0.3">
      <c r="A71" s="48">
        <v>43929</v>
      </c>
      <c r="B71" s="80">
        <v>0.14000000000000001</v>
      </c>
      <c r="C71" s="80">
        <v>0.22</v>
      </c>
      <c r="D71" s="80">
        <v>0.24</v>
      </c>
      <c r="E71" s="80">
        <v>0.23</v>
      </c>
    </row>
    <row r="72" spans="1:5" ht="15" customHeight="1" x14ac:dyDescent="0.3">
      <c r="A72" s="48">
        <v>43930</v>
      </c>
      <c r="B72" s="80">
        <v>0.2</v>
      </c>
      <c r="C72" s="80">
        <v>0.25</v>
      </c>
      <c r="D72" s="80">
        <v>0.24</v>
      </c>
      <c r="E72" s="80">
        <v>0.25</v>
      </c>
    </row>
    <row r="73" spans="1:5" ht="15" customHeight="1" x14ac:dyDescent="0.3">
      <c r="A73" s="48">
        <v>43931</v>
      </c>
    </row>
    <row r="74" spans="1:5" ht="15" customHeight="1" x14ac:dyDescent="0.3">
      <c r="A74" s="48">
        <v>43934</v>
      </c>
      <c r="B74" s="80">
        <v>0.17</v>
      </c>
      <c r="C74" s="80">
        <v>0.26</v>
      </c>
      <c r="D74" s="80">
        <v>0.27</v>
      </c>
      <c r="E74" s="80">
        <v>0.27</v>
      </c>
    </row>
    <row r="75" spans="1:5" ht="15" customHeight="1" x14ac:dyDescent="0.3">
      <c r="A75" s="48">
        <v>43935</v>
      </c>
      <c r="B75" s="80">
        <v>0.17</v>
      </c>
      <c r="C75" s="80">
        <v>0.2</v>
      </c>
      <c r="D75" s="80">
        <v>0.24</v>
      </c>
      <c r="E75" s="80">
        <v>0.25</v>
      </c>
    </row>
    <row r="76" spans="1:5" ht="15" customHeight="1" x14ac:dyDescent="0.3">
      <c r="A76" s="48">
        <v>43936</v>
      </c>
      <c r="B76" s="80">
        <v>0.14000000000000001</v>
      </c>
      <c r="C76" s="80">
        <v>0.14000000000000001</v>
      </c>
      <c r="D76" s="80">
        <v>0.19</v>
      </c>
      <c r="E76" s="80">
        <v>0.19</v>
      </c>
    </row>
    <row r="77" spans="1:5" ht="15" customHeight="1" x14ac:dyDescent="0.3">
      <c r="A77" s="48">
        <v>43937</v>
      </c>
      <c r="B77" s="80">
        <v>0.14000000000000001</v>
      </c>
      <c r="C77" s="80">
        <v>0.14000000000000001</v>
      </c>
      <c r="D77" s="80">
        <v>0.18</v>
      </c>
      <c r="E77" s="80">
        <v>0.17</v>
      </c>
    </row>
    <row r="78" spans="1:5" ht="15" customHeight="1" x14ac:dyDescent="0.3">
      <c r="A78" s="48">
        <v>43938</v>
      </c>
      <c r="B78" s="80">
        <v>0.12</v>
      </c>
      <c r="C78" s="80">
        <v>0.12</v>
      </c>
      <c r="D78" s="80">
        <v>0.16</v>
      </c>
      <c r="E78" s="80">
        <v>0.16</v>
      </c>
    </row>
    <row r="79" spans="1:5" ht="15" customHeight="1" x14ac:dyDescent="0.3">
      <c r="A79" s="48">
        <v>43941</v>
      </c>
      <c r="B79" s="80">
        <v>0.1</v>
      </c>
      <c r="C79" s="80">
        <v>0.12</v>
      </c>
      <c r="D79" s="80">
        <v>0.15</v>
      </c>
      <c r="E79" s="80">
        <v>0.15</v>
      </c>
    </row>
    <row r="80" spans="1:5" ht="15" customHeight="1" x14ac:dyDescent="0.3">
      <c r="A80" s="48">
        <v>43942</v>
      </c>
      <c r="B80" s="80">
        <v>0.08</v>
      </c>
      <c r="C80" s="80">
        <v>0.11</v>
      </c>
      <c r="D80" s="80">
        <v>0.14000000000000001</v>
      </c>
      <c r="E80" s="80">
        <v>0.17</v>
      </c>
    </row>
    <row r="81" spans="1:5" ht="15" customHeight="1" x14ac:dyDescent="0.3">
      <c r="A81" s="48">
        <v>43943</v>
      </c>
      <c r="B81" s="80">
        <v>0.09</v>
      </c>
      <c r="C81" s="80">
        <v>0.12</v>
      </c>
      <c r="D81" s="80">
        <v>0.14000000000000001</v>
      </c>
      <c r="E81" s="80">
        <v>0.16</v>
      </c>
    </row>
    <row r="82" spans="1:5" ht="15" customHeight="1" x14ac:dyDescent="0.3">
      <c r="A82" s="48">
        <v>43944</v>
      </c>
      <c r="B82" s="80">
        <v>0.09</v>
      </c>
      <c r="C82" s="80">
        <v>0.11</v>
      </c>
      <c r="D82" s="80">
        <v>0.14000000000000001</v>
      </c>
      <c r="E82" s="80">
        <v>0.17</v>
      </c>
    </row>
    <row r="83" spans="1:5" ht="15" customHeight="1" x14ac:dyDescent="0.3">
      <c r="A83" s="48">
        <v>43945</v>
      </c>
      <c r="B83" s="80">
        <v>0.1</v>
      </c>
      <c r="C83" s="80">
        <v>0.12</v>
      </c>
      <c r="D83" s="80">
        <v>0.14000000000000001</v>
      </c>
      <c r="E83" s="80">
        <v>0.18</v>
      </c>
    </row>
    <row r="84" spans="1:5" ht="15" customHeight="1" x14ac:dyDescent="0.3">
      <c r="A84" s="48">
        <v>43948</v>
      </c>
      <c r="B84" s="80">
        <v>0.09</v>
      </c>
      <c r="C84" s="80">
        <v>0.12</v>
      </c>
      <c r="D84" s="80">
        <v>0.15</v>
      </c>
      <c r="E84" s="80">
        <v>0.17</v>
      </c>
    </row>
    <row r="85" spans="1:5" ht="15" customHeight="1" x14ac:dyDescent="0.3">
      <c r="A85" s="48">
        <v>43949</v>
      </c>
      <c r="B85" s="80">
        <v>0.08</v>
      </c>
      <c r="C85" s="80">
        <v>0.11</v>
      </c>
      <c r="D85" s="80">
        <v>0.13</v>
      </c>
      <c r="E85" s="80">
        <v>0.16</v>
      </c>
    </row>
    <row r="86" spans="1:5" ht="15" customHeight="1" x14ac:dyDescent="0.3">
      <c r="A86" s="48">
        <v>43950</v>
      </c>
      <c r="B86" s="80">
        <v>0.1</v>
      </c>
      <c r="C86" s="80">
        <v>0.1</v>
      </c>
      <c r="D86" s="80">
        <v>0.12</v>
      </c>
      <c r="E86" s="80">
        <v>0.18</v>
      </c>
    </row>
    <row r="87" spans="1:5" ht="15" customHeight="1" x14ac:dyDescent="0.3">
      <c r="A87" s="48">
        <v>43951</v>
      </c>
      <c r="B87" s="80">
        <v>0.1</v>
      </c>
      <c r="C87" s="80">
        <v>0.09</v>
      </c>
      <c r="D87" s="80">
        <v>0.11</v>
      </c>
      <c r="E87" s="80">
        <v>0.16</v>
      </c>
    </row>
    <row r="88" spans="1:5" ht="15" customHeight="1" x14ac:dyDescent="0.3">
      <c r="A88" s="48">
        <v>43952</v>
      </c>
      <c r="B88" s="80">
        <v>0.1</v>
      </c>
      <c r="C88" s="80">
        <v>0.12</v>
      </c>
      <c r="D88" s="80">
        <v>0.12</v>
      </c>
      <c r="E88" s="80">
        <v>0.17</v>
      </c>
    </row>
    <row r="89" spans="1:5" ht="15" customHeight="1" x14ac:dyDescent="0.3">
      <c r="A89" s="48">
        <v>43955</v>
      </c>
      <c r="B89" s="80">
        <v>0.1</v>
      </c>
      <c r="C89" s="80">
        <v>0.13</v>
      </c>
      <c r="D89" s="80">
        <v>0.14000000000000001</v>
      </c>
      <c r="E89" s="80">
        <v>0.16</v>
      </c>
    </row>
    <row r="90" spans="1:5" ht="15" customHeight="1" x14ac:dyDescent="0.3">
      <c r="A90" s="48">
        <v>43956</v>
      </c>
      <c r="B90" s="80">
        <v>0.09</v>
      </c>
      <c r="C90" s="80">
        <v>0.13</v>
      </c>
      <c r="D90" s="80">
        <v>0.15</v>
      </c>
      <c r="E90" s="80">
        <v>0.16</v>
      </c>
    </row>
    <row r="91" spans="1:5" ht="15" customHeight="1" x14ac:dyDescent="0.3">
      <c r="A91" s="48">
        <v>43957</v>
      </c>
      <c r="B91" s="80">
        <v>0.08</v>
      </c>
      <c r="C91" s="80">
        <v>0.12</v>
      </c>
      <c r="D91" s="80">
        <v>0.16</v>
      </c>
      <c r="E91" s="80">
        <v>0.16</v>
      </c>
    </row>
    <row r="92" spans="1:5" ht="15" customHeight="1" x14ac:dyDescent="0.3">
      <c r="A92" s="48">
        <v>43958</v>
      </c>
      <c r="B92" s="80">
        <v>0.1</v>
      </c>
      <c r="C92" s="80">
        <v>0.11</v>
      </c>
      <c r="D92" s="80">
        <v>0.14000000000000001</v>
      </c>
      <c r="E92" s="80">
        <v>0.15</v>
      </c>
    </row>
    <row r="93" spans="1:5" ht="15" customHeight="1" x14ac:dyDescent="0.3">
      <c r="A93" s="48">
        <v>43959</v>
      </c>
      <c r="B93" s="80">
        <v>0.1</v>
      </c>
      <c r="C93" s="80">
        <v>0.12</v>
      </c>
      <c r="D93" s="80">
        <v>0.15</v>
      </c>
      <c r="E93" s="80">
        <v>0.15</v>
      </c>
    </row>
    <row r="94" spans="1:5" ht="15" customHeight="1" x14ac:dyDescent="0.3">
      <c r="A94" s="48">
        <v>43962</v>
      </c>
      <c r="B94" s="80">
        <v>0.09</v>
      </c>
      <c r="C94" s="80">
        <v>0.12</v>
      </c>
      <c r="D94" s="80">
        <v>0.16</v>
      </c>
      <c r="E94" s="80">
        <v>0.16</v>
      </c>
    </row>
    <row r="95" spans="1:5" ht="15" customHeight="1" x14ac:dyDescent="0.3">
      <c r="A95" s="48">
        <v>43963</v>
      </c>
      <c r="B95" s="80">
        <v>0.1</v>
      </c>
      <c r="C95" s="80">
        <v>0.13</v>
      </c>
      <c r="D95" s="80">
        <v>0.16</v>
      </c>
      <c r="E95" s="80">
        <v>0.16</v>
      </c>
    </row>
    <row r="96" spans="1:5" ht="15" customHeight="1" x14ac:dyDescent="0.3">
      <c r="A96" s="48">
        <v>43964</v>
      </c>
      <c r="B96" s="80">
        <v>0.1</v>
      </c>
      <c r="C96" s="80">
        <v>0.13</v>
      </c>
      <c r="D96" s="80">
        <v>0.15</v>
      </c>
      <c r="E96" s="80">
        <v>0.15</v>
      </c>
    </row>
    <row r="97" spans="1:5" ht="15" customHeight="1" x14ac:dyDescent="0.3">
      <c r="A97" s="48">
        <v>43965</v>
      </c>
      <c r="B97" s="80">
        <v>0.09</v>
      </c>
      <c r="C97" s="80">
        <v>0.12</v>
      </c>
      <c r="D97" s="80">
        <v>0.15</v>
      </c>
      <c r="E97" s="80">
        <v>0.15</v>
      </c>
    </row>
    <row r="98" spans="1:5" ht="15" customHeight="1" x14ac:dyDescent="0.3">
      <c r="A98" s="48">
        <v>43966</v>
      </c>
      <c r="B98" s="80">
        <v>0.09</v>
      </c>
      <c r="C98" s="80">
        <v>0.12</v>
      </c>
      <c r="D98" s="80">
        <v>0.15</v>
      </c>
      <c r="E98" s="80">
        <v>0.15</v>
      </c>
    </row>
    <row r="99" spans="1:5" ht="15" customHeight="1" x14ac:dyDescent="0.3">
      <c r="A99" s="48">
        <v>43969</v>
      </c>
      <c r="B99" s="80">
        <v>0.1</v>
      </c>
      <c r="C99" s="80">
        <v>0.13</v>
      </c>
      <c r="D99" s="80">
        <v>0.15</v>
      </c>
      <c r="E99" s="80">
        <v>0.17</v>
      </c>
    </row>
    <row r="100" spans="1:5" ht="15" customHeight="1" x14ac:dyDescent="0.3">
      <c r="A100" s="48">
        <v>43970</v>
      </c>
      <c r="B100" s="80">
        <v>0.09</v>
      </c>
      <c r="C100" s="80">
        <v>0.13</v>
      </c>
      <c r="D100" s="80">
        <v>0.15</v>
      </c>
      <c r="E100" s="80">
        <v>0.16</v>
      </c>
    </row>
    <row r="101" spans="1:5" ht="15" customHeight="1" x14ac:dyDescent="0.3">
      <c r="A101" s="48">
        <v>43971</v>
      </c>
      <c r="B101" s="80">
        <v>0.08</v>
      </c>
      <c r="C101" s="80">
        <v>0.12</v>
      </c>
      <c r="D101" s="80">
        <v>0.14000000000000001</v>
      </c>
      <c r="E101" s="80">
        <v>0.16</v>
      </c>
    </row>
    <row r="102" spans="1:5" ht="15" customHeight="1" x14ac:dyDescent="0.3">
      <c r="A102" s="48">
        <v>43972</v>
      </c>
      <c r="B102" s="80">
        <v>0.09</v>
      </c>
      <c r="C102" s="80">
        <v>0.12</v>
      </c>
      <c r="D102" s="80">
        <v>0.14000000000000001</v>
      </c>
      <c r="E102" s="80">
        <v>0.16</v>
      </c>
    </row>
    <row r="103" spans="1:5" ht="15" customHeight="1" x14ac:dyDescent="0.3">
      <c r="A103" s="48">
        <v>43973</v>
      </c>
      <c r="B103" s="80">
        <v>0.09</v>
      </c>
      <c r="C103" s="80">
        <v>0.12</v>
      </c>
      <c r="D103" s="80">
        <v>0.16</v>
      </c>
      <c r="E103" s="80">
        <v>0.17</v>
      </c>
    </row>
    <row r="104" spans="1:5" ht="15" customHeight="1" x14ac:dyDescent="0.3">
      <c r="A104" s="48">
        <v>43976</v>
      </c>
    </row>
    <row r="105" spans="1:5" ht="15" customHeight="1" x14ac:dyDescent="0.3">
      <c r="A105" s="48">
        <v>43977</v>
      </c>
      <c r="B105" s="80">
        <v>0.1</v>
      </c>
      <c r="C105" s="80">
        <v>0.14000000000000001</v>
      </c>
      <c r="D105" s="80">
        <v>0.17</v>
      </c>
      <c r="E105" s="80">
        <v>0.17</v>
      </c>
    </row>
    <row r="106" spans="1:5" ht="15" customHeight="1" x14ac:dyDescent="0.3">
      <c r="A106" s="48">
        <v>43978</v>
      </c>
      <c r="B106" s="80">
        <v>0.11</v>
      </c>
      <c r="C106" s="80">
        <v>0.15</v>
      </c>
      <c r="D106" s="80">
        <v>0.17</v>
      </c>
      <c r="E106" s="80">
        <v>0.18</v>
      </c>
    </row>
    <row r="107" spans="1:5" ht="15" customHeight="1" x14ac:dyDescent="0.3">
      <c r="A107" s="48">
        <v>43979</v>
      </c>
      <c r="B107" s="80">
        <v>0.14000000000000001</v>
      </c>
      <c r="C107" s="80">
        <v>0.15</v>
      </c>
      <c r="D107" s="80">
        <v>0.18</v>
      </c>
      <c r="E107" s="80">
        <v>0.17</v>
      </c>
    </row>
    <row r="108" spans="1:5" ht="15" customHeight="1" x14ac:dyDescent="0.3">
      <c r="A108" s="48">
        <v>43980</v>
      </c>
      <c r="B108" s="80">
        <v>0.13</v>
      </c>
      <c r="C108" s="80">
        <v>0.14000000000000001</v>
      </c>
      <c r="D108" s="80">
        <v>0.18</v>
      </c>
      <c r="E108" s="80">
        <v>0.17</v>
      </c>
    </row>
    <row r="109" spans="1:5" ht="15" customHeight="1" x14ac:dyDescent="0.3">
      <c r="A109" s="48">
        <v>43983</v>
      </c>
      <c r="B109" s="80">
        <v>0.12</v>
      </c>
      <c r="C109" s="80">
        <v>0.14000000000000001</v>
      </c>
      <c r="D109" s="80">
        <v>0.18</v>
      </c>
      <c r="E109" s="80">
        <v>0.17</v>
      </c>
    </row>
    <row r="110" spans="1:5" ht="15" customHeight="1" x14ac:dyDescent="0.3">
      <c r="A110" s="48">
        <v>43984</v>
      </c>
      <c r="B110" s="80">
        <v>0.12</v>
      </c>
      <c r="C110" s="80">
        <v>0.15</v>
      </c>
      <c r="D110" s="80">
        <v>0.18</v>
      </c>
      <c r="E110" s="80">
        <v>0.17</v>
      </c>
    </row>
    <row r="111" spans="1:5" ht="15" customHeight="1" x14ac:dyDescent="0.3">
      <c r="A111" s="48">
        <v>43985</v>
      </c>
      <c r="B111" s="80">
        <v>0.12</v>
      </c>
      <c r="C111" s="80">
        <v>0.16</v>
      </c>
      <c r="D111" s="80">
        <v>0.19</v>
      </c>
      <c r="E111" s="80">
        <v>0.17</v>
      </c>
    </row>
    <row r="112" spans="1:5" ht="15" customHeight="1" x14ac:dyDescent="0.3">
      <c r="A112" s="48">
        <v>43986</v>
      </c>
      <c r="B112" s="80">
        <v>0.13</v>
      </c>
      <c r="C112" s="80">
        <v>0.15</v>
      </c>
      <c r="D112" s="80">
        <v>0.18</v>
      </c>
      <c r="E112" s="80">
        <v>0.17</v>
      </c>
    </row>
    <row r="113" spans="1:5" ht="15" customHeight="1" x14ac:dyDescent="0.3">
      <c r="A113" s="48">
        <v>43987</v>
      </c>
      <c r="B113" s="80">
        <v>0.13</v>
      </c>
      <c r="C113" s="80">
        <v>0.15</v>
      </c>
      <c r="D113" s="80">
        <v>0.18</v>
      </c>
      <c r="E113" s="80">
        <v>0.18</v>
      </c>
    </row>
    <row r="114" spans="1:5" ht="15" customHeight="1" x14ac:dyDescent="0.3">
      <c r="A114" s="48">
        <v>43990</v>
      </c>
      <c r="B114" s="80">
        <v>0.15</v>
      </c>
      <c r="C114" s="80">
        <v>0.17</v>
      </c>
      <c r="D114" s="80">
        <v>0.19</v>
      </c>
      <c r="E114" s="80">
        <v>0.19</v>
      </c>
    </row>
    <row r="115" spans="1:5" ht="15" customHeight="1" x14ac:dyDescent="0.3">
      <c r="A115" s="48">
        <v>43991</v>
      </c>
      <c r="B115" s="80">
        <v>0.14000000000000001</v>
      </c>
      <c r="C115" s="80">
        <v>0.19</v>
      </c>
      <c r="D115" s="80">
        <v>0.19</v>
      </c>
      <c r="E115" s="80">
        <v>0.19</v>
      </c>
    </row>
    <row r="116" spans="1:5" ht="15" customHeight="1" x14ac:dyDescent="0.3">
      <c r="A116" s="48">
        <v>43992</v>
      </c>
      <c r="B116" s="80">
        <v>0.13</v>
      </c>
      <c r="C116" s="80">
        <v>0.17</v>
      </c>
      <c r="D116" s="80">
        <v>0.19</v>
      </c>
      <c r="E116" s="80">
        <v>0.18</v>
      </c>
    </row>
    <row r="117" spans="1:5" ht="15" customHeight="1" x14ac:dyDescent="0.3">
      <c r="A117" s="48">
        <v>43993</v>
      </c>
      <c r="B117" s="80">
        <v>0.14000000000000001</v>
      </c>
      <c r="C117" s="80">
        <v>0.17</v>
      </c>
      <c r="D117" s="80">
        <v>0.18</v>
      </c>
      <c r="E117" s="80">
        <v>0.19</v>
      </c>
    </row>
    <row r="118" spans="1:5" ht="15" customHeight="1" x14ac:dyDescent="0.3">
      <c r="A118" s="48">
        <v>43994</v>
      </c>
      <c r="B118" s="80">
        <v>0.14000000000000001</v>
      </c>
      <c r="C118" s="80">
        <v>0.16</v>
      </c>
      <c r="D118" s="80">
        <v>0.18</v>
      </c>
      <c r="E118" s="80">
        <v>0.18</v>
      </c>
    </row>
    <row r="119" spans="1:5" ht="15" customHeight="1" x14ac:dyDescent="0.3">
      <c r="A119" s="48">
        <v>43997</v>
      </c>
      <c r="B119" s="80">
        <v>0.15</v>
      </c>
      <c r="C119" s="80">
        <v>0.18</v>
      </c>
      <c r="D119" s="80">
        <v>0.19</v>
      </c>
      <c r="E119" s="80">
        <v>0.17</v>
      </c>
    </row>
    <row r="120" spans="1:5" ht="15" customHeight="1" x14ac:dyDescent="0.3">
      <c r="A120" s="48">
        <v>43998</v>
      </c>
      <c r="B120" s="80">
        <v>0.14000000000000001</v>
      </c>
      <c r="C120" s="80">
        <v>0.17</v>
      </c>
      <c r="D120" s="80">
        <v>0.19</v>
      </c>
      <c r="E120" s="80">
        <v>0.18</v>
      </c>
    </row>
    <row r="121" spans="1:5" ht="15" customHeight="1" x14ac:dyDescent="0.3">
      <c r="A121" s="48">
        <v>43999</v>
      </c>
      <c r="B121" s="80">
        <v>0.13</v>
      </c>
      <c r="C121" s="80">
        <v>0.17</v>
      </c>
      <c r="D121" s="80">
        <v>0.18</v>
      </c>
      <c r="E121" s="80">
        <v>0.19</v>
      </c>
    </row>
    <row r="122" spans="1:5" ht="15" customHeight="1" x14ac:dyDescent="0.3">
      <c r="A122" s="48">
        <v>44000</v>
      </c>
      <c r="B122" s="80">
        <v>0.13</v>
      </c>
      <c r="C122" s="80">
        <v>0.16</v>
      </c>
      <c r="D122" s="80">
        <v>0.17</v>
      </c>
      <c r="E122" s="80">
        <v>0.19</v>
      </c>
    </row>
    <row r="123" spans="1:5" ht="15" customHeight="1" x14ac:dyDescent="0.3">
      <c r="A123" s="48">
        <v>44001</v>
      </c>
      <c r="B123" s="80">
        <v>0.13</v>
      </c>
      <c r="C123" s="80">
        <v>0.15</v>
      </c>
      <c r="D123" s="80">
        <v>0.17</v>
      </c>
      <c r="E123" s="80">
        <v>0.18</v>
      </c>
    </row>
    <row r="124" spans="1:5" ht="15" customHeight="1" x14ac:dyDescent="0.3">
      <c r="A124" s="48">
        <v>44004</v>
      </c>
      <c r="B124" s="80">
        <v>0.14000000000000001</v>
      </c>
      <c r="C124" s="80">
        <v>0.16</v>
      </c>
      <c r="D124" s="80">
        <v>0.18</v>
      </c>
      <c r="E124" s="80">
        <v>0.17</v>
      </c>
    </row>
    <row r="125" spans="1:5" ht="15" customHeight="1" x14ac:dyDescent="0.3">
      <c r="A125" s="48">
        <v>44005</v>
      </c>
      <c r="B125" s="80">
        <v>0.12</v>
      </c>
      <c r="C125" s="80">
        <v>0.16</v>
      </c>
      <c r="D125" s="80">
        <v>0.17</v>
      </c>
      <c r="E125" s="80">
        <v>0.18</v>
      </c>
    </row>
    <row r="126" spans="1:5" ht="15" customHeight="1" x14ac:dyDescent="0.3">
      <c r="A126" s="48">
        <v>44006</v>
      </c>
      <c r="B126" s="80">
        <v>0.11</v>
      </c>
      <c r="C126" s="80">
        <v>0.15</v>
      </c>
      <c r="D126" s="80">
        <v>0.17</v>
      </c>
      <c r="E126" s="80">
        <v>0.17</v>
      </c>
    </row>
    <row r="127" spans="1:5" ht="15" customHeight="1" x14ac:dyDescent="0.3">
      <c r="A127" s="48">
        <v>44007</v>
      </c>
      <c r="B127" s="80">
        <v>0.13</v>
      </c>
      <c r="C127" s="80">
        <v>0.16</v>
      </c>
      <c r="D127" s="80">
        <v>0.17</v>
      </c>
      <c r="E127" s="80">
        <v>0.17</v>
      </c>
    </row>
    <row r="128" spans="1:5" ht="15" customHeight="1" x14ac:dyDescent="0.3">
      <c r="A128" s="48">
        <v>44008</v>
      </c>
      <c r="B128" s="80">
        <v>0.12</v>
      </c>
      <c r="C128" s="80">
        <v>0.14000000000000001</v>
      </c>
      <c r="D128" s="80">
        <v>0.17</v>
      </c>
      <c r="E128" s="80">
        <v>0.17</v>
      </c>
    </row>
    <row r="129" spans="1:5" ht="15" customHeight="1" x14ac:dyDescent="0.3">
      <c r="A129" s="48">
        <v>44011</v>
      </c>
      <c r="B129" s="80">
        <v>0.11</v>
      </c>
      <c r="C129" s="80">
        <v>0.14000000000000001</v>
      </c>
      <c r="D129" s="80">
        <v>0.18</v>
      </c>
      <c r="E129" s="80">
        <v>0.16</v>
      </c>
    </row>
    <row r="130" spans="1:5" ht="15" customHeight="1" x14ac:dyDescent="0.3">
      <c r="A130" s="48">
        <v>44012</v>
      </c>
      <c r="B130" s="80">
        <v>0.13</v>
      </c>
      <c r="C130" s="80">
        <v>0.16</v>
      </c>
      <c r="D130" s="80">
        <v>0.18</v>
      </c>
      <c r="E130" s="80">
        <v>0.16</v>
      </c>
    </row>
    <row r="131" spans="1:5" ht="15" customHeight="1" x14ac:dyDescent="0.3">
      <c r="A131" s="48">
        <v>44013</v>
      </c>
      <c r="B131" s="80">
        <v>0.12</v>
      </c>
      <c r="C131" s="80">
        <v>0.14000000000000001</v>
      </c>
      <c r="D131" s="80">
        <v>0.17</v>
      </c>
      <c r="E131" s="80">
        <v>0.16</v>
      </c>
    </row>
    <row r="132" spans="1:5" ht="15" customHeight="1" x14ac:dyDescent="0.3">
      <c r="A132" s="48">
        <v>44014</v>
      </c>
      <c r="B132" s="80">
        <v>0.13</v>
      </c>
      <c r="C132" s="80">
        <v>0.14000000000000001</v>
      </c>
      <c r="D132" s="80">
        <v>0.16</v>
      </c>
      <c r="E132" s="80">
        <v>0.16</v>
      </c>
    </row>
    <row r="133" spans="1:5" ht="15" customHeight="1" x14ac:dyDescent="0.3">
      <c r="A133" s="48">
        <v>44015</v>
      </c>
    </row>
    <row r="134" spans="1:5" ht="15" customHeight="1" x14ac:dyDescent="0.3">
      <c r="A134" s="48">
        <v>44018</v>
      </c>
      <c r="B134" s="80">
        <v>0.12</v>
      </c>
      <c r="C134" s="80">
        <v>0.15</v>
      </c>
      <c r="D134" s="80">
        <v>0.16</v>
      </c>
      <c r="E134" s="80">
        <v>0.16</v>
      </c>
    </row>
    <row r="135" spans="1:5" ht="15" customHeight="1" x14ac:dyDescent="0.3">
      <c r="A135" s="48">
        <v>44019</v>
      </c>
      <c r="B135" s="80">
        <v>0.12</v>
      </c>
      <c r="C135" s="80">
        <v>0.15</v>
      </c>
      <c r="D135" s="80">
        <v>0.17</v>
      </c>
      <c r="E135" s="80">
        <v>0.15</v>
      </c>
    </row>
    <row r="136" spans="1:5" ht="15" customHeight="1" x14ac:dyDescent="0.3">
      <c r="A136" s="48">
        <v>44020</v>
      </c>
      <c r="B136" s="80">
        <v>0.11</v>
      </c>
      <c r="C136" s="80">
        <v>0.15</v>
      </c>
      <c r="D136" s="80">
        <v>0.17</v>
      </c>
      <c r="E136" s="80">
        <v>0.15</v>
      </c>
    </row>
    <row r="137" spans="1:5" ht="15" customHeight="1" x14ac:dyDescent="0.3">
      <c r="A137" s="48">
        <v>44021</v>
      </c>
      <c r="B137" s="80">
        <v>0.11</v>
      </c>
      <c r="C137" s="80">
        <v>0.13</v>
      </c>
      <c r="D137" s="80">
        <v>0.16</v>
      </c>
      <c r="E137" s="80">
        <v>0.15</v>
      </c>
    </row>
    <row r="138" spans="1:5" ht="15" customHeight="1" x14ac:dyDescent="0.3">
      <c r="A138" s="48">
        <v>44022</v>
      </c>
      <c r="B138" s="80">
        <v>0.1</v>
      </c>
      <c r="C138" s="80">
        <v>0.13</v>
      </c>
      <c r="D138" s="80">
        <v>0.15</v>
      </c>
      <c r="E138" s="80">
        <v>0.15</v>
      </c>
    </row>
    <row r="139" spans="1:5" ht="15" customHeight="1" x14ac:dyDescent="0.3">
      <c r="A139" s="48">
        <v>44025</v>
      </c>
      <c r="B139" s="80">
        <v>0.11</v>
      </c>
      <c r="C139" s="80">
        <v>0.14000000000000001</v>
      </c>
      <c r="D139" s="80">
        <v>0.15</v>
      </c>
      <c r="E139" s="80">
        <v>0.16</v>
      </c>
    </row>
    <row r="140" spans="1:5" ht="15" customHeight="1" x14ac:dyDescent="0.3">
      <c r="A140" s="48">
        <v>44026</v>
      </c>
      <c r="B140" s="80">
        <v>0.11</v>
      </c>
      <c r="C140" s="80">
        <v>0.15</v>
      </c>
      <c r="D140" s="80">
        <v>0.14000000000000001</v>
      </c>
      <c r="E140" s="80">
        <v>0.17</v>
      </c>
    </row>
    <row r="141" spans="1:5" ht="15" customHeight="1" x14ac:dyDescent="0.3">
      <c r="A141" s="48">
        <v>44027</v>
      </c>
      <c r="B141" s="80">
        <v>0.12</v>
      </c>
      <c r="C141" s="80">
        <v>0.16</v>
      </c>
      <c r="D141" s="80">
        <v>0.15</v>
      </c>
      <c r="E141" s="80">
        <v>0.15</v>
      </c>
    </row>
    <row r="142" spans="1:5" ht="15" customHeight="1" x14ac:dyDescent="0.3">
      <c r="A142" s="48">
        <v>44028</v>
      </c>
      <c r="B142" s="80">
        <v>0.12</v>
      </c>
      <c r="C142" s="80">
        <v>0.11</v>
      </c>
      <c r="D142" s="80">
        <v>0.13</v>
      </c>
      <c r="E142" s="80">
        <v>0.14000000000000001</v>
      </c>
    </row>
    <row r="143" spans="1:5" ht="15" customHeight="1" x14ac:dyDescent="0.3">
      <c r="A143" s="48">
        <v>44029</v>
      </c>
      <c r="B143" s="80">
        <v>0.11</v>
      </c>
      <c r="C143" s="80">
        <v>0.11</v>
      </c>
      <c r="D143" s="80">
        <v>0.13</v>
      </c>
      <c r="E143" s="80">
        <v>0.14000000000000001</v>
      </c>
    </row>
    <row r="144" spans="1:5" ht="15" customHeight="1" x14ac:dyDescent="0.3">
      <c r="A144" s="48">
        <v>44032</v>
      </c>
      <c r="B144" s="80">
        <v>0.11</v>
      </c>
      <c r="C144" s="80">
        <v>0.13</v>
      </c>
      <c r="D144" s="80">
        <v>0.14000000000000001</v>
      </c>
      <c r="E144" s="80">
        <v>0.14000000000000001</v>
      </c>
    </row>
    <row r="145" spans="1:5" ht="15" customHeight="1" x14ac:dyDescent="0.3">
      <c r="A145" s="48">
        <v>44033</v>
      </c>
      <c r="B145" s="80">
        <v>0.09</v>
      </c>
      <c r="C145" s="80">
        <v>0.13</v>
      </c>
      <c r="D145" s="80">
        <v>0.13</v>
      </c>
      <c r="E145" s="80">
        <v>0.15</v>
      </c>
    </row>
    <row r="146" spans="1:5" ht="15" customHeight="1" x14ac:dyDescent="0.3">
      <c r="A146" s="48">
        <v>44034</v>
      </c>
      <c r="B146" s="80">
        <v>0.09</v>
      </c>
      <c r="C146" s="80">
        <v>0.13</v>
      </c>
      <c r="D146" s="80">
        <v>0.14000000000000001</v>
      </c>
      <c r="E146" s="80">
        <v>0.14000000000000001</v>
      </c>
    </row>
    <row r="147" spans="1:5" ht="15" customHeight="1" x14ac:dyDescent="0.3">
      <c r="A147" s="48">
        <v>44035</v>
      </c>
      <c r="B147" s="80">
        <v>0.09</v>
      </c>
      <c r="C147" s="80">
        <v>0.12</v>
      </c>
      <c r="D147" s="80">
        <v>0.13</v>
      </c>
      <c r="E147" s="80">
        <v>0.14000000000000001</v>
      </c>
    </row>
    <row r="148" spans="1:5" ht="15" customHeight="1" x14ac:dyDescent="0.3">
      <c r="A148" s="48">
        <v>44036</v>
      </c>
      <c r="B148" s="80">
        <v>0.1</v>
      </c>
      <c r="C148" s="80">
        <v>0.11</v>
      </c>
      <c r="D148" s="80">
        <v>0.14000000000000001</v>
      </c>
      <c r="E148" s="80">
        <v>0.16</v>
      </c>
    </row>
    <row r="149" spans="1:5" ht="15" customHeight="1" x14ac:dyDescent="0.3">
      <c r="A149" s="48">
        <v>44039</v>
      </c>
      <c r="B149" s="80">
        <v>0.1</v>
      </c>
      <c r="C149" s="80">
        <v>0.11</v>
      </c>
      <c r="D149" s="80">
        <v>0.14000000000000001</v>
      </c>
      <c r="E149" s="80">
        <v>0.14000000000000001</v>
      </c>
    </row>
    <row r="150" spans="1:5" ht="15" customHeight="1" x14ac:dyDescent="0.3">
      <c r="A150" s="48">
        <v>44040</v>
      </c>
      <c r="B150" s="80">
        <v>0.09</v>
      </c>
      <c r="C150" s="80">
        <v>0.11</v>
      </c>
      <c r="D150" s="80">
        <v>0.12</v>
      </c>
      <c r="E150" s="80">
        <v>0.14000000000000001</v>
      </c>
    </row>
    <row r="151" spans="1:5" ht="15" customHeight="1" x14ac:dyDescent="0.3">
      <c r="A151" s="48">
        <v>44041</v>
      </c>
      <c r="B151" s="80">
        <v>0.09</v>
      </c>
      <c r="C151" s="80">
        <v>0.11</v>
      </c>
      <c r="D151" s="80">
        <v>0.12</v>
      </c>
      <c r="E151" s="80">
        <v>0.13</v>
      </c>
    </row>
    <row r="152" spans="1:5" ht="15" customHeight="1" x14ac:dyDescent="0.3">
      <c r="A152" s="48">
        <v>44042</v>
      </c>
      <c r="B152" s="80">
        <v>0.1</v>
      </c>
      <c r="C152" s="80">
        <v>0.09</v>
      </c>
      <c r="D152" s="80">
        <v>0.11</v>
      </c>
      <c r="E152" s="80">
        <v>0.11</v>
      </c>
    </row>
    <row r="153" spans="1:5" ht="15" customHeight="1" x14ac:dyDescent="0.3">
      <c r="A153" s="48">
        <v>44043</v>
      </c>
      <c r="B153" s="80">
        <v>0.09</v>
      </c>
      <c r="C153" s="80">
        <v>0.09</v>
      </c>
      <c r="D153" s="80">
        <v>0.1</v>
      </c>
      <c r="E153" s="80">
        <v>0.11</v>
      </c>
    </row>
    <row r="154" spans="1:5" ht="15" customHeight="1" x14ac:dyDescent="0.3">
      <c r="A154" s="48">
        <v>44046</v>
      </c>
      <c r="B154" s="80">
        <v>0.09</v>
      </c>
      <c r="C154" s="80">
        <v>0.1</v>
      </c>
      <c r="D154" s="80">
        <v>0.11</v>
      </c>
      <c r="E154" s="80">
        <v>0.12</v>
      </c>
    </row>
    <row r="155" spans="1:5" ht="15" customHeight="1" x14ac:dyDescent="0.3">
      <c r="A155" s="48">
        <v>44047</v>
      </c>
      <c r="B155" s="80">
        <v>0.09</v>
      </c>
      <c r="C155" s="80">
        <v>0.09</v>
      </c>
      <c r="D155" s="80">
        <v>0.11</v>
      </c>
      <c r="E155" s="80">
        <v>0.14000000000000001</v>
      </c>
    </row>
    <row r="156" spans="1:5" ht="15" customHeight="1" x14ac:dyDescent="0.3">
      <c r="A156" s="48">
        <v>44048</v>
      </c>
      <c r="B156" s="80">
        <v>0.08</v>
      </c>
      <c r="C156" s="80">
        <v>0.1</v>
      </c>
      <c r="D156" s="80">
        <v>0.12</v>
      </c>
      <c r="E156" s="80">
        <v>0.12</v>
      </c>
    </row>
    <row r="157" spans="1:5" ht="15" customHeight="1" x14ac:dyDescent="0.3">
      <c r="A157" s="48">
        <v>44049</v>
      </c>
      <c r="B157" s="80">
        <v>7.0000000000000007E-2</v>
      </c>
      <c r="C157" s="80">
        <v>0.1</v>
      </c>
      <c r="D157" s="80">
        <v>0.11</v>
      </c>
      <c r="E157" s="80">
        <v>0.14000000000000001</v>
      </c>
    </row>
    <row r="158" spans="1:5" ht="15" customHeight="1" x14ac:dyDescent="0.3">
      <c r="A158" s="48">
        <v>44050</v>
      </c>
      <c r="B158" s="80">
        <v>0.08</v>
      </c>
      <c r="C158" s="80">
        <v>0.1</v>
      </c>
      <c r="D158" s="80">
        <v>0.12</v>
      </c>
      <c r="E158" s="80">
        <v>0.14000000000000001</v>
      </c>
    </row>
    <row r="159" spans="1:5" ht="15" customHeight="1" x14ac:dyDescent="0.3">
      <c r="A159" s="48">
        <v>44053</v>
      </c>
      <c r="B159" s="80">
        <v>0.09</v>
      </c>
      <c r="C159" s="80">
        <v>0.11</v>
      </c>
      <c r="D159" s="80">
        <v>0.13</v>
      </c>
      <c r="E159" s="80">
        <v>0.13</v>
      </c>
    </row>
    <row r="160" spans="1:5" ht="15" customHeight="1" x14ac:dyDescent="0.3">
      <c r="A160" s="48">
        <v>44054</v>
      </c>
      <c r="B160" s="80">
        <v>0.08</v>
      </c>
      <c r="C160" s="80">
        <v>0.11</v>
      </c>
      <c r="D160" s="80">
        <v>0.12</v>
      </c>
      <c r="E160" s="80">
        <v>0.15</v>
      </c>
    </row>
    <row r="161" spans="1:5" ht="15" customHeight="1" x14ac:dyDescent="0.3">
      <c r="A161" s="48">
        <v>44055</v>
      </c>
      <c r="B161" s="80">
        <v>0.08</v>
      </c>
      <c r="C161" s="80">
        <v>0.11</v>
      </c>
      <c r="D161" s="80">
        <v>0.12</v>
      </c>
      <c r="E161" s="80">
        <v>0.13</v>
      </c>
    </row>
    <row r="162" spans="1:5" ht="15" customHeight="1" x14ac:dyDescent="0.3">
      <c r="A162" s="48">
        <v>44056</v>
      </c>
      <c r="B162" s="80">
        <v>0.08</v>
      </c>
      <c r="C162" s="80">
        <v>0.1</v>
      </c>
      <c r="D162" s="80">
        <v>0.12</v>
      </c>
      <c r="E162" s="80">
        <v>0.14000000000000001</v>
      </c>
    </row>
    <row r="163" spans="1:5" ht="15" customHeight="1" x14ac:dyDescent="0.3">
      <c r="A163" s="48">
        <v>44057</v>
      </c>
      <c r="B163" s="80">
        <v>0.09</v>
      </c>
      <c r="C163" s="80">
        <v>0.1</v>
      </c>
      <c r="D163" s="80">
        <v>0.12</v>
      </c>
      <c r="E163" s="80">
        <v>0.13</v>
      </c>
    </row>
    <row r="164" spans="1:5" ht="15" customHeight="1" x14ac:dyDescent="0.3">
      <c r="A164" s="48">
        <v>44060</v>
      </c>
      <c r="B164" s="80">
        <v>0.09</v>
      </c>
      <c r="C164" s="80">
        <v>0.1</v>
      </c>
      <c r="D164" s="80">
        <v>0.12</v>
      </c>
      <c r="E164" s="80">
        <v>0.13</v>
      </c>
    </row>
    <row r="165" spans="1:5" ht="15" customHeight="1" x14ac:dyDescent="0.3">
      <c r="A165" s="48">
        <v>44061</v>
      </c>
      <c r="B165" s="80">
        <v>0.08</v>
      </c>
      <c r="C165" s="80">
        <v>0.09</v>
      </c>
      <c r="D165" s="80">
        <v>0.13</v>
      </c>
      <c r="E165" s="80">
        <v>0.13</v>
      </c>
    </row>
    <row r="166" spans="1:5" ht="15" customHeight="1" x14ac:dyDescent="0.3">
      <c r="A166" s="48">
        <v>44062</v>
      </c>
      <c r="B166" s="80">
        <v>7.0000000000000007E-2</v>
      </c>
      <c r="C166" s="80">
        <v>0.11</v>
      </c>
      <c r="D166" s="80">
        <v>0.12</v>
      </c>
      <c r="E166" s="80">
        <v>0.13</v>
      </c>
    </row>
    <row r="167" spans="1:5" ht="15" customHeight="1" x14ac:dyDescent="0.3">
      <c r="A167" s="48">
        <v>44063</v>
      </c>
      <c r="B167" s="80">
        <v>0.08</v>
      </c>
      <c r="C167" s="80">
        <v>0.11</v>
      </c>
      <c r="D167" s="80">
        <v>0.13</v>
      </c>
      <c r="E167" s="80">
        <v>0.12</v>
      </c>
    </row>
    <row r="168" spans="1:5" ht="15" customHeight="1" x14ac:dyDescent="0.3">
      <c r="A168" s="48">
        <v>44064</v>
      </c>
      <c r="B168" s="80">
        <v>7.0000000000000007E-2</v>
      </c>
      <c r="C168" s="80">
        <v>0.1</v>
      </c>
      <c r="D168" s="80">
        <v>0.12</v>
      </c>
      <c r="E168" s="80">
        <v>0.13</v>
      </c>
    </row>
    <row r="169" spans="1:5" ht="15" customHeight="1" x14ac:dyDescent="0.3">
      <c r="A169" s="48">
        <v>44067</v>
      </c>
      <c r="B169" s="80">
        <v>0.09</v>
      </c>
      <c r="C169" s="80">
        <v>0.12</v>
      </c>
      <c r="D169" s="80">
        <v>0.12</v>
      </c>
      <c r="E169" s="80">
        <v>0.14000000000000001</v>
      </c>
    </row>
    <row r="170" spans="1:5" ht="15" customHeight="1" x14ac:dyDescent="0.3">
      <c r="A170" s="48">
        <v>44068</v>
      </c>
      <c r="B170" s="80">
        <v>0.08</v>
      </c>
      <c r="C170" s="80">
        <v>0.11</v>
      </c>
      <c r="D170" s="80">
        <v>0.12</v>
      </c>
      <c r="E170" s="80">
        <v>0.13</v>
      </c>
    </row>
    <row r="171" spans="1:5" ht="15" customHeight="1" x14ac:dyDescent="0.3">
      <c r="A171" s="48">
        <v>44069</v>
      </c>
      <c r="B171" s="80">
        <v>0.08</v>
      </c>
      <c r="C171" s="80">
        <v>0.11</v>
      </c>
      <c r="D171" s="80">
        <v>0.12</v>
      </c>
      <c r="E171" s="80">
        <v>0.12</v>
      </c>
    </row>
    <row r="172" spans="1:5" ht="15" customHeight="1" x14ac:dyDescent="0.3">
      <c r="A172" s="48">
        <v>44070</v>
      </c>
      <c r="B172" s="80">
        <v>0.09</v>
      </c>
      <c r="C172" s="80">
        <v>0.11</v>
      </c>
      <c r="D172" s="80">
        <v>0.11</v>
      </c>
      <c r="E172" s="80">
        <v>0.13</v>
      </c>
    </row>
    <row r="173" spans="1:5" ht="15" customHeight="1" x14ac:dyDescent="0.3">
      <c r="A173" s="48">
        <v>44071</v>
      </c>
      <c r="B173" s="80">
        <v>0.09</v>
      </c>
      <c r="C173" s="80">
        <v>0.1</v>
      </c>
      <c r="D173" s="80">
        <v>0.11</v>
      </c>
      <c r="E173" s="80">
        <v>0.12</v>
      </c>
    </row>
    <row r="174" spans="1:5" ht="15" customHeight="1" x14ac:dyDescent="0.3">
      <c r="A174" s="48">
        <v>44074</v>
      </c>
      <c r="B174" s="80">
        <v>0.08</v>
      </c>
      <c r="C174" s="80">
        <v>0.11</v>
      </c>
      <c r="D174" s="80">
        <v>0.13</v>
      </c>
      <c r="E174" s="80">
        <v>0.12</v>
      </c>
    </row>
    <row r="175" spans="1:5" ht="15" customHeight="1" x14ac:dyDescent="0.3">
      <c r="A175" s="48">
        <v>44075</v>
      </c>
      <c r="B175" s="80">
        <v>0.09</v>
      </c>
      <c r="C175" s="80">
        <v>0.12</v>
      </c>
      <c r="D175" s="80">
        <v>0.13</v>
      </c>
      <c r="E175" s="80">
        <v>0.12</v>
      </c>
    </row>
    <row r="176" spans="1:5" ht="15" customHeight="1" x14ac:dyDescent="0.3">
      <c r="A176" s="48">
        <v>44076</v>
      </c>
      <c r="B176" s="80">
        <v>0.1</v>
      </c>
      <c r="C176" s="80">
        <v>0.12</v>
      </c>
      <c r="D176" s="80">
        <v>0.12</v>
      </c>
      <c r="E176" s="80">
        <v>0.13</v>
      </c>
    </row>
    <row r="177" spans="1:5" ht="15" customHeight="1" x14ac:dyDescent="0.3">
      <c r="A177" s="48">
        <v>44077</v>
      </c>
      <c r="B177" s="80">
        <v>0.1</v>
      </c>
      <c r="C177" s="80">
        <v>0.11</v>
      </c>
      <c r="D177" s="80">
        <v>0.12</v>
      </c>
      <c r="E177" s="80">
        <v>0.12</v>
      </c>
    </row>
    <row r="178" spans="1:5" ht="15" customHeight="1" x14ac:dyDescent="0.3">
      <c r="A178" s="48">
        <v>44078</v>
      </c>
      <c r="B178" s="80">
        <v>0.09</v>
      </c>
      <c r="C178" s="80">
        <v>0.11</v>
      </c>
      <c r="D178" s="80">
        <v>0.12</v>
      </c>
      <c r="E178" s="80">
        <v>0.13</v>
      </c>
    </row>
    <row r="179" spans="1:5" ht="15" customHeight="1" x14ac:dyDescent="0.3">
      <c r="A179" s="48">
        <v>44081</v>
      </c>
    </row>
    <row r="180" spans="1:5" ht="15" customHeight="1" x14ac:dyDescent="0.3">
      <c r="A180" s="48">
        <v>44082</v>
      </c>
      <c r="B180" s="80">
        <v>0.1</v>
      </c>
      <c r="C180" s="80">
        <v>0.13</v>
      </c>
      <c r="D180" s="80">
        <v>0.14000000000000001</v>
      </c>
      <c r="E180" s="80">
        <v>0.15</v>
      </c>
    </row>
    <row r="181" spans="1:5" ht="15" customHeight="1" x14ac:dyDescent="0.3">
      <c r="A181" s="48">
        <v>44083</v>
      </c>
      <c r="B181" s="80">
        <v>0.1</v>
      </c>
      <c r="C181" s="80">
        <v>0.12</v>
      </c>
      <c r="D181" s="80">
        <v>0.14000000000000001</v>
      </c>
      <c r="E181" s="80">
        <v>0.14000000000000001</v>
      </c>
    </row>
    <row r="182" spans="1:5" ht="15" customHeight="1" x14ac:dyDescent="0.3">
      <c r="A182" s="48">
        <v>44084</v>
      </c>
      <c r="B182" s="80">
        <v>0.1</v>
      </c>
      <c r="C182" s="80">
        <v>0.12</v>
      </c>
      <c r="D182" s="80">
        <v>0.12</v>
      </c>
      <c r="E182" s="80">
        <v>0.15</v>
      </c>
    </row>
    <row r="183" spans="1:5" ht="15" customHeight="1" x14ac:dyDescent="0.3">
      <c r="A183" s="48">
        <v>44085</v>
      </c>
      <c r="B183" s="80">
        <v>0.1</v>
      </c>
      <c r="C183" s="80">
        <v>0.11</v>
      </c>
      <c r="D183" s="80">
        <v>0.12</v>
      </c>
      <c r="E183" s="80">
        <v>0.13</v>
      </c>
    </row>
    <row r="184" spans="1:5" ht="15" customHeight="1" x14ac:dyDescent="0.3">
      <c r="A184" s="48">
        <v>44088</v>
      </c>
      <c r="B184" s="80">
        <v>0.1</v>
      </c>
      <c r="C184" s="80">
        <v>0.11</v>
      </c>
      <c r="D184" s="80">
        <v>0.13</v>
      </c>
      <c r="E184" s="80">
        <v>0.14000000000000001</v>
      </c>
    </row>
    <row r="185" spans="1:5" ht="15" customHeight="1" x14ac:dyDescent="0.3">
      <c r="A185" s="48">
        <v>44089</v>
      </c>
      <c r="B185" s="80">
        <v>0.09</v>
      </c>
      <c r="C185" s="80">
        <v>0.11</v>
      </c>
      <c r="D185" s="80">
        <v>0.12</v>
      </c>
      <c r="E185" s="80">
        <v>0.13</v>
      </c>
    </row>
    <row r="186" spans="1:5" ht="15" customHeight="1" x14ac:dyDescent="0.3">
      <c r="A186" s="48">
        <v>44090</v>
      </c>
      <c r="B186" s="80">
        <v>0.08</v>
      </c>
      <c r="C186" s="80">
        <v>0.12</v>
      </c>
      <c r="D186" s="80">
        <v>0.12</v>
      </c>
      <c r="E186" s="80">
        <v>0.12</v>
      </c>
    </row>
    <row r="187" spans="1:5" ht="15" customHeight="1" x14ac:dyDescent="0.3">
      <c r="A187" s="48">
        <v>44091</v>
      </c>
      <c r="B187" s="80">
        <v>0.09</v>
      </c>
      <c r="C187" s="80">
        <v>0.09</v>
      </c>
      <c r="D187" s="80">
        <v>0.11</v>
      </c>
      <c r="E187" s="80">
        <v>0.12</v>
      </c>
    </row>
    <row r="188" spans="1:5" ht="15" customHeight="1" x14ac:dyDescent="0.3">
      <c r="A188" s="48">
        <v>44092</v>
      </c>
      <c r="B188" s="80">
        <v>0.09</v>
      </c>
      <c r="C188" s="80">
        <v>0.1</v>
      </c>
      <c r="D188" s="80">
        <v>0.12</v>
      </c>
      <c r="E188" s="80">
        <v>0.13</v>
      </c>
    </row>
    <row r="189" spans="1:5" ht="15" customHeight="1" x14ac:dyDescent="0.3">
      <c r="A189" s="48">
        <v>44095</v>
      </c>
      <c r="B189" s="80">
        <v>0.09</v>
      </c>
      <c r="C189" s="80">
        <v>0.1</v>
      </c>
      <c r="D189" s="80">
        <v>0.11</v>
      </c>
      <c r="E189" s="80">
        <v>0.12</v>
      </c>
    </row>
    <row r="190" spans="1:5" ht="15" customHeight="1" x14ac:dyDescent="0.3">
      <c r="A190" s="48">
        <v>44096</v>
      </c>
      <c r="B190" s="80">
        <v>0.08</v>
      </c>
      <c r="C190" s="80">
        <v>0.1</v>
      </c>
      <c r="D190" s="80">
        <v>0.11</v>
      </c>
      <c r="E190" s="80">
        <v>0.12</v>
      </c>
    </row>
    <row r="191" spans="1:5" ht="15" customHeight="1" x14ac:dyDescent="0.3">
      <c r="A191" s="48">
        <v>44097</v>
      </c>
      <c r="B191" s="80">
        <v>0.08</v>
      </c>
      <c r="C191" s="80">
        <v>0.11</v>
      </c>
      <c r="D191" s="80">
        <v>0.11</v>
      </c>
      <c r="E191" s="80">
        <v>0.13</v>
      </c>
    </row>
    <row r="192" spans="1:5" ht="15" customHeight="1" x14ac:dyDescent="0.3">
      <c r="A192" s="48">
        <v>44098</v>
      </c>
      <c r="B192" s="80">
        <v>0.08</v>
      </c>
      <c r="C192" s="80">
        <v>0.1</v>
      </c>
      <c r="D192" s="80">
        <v>0.11</v>
      </c>
      <c r="E192" s="80">
        <v>0.12</v>
      </c>
    </row>
    <row r="193" spans="1:5" ht="15" customHeight="1" x14ac:dyDescent="0.3">
      <c r="A193" s="48">
        <v>44099</v>
      </c>
      <c r="B193" s="80">
        <v>0.08</v>
      </c>
      <c r="C193" s="80">
        <v>0.1</v>
      </c>
      <c r="D193" s="80">
        <v>0.11</v>
      </c>
      <c r="E193" s="80">
        <v>0.12</v>
      </c>
    </row>
    <row r="194" spans="1:5" ht="15" customHeight="1" x14ac:dyDescent="0.3">
      <c r="A194" s="48">
        <v>44102</v>
      </c>
      <c r="B194" s="80">
        <v>0.09</v>
      </c>
      <c r="C194" s="80">
        <v>0.11</v>
      </c>
      <c r="D194" s="80">
        <v>0.11</v>
      </c>
      <c r="E194" s="80">
        <v>0.12</v>
      </c>
    </row>
    <row r="195" spans="1:5" ht="15" customHeight="1" x14ac:dyDescent="0.3">
      <c r="A195" s="48">
        <v>44103</v>
      </c>
      <c r="B195" s="80">
        <v>7.0000000000000007E-2</v>
      </c>
      <c r="C195" s="80">
        <v>0.09</v>
      </c>
      <c r="D195" s="80">
        <v>0.11</v>
      </c>
      <c r="E195" s="80">
        <v>0.12</v>
      </c>
    </row>
    <row r="196" spans="1:5" ht="15" customHeight="1" x14ac:dyDescent="0.3">
      <c r="A196" s="48">
        <v>44104</v>
      </c>
      <c r="B196" s="80">
        <v>0.08</v>
      </c>
      <c r="C196" s="80">
        <v>0.1</v>
      </c>
      <c r="D196" s="80">
        <v>0.11</v>
      </c>
      <c r="E196" s="80">
        <v>0.12</v>
      </c>
    </row>
    <row r="197" spans="1:5" ht="15" customHeight="1" x14ac:dyDescent="0.3">
      <c r="A197" s="48">
        <v>44105</v>
      </c>
      <c r="B197" s="80">
        <v>0.09</v>
      </c>
      <c r="C197" s="80">
        <v>0.09</v>
      </c>
      <c r="D197" s="80">
        <v>0.1</v>
      </c>
      <c r="E197" s="80">
        <v>0.12</v>
      </c>
    </row>
    <row r="198" spans="1:5" ht="15" customHeight="1" x14ac:dyDescent="0.3">
      <c r="A198" s="48">
        <v>44106</v>
      </c>
      <c r="B198" s="80">
        <v>0.1</v>
      </c>
      <c r="C198" s="80">
        <v>0.09</v>
      </c>
      <c r="D198" s="80">
        <v>0.11</v>
      </c>
      <c r="E198" s="80">
        <v>0.12</v>
      </c>
    </row>
    <row r="199" spans="1:5" ht="15" customHeight="1" x14ac:dyDescent="0.3">
      <c r="A199" s="48">
        <v>44109</v>
      </c>
      <c r="B199" s="80">
        <v>0.09</v>
      </c>
      <c r="C199" s="80">
        <v>0.1</v>
      </c>
      <c r="D199" s="80">
        <v>0.11</v>
      </c>
      <c r="E199" s="80">
        <v>0.12</v>
      </c>
    </row>
    <row r="200" spans="1:5" ht="15" customHeight="1" x14ac:dyDescent="0.3">
      <c r="A200" s="48">
        <v>44110</v>
      </c>
      <c r="B200" s="80">
        <v>0.08</v>
      </c>
      <c r="C200" s="80">
        <v>0.1</v>
      </c>
      <c r="D200" s="80">
        <v>0.11</v>
      </c>
      <c r="E200" s="80">
        <v>0.14000000000000001</v>
      </c>
    </row>
    <row r="201" spans="1:5" ht="15" customHeight="1" x14ac:dyDescent="0.3">
      <c r="A201" s="48">
        <v>44111</v>
      </c>
      <c r="B201" s="80">
        <v>0.08</v>
      </c>
      <c r="C201" s="80">
        <v>0.1</v>
      </c>
      <c r="D201" s="80">
        <v>0.12</v>
      </c>
      <c r="E201" s="80">
        <v>0.13</v>
      </c>
    </row>
    <row r="202" spans="1:5" ht="15" customHeight="1" x14ac:dyDescent="0.3">
      <c r="A202" s="48">
        <v>44112</v>
      </c>
      <c r="B202" s="80">
        <v>0.09</v>
      </c>
      <c r="C202" s="80">
        <v>0.09</v>
      </c>
      <c r="D202" s="80">
        <v>0.12</v>
      </c>
      <c r="E202" s="80">
        <v>0.13</v>
      </c>
    </row>
    <row r="203" spans="1:5" ht="15" customHeight="1" x14ac:dyDescent="0.3">
      <c r="A203" s="48">
        <v>44113</v>
      </c>
      <c r="B203" s="80">
        <v>0.1</v>
      </c>
      <c r="C203" s="80">
        <v>0.1</v>
      </c>
      <c r="D203" s="80">
        <v>0.12</v>
      </c>
      <c r="E203" s="80">
        <v>0.15</v>
      </c>
    </row>
    <row r="204" spans="1:5" ht="15" customHeight="1" x14ac:dyDescent="0.3">
      <c r="A204" s="48">
        <v>44116</v>
      </c>
    </row>
    <row r="205" spans="1:5" ht="15" customHeight="1" x14ac:dyDescent="0.3">
      <c r="A205" s="48">
        <v>44117</v>
      </c>
      <c r="B205" s="80">
        <v>0.09</v>
      </c>
      <c r="C205" s="80">
        <v>0.11</v>
      </c>
      <c r="D205" s="80">
        <v>0.12</v>
      </c>
      <c r="E205" s="80">
        <v>0.13</v>
      </c>
    </row>
    <row r="206" spans="1:5" ht="15" customHeight="1" x14ac:dyDescent="0.3">
      <c r="A206" s="48">
        <v>44118</v>
      </c>
      <c r="B206" s="80">
        <v>0.1</v>
      </c>
      <c r="C206" s="80">
        <v>0.12</v>
      </c>
      <c r="D206" s="80">
        <v>0.12</v>
      </c>
      <c r="E206" s="80">
        <v>0.13</v>
      </c>
    </row>
    <row r="207" spans="1:5" ht="15" customHeight="1" x14ac:dyDescent="0.3">
      <c r="A207" s="48">
        <v>44119</v>
      </c>
      <c r="B207" s="80">
        <v>0.1</v>
      </c>
      <c r="C207" s="80">
        <v>0.11</v>
      </c>
      <c r="D207" s="80">
        <v>0.12</v>
      </c>
      <c r="E207" s="80">
        <v>0.12</v>
      </c>
    </row>
    <row r="208" spans="1:5" ht="15" customHeight="1" x14ac:dyDescent="0.3">
      <c r="A208" s="48">
        <v>44120</v>
      </c>
      <c r="B208" s="80">
        <v>0.09</v>
      </c>
      <c r="C208" s="80">
        <v>0.11</v>
      </c>
      <c r="D208" s="80">
        <v>0.12</v>
      </c>
      <c r="E208" s="80">
        <v>0.12</v>
      </c>
    </row>
    <row r="209" spans="1:5" ht="15" customHeight="1" x14ac:dyDescent="0.3">
      <c r="A209" s="48">
        <v>44123</v>
      </c>
      <c r="B209" s="80">
        <v>0.09</v>
      </c>
      <c r="C209" s="80">
        <v>0.11</v>
      </c>
      <c r="D209" s="80">
        <v>0.11</v>
      </c>
      <c r="E209" s="80">
        <v>0.13</v>
      </c>
    </row>
    <row r="210" spans="1:5" ht="15" customHeight="1" x14ac:dyDescent="0.3">
      <c r="A210" s="48">
        <v>44124</v>
      </c>
      <c r="B210" s="80">
        <v>0.08</v>
      </c>
      <c r="C210" s="80">
        <v>0.1</v>
      </c>
      <c r="D210" s="80">
        <v>0.12</v>
      </c>
      <c r="E210" s="80">
        <v>0.13</v>
      </c>
    </row>
    <row r="211" spans="1:5" ht="15" customHeight="1" x14ac:dyDescent="0.3">
      <c r="A211" s="48">
        <v>44125</v>
      </c>
      <c r="B211" s="80">
        <v>0.08</v>
      </c>
      <c r="C211" s="80">
        <v>0.1</v>
      </c>
      <c r="D211" s="80">
        <v>0.12</v>
      </c>
      <c r="E211" s="80">
        <v>0.13</v>
      </c>
    </row>
    <row r="212" spans="1:5" ht="15" customHeight="1" x14ac:dyDescent="0.3">
      <c r="A212" s="48">
        <v>44126</v>
      </c>
      <c r="B212" s="80">
        <v>0.09</v>
      </c>
      <c r="C212" s="80">
        <v>0.09</v>
      </c>
      <c r="D212" s="80">
        <v>0.11</v>
      </c>
      <c r="E212" s="80">
        <v>0.13</v>
      </c>
    </row>
    <row r="213" spans="1:5" ht="15" customHeight="1" x14ac:dyDescent="0.3">
      <c r="A213" s="48">
        <v>44127</v>
      </c>
      <c r="B213" s="80">
        <v>0.08</v>
      </c>
      <c r="C213" s="80">
        <v>0.1</v>
      </c>
      <c r="D213" s="80">
        <v>0.11</v>
      </c>
      <c r="E213" s="80">
        <v>0.12</v>
      </c>
    </row>
    <row r="214" spans="1:5" ht="15" customHeight="1" x14ac:dyDescent="0.3">
      <c r="A214" s="48">
        <v>44130</v>
      </c>
      <c r="B214" s="80">
        <v>0.08</v>
      </c>
      <c r="C214" s="80">
        <v>0.11</v>
      </c>
      <c r="D214" s="80">
        <v>0.12</v>
      </c>
      <c r="E214" s="80">
        <v>0.12</v>
      </c>
    </row>
    <row r="215" spans="1:5" ht="15" customHeight="1" x14ac:dyDescent="0.3">
      <c r="A215" s="48">
        <v>44131</v>
      </c>
      <c r="B215" s="80">
        <v>0.08</v>
      </c>
      <c r="C215" s="80">
        <v>0.1</v>
      </c>
      <c r="D215" s="80">
        <v>0.11</v>
      </c>
      <c r="E215" s="80">
        <v>0.12</v>
      </c>
    </row>
    <row r="216" spans="1:5" ht="15" customHeight="1" x14ac:dyDescent="0.3">
      <c r="A216" s="48">
        <v>44132</v>
      </c>
      <c r="B216" s="80">
        <v>7.0000000000000007E-2</v>
      </c>
      <c r="C216" s="80">
        <v>0.1</v>
      </c>
      <c r="D216" s="80">
        <v>0.11</v>
      </c>
      <c r="E216" s="80">
        <v>0.12</v>
      </c>
    </row>
    <row r="217" spans="1:5" ht="15" customHeight="1" x14ac:dyDescent="0.3">
      <c r="A217" s="48">
        <v>44133</v>
      </c>
      <c r="B217" s="80">
        <v>0.08</v>
      </c>
      <c r="C217" s="80">
        <v>0.09</v>
      </c>
      <c r="D217" s="80">
        <v>0.1</v>
      </c>
      <c r="E217" s="80">
        <v>0.12</v>
      </c>
    </row>
    <row r="218" spans="1:5" ht="15" customHeight="1" x14ac:dyDescent="0.3">
      <c r="A218" s="48">
        <v>44134</v>
      </c>
      <c r="B218" s="80">
        <v>0.08</v>
      </c>
      <c r="C218" s="80">
        <v>0.09</v>
      </c>
      <c r="D218" s="80">
        <v>0.11</v>
      </c>
      <c r="E218" s="80">
        <v>0.13</v>
      </c>
    </row>
    <row r="219" spans="1:5" ht="15" customHeight="1" x14ac:dyDescent="0.3">
      <c r="A219" s="48">
        <v>44137</v>
      </c>
      <c r="B219" s="80">
        <v>0.09</v>
      </c>
      <c r="C219" s="80">
        <v>0.09</v>
      </c>
      <c r="D219" s="80">
        <v>0.11</v>
      </c>
      <c r="E219" s="80">
        <v>0.13</v>
      </c>
    </row>
    <row r="220" spans="1:5" ht="15" customHeight="1" x14ac:dyDescent="0.3">
      <c r="A220" s="48">
        <v>44138</v>
      </c>
      <c r="B220" s="80">
        <v>0.09</v>
      </c>
      <c r="C220" s="80">
        <v>0.1</v>
      </c>
      <c r="D220" s="80">
        <v>0.12</v>
      </c>
      <c r="E220" s="80">
        <v>0.14000000000000001</v>
      </c>
    </row>
    <row r="221" spans="1:5" ht="15" customHeight="1" x14ac:dyDescent="0.3">
      <c r="A221" s="48">
        <v>44139</v>
      </c>
      <c r="B221" s="80">
        <v>0.08</v>
      </c>
      <c r="C221" s="80">
        <v>0.1</v>
      </c>
      <c r="D221" s="80">
        <v>0.1</v>
      </c>
      <c r="E221" s="80">
        <v>0.12</v>
      </c>
    </row>
    <row r="222" spans="1:5" ht="15" customHeight="1" x14ac:dyDescent="0.3">
      <c r="A222" s="48">
        <v>44140</v>
      </c>
      <c r="B222" s="80">
        <v>0.09</v>
      </c>
      <c r="C222" s="80">
        <v>0.1</v>
      </c>
      <c r="D222" s="80">
        <v>0.1</v>
      </c>
      <c r="E222" s="80">
        <v>0.12</v>
      </c>
    </row>
    <row r="223" spans="1:5" ht="15" customHeight="1" x14ac:dyDescent="0.3">
      <c r="A223" s="48">
        <v>44141</v>
      </c>
      <c r="B223" s="80">
        <v>0.1</v>
      </c>
      <c r="C223" s="80">
        <v>0.1</v>
      </c>
      <c r="D223" s="80">
        <v>0.11</v>
      </c>
      <c r="E223" s="80">
        <v>0.12</v>
      </c>
    </row>
    <row r="224" spans="1:5" ht="15" customHeight="1" x14ac:dyDescent="0.3">
      <c r="A224" s="48">
        <v>44144</v>
      </c>
      <c r="B224" s="80">
        <v>0.1</v>
      </c>
      <c r="C224" s="80">
        <v>0.11</v>
      </c>
      <c r="D224" s="80">
        <v>0.11</v>
      </c>
      <c r="E224" s="80">
        <v>0.12</v>
      </c>
    </row>
    <row r="225" spans="1:5" ht="15" customHeight="1" x14ac:dyDescent="0.3">
      <c r="A225" s="48">
        <v>44145</v>
      </c>
      <c r="B225" s="80">
        <v>0.09</v>
      </c>
      <c r="C225" s="80">
        <v>0.1</v>
      </c>
      <c r="D225" s="80">
        <v>0.11</v>
      </c>
      <c r="E225" s="80">
        <v>0.12</v>
      </c>
    </row>
    <row r="226" spans="1:5" ht="15" customHeight="1" x14ac:dyDescent="0.3">
      <c r="A226" s="48">
        <v>44146</v>
      </c>
    </row>
    <row r="227" spans="1:5" ht="15" customHeight="1" x14ac:dyDescent="0.3">
      <c r="A227" s="48">
        <v>44147</v>
      </c>
      <c r="B227" s="80">
        <v>0.1</v>
      </c>
      <c r="C227" s="80">
        <v>0.1</v>
      </c>
      <c r="D227" s="80">
        <v>0.1</v>
      </c>
      <c r="E227" s="80">
        <v>0.13</v>
      </c>
    </row>
    <row r="228" spans="1:5" ht="15" customHeight="1" x14ac:dyDescent="0.3">
      <c r="A228" s="48">
        <v>44148</v>
      </c>
      <c r="B228" s="80">
        <v>0.1</v>
      </c>
      <c r="C228" s="80">
        <v>0.09</v>
      </c>
      <c r="D228" s="80">
        <v>0.1</v>
      </c>
      <c r="E228" s="80">
        <v>0.12</v>
      </c>
    </row>
    <row r="229" spans="1:5" ht="15" customHeight="1" x14ac:dyDescent="0.3">
      <c r="A229" s="48">
        <v>44151</v>
      </c>
      <c r="B229" s="80">
        <v>0.09</v>
      </c>
      <c r="C229" s="80">
        <v>0.09</v>
      </c>
      <c r="D229" s="80">
        <v>0.12</v>
      </c>
      <c r="E229" s="80">
        <v>0.12</v>
      </c>
    </row>
    <row r="230" spans="1:5" ht="15" customHeight="1" x14ac:dyDescent="0.3">
      <c r="A230" s="48">
        <v>44152</v>
      </c>
      <c r="B230" s="80">
        <v>0.08</v>
      </c>
      <c r="C230" s="80">
        <v>0.09</v>
      </c>
      <c r="D230" s="80">
        <v>0.1</v>
      </c>
      <c r="E230" s="80">
        <v>0.12</v>
      </c>
    </row>
    <row r="231" spans="1:5" ht="15" customHeight="1" x14ac:dyDescent="0.3">
      <c r="A231" s="48">
        <v>44153</v>
      </c>
      <c r="B231" s="80">
        <v>7.0000000000000007E-2</v>
      </c>
      <c r="C231" s="80">
        <v>0.09</v>
      </c>
      <c r="D231" s="80">
        <v>0.1</v>
      </c>
      <c r="E231" s="80">
        <v>0.11</v>
      </c>
    </row>
    <row r="232" spans="1:5" ht="15" customHeight="1" x14ac:dyDescent="0.3">
      <c r="A232" s="48">
        <v>44154</v>
      </c>
      <c r="B232" s="80">
        <v>0.08</v>
      </c>
      <c r="C232" s="80">
        <v>7.0000000000000007E-2</v>
      </c>
      <c r="D232" s="80">
        <v>0.1</v>
      </c>
      <c r="E232" s="80">
        <v>0.11</v>
      </c>
    </row>
    <row r="233" spans="1:5" ht="15" customHeight="1" x14ac:dyDescent="0.3">
      <c r="A233" s="48">
        <v>44155</v>
      </c>
      <c r="B233" s="80">
        <v>0.09</v>
      </c>
      <c r="C233" s="80">
        <v>7.0000000000000007E-2</v>
      </c>
      <c r="D233" s="80">
        <v>0.1</v>
      </c>
      <c r="E233" s="80">
        <v>0.11</v>
      </c>
    </row>
    <row r="234" spans="1:5" ht="15" customHeight="1" x14ac:dyDescent="0.3">
      <c r="A234" s="48">
        <v>44158</v>
      </c>
      <c r="B234" s="80">
        <v>0.08</v>
      </c>
      <c r="C234" s="80">
        <v>0.08</v>
      </c>
      <c r="D234" s="80">
        <v>0.08</v>
      </c>
      <c r="E234" s="80">
        <v>0.1</v>
      </c>
    </row>
    <row r="235" spans="1:5" ht="15" customHeight="1" x14ac:dyDescent="0.3">
      <c r="A235" s="48">
        <v>44159</v>
      </c>
      <c r="B235" s="80">
        <v>0.08</v>
      </c>
      <c r="C235" s="80">
        <v>0.09</v>
      </c>
      <c r="D235" s="80">
        <v>0.1</v>
      </c>
      <c r="E235" s="80">
        <v>0.11</v>
      </c>
    </row>
    <row r="236" spans="1:5" ht="15" customHeight="1" x14ac:dyDescent="0.3">
      <c r="A236" s="48">
        <v>44160</v>
      </c>
      <c r="B236" s="80">
        <v>7.0000000000000007E-2</v>
      </c>
      <c r="C236" s="80">
        <v>0.09</v>
      </c>
      <c r="D236" s="80">
        <v>0.09</v>
      </c>
      <c r="E236" s="80">
        <v>0.11</v>
      </c>
    </row>
    <row r="237" spans="1:5" ht="15" customHeight="1" x14ac:dyDescent="0.3">
      <c r="A237" s="48">
        <v>44161</v>
      </c>
    </row>
    <row r="238" spans="1:5" ht="15" customHeight="1" x14ac:dyDescent="0.3">
      <c r="A238" s="48">
        <v>44162</v>
      </c>
      <c r="B238" s="80">
        <v>0.09</v>
      </c>
      <c r="C238" s="80">
        <v>0.09</v>
      </c>
      <c r="D238" s="80">
        <v>0.1</v>
      </c>
      <c r="E238" s="80">
        <v>0.11</v>
      </c>
    </row>
    <row r="239" spans="1:5" ht="15" customHeight="1" x14ac:dyDescent="0.3">
      <c r="A239" s="48">
        <v>44165</v>
      </c>
      <c r="B239" s="80">
        <v>0.08</v>
      </c>
      <c r="C239" s="80">
        <v>0.08</v>
      </c>
      <c r="D239" s="80">
        <v>0.09</v>
      </c>
      <c r="E239" s="80">
        <v>0.11</v>
      </c>
    </row>
    <row r="240" spans="1:5" ht="15" customHeight="1" x14ac:dyDescent="0.3">
      <c r="A240" s="48">
        <v>44166</v>
      </c>
      <c r="B240" s="80">
        <v>7.0000000000000007E-2</v>
      </c>
      <c r="C240" s="80">
        <v>0.09</v>
      </c>
      <c r="D240" s="80">
        <v>0.1</v>
      </c>
      <c r="E240" s="80">
        <v>0.12</v>
      </c>
    </row>
    <row r="241" spans="1:5" ht="15" customHeight="1" x14ac:dyDescent="0.3">
      <c r="A241" s="48">
        <v>44167</v>
      </c>
      <c r="B241" s="80">
        <v>7.0000000000000007E-2</v>
      </c>
      <c r="C241" s="80">
        <v>0.09</v>
      </c>
      <c r="D241" s="80">
        <v>0.1</v>
      </c>
      <c r="E241" s="80">
        <v>0.11</v>
      </c>
    </row>
    <row r="242" spans="1:5" ht="15" customHeight="1" x14ac:dyDescent="0.3">
      <c r="A242" s="48">
        <v>44168</v>
      </c>
      <c r="B242" s="80">
        <v>0.08</v>
      </c>
      <c r="C242" s="80">
        <v>0.08</v>
      </c>
      <c r="D242" s="80">
        <v>0.09</v>
      </c>
      <c r="E242" s="80">
        <v>0.1</v>
      </c>
    </row>
    <row r="243" spans="1:5" ht="15" customHeight="1" x14ac:dyDescent="0.3">
      <c r="A243" s="48">
        <v>44169</v>
      </c>
      <c r="B243" s="80">
        <v>7.0000000000000007E-2</v>
      </c>
      <c r="C243" s="80">
        <v>0.09</v>
      </c>
      <c r="D243" s="80">
        <v>0.1</v>
      </c>
      <c r="E243" s="80">
        <v>0.11</v>
      </c>
    </row>
    <row r="244" spans="1:5" ht="15" customHeight="1" x14ac:dyDescent="0.3">
      <c r="A244" s="48">
        <v>44172</v>
      </c>
      <c r="B244" s="80">
        <v>0.09</v>
      </c>
      <c r="C244" s="80">
        <v>0.08</v>
      </c>
      <c r="D244" s="80">
        <v>0.1</v>
      </c>
      <c r="E244" s="80">
        <v>0.1</v>
      </c>
    </row>
    <row r="245" spans="1:5" ht="15" customHeight="1" x14ac:dyDescent="0.3">
      <c r="A245" s="48">
        <v>44173</v>
      </c>
      <c r="B245" s="80">
        <v>0.08</v>
      </c>
      <c r="C245" s="80">
        <v>0.09</v>
      </c>
      <c r="D245" s="80">
        <v>0.09</v>
      </c>
      <c r="E245" s="80">
        <v>0.1</v>
      </c>
    </row>
    <row r="246" spans="1:5" ht="15" customHeight="1" x14ac:dyDescent="0.3">
      <c r="A246" s="48">
        <v>44174</v>
      </c>
      <c r="B246" s="80">
        <v>7.0000000000000007E-2</v>
      </c>
      <c r="C246" s="80">
        <v>0.08</v>
      </c>
      <c r="D246" s="80">
        <v>0.09</v>
      </c>
      <c r="E246" s="80">
        <v>0.1</v>
      </c>
    </row>
    <row r="247" spans="1:5" ht="15" customHeight="1" x14ac:dyDescent="0.3">
      <c r="A247" s="48">
        <v>44175</v>
      </c>
      <c r="B247" s="80">
        <v>7.0000000000000007E-2</v>
      </c>
      <c r="C247" s="80">
        <v>0.08</v>
      </c>
      <c r="D247" s="80">
        <v>0.09</v>
      </c>
      <c r="E247" s="80">
        <v>0.1</v>
      </c>
    </row>
    <row r="248" spans="1:5" ht="15" customHeight="1" x14ac:dyDescent="0.3">
      <c r="A248" s="48">
        <v>44176</v>
      </c>
      <c r="B248" s="80">
        <v>0.08</v>
      </c>
      <c r="C248" s="80">
        <v>0.08</v>
      </c>
      <c r="D248" s="80">
        <v>0.08</v>
      </c>
      <c r="E248" s="80">
        <v>0.1</v>
      </c>
    </row>
    <row r="249" spans="1:5" ht="15" customHeight="1" x14ac:dyDescent="0.3">
      <c r="A249" s="48">
        <v>44179</v>
      </c>
      <c r="B249" s="80">
        <v>7.0000000000000007E-2</v>
      </c>
      <c r="C249" s="80">
        <v>0.09</v>
      </c>
      <c r="D249" s="80">
        <v>0.08</v>
      </c>
      <c r="E249" s="80">
        <v>0.1</v>
      </c>
    </row>
    <row r="250" spans="1:5" ht="15" customHeight="1" x14ac:dyDescent="0.3">
      <c r="A250" s="48">
        <v>44180</v>
      </c>
      <c r="B250" s="80">
        <v>7.0000000000000007E-2</v>
      </c>
      <c r="C250" s="80">
        <v>0.08</v>
      </c>
      <c r="D250" s="80">
        <v>0.08</v>
      </c>
      <c r="E250" s="80">
        <v>0.09</v>
      </c>
    </row>
    <row r="251" spans="1:5" ht="15" customHeight="1" x14ac:dyDescent="0.3">
      <c r="A251" s="48">
        <v>44181</v>
      </c>
      <c r="B251" s="80">
        <v>0.08</v>
      </c>
      <c r="C251" s="80">
        <v>0.09</v>
      </c>
      <c r="D251" s="80">
        <v>0.09</v>
      </c>
      <c r="E251" s="80">
        <v>0.09</v>
      </c>
    </row>
    <row r="252" spans="1:5" ht="15" customHeight="1" x14ac:dyDescent="0.3">
      <c r="A252" s="48">
        <v>44182</v>
      </c>
      <c r="B252" s="80">
        <v>0.08</v>
      </c>
      <c r="C252" s="80">
        <v>0.08</v>
      </c>
      <c r="D252" s="80">
        <v>0.09</v>
      </c>
      <c r="E252" s="80">
        <v>0.09</v>
      </c>
    </row>
    <row r="253" spans="1:5" ht="15" customHeight="1" x14ac:dyDescent="0.3">
      <c r="A253" s="48">
        <v>44183</v>
      </c>
      <c r="B253" s="80">
        <v>0.08</v>
      </c>
      <c r="C253" s="80">
        <v>0.08</v>
      </c>
      <c r="D253" s="80">
        <v>0.09</v>
      </c>
      <c r="E253" s="80">
        <v>0.09</v>
      </c>
    </row>
    <row r="254" spans="1:5" ht="15" customHeight="1" x14ac:dyDescent="0.3">
      <c r="A254" s="48">
        <v>44186</v>
      </c>
      <c r="B254" s="80">
        <v>0.08</v>
      </c>
      <c r="C254" s="80">
        <v>0.09</v>
      </c>
      <c r="D254" s="80">
        <v>0.09</v>
      </c>
      <c r="E254" s="80">
        <v>0.09</v>
      </c>
    </row>
    <row r="255" spans="1:5" ht="15" customHeight="1" x14ac:dyDescent="0.3">
      <c r="A255" s="48">
        <v>44187</v>
      </c>
      <c r="B255" s="80">
        <v>7.0000000000000007E-2</v>
      </c>
      <c r="C255" s="80">
        <v>0.09</v>
      </c>
      <c r="D255" s="80">
        <v>0.09</v>
      </c>
      <c r="E255" s="80">
        <v>0.09</v>
      </c>
    </row>
    <row r="256" spans="1:5" ht="15" customHeight="1" x14ac:dyDescent="0.3">
      <c r="A256" s="48">
        <v>44188</v>
      </c>
      <c r="B256" s="80">
        <v>7.0000000000000007E-2</v>
      </c>
      <c r="C256" s="80">
        <v>0.09</v>
      </c>
      <c r="D256" s="80">
        <v>0.09</v>
      </c>
      <c r="E256" s="80">
        <v>0.09</v>
      </c>
    </row>
    <row r="257" spans="1:5" ht="15" customHeight="1" x14ac:dyDescent="0.3">
      <c r="A257" s="48">
        <v>44189</v>
      </c>
      <c r="B257" s="80">
        <v>0.09</v>
      </c>
      <c r="C257" s="80">
        <v>0.09</v>
      </c>
      <c r="D257" s="80">
        <v>0.09</v>
      </c>
      <c r="E257" s="80">
        <v>0.1</v>
      </c>
    </row>
    <row r="258" spans="1:5" ht="15" customHeight="1" x14ac:dyDescent="0.3">
      <c r="A258" s="48">
        <v>44190</v>
      </c>
    </row>
    <row r="259" spans="1:5" ht="15" customHeight="1" x14ac:dyDescent="0.3">
      <c r="A259" s="48">
        <v>44193</v>
      </c>
      <c r="B259" s="80">
        <v>0.09</v>
      </c>
      <c r="C259" s="80">
        <v>0.11</v>
      </c>
      <c r="D259" s="80">
        <v>0.11</v>
      </c>
      <c r="E259" s="80">
        <v>0.11</v>
      </c>
    </row>
    <row r="260" spans="1:5" ht="15" customHeight="1" x14ac:dyDescent="0.3">
      <c r="A260" s="48">
        <v>44194</v>
      </c>
      <c r="B260" s="80">
        <v>0.08</v>
      </c>
      <c r="C260" s="80">
        <v>0.1</v>
      </c>
      <c r="D260" s="80">
        <v>0.12</v>
      </c>
      <c r="E260" s="80">
        <v>0.11</v>
      </c>
    </row>
    <row r="261" spans="1:5" ht="15" customHeight="1" x14ac:dyDescent="0.3">
      <c r="A261" s="48">
        <v>44195</v>
      </c>
      <c r="B261" s="80">
        <v>0.06</v>
      </c>
      <c r="C261" s="80">
        <v>0.08</v>
      </c>
      <c r="D261" s="80">
        <v>0.09</v>
      </c>
      <c r="E261" s="80">
        <v>0.12</v>
      </c>
    </row>
    <row r="262" spans="1:5" ht="15" customHeight="1" x14ac:dyDescent="0.3">
      <c r="A262" s="48">
        <v>44196</v>
      </c>
      <c r="B262" s="80">
        <v>0.08</v>
      </c>
      <c r="C262" s="80">
        <v>0.09</v>
      </c>
      <c r="D262" s="80">
        <v>0.09</v>
      </c>
      <c r="E262" s="80">
        <v>0.1</v>
      </c>
    </row>
    <row r="263" spans="1:5" ht="15" customHeight="1" x14ac:dyDescent="0.3">
      <c r="A263" s="48">
        <v>44197</v>
      </c>
    </row>
    <row r="264" spans="1:5" ht="15" customHeight="1" x14ac:dyDescent="0.3">
      <c r="A264" s="48">
        <v>44200</v>
      </c>
      <c r="B264" s="80">
        <v>0.09</v>
      </c>
      <c r="C264" s="80">
        <v>0.09</v>
      </c>
      <c r="D264" s="80">
        <v>0.09</v>
      </c>
      <c r="E264" s="80">
        <v>0.1</v>
      </c>
    </row>
    <row r="265" spans="1:5" ht="15" customHeight="1" x14ac:dyDescent="0.3">
      <c r="A265" s="48">
        <v>44201</v>
      </c>
      <c r="B265" s="80">
        <v>0.08</v>
      </c>
      <c r="C265" s="80">
        <v>0.09</v>
      </c>
      <c r="D265" s="80">
        <v>0.09</v>
      </c>
      <c r="E265" s="80">
        <v>0.1</v>
      </c>
    </row>
    <row r="266" spans="1:5" ht="15" customHeight="1" x14ac:dyDescent="0.3">
      <c r="A266" s="48">
        <v>44202</v>
      </c>
      <c r="B266" s="80">
        <v>0.09</v>
      </c>
      <c r="C266" s="80">
        <v>0.09</v>
      </c>
      <c r="D266" s="80">
        <v>0.09</v>
      </c>
      <c r="E266" s="80">
        <v>0.11</v>
      </c>
    </row>
    <row r="267" spans="1:5" ht="15" customHeight="1" x14ac:dyDescent="0.3">
      <c r="A267" s="48">
        <v>44203</v>
      </c>
      <c r="B267" s="80">
        <v>0.09</v>
      </c>
      <c r="C267" s="80">
        <v>0.09</v>
      </c>
      <c r="D267" s="80">
        <v>0.09</v>
      </c>
      <c r="E267" s="80">
        <v>0.11</v>
      </c>
    </row>
    <row r="268" spans="1:5" ht="15" customHeight="1" x14ac:dyDescent="0.3">
      <c r="A268" s="48">
        <v>44204</v>
      </c>
      <c r="B268" s="80">
        <v>0.08</v>
      </c>
      <c r="C268" s="80">
        <v>0.08</v>
      </c>
      <c r="D268" s="80">
        <v>0.09</v>
      </c>
      <c r="E268" s="80">
        <v>0.1</v>
      </c>
    </row>
    <row r="269" spans="1:5" ht="15" customHeight="1" x14ac:dyDescent="0.3">
      <c r="A269" s="48">
        <v>44207</v>
      </c>
      <c r="B269" s="80">
        <v>0.09</v>
      </c>
      <c r="C269" s="80">
        <v>0.08</v>
      </c>
      <c r="D269" s="80">
        <v>0.1</v>
      </c>
      <c r="E269" s="80">
        <v>0.1</v>
      </c>
    </row>
    <row r="270" spans="1:5" ht="15" customHeight="1" x14ac:dyDescent="0.3">
      <c r="A270" s="48">
        <v>44208</v>
      </c>
      <c r="B270" s="80">
        <v>0.09</v>
      </c>
      <c r="C270" s="80">
        <v>0.09</v>
      </c>
      <c r="D270" s="80">
        <v>0.09</v>
      </c>
      <c r="E270" s="80">
        <v>0.11</v>
      </c>
    </row>
    <row r="271" spans="1:5" ht="15" customHeight="1" x14ac:dyDescent="0.3">
      <c r="A271" s="48">
        <v>44209</v>
      </c>
      <c r="B271" s="80">
        <v>0.09</v>
      </c>
      <c r="C271" s="80">
        <v>0.09</v>
      </c>
      <c r="D271" s="80">
        <v>0.1</v>
      </c>
      <c r="E271" s="80">
        <v>0.12</v>
      </c>
    </row>
    <row r="272" spans="1:5" ht="15" customHeight="1" x14ac:dyDescent="0.3">
      <c r="A272" s="48">
        <v>44210</v>
      </c>
      <c r="B272" s="80">
        <v>0.09</v>
      </c>
      <c r="C272" s="80">
        <v>0.09</v>
      </c>
      <c r="D272" s="80">
        <v>0.09</v>
      </c>
      <c r="E272" s="80">
        <v>0.1</v>
      </c>
    </row>
    <row r="273" spans="1:5" ht="15" customHeight="1" x14ac:dyDescent="0.3">
      <c r="A273" s="48">
        <v>44211</v>
      </c>
      <c r="B273" s="80">
        <v>0.08</v>
      </c>
      <c r="C273" s="80">
        <v>0.09</v>
      </c>
      <c r="D273" s="80">
        <v>0.1</v>
      </c>
      <c r="E273" s="80">
        <v>0.1</v>
      </c>
    </row>
    <row r="274" spans="1:5" ht="15" customHeight="1" x14ac:dyDescent="0.3">
      <c r="A274" s="48">
        <v>44214</v>
      </c>
    </row>
    <row r="275" spans="1:5" ht="15" customHeight="1" x14ac:dyDescent="0.3">
      <c r="A275" s="48">
        <v>44215</v>
      </c>
      <c r="B275" s="80">
        <v>7.0000000000000007E-2</v>
      </c>
      <c r="C275" s="80">
        <v>0.09</v>
      </c>
      <c r="D275" s="80">
        <v>0.11</v>
      </c>
      <c r="E275" s="80">
        <v>0.1</v>
      </c>
    </row>
    <row r="276" spans="1:5" ht="15" customHeight="1" x14ac:dyDescent="0.3">
      <c r="A276" s="48">
        <v>44216</v>
      </c>
      <c r="B276" s="80">
        <v>0.08</v>
      </c>
      <c r="C276" s="80">
        <v>0.08</v>
      </c>
      <c r="D276" s="80">
        <v>0.1</v>
      </c>
      <c r="E276" s="80">
        <v>0.1</v>
      </c>
    </row>
    <row r="277" spans="1:5" ht="15" customHeight="1" x14ac:dyDescent="0.3">
      <c r="A277" s="48">
        <v>44217</v>
      </c>
      <c r="B277" s="80">
        <v>7.0000000000000007E-2</v>
      </c>
      <c r="C277" s="80">
        <v>0.09</v>
      </c>
      <c r="D277" s="80">
        <v>0.09</v>
      </c>
      <c r="E277" s="80">
        <v>0.1</v>
      </c>
    </row>
    <row r="278" spans="1:5" ht="15" customHeight="1" x14ac:dyDescent="0.3">
      <c r="A278" s="48">
        <v>44218</v>
      </c>
      <c r="B278" s="80">
        <v>7.0000000000000007E-2</v>
      </c>
      <c r="C278" s="80">
        <v>0.08</v>
      </c>
      <c r="D278" s="80">
        <v>0.1</v>
      </c>
      <c r="E278" s="80">
        <v>0.1</v>
      </c>
    </row>
    <row r="279" spans="1:5" ht="15" customHeight="1" x14ac:dyDescent="0.3">
      <c r="A279" s="48">
        <v>44221</v>
      </c>
      <c r="B279" s="80">
        <v>7.0000000000000007E-2</v>
      </c>
      <c r="C279" s="80">
        <v>0.09</v>
      </c>
      <c r="D279" s="80">
        <v>0.09</v>
      </c>
      <c r="E279" s="80">
        <v>0.1</v>
      </c>
    </row>
    <row r="280" spans="1:5" ht="15" customHeight="1" x14ac:dyDescent="0.3">
      <c r="A280" s="48">
        <v>44222</v>
      </c>
      <c r="B280" s="80">
        <v>0.05</v>
      </c>
      <c r="C280" s="80">
        <v>7.0000000000000007E-2</v>
      </c>
      <c r="D280" s="80">
        <v>0.09</v>
      </c>
      <c r="E280" s="80">
        <v>0.09</v>
      </c>
    </row>
    <row r="281" spans="1:5" ht="15" customHeight="1" x14ac:dyDescent="0.3">
      <c r="A281" s="48">
        <v>44223</v>
      </c>
      <c r="B281" s="80">
        <v>0.05</v>
      </c>
      <c r="C281" s="80">
        <v>0.08</v>
      </c>
      <c r="D281" s="80">
        <v>0.09</v>
      </c>
      <c r="E281" s="80">
        <v>0.09</v>
      </c>
    </row>
    <row r="282" spans="1:5" ht="15" customHeight="1" x14ac:dyDescent="0.3">
      <c r="A282" s="48">
        <v>44224</v>
      </c>
      <c r="B282" s="80">
        <v>0.05</v>
      </c>
      <c r="C282" s="80">
        <v>7.0000000000000007E-2</v>
      </c>
      <c r="D282" s="80">
        <v>0.08</v>
      </c>
      <c r="E282" s="80">
        <v>0.08</v>
      </c>
    </row>
    <row r="283" spans="1:5" ht="15" customHeight="1" x14ac:dyDescent="0.3">
      <c r="A283" s="48">
        <v>44225</v>
      </c>
      <c r="B283" s="80">
        <v>7.0000000000000007E-2</v>
      </c>
      <c r="C283" s="80">
        <v>0.06</v>
      </c>
      <c r="D283" s="80">
        <v>7.0000000000000007E-2</v>
      </c>
      <c r="E283" s="80">
        <v>0.1</v>
      </c>
    </row>
    <row r="284" spans="1:5" ht="15" customHeight="1" x14ac:dyDescent="0.3">
      <c r="A284" s="48">
        <v>44228</v>
      </c>
      <c r="B284" s="80">
        <v>0.06</v>
      </c>
      <c r="C284" s="80">
        <v>7.0000000000000007E-2</v>
      </c>
      <c r="D284" s="80">
        <v>0.08</v>
      </c>
      <c r="E284" s="80">
        <v>0.08</v>
      </c>
    </row>
    <row r="285" spans="1:5" ht="15" customHeight="1" x14ac:dyDescent="0.3">
      <c r="A285" s="48">
        <v>44229</v>
      </c>
      <c r="B285" s="80">
        <v>0.04</v>
      </c>
      <c r="C285" s="80">
        <v>7.0000000000000007E-2</v>
      </c>
      <c r="D285" s="80">
        <v>0.08</v>
      </c>
      <c r="E285" s="80">
        <v>0.08</v>
      </c>
    </row>
    <row r="286" spans="1:5" ht="15" customHeight="1" x14ac:dyDescent="0.3">
      <c r="A286" s="48">
        <v>44230</v>
      </c>
      <c r="B286" s="80">
        <v>0.03</v>
      </c>
      <c r="C286" s="80">
        <v>0.04</v>
      </c>
      <c r="D286" s="80">
        <v>0.06</v>
      </c>
      <c r="E286" s="80">
        <v>0.08</v>
      </c>
    </row>
    <row r="287" spans="1:5" ht="15" customHeight="1" x14ac:dyDescent="0.3">
      <c r="A287" s="48">
        <v>44231</v>
      </c>
      <c r="B287" s="80">
        <v>0.03</v>
      </c>
      <c r="C287" s="80">
        <v>0.04</v>
      </c>
      <c r="D287" s="80">
        <v>0.06</v>
      </c>
      <c r="E287" s="80">
        <v>7.0000000000000007E-2</v>
      </c>
    </row>
    <row r="288" spans="1:5" ht="15" customHeight="1" x14ac:dyDescent="0.3">
      <c r="A288" s="48">
        <v>44232</v>
      </c>
      <c r="B288" s="80">
        <v>0.02</v>
      </c>
      <c r="C288" s="80">
        <v>0.03</v>
      </c>
      <c r="D288" s="80">
        <v>0.05</v>
      </c>
      <c r="E288" s="80">
        <v>0.06</v>
      </c>
    </row>
    <row r="289" spans="1:5" ht="15" customHeight="1" x14ac:dyDescent="0.3">
      <c r="A289" s="48">
        <v>44235</v>
      </c>
      <c r="B289" s="80">
        <v>0.04</v>
      </c>
      <c r="C289" s="80">
        <v>0.05</v>
      </c>
      <c r="D289" s="80">
        <v>0.05</v>
      </c>
      <c r="E289" s="80">
        <v>7.0000000000000007E-2</v>
      </c>
    </row>
    <row r="290" spans="1:5" ht="15" customHeight="1" x14ac:dyDescent="0.3">
      <c r="A290" s="48">
        <v>44236</v>
      </c>
      <c r="B290" s="80">
        <v>0.04</v>
      </c>
      <c r="C290" s="80">
        <v>0.04</v>
      </c>
      <c r="D290" s="80">
        <v>0.06</v>
      </c>
      <c r="E290" s="80">
        <v>7.0000000000000007E-2</v>
      </c>
    </row>
    <row r="291" spans="1:5" ht="15" customHeight="1" x14ac:dyDescent="0.3">
      <c r="A291" s="48">
        <v>44237</v>
      </c>
      <c r="B291" s="80">
        <v>0.05</v>
      </c>
      <c r="C291" s="80">
        <v>0.05</v>
      </c>
      <c r="D291" s="80">
        <v>0.06</v>
      </c>
      <c r="E291" s="80">
        <v>7.0000000000000007E-2</v>
      </c>
    </row>
    <row r="292" spans="1:5" ht="15" customHeight="1" x14ac:dyDescent="0.3">
      <c r="A292" s="48">
        <v>44238</v>
      </c>
      <c r="B292" s="80">
        <v>0.05</v>
      </c>
      <c r="C292" s="80">
        <v>0.05</v>
      </c>
      <c r="D292" s="80">
        <v>0.06</v>
      </c>
      <c r="E292" s="80">
        <v>7.0000000000000007E-2</v>
      </c>
    </row>
    <row r="293" spans="1:5" ht="15" customHeight="1" x14ac:dyDescent="0.3">
      <c r="A293" s="48">
        <v>44239</v>
      </c>
      <c r="B293" s="80">
        <v>0.03</v>
      </c>
      <c r="C293" s="80">
        <v>0.04</v>
      </c>
      <c r="D293" s="80">
        <v>0.05</v>
      </c>
      <c r="E293" s="80">
        <v>0.06</v>
      </c>
    </row>
    <row r="294" spans="1:5" ht="15" customHeight="1" x14ac:dyDescent="0.3">
      <c r="A294" s="48">
        <v>44242</v>
      </c>
    </row>
    <row r="295" spans="1:5" ht="15" customHeight="1" x14ac:dyDescent="0.3">
      <c r="A295" s="48">
        <v>44243</v>
      </c>
      <c r="B295" s="80">
        <v>0.03</v>
      </c>
      <c r="C295" s="80">
        <v>0.04</v>
      </c>
      <c r="D295" s="80">
        <v>0.06</v>
      </c>
      <c r="E295" s="80">
        <v>0.08</v>
      </c>
    </row>
    <row r="296" spans="1:5" ht="15" customHeight="1" x14ac:dyDescent="0.3">
      <c r="A296" s="48">
        <v>44244</v>
      </c>
      <c r="B296" s="80">
        <v>0.03</v>
      </c>
      <c r="C296" s="80">
        <v>0.04</v>
      </c>
      <c r="D296" s="80">
        <v>0.06</v>
      </c>
      <c r="E296" s="80">
        <v>7.0000000000000007E-2</v>
      </c>
    </row>
    <row r="297" spans="1:5" ht="15" customHeight="1" x14ac:dyDescent="0.3">
      <c r="A297" s="48">
        <v>44245</v>
      </c>
      <c r="B297" s="80">
        <v>0.03</v>
      </c>
      <c r="C297" s="80">
        <v>0.03</v>
      </c>
      <c r="D297" s="80">
        <v>0.04</v>
      </c>
      <c r="E297" s="80">
        <v>0.06</v>
      </c>
    </row>
    <row r="298" spans="1:5" ht="15" customHeight="1" x14ac:dyDescent="0.3">
      <c r="A298" s="48">
        <v>44246</v>
      </c>
      <c r="B298" s="80">
        <v>0.03</v>
      </c>
      <c r="C298" s="80">
        <v>0.04</v>
      </c>
      <c r="D298" s="80">
        <v>0.06</v>
      </c>
      <c r="E298" s="80">
        <v>7.0000000000000007E-2</v>
      </c>
    </row>
    <row r="299" spans="1:5" ht="15" customHeight="1" x14ac:dyDescent="0.3">
      <c r="A299" s="48">
        <v>44249</v>
      </c>
      <c r="B299" s="80">
        <v>0.03</v>
      </c>
      <c r="C299" s="80">
        <v>0.03</v>
      </c>
      <c r="D299" s="80">
        <v>0.04</v>
      </c>
      <c r="E299" s="80">
        <v>0.06</v>
      </c>
    </row>
    <row r="300" spans="1:5" ht="15" customHeight="1" x14ac:dyDescent="0.3">
      <c r="A300" s="48">
        <v>44250</v>
      </c>
      <c r="B300" s="80">
        <v>0.03</v>
      </c>
      <c r="C300" s="80">
        <v>0.04</v>
      </c>
      <c r="D300" s="80">
        <v>0.05</v>
      </c>
      <c r="E300" s="80">
        <v>0.08</v>
      </c>
    </row>
    <row r="301" spans="1:5" ht="15" customHeight="1" x14ac:dyDescent="0.3">
      <c r="A301" s="48">
        <v>44251</v>
      </c>
      <c r="B301" s="80">
        <v>0.03</v>
      </c>
      <c r="C301" s="80">
        <v>0.03</v>
      </c>
      <c r="D301" s="80">
        <v>0.05</v>
      </c>
      <c r="E301" s="80">
        <v>0.08</v>
      </c>
    </row>
    <row r="302" spans="1:5" ht="15" customHeight="1" x14ac:dyDescent="0.3">
      <c r="A302" s="48">
        <v>44252</v>
      </c>
      <c r="B302" s="80">
        <v>0.04</v>
      </c>
      <c r="C302" s="80">
        <v>0.04</v>
      </c>
      <c r="D302" s="80">
        <v>0.06</v>
      </c>
      <c r="E302" s="80">
        <v>0.09</v>
      </c>
    </row>
    <row r="303" spans="1:5" ht="15" customHeight="1" x14ac:dyDescent="0.3">
      <c r="A303" s="48">
        <v>44253</v>
      </c>
      <c r="B303" s="80">
        <v>0.04</v>
      </c>
      <c r="C303" s="80">
        <v>0.04</v>
      </c>
      <c r="D303" s="80">
        <v>0.05</v>
      </c>
      <c r="E303" s="80">
        <v>0.08</v>
      </c>
    </row>
    <row r="304" spans="1:5" ht="15" customHeight="1" x14ac:dyDescent="0.3">
      <c r="A304" s="48">
        <v>44256</v>
      </c>
      <c r="B304" s="80">
        <v>0.03</v>
      </c>
      <c r="C304" s="80">
        <v>0.05</v>
      </c>
      <c r="D304" s="80">
        <v>7.0000000000000007E-2</v>
      </c>
      <c r="E304" s="80">
        <v>0.08</v>
      </c>
    </row>
    <row r="305" spans="1:5" ht="15" customHeight="1" x14ac:dyDescent="0.3">
      <c r="A305" s="48">
        <v>44257</v>
      </c>
      <c r="B305" s="80">
        <v>0.04</v>
      </c>
      <c r="C305" s="80">
        <v>0.04</v>
      </c>
      <c r="D305" s="80">
        <v>0.06</v>
      </c>
      <c r="E305" s="80">
        <v>0.08</v>
      </c>
    </row>
    <row r="306" spans="1:5" ht="15" customHeight="1" x14ac:dyDescent="0.3">
      <c r="A306" s="48">
        <v>44258</v>
      </c>
      <c r="B306" s="80">
        <v>0.04</v>
      </c>
      <c r="C306" s="80">
        <v>0.05</v>
      </c>
      <c r="D306" s="80">
        <v>7.0000000000000007E-2</v>
      </c>
      <c r="E306" s="80">
        <v>0.08</v>
      </c>
    </row>
    <row r="307" spans="1:5" ht="15" customHeight="1" x14ac:dyDescent="0.3">
      <c r="A307" s="48">
        <v>44259</v>
      </c>
      <c r="B307" s="80">
        <v>0.03</v>
      </c>
      <c r="C307" s="80">
        <v>0.04</v>
      </c>
      <c r="D307" s="80">
        <v>7.0000000000000007E-2</v>
      </c>
      <c r="E307" s="80">
        <v>0.08</v>
      </c>
    </row>
    <row r="308" spans="1:5" ht="15" customHeight="1" x14ac:dyDescent="0.3">
      <c r="A308" s="48">
        <v>44260</v>
      </c>
      <c r="B308" s="80">
        <v>0.04</v>
      </c>
      <c r="C308" s="80">
        <v>0.04</v>
      </c>
      <c r="D308" s="80">
        <v>7.0000000000000007E-2</v>
      </c>
      <c r="E308" s="80">
        <v>0.08</v>
      </c>
    </row>
    <row r="309" spans="1:5" ht="15" customHeight="1" x14ac:dyDescent="0.3">
      <c r="A309" s="48">
        <v>44263</v>
      </c>
      <c r="B309" s="80">
        <v>0.04</v>
      </c>
      <c r="C309" s="80">
        <v>0.05</v>
      </c>
      <c r="D309" s="80">
        <v>0.06</v>
      </c>
      <c r="E309" s="80">
        <v>0.09</v>
      </c>
    </row>
    <row r="310" spans="1:5" ht="15" customHeight="1" x14ac:dyDescent="0.3">
      <c r="A310" s="48">
        <v>44264</v>
      </c>
      <c r="B310" s="80">
        <v>0.04</v>
      </c>
      <c r="C310" s="80">
        <v>0.05</v>
      </c>
      <c r="D310" s="80">
        <v>7.0000000000000007E-2</v>
      </c>
      <c r="E310" s="80">
        <v>0.1</v>
      </c>
    </row>
    <row r="311" spans="1:5" ht="15" customHeight="1" x14ac:dyDescent="0.3">
      <c r="A311" s="48">
        <v>44265</v>
      </c>
      <c r="B311" s="80">
        <v>0.03</v>
      </c>
      <c r="C311" s="80">
        <v>0.04</v>
      </c>
      <c r="D311" s="80">
        <v>0.06</v>
      </c>
      <c r="E311" s="80">
        <v>0.08</v>
      </c>
    </row>
    <row r="312" spans="1:5" ht="15" customHeight="1" x14ac:dyDescent="0.3">
      <c r="A312" s="48">
        <v>44266</v>
      </c>
      <c r="B312" s="80">
        <v>0.04</v>
      </c>
      <c r="C312" s="80">
        <v>0.04</v>
      </c>
      <c r="D312" s="80">
        <v>0.05</v>
      </c>
      <c r="E312" s="80">
        <v>0.08</v>
      </c>
    </row>
    <row r="313" spans="1:5" ht="15" customHeight="1" x14ac:dyDescent="0.3">
      <c r="A313" s="48">
        <v>44267</v>
      </c>
      <c r="B313" s="80">
        <v>0.03</v>
      </c>
      <c r="C313" s="80">
        <v>0.04</v>
      </c>
      <c r="D313" s="80">
        <v>0.06</v>
      </c>
      <c r="E313" s="80">
        <v>0.09</v>
      </c>
    </row>
    <row r="314" spans="1:5" ht="15" customHeight="1" x14ac:dyDescent="0.3">
      <c r="A314" s="48">
        <v>44270</v>
      </c>
      <c r="B314" s="80">
        <v>0.02</v>
      </c>
      <c r="C314" s="80">
        <v>0.04</v>
      </c>
      <c r="D314" s="80">
        <v>0.06</v>
      </c>
      <c r="E314" s="80">
        <v>0.08</v>
      </c>
    </row>
    <row r="315" spans="1:5" ht="15" customHeight="1" x14ac:dyDescent="0.3">
      <c r="A315" s="48">
        <v>44271</v>
      </c>
      <c r="B315" s="80">
        <v>0.01</v>
      </c>
      <c r="C315" s="80">
        <v>0.02</v>
      </c>
      <c r="D315" s="80">
        <v>0.06</v>
      </c>
      <c r="E315" s="80">
        <v>7.0000000000000007E-2</v>
      </c>
    </row>
    <row r="316" spans="1:5" ht="15" customHeight="1" x14ac:dyDescent="0.3">
      <c r="A316" s="48">
        <v>44272</v>
      </c>
      <c r="B316" s="80">
        <v>0.01</v>
      </c>
      <c r="C316" s="80">
        <v>0.02</v>
      </c>
      <c r="D316" s="80">
        <v>0.05</v>
      </c>
      <c r="E316" s="80">
        <v>7.0000000000000007E-2</v>
      </c>
    </row>
    <row r="317" spans="1:5" ht="15" customHeight="1" x14ac:dyDescent="0.3">
      <c r="A317" s="48">
        <v>44273</v>
      </c>
      <c r="B317" s="80">
        <v>0.01</v>
      </c>
      <c r="C317" s="80">
        <v>0.01</v>
      </c>
      <c r="D317" s="80">
        <v>0.03</v>
      </c>
      <c r="E317" s="80">
        <v>0.08</v>
      </c>
    </row>
    <row r="318" spans="1:5" ht="15" customHeight="1" x14ac:dyDescent="0.3">
      <c r="A318" s="48">
        <v>44274</v>
      </c>
      <c r="B318" s="80">
        <v>0.01</v>
      </c>
      <c r="C318" s="80">
        <v>0.01</v>
      </c>
      <c r="D318" s="80">
        <v>0.03</v>
      </c>
      <c r="E318" s="80">
        <v>7.0000000000000007E-2</v>
      </c>
    </row>
    <row r="319" spans="1:5" ht="15" customHeight="1" x14ac:dyDescent="0.3">
      <c r="A319" s="48">
        <v>44277</v>
      </c>
      <c r="B319" s="80">
        <v>0.02</v>
      </c>
      <c r="C319" s="80">
        <v>0.03</v>
      </c>
      <c r="D319" s="80">
        <v>0.05</v>
      </c>
      <c r="E319" s="80">
        <v>0.06</v>
      </c>
    </row>
    <row r="320" spans="1:5" ht="15" customHeight="1" x14ac:dyDescent="0.3">
      <c r="A320" s="48">
        <v>44278</v>
      </c>
      <c r="B320" s="80">
        <v>0.02</v>
      </c>
      <c r="C320" s="80">
        <v>0.01</v>
      </c>
      <c r="D320" s="80">
        <v>0.04</v>
      </c>
      <c r="E320" s="80">
        <v>0.08</v>
      </c>
    </row>
    <row r="321" spans="1:5" ht="15" customHeight="1" x14ac:dyDescent="0.3">
      <c r="A321" s="48">
        <v>44279</v>
      </c>
      <c r="B321" s="80">
        <v>0.02</v>
      </c>
      <c r="C321" s="80">
        <v>0.02</v>
      </c>
      <c r="D321" s="80">
        <v>0.04</v>
      </c>
      <c r="E321" s="80">
        <v>7.0000000000000007E-2</v>
      </c>
    </row>
    <row r="322" spans="1:5" ht="15" customHeight="1" x14ac:dyDescent="0.3">
      <c r="A322" s="48">
        <v>44280</v>
      </c>
      <c r="B322" s="80">
        <v>0.02</v>
      </c>
      <c r="C322" s="80">
        <v>0.02</v>
      </c>
      <c r="D322" s="80">
        <v>0.04</v>
      </c>
      <c r="E322" s="80">
        <v>7.0000000000000007E-2</v>
      </c>
    </row>
    <row r="323" spans="1:5" ht="15" customHeight="1" x14ac:dyDescent="0.3">
      <c r="A323" s="48">
        <v>44281</v>
      </c>
      <c r="B323" s="80">
        <v>0.02</v>
      </c>
      <c r="C323" s="80">
        <v>0.02</v>
      </c>
      <c r="D323" s="80">
        <v>0.04</v>
      </c>
      <c r="E323" s="80">
        <v>0.06</v>
      </c>
    </row>
    <row r="324" spans="1:5" ht="15" customHeight="1" x14ac:dyDescent="0.3">
      <c r="A324" s="48">
        <v>44284</v>
      </c>
      <c r="B324" s="80">
        <v>0.02</v>
      </c>
      <c r="C324" s="80">
        <v>0.03</v>
      </c>
      <c r="D324" s="80">
        <v>0.04</v>
      </c>
      <c r="E324" s="80">
        <v>0.06</v>
      </c>
    </row>
    <row r="325" spans="1:5" ht="15" customHeight="1" x14ac:dyDescent="0.3">
      <c r="A325" s="48">
        <v>44285</v>
      </c>
      <c r="B325" s="80">
        <v>0.01</v>
      </c>
      <c r="C325" s="80">
        <v>0.02</v>
      </c>
      <c r="D325" s="80">
        <v>0.04</v>
      </c>
      <c r="E325" s="80">
        <v>0.06</v>
      </c>
    </row>
    <row r="326" spans="1:5" ht="15" customHeight="1" x14ac:dyDescent="0.3">
      <c r="A326" s="48">
        <v>44286</v>
      </c>
      <c r="B326" s="80">
        <v>0.01</v>
      </c>
      <c r="C326" s="80">
        <v>0.03</v>
      </c>
      <c r="D326" s="80">
        <v>0.05</v>
      </c>
      <c r="E326" s="80">
        <v>7.0000000000000007E-2</v>
      </c>
    </row>
    <row r="327" spans="1:5" ht="15" customHeight="1" x14ac:dyDescent="0.3">
      <c r="A327" s="48">
        <v>44287</v>
      </c>
      <c r="B327" s="80">
        <v>0.02</v>
      </c>
      <c r="C327" s="80">
        <v>0.02</v>
      </c>
      <c r="D327" s="80">
        <v>0.04</v>
      </c>
      <c r="E327" s="80">
        <v>0.06</v>
      </c>
    </row>
    <row r="328" spans="1:5" ht="15" customHeight="1" x14ac:dyDescent="0.3">
      <c r="A328" s="48">
        <v>44288</v>
      </c>
      <c r="B328" s="80">
        <v>0.02</v>
      </c>
      <c r="C328" s="80">
        <v>0.02</v>
      </c>
      <c r="D328" s="80">
        <v>0.04</v>
      </c>
      <c r="E328" s="80">
        <v>7.0000000000000007E-2</v>
      </c>
    </row>
    <row r="329" spans="1:5" ht="15" customHeight="1" x14ac:dyDescent="0.3">
      <c r="A329" s="48">
        <v>44291</v>
      </c>
      <c r="B329" s="80">
        <v>0.03</v>
      </c>
      <c r="C329" s="80">
        <v>0.03</v>
      </c>
      <c r="D329" s="80">
        <v>0.04</v>
      </c>
      <c r="E329" s="80">
        <v>0.06</v>
      </c>
    </row>
    <row r="330" spans="1:5" ht="15" customHeight="1" x14ac:dyDescent="0.3">
      <c r="A330" s="48">
        <v>44292</v>
      </c>
      <c r="B330" s="80">
        <v>0.02</v>
      </c>
      <c r="C330" s="80">
        <v>0.02</v>
      </c>
      <c r="D330" s="80">
        <v>0.04</v>
      </c>
      <c r="E330" s="80">
        <v>0.06</v>
      </c>
    </row>
    <row r="331" spans="1:5" ht="15" customHeight="1" x14ac:dyDescent="0.3">
      <c r="A331" s="48">
        <v>44293</v>
      </c>
      <c r="B331" s="80">
        <v>0.01</v>
      </c>
      <c r="C331" s="80">
        <v>0.02</v>
      </c>
      <c r="D331" s="80">
        <v>0.04</v>
      </c>
      <c r="E331" s="80">
        <v>0.06</v>
      </c>
    </row>
    <row r="332" spans="1:5" ht="15" customHeight="1" x14ac:dyDescent="0.3">
      <c r="A332" s="48">
        <v>44294</v>
      </c>
      <c r="B332" s="80">
        <v>0.02</v>
      </c>
      <c r="C332" s="80">
        <v>0.01</v>
      </c>
      <c r="D332" s="80">
        <v>0.04</v>
      </c>
      <c r="E332" s="80">
        <v>0.05</v>
      </c>
    </row>
    <row r="333" spans="1:5" ht="15" customHeight="1" x14ac:dyDescent="0.3">
      <c r="A333" s="48">
        <v>44295</v>
      </c>
      <c r="B333" s="80">
        <v>0.02</v>
      </c>
      <c r="C333" s="80">
        <v>0.02</v>
      </c>
      <c r="D333" s="80">
        <v>0.03</v>
      </c>
      <c r="E333" s="80">
        <v>0.06</v>
      </c>
    </row>
    <row r="334" spans="1:5" ht="15" customHeight="1" x14ac:dyDescent="0.3">
      <c r="A334" s="48">
        <v>44298</v>
      </c>
      <c r="B334" s="80">
        <v>0.02</v>
      </c>
      <c r="C334" s="80">
        <v>0.02</v>
      </c>
      <c r="D334" s="80">
        <v>0.04</v>
      </c>
      <c r="E334" s="80">
        <v>0.06</v>
      </c>
    </row>
    <row r="335" spans="1:5" ht="15" customHeight="1" x14ac:dyDescent="0.3">
      <c r="A335" s="48">
        <v>44299</v>
      </c>
      <c r="B335" s="80">
        <v>0.03</v>
      </c>
      <c r="C335" s="80">
        <v>0.03</v>
      </c>
      <c r="D335" s="80">
        <v>0.05</v>
      </c>
      <c r="E335" s="80">
        <v>0.06</v>
      </c>
    </row>
    <row r="336" spans="1:5" ht="15" customHeight="1" x14ac:dyDescent="0.3">
      <c r="A336" s="48">
        <v>44300</v>
      </c>
      <c r="B336" s="80">
        <v>0.02</v>
      </c>
      <c r="C336" s="80">
        <v>0.02</v>
      </c>
      <c r="D336" s="80">
        <v>0.04</v>
      </c>
      <c r="E336" s="80">
        <v>0.06</v>
      </c>
    </row>
    <row r="337" spans="1:5" ht="15" customHeight="1" x14ac:dyDescent="0.3">
      <c r="A337" s="48">
        <v>44301</v>
      </c>
      <c r="B337" s="80">
        <v>0.02</v>
      </c>
      <c r="C337" s="80">
        <v>0.02</v>
      </c>
      <c r="D337" s="80">
        <v>0.04</v>
      </c>
      <c r="E337" s="80">
        <v>0.06</v>
      </c>
    </row>
    <row r="338" spans="1:5" ht="15" customHeight="1" x14ac:dyDescent="0.3">
      <c r="A338" s="48">
        <v>44302</v>
      </c>
      <c r="B338" s="80">
        <v>0.02</v>
      </c>
      <c r="C338" s="80">
        <v>0.02</v>
      </c>
      <c r="D338" s="80">
        <v>0.04</v>
      </c>
      <c r="E338" s="80">
        <v>0.06</v>
      </c>
    </row>
    <row r="339" spans="1:5" ht="15" customHeight="1" x14ac:dyDescent="0.3">
      <c r="A339" s="48">
        <v>44305</v>
      </c>
      <c r="B339" s="80">
        <v>0.01</v>
      </c>
      <c r="C339" s="80">
        <v>0.02</v>
      </c>
      <c r="D339" s="80">
        <v>0.04</v>
      </c>
      <c r="E339" s="80">
        <v>0.08</v>
      </c>
    </row>
    <row r="340" spans="1:5" ht="15" customHeight="1" x14ac:dyDescent="0.3">
      <c r="A340" s="48">
        <v>44306</v>
      </c>
      <c r="B340" s="80">
        <v>0.01</v>
      </c>
      <c r="C340" s="80">
        <v>0.03</v>
      </c>
      <c r="D340" s="80">
        <v>0.04</v>
      </c>
      <c r="E340" s="80">
        <v>7.0000000000000007E-2</v>
      </c>
    </row>
    <row r="341" spans="1:5" ht="15" customHeight="1" x14ac:dyDescent="0.3">
      <c r="A341" s="48">
        <v>44307</v>
      </c>
      <c r="B341" s="80">
        <v>0</v>
      </c>
      <c r="C341" s="80">
        <v>0.03</v>
      </c>
      <c r="D341" s="80">
        <v>0.04</v>
      </c>
      <c r="E341" s="80">
        <v>7.0000000000000007E-2</v>
      </c>
    </row>
    <row r="342" spans="1:5" ht="15" customHeight="1" x14ac:dyDescent="0.3">
      <c r="A342" s="48">
        <v>44308</v>
      </c>
      <c r="B342" s="80">
        <v>0.02</v>
      </c>
      <c r="C342" s="80">
        <v>0.03</v>
      </c>
      <c r="D342" s="80">
        <v>0.04</v>
      </c>
      <c r="E342" s="80">
        <v>0.06</v>
      </c>
    </row>
    <row r="343" spans="1:5" ht="15" customHeight="1" x14ac:dyDescent="0.3">
      <c r="A343" s="48">
        <v>44309</v>
      </c>
      <c r="B343" s="80">
        <v>0.01</v>
      </c>
      <c r="C343" s="80">
        <v>0.03</v>
      </c>
      <c r="D343" s="80">
        <v>0.03</v>
      </c>
      <c r="E343" s="80">
        <v>7.0000000000000007E-2</v>
      </c>
    </row>
    <row r="344" spans="1:5" ht="15" customHeight="1" x14ac:dyDescent="0.3">
      <c r="A344" s="48">
        <v>44312</v>
      </c>
      <c r="B344" s="80">
        <v>0.02</v>
      </c>
      <c r="C344" s="80">
        <v>0.03</v>
      </c>
      <c r="D344" s="80">
        <v>0.04</v>
      </c>
      <c r="E344" s="80">
        <v>0.06</v>
      </c>
    </row>
    <row r="345" spans="1:5" ht="15" customHeight="1" x14ac:dyDescent="0.3">
      <c r="A345" s="48">
        <v>44313</v>
      </c>
      <c r="B345" s="80">
        <v>0.01</v>
      </c>
      <c r="C345" s="80">
        <v>0.01</v>
      </c>
      <c r="D345" s="80">
        <v>0.04</v>
      </c>
      <c r="E345" s="80">
        <v>0.06</v>
      </c>
    </row>
    <row r="346" spans="1:5" ht="15" customHeight="1" x14ac:dyDescent="0.3">
      <c r="A346" s="48">
        <v>44314</v>
      </c>
      <c r="B346" s="80">
        <v>0.01</v>
      </c>
      <c r="C346" s="80">
        <v>0.01</v>
      </c>
      <c r="D346" s="80">
        <v>0.04</v>
      </c>
      <c r="E346" s="80">
        <v>0.05</v>
      </c>
    </row>
    <row r="347" spans="1:5" ht="15" customHeight="1" x14ac:dyDescent="0.3">
      <c r="A347" s="48">
        <v>44315</v>
      </c>
      <c r="B347" s="80">
        <v>0.01</v>
      </c>
      <c r="C347" s="80">
        <v>0.01</v>
      </c>
      <c r="D347" s="80">
        <v>0.04</v>
      </c>
      <c r="E347" s="80">
        <v>0.05</v>
      </c>
    </row>
    <row r="348" spans="1:5" ht="15" customHeight="1" x14ac:dyDescent="0.3">
      <c r="A348" s="48">
        <v>44316</v>
      </c>
      <c r="B348" s="80">
        <v>0.01</v>
      </c>
      <c r="C348" s="80">
        <v>0.01</v>
      </c>
      <c r="D348" s="80">
        <v>0.03</v>
      </c>
      <c r="E348" s="80">
        <v>0.05</v>
      </c>
    </row>
    <row r="349" spans="1:5" ht="15" customHeight="1" x14ac:dyDescent="0.3">
      <c r="A349" s="48">
        <v>44319</v>
      </c>
      <c r="B349" s="80">
        <v>0.02</v>
      </c>
      <c r="C349" s="80">
        <v>0.04</v>
      </c>
      <c r="D349" s="80">
        <v>0.04</v>
      </c>
      <c r="E349" s="80">
        <v>0.06</v>
      </c>
    </row>
    <row r="350" spans="1:5" ht="15" customHeight="1" x14ac:dyDescent="0.3">
      <c r="A350" s="48">
        <v>44320</v>
      </c>
      <c r="B350" s="80">
        <v>0.01</v>
      </c>
      <c r="C350" s="80">
        <v>0.02</v>
      </c>
      <c r="D350" s="80">
        <v>0.04</v>
      </c>
      <c r="E350" s="80">
        <v>0.06</v>
      </c>
    </row>
    <row r="351" spans="1:5" ht="15" customHeight="1" x14ac:dyDescent="0.3">
      <c r="A351" s="48">
        <v>44321</v>
      </c>
      <c r="B351" s="80">
        <v>0.01</v>
      </c>
      <c r="C351" s="80">
        <v>0.02</v>
      </c>
      <c r="D351" s="80">
        <v>0.04</v>
      </c>
      <c r="E351" s="80">
        <v>0.06</v>
      </c>
    </row>
    <row r="352" spans="1:5" ht="15" customHeight="1" x14ac:dyDescent="0.3">
      <c r="A352" s="48">
        <v>44322</v>
      </c>
      <c r="B352" s="80">
        <v>0.01</v>
      </c>
      <c r="C352" s="80">
        <v>0.02</v>
      </c>
      <c r="D352" s="80">
        <v>0.04</v>
      </c>
      <c r="E352" s="80">
        <v>0.05</v>
      </c>
    </row>
    <row r="353" spans="1:5" ht="15" customHeight="1" x14ac:dyDescent="0.3">
      <c r="A353" s="48">
        <v>44323</v>
      </c>
      <c r="B353" s="80">
        <v>0.01</v>
      </c>
      <c r="C353" s="80">
        <v>0.02</v>
      </c>
      <c r="D353" s="80">
        <v>0.04</v>
      </c>
      <c r="E353" s="80">
        <v>0.05</v>
      </c>
    </row>
    <row r="354" spans="1:5" ht="15" customHeight="1" x14ac:dyDescent="0.3">
      <c r="A354" s="48">
        <v>44326</v>
      </c>
      <c r="B354" s="80">
        <v>0.02</v>
      </c>
      <c r="C354" s="80">
        <v>0.02</v>
      </c>
      <c r="D354" s="80">
        <v>0.04</v>
      </c>
      <c r="E354" s="80">
        <v>0.05</v>
      </c>
    </row>
    <row r="355" spans="1:5" ht="15" customHeight="1" x14ac:dyDescent="0.3">
      <c r="A355" s="48">
        <v>44327</v>
      </c>
      <c r="B355" s="80">
        <v>0.01</v>
      </c>
      <c r="C355" s="80">
        <v>0.01</v>
      </c>
      <c r="D355" s="80">
        <v>0.04</v>
      </c>
      <c r="E355" s="80">
        <v>0.05</v>
      </c>
    </row>
    <row r="356" spans="1:5" ht="15" customHeight="1" x14ac:dyDescent="0.3">
      <c r="A356" s="48">
        <v>44328</v>
      </c>
      <c r="B356" s="80">
        <v>0.01</v>
      </c>
      <c r="C356" s="80">
        <v>0.02</v>
      </c>
      <c r="D356" s="80">
        <v>0.04</v>
      </c>
      <c r="E356" s="80">
        <v>0.05</v>
      </c>
    </row>
    <row r="357" spans="1:5" ht="15" customHeight="1" x14ac:dyDescent="0.3">
      <c r="A357" s="48">
        <v>44329</v>
      </c>
      <c r="B357" s="80">
        <v>0</v>
      </c>
      <c r="C357" s="80">
        <v>0.02</v>
      </c>
      <c r="D357" s="80">
        <v>0.03</v>
      </c>
      <c r="E357" s="80">
        <v>0.05</v>
      </c>
    </row>
    <row r="358" spans="1:5" ht="15" customHeight="1" x14ac:dyDescent="0.3">
      <c r="A358" s="48">
        <v>44330</v>
      </c>
      <c r="B358" s="80">
        <v>0.01</v>
      </c>
      <c r="C358" s="80">
        <v>0.01</v>
      </c>
      <c r="D358" s="80">
        <v>0.03</v>
      </c>
      <c r="E358" s="80">
        <v>0.06</v>
      </c>
    </row>
    <row r="359" spans="1:5" ht="15" customHeight="1" x14ac:dyDescent="0.3">
      <c r="A359" s="48">
        <v>44333</v>
      </c>
      <c r="B359" s="80">
        <v>0</v>
      </c>
      <c r="C359" s="80">
        <v>0.02</v>
      </c>
      <c r="D359" s="80">
        <v>0.04</v>
      </c>
      <c r="E359" s="80">
        <v>0.06</v>
      </c>
    </row>
    <row r="360" spans="1:5" ht="15" customHeight="1" x14ac:dyDescent="0.3">
      <c r="A360" s="48">
        <v>44334</v>
      </c>
      <c r="B360" s="80">
        <v>0</v>
      </c>
      <c r="C360" s="80">
        <v>0.02</v>
      </c>
      <c r="D360" s="80">
        <v>0.03</v>
      </c>
      <c r="E360" s="80">
        <v>0.06</v>
      </c>
    </row>
    <row r="361" spans="1:5" ht="15" customHeight="1" x14ac:dyDescent="0.3">
      <c r="A361" s="48">
        <v>44335</v>
      </c>
      <c r="B361" s="80">
        <v>0</v>
      </c>
      <c r="C361" s="80">
        <v>0.01</v>
      </c>
      <c r="D361" s="80">
        <v>0.03</v>
      </c>
      <c r="E361" s="80">
        <v>0.05</v>
      </c>
    </row>
    <row r="362" spans="1:5" ht="15" customHeight="1" x14ac:dyDescent="0.3">
      <c r="A362" s="48">
        <v>44336</v>
      </c>
      <c r="B362" s="80">
        <v>0.01</v>
      </c>
      <c r="C362" s="80">
        <v>0.01</v>
      </c>
      <c r="D362" s="80">
        <v>0.03</v>
      </c>
      <c r="E362" s="80">
        <v>0.05</v>
      </c>
    </row>
    <row r="363" spans="1:5" ht="15" customHeight="1" x14ac:dyDescent="0.3">
      <c r="A363" s="48">
        <v>44337</v>
      </c>
      <c r="B363" s="80">
        <v>0</v>
      </c>
      <c r="C363" s="80">
        <v>0.01</v>
      </c>
      <c r="D363" s="80">
        <v>0.02</v>
      </c>
      <c r="E363" s="80">
        <v>0.04</v>
      </c>
    </row>
    <row r="364" spans="1:5" ht="15" customHeight="1" x14ac:dyDescent="0.3">
      <c r="A364" s="48">
        <v>44340</v>
      </c>
      <c r="B364" s="80">
        <v>0.01</v>
      </c>
      <c r="C364" s="80">
        <v>0.02</v>
      </c>
      <c r="D364" s="80">
        <v>0.03</v>
      </c>
      <c r="E364" s="80">
        <v>0.04</v>
      </c>
    </row>
    <row r="365" spans="1:5" ht="15" customHeight="1" x14ac:dyDescent="0.3">
      <c r="A365" s="48">
        <v>44341</v>
      </c>
      <c r="B365" s="80">
        <v>0.01</v>
      </c>
      <c r="C365" s="80">
        <v>0.02</v>
      </c>
      <c r="D365" s="80">
        <v>0.04</v>
      </c>
      <c r="E365" s="80">
        <v>0.04</v>
      </c>
    </row>
    <row r="366" spans="1:5" ht="15" customHeight="1" x14ac:dyDescent="0.3">
      <c r="A366" s="48">
        <v>44342</v>
      </c>
      <c r="B366" s="80">
        <v>0</v>
      </c>
      <c r="C366" s="80">
        <v>0.02</v>
      </c>
      <c r="D366" s="80">
        <v>0.04</v>
      </c>
      <c r="E366" s="80">
        <v>0.04</v>
      </c>
    </row>
    <row r="367" spans="1:5" ht="15" customHeight="1" x14ac:dyDescent="0.3">
      <c r="A367" s="48">
        <v>44343</v>
      </c>
      <c r="B367" s="80">
        <v>0</v>
      </c>
      <c r="C367" s="80">
        <v>0.02</v>
      </c>
      <c r="D367" s="80">
        <v>0.04</v>
      </c>
      <c r="E367" s="80">
        <v>0.04</v>
      </c>
    </row>
    <row r="368" spans="1:5" ht="15" customHeight="1" x14ac:dyDescent="0.3">
      <c r="A368" s="48">
        <v>44344</v>
      </c>
      <c r="B368" s="80">
        <v>0.01</v>
      </c>
      <c r="C368" s="80">
        <v>0.01</v>
      </c>
      <c r="D368" s="80">
        <v>0.03</v>
      </c>
      <c r="E368" s="80">
        <v>0.05</v>
      </c>
    </row>
    <row r="369" spans="1:5" ht="15" customHeight="1" x14ac:dyDescent="0.3">
      <c r="A369" s="48">
        <v>44347</v>
      </c>
    </row>
    <row r="370" spans="1:5" ht="15" customHeight="1" x14ac:dyDescent="0.3">
      <c r="A370" s="48">
        <v>44348</v>
      </c>
      <c r="B370" s="80">
        <v>0.01</v>
      </c>
      <c r="C370" s="80">
        <v>0.02</v>
      </c>
      <c r="D370" s="80">
        <v>0.04</v>
      </c>
      <c r="E370" s="80">
        <v>0.04</v>
      </c>
    </row>
    <row r="371" spans="1:5" ht="15" customHeight="1" x14ac:dyDescent="0.3">
      <c r="A371" s="48">
        <v>44349</v>
      </c>
      <c r="B371" s="80">
        <v>0.01</v>
      </c>
      <c r="C371" s="80">
        <v>0.02</v>
      </c>
      <c r="D371" s="80">
        <v>0.04</v>
      </c>
      <c r="E371" s="80">
        <v>0.05</v>
      </c>
    </row>
    <row r="372" spans="1:5" ht="15" customHeight="1" x14ac:dyDescent="0.3">
      <c r="A372" s="48">
        <v>44350</v>
      </c>
      <c r="B372" s="80">
        <v>0</v>
      </c>
      <c r="C372" s="80">
        <v>0.02</v>
      </c>
      <c r="D372" s="80">
        <v>0.04</v>
      </c>
      <c r="E372" s="80">
        <v>0.04</v>
      </c>
    </row>
    <row r="373" spans="1:5" ht="15" customHeight="1" x14ac:dyDescent="0.3">
      <c r="A373" s="48">
        <v>44351</v>
      </c>
      <c r="B373" s="80">
        <v>0.01</v>
      </c>
      <c r="C373" s="80">
        <v>0.02</v>
      </c>
      <c r="D373" s="80">
        <v>0.04</v>
      </c>
      <c r="E373" s="80">
        <v>0.05</v>
      </c>
    </row>
    <row r="374" spans="1:5" ht="15" customHeight="1" x14ac:dyDescent="0.3">
      <c r="A374" s="48">
        <v>44354</v>
      </c>
      <c r="B374" s="80">
        <v>0.01</v>
      </c>
      <c r="C374" s="80">
        <v>0.02</v>
      </c>
      <c r="D374" s="80">
        <v>0.04</v>
      </c>
      <c r="E374" s="80">
        <v>0.05</v>
      </c>
    </row>
    <row r="375" spans="1:5" ht="15" customHeight="1" x14ac:dyDescent="0.3">
      <c r="A375" s="48">
        <v>44355</v>
      </c>
      <c r="B375" s="80">
        <v>0.01</v>
      </c>
      <c r="C375" s="80">
        <v>0.02</v>
      </c>
      <c r="D375" s="80">
        <v>0.04</v>
      </c>
      <c r="E375" s="80">
        <v>0.05</v>
      </c>
    </row>
    <row r="376" spans="1:5" ht="15" customHeight="1" x14ac:dyDescent="0.3">
      <c r="A376" s="48">
        <v>44356</v>
      </c>
      <c r="B376" s="80">
        <v>0.01</v>
      </c>
      <c r="C376" s="80">
        <v>0.03</v>
      </c>
      <c r="D376" s="80">
        <v>0.04</v>
      </c>
      <c r="E376" s="80">
        <v>0.05</v>
      </c>
    </row>
    <row r="377" spans="1:5" ht="15" customHeight="1" x14ac:dyDescent="0.3">
      <c r="A377" s="48">
        <v>44357</v>
      </c>
      <c r="B377" s="80">
        <v>0.01</v>
      </c>
      <c r="C377" s="80">
        <v>0.03</v>
      </c>
      <c r="D377" s="80">
        <v>0.04</v>
      </c>
      <c r="E377" s="80">
        <v>0.05</v>
      </c>
    </row>
    <row r="378" spans="1:5" ht="15" customHeight="1" x14ac:dyDescent="0.3">
      <c r="A378" s="48">
        <v>44358</v>
      </c>
      <c r="B378" s="80">
        <v>0.01</v>
      </c>
      <c r="C378" s="80">
        <v>0.03</v>
      </c>
      <c r="D378" s="80">
        <v>0.04</v>
      </c>
      <c r="E378" s="80">
        <v>0.05</v>
      </c>
    </row>
    <row r="379" spans="1:5" ht="15" customHeight="1" x14ac:dyDescent="0.3">
      <c r="A379" s="48">
        <v>44361</v>
      </c>
      <c r="B379" s="80">
        <v>0.01</v>
      </c>
      <c r="C379" s="80">
        <v>0.03</v>
      </c>
      <c r="D379" s="80">
        <v>0.05</v>
      </c>
      <c r="E379" s="80">
        <v>0.05</v>
      </c>
    </row>
    <row r="380" spans="1:5" ht="15" customHeight="1" x14ac:dyDescent="0.3">
      <c r="A380" s="48">
        <v>44362</v>
      </c>
      <c r="B380" s="80">
        <v>0.02</v>
      </c>
      <c r="C380" s="80">
        <v>0.03</v>
      </c>
      <c r="D380" s="80">
        <v>0.05</v>
      </c>
      <c r="E380" s="80">
        <v>0.08</v>
      </c>
    </row>
    <row r="381" spans="1:5" ht="15" customHeight="1" x14ac:dyDescent="0.3">
      <c r="A381" s="48">
        <v>44363</v>
      </c>
      <c r="B381" s="80">
        <v>0.04</v>
      </c>
      <c r="C381" s="80">
        <v>0.04</v>
      </c>
      <c r="D381" s="80">
        <v>0.06</v>
      </c>
      <c r="E381" s="80">
        <v>0.08</v>
      </c>
    </row>
    <row r="382" spans="1:5" ht="15" customHeight="1" x14ac:dyDescent="0.3">
      <c r="A382" s="48">
        <v>44364</v>
      </c>
      <c r="B382" s="80">
        <v>0.05</v>
      </c>
      <c r="C382" s="80">
        <v>0.04</v>
      </c>
      <c r="D382" s="80">
        <v>0.06</v>
      </c>
      <c r="E382" s="80">
        <v>0.08</v>
      </c>
    </row>
    <row r="383" spans="1:5" ht="15" customHeight="1" x14ac:dyDescent="0.3">
      <c r="A383" s="48">
        <v>44365</v>
      </c>
      <c r="B383" s="80">
        <v>0.05</v>
      </c>
      <c r="C383" s="80">
        <v>0.05</v>
      </c>
      <c r="D383" s="80">
        <v>0.06</v>
      </c>
      <c r="E383" s="80">
        <v>0.09</v>
      </c>
    </row>
    <row r="384" spans="1:5" ht="15" customHeight="1" x14ac:dyDescent="0.3">
      <c r="A384" s="48">
        <v>44368</v>
      </c>
      <c r="B384" s="80">
        <v>0.04</v>
      </c>
      <c r="C384" s="80">
        <v>0.05</v>
      </c>
      <c r="D384" s="80">
        <v>0.06</v>
      </c>
      <c r="E384" s="80">
        <v>0.09</v>
      </c>
    </row>
    <row r="385" spans="1:5" ht="15" customHeight="1" x14ac:dyDescent="0.3">
      <c r="A385" s="48">
        <v>44369</v>
      </c>
      <c r="B385" s="80">
        <v>0.04</v>
      </c>
      <c r="C385" s="80">
        <v>0.04</v>
      </c>
      <c r="D385" s="80">
        <v>0.06</v>
      </c>
      <c r="E385" s="80">
        <v>0.09</v>
      </c>
    </row>
    <row r="386" spans="1:5" ht="15" customHeight="1" x14ac:dyDescent="0.3">
      <c r="A386" s="48">
        <v>44370</v>
      </c>
      <c r="B386" s="80">
        <v>0.04</v>
      </c>
      <c r="C386" s="80">
        <v>0.05</v>
      </c>
      <c r="D386" s="80">
        <v>0.05</v>
      </c>
      <c r="E386" s="80">
        <v>0.08</v>
      </c>
    </row>
    <row r="387" spans="1:5" ht="15" customHeight="1" x14ac:dyDescent="0.3">
      <c r="A387" s="48">
        <v>44371</v>
      </c>
      <c r="B387" s="80">
        <v>0.05</v>
      </c>
      <c r="C387" s="80">
        <v>0.05</v>
      </c>
      <c r="D387" s="80">
        <v>0.05</v>
      </c>
      <c r="E387" s="80">
        <v>0.08</v>
      </c>
    </row>
    <row r="388" spans="1:5" ht="15" customHeight="1" x14ac:dyDescent="0.3">
      <c r="A388" s="48">
        <v>44372</v>
      </c>
      <c r="B388" s="80">
        <v>0.05</v>
      </c>
      <c r="C388" s="80">
        <v>0.06</v>
      </c>
      <c r="D388" s="80">
        <v>0.06</v>
      </c>
      <c r="E388" s="80">
        <v>0.09</v>
      </c>
    </row>
    <row r="389" spans="1:5" ht="15" customHeight="1" x14ac:dyDescent="0.3">
      <c r="A389" s="48">
        <v>44375</v>
      </c>
      <c r="B389" s="80">
        <v>0.04</v>
      </c>
      <c r="C389" s="80">
        <v>0.05</v>
      </c>
      <c r="D389" s="80">
        <v>0.06</v>
      </c>
      <c r="E389" s="80">
        <v>0.08</v>
      </c>
    </row>
    <row r="390" spans="1:5" ht="15" customHeight="1" x14ac:dyDescent="0.3">
      <c r="A390" s="48">
        <v>44376</v>
      </c>
      <c r="B390" s="80">
        <v>0.04</v>
      </c>
      <c r="C390" s="80">
        <v>0.04</v>
      </c>
      <c r="D390" s="80">
        <v>0.06</v>
      </c>
      <c r="E390" s="80">
        <v>0.08</v>
      </c>
    </row>
    <row r="391" spans="1:5" ht="15" customHeight="1" x14ac:dyDescent="0.3">
      <c r="A391" s="48">
        <v>44377</v>
      </c>
      <c r="B391" s="80">
        <v>0.05</v>
      </c>
      <c r="C391" s="80">
        <v>0.05</v>
      </c>
      <c r="D391" s="80">
        <v>0.06</v>
      </c>
      <c r="E391" s="80">
        <v>7.0000000000000007E-2</v>
      </c>
    </row>
    <row r="392" spans="1:5" ht="15" customHeight="1" x14ac:dyDescent="0.3">
      <c r="A392" s="48">
        <v>44378</v>
      </c>
      <c r="B392" s="80">
        <v>0.05</v>
      </c>
      <c r="C392" s="80">
        <v>0.05</v>
      </c>
      <c r="D392" s="80">
        <v>0.05</v>
      </c>
      <c r="E392" s="80">
        <v>0.09</v>
      </c>
    </row>
    <row r="393" spans="1:5" ht="15" customHeight="1" x14ac:dyDescent="0.3">
      <c r="A393" s="48">
        <v>44379</v>
      </c>
      <c r="B393" s="80">
        <v>0.05</v>
      </c>
      <c r="C393" s="80">
        <v>0.05</v>
      </c>
      <c r="D393" s="80">
        <v>0.05</v>
      </c>
      <c r="E393" s="80">
        <v>0.08</v>
      </c>
    </row>
    <row r="394" spans="1:5" ht="15" customHeight="1" x14ac:dyDescent="0.3">
      <c r="A394" s="48">
        <v>44382</v>
      </c>
    </row>
    <row r="395" spans="1:5" ht="15" customHeight="1" x14ac:dyDescent="0.3">
      <c r="A395" s="48">
        <v>44383</v>
      </c>
      <c r="B395" s="80">
        <v>0.05</v>
      </c>
      <c r="C395" s="80">
        <v>0.05</v>
      </c>
      <c r="D395" s="80">
        <v>0.06</v>
      </c>
      <c r="E395" s="80">
        <v>7.0000000000000007E-2</v>
      </c>
    </row>
    <row r="396" spans="1:5" ht="15" customHeight="1" x14ac:dyDescent="0.3">
      <c r="A396" s="48">
        <v>44384</v>
      </c>
      <c r="B396" s="80">
        <v>0.05</v>
      </c>
      <c r="C396" s="80">
        <v>0.05</v>
      </c>
      <c r="D396" s="80">
        <v>0.05</v>
      </c>
      <c r="E396" s="80">
        <v>0.08</v>
      </c>
    </row>
    <row r="397" spans="1:5" ht="15" customHeight="1" x14ac:dyDescent="0.3">
      <c r="A397" s="48">
        <v>44385</v>
      </c>
      <c r="B397" s="80">
        <v>0.06</v>
      </c>
      <c r="C397" s="80">
        <v>0.06</v>
      </c>
      <c r="D397" s="80">
        <v>0.06</v>
      </c>
      <c r="E397" s="80">
        <v>7.0000000000000007E-2</v>
      </c>
    </row>
    <row r="398" spans="1:5" ht="15" customHeight="1" x14ac:dyDescent="0.3">
      <c r="A398" s="48">
        <v>44386</v>
      </c>
      <c r="B398" s="80">
        <v>0.06</v>
      </c>
      <c r="C398" s="80">
        <v>0.06</v>
      </c>
      <c r="D398" s="80">
        <v>0.05</v>
      </c>
      <c r="E398" s="80">
        <v>0.08</v>
      </c>
    </row>
    <row r="399" spans="1:5" ht="15" customHeight="1" x14ac:dyDescent="0.3">
      <c r="A399" s="48">
        <v>44389</v>
      </c>
      <c r="B399" s="80">
        <v>0.05</v>
      </c>
      <c r="C399" s="80">
        <v>0.05</v>
      </c>
      <c r="D399" s="80">
        <v>0.06</v>
      </c>
      <c r="E399" s="80">
        <v>0.08</v>
      </c>
    </row>
    <row r="400" spans="1:5" ht="15" customHeight="1" x14ac:dyDescent="0.3">
      <c r="A400" s="48">
        <v>44390</v>
      </c>
      <c r="B400" s="80">
        <v>0.05</v>
      </c>
      <c r="C400" s="80">
        <v>0.05</v>
      </c>
      <c r="D400" s="80">
        <v>0.06</v>
      </c>
      <c r="E400" s="80">
        <v>0.08</v>
      </c>
    </row>
    <row r="401" spans="1:5" ht="15" customHeight="1" x14ac:dyDescent="0.3">
      <c r="A401" s="48">
        <v>44391</v>
      </c>
      <c r="B401" s="80">
        <v>0.06</v>
      </c>
      <c r="C401" s="80">
        <v>0.06</v>
      </c>
      <c r="D401" s="80">
        <v>0.05</v>
      </c>
      <c r="E401" s="80">
        <v>0.08</v>
      </c>
    </row>
    <row r="402" spans="1:5" ht="15" customHeight="1" x14ac:dyDescent="0.3">
      <c r="A402" s="48">
        <v>44392</v>
      </c>
      <c r="B402" s="80">
        <v>0.05</v>
      </c>
      <c r="C402" s="80">
        <v>0.05</v>
      </c>
      <c r="D402" s="80">
        <v>0.05</v>
      </c>
      <c r="E402" s="80">
        <v>7.0000000000000007E-2</v>
      </c>
    </row>
    <row r="403" spans="1:5" ht="15" customHeight="1" x14ac:dyDescent="0.3">
      <c r="A403" s="48">
        <v>44393</v>
      </c>
      <c r="B403" s="80">
        <v>0.05</v>
      </c>
      <c r="C403" s="80">
        <v>0.05</v>
      </c>
      <c r="D403" s="80">
        <v>0.05</v>
      </c>
      <c r="E403" s="80">
        <v>0.08</v>
      </c>
    </row>
    <row r="404" spans="1:5" ht="15" customHeight="1" x14ac:dyDescent="0.3">
      <c r="A404" s="48">
        <v>44396</v>
      </c>
      <c r="B404" s="80">
        <v>0.05</v>
      </c>
      <c r="C404" s="80">
        <v>0.05</v>
      </c>
      <c r="D404" s="80">
        <v>0.06</v>
      </c>
      <c r="E404" s="80">
        <v>7.0000000000000007E-2</v>
      </c>
    </row>
    <row r="405" spans="1:5" ht="15" customHeight="1" x14ac:dyDescent="0.3">
      <c r="A405" s="48">
        <v>44397</v>
      </c>
      <c r="B405" s="80">
        <v>0.05</v>
      </c>
      <c r="C405" s="80">
        <v>0.05</v>
      </c>
      <c r="D405" s="80">
        <v>0.06</v>
      </c>
      <c r="E405" s="80">
        <v>0.08</v>
      </c>
    </row>
    <row r="406" spans="1:5" ht="15" customHeight="1" x14ac:dyDescent="0.3">
      <c r="A406" s="48">
        <v>44398</v>
      </c>
      <c r="B406" s="80">
        <v>0.04</v>
      </c>
      <c r="C406" s="80">
        <v>0.05</v>
      </c>
      <c r="D406" s="80">
        <v>0.05</v>
      </c>
      <c r="E406" s="80">
        <v>7.0000000000000007E-2</v>
      </c>
    </row>
    <row r="407" spans="1:5" ht="15" customHeight="1" x14ac:dyDescent="0.3">
      <c r="A407" s="48">
        <v>44399</v>
      </c>
      <c r="B407" s="80">
        <v>0.04</v>
      </c>
      <c r="C407" s="80">
        <v>0.05</v>
      </c>
      <c r="D407" s="80">
        <v>0.05</v>
      </c>
      <c r="E407" s="80">
        <v>7.0000000000000007E-2</v>
      </c>
    </row>
    <row r="408" spans="1:5" ht="15" customHeight="1" x14ac:dyDescent="0.3">
      <c r="A408" s="48">
        <v>44400</v>
      </c>
      <c r="B408" s="80">
        <v>0.05</v>
      </c>
      <c r="C408" s="80">
        <v>0.05</v>
      </c>
      <c r="D408" s="80">
        <v>0.05</v>
      </c>
      <c r="E408" s="80">
        <v>7.0000000000000007E-2</v>
      </c>
    </row>
    <row r="409" spans="1:5" ht="15" customHeight="1" x14ac:dyDescent="0.3">
      <c r="A409" s="48">
        <v>44403</v>
      </c>
      <c r="B409" s="80">
        <v>0.05</v>
      </c>
      <c r="C409" s="80">
        <v>0.05</v>
      </c>
      <c r="D409" s="80">
        <v>0.06</v>
      </c>
      <c r="E409" s="80">
        <v>0.08</v>
      </c>
    </row>
    <row r="410" spans="1:5" ht="15" customHeight="1" x14ac:dyDescent="0.3">
      <c r="A410" s="48">
        <v>44404</v>
      </c>
      <c r="B410" s="80">
        <v>0.04</v>
      </c>
      <c r="C410" s="80">
        <v>0.05</v>
      </c>
      <c r="D410" s="80">
        <v>0.05</v>
      </c>
      <c r="E410" s="80">
        <v>7.0000000000000007E-2</v>
      </c>
    </row>
    <row r="411" spans="1:5" ht="15" customHeight="1" x14ac:dyDescent="0.3">
      <c r="A411" s="48">
        <v>44405</v>
      </c>
      <c r="B411" s="80">
        <v>0.04</v>
      </c>
      <c r="C411" s="80">
        <v>0.05</v>
      </c>
      <c r="D411" s="80">
        <v>0.05</v>
      </c>
      <c r="E411" s="80">
        <v>7.0000000000000007E-2</v>
      </c>
    </row>
    <row r="412" spans="1:5" ht="15" customHeight="1" x14ac:dyDescent="0.3">
      <c r="A412" s="48">
        <v>44406</v>
      </c>
      <c r="B412" s="80">
        <v>0.05</v>
      </c>
      <c r="C412" s="80">
        <v>0.06</v>
      </c>
      <c r="D412" s="80">
        <v>0.05</v>
      </c>
      <c r="E412" s="80">
        <v>0.08</v>
      </c>
    </row>
    <row r="413" spans="1:5" ht="15" customHeight="1" x14ac:dyDescent="0.3">
      <c r="A413" s="48">
        <v>44407</v>
      </c>
      <c r="B413" s="80">
        <v>0.05</v>
      </c>
      <c r="C413" s="80">
        <v>0.06</v>
      </c>
      <c r="D413" s="80">
        <v>0.05</v>
      </c>
      <c r="E413" s="80">
        <v>7.0000000000000007E-2</v>
      </c>
    </row>
    <row r="414" spans="1:5" ht="15" customHeight="1" x14ac:dyDescent="0.3">
      <c r="A414" s="48">
        <v>44410</v>
      </c>
      <c r="B414" s="80">
        <v>0.05</v>
      </c>
      <c r="C414" s="80">
        <v>0.05</v>
      </c>
      <c r="D414" s="80">
        <v>0.06</v>
      </c>
      <c r="E414" s="80">
        <v>7.0000000000000007E-2</v>
      </c>
    </row>
    <row r="415" spans="1:5" ht="15" customHeight="1" x14ac:dyDescent="0.3">
      <c r="A415" s="48">
        <v>44411</v>
      </c>
      <c r="B415" s="80">
        <v>0.05</v>
      </c>
      <c r="C415" s="80">
        <v>0.05</v>
      </c>
      <c r="D415" s="80">
        <v>0.06</v>
      </c>
      <c r="E415" s="80">
        <v>7.0000000000000007E-2</v>
      </c>
    </row>
    <row r="416" spans="1:5" ht="15" customHeight="1" x14ac:dyDescent="0.3">
      <c r="A416" s="48">
        <v>44412</v>
      </c>
      <c r="B416" s="80">
        <v>0.05</v>
      </c>
      <c r="C416" s="80">
        <v>0.05</v>
      </c>
      <c r="D416" s="80">
        <v>0.05</v>
      </c>
      <c r="E416" s="80">
        <v>7.0000000000000007E-2</v>
      </c>
    </row>
    <row r="417" spans="1:5" ht="15" customHeight="1" x14ac:dyDescent="0.3">
      <c r="A417" s="48">
        <v>44413</v>
      </c>
      <c r="B417" s="80">
        <v>0.05</v>
      </c>
      <c r="C417" s="80">
        <v>0.05</v>
      </c>
      <c r="D417" s="80">
        <v>0.06</v>
      </c>
      <c r="E417" s="80">
        <v>0.08</v>
      </c>
    </row>
    <row r="418" spans="1:5" ht="15" customHeight="1" x14ac:dyDescent="0.3">
      <c r="A418" s="48">
        <v>44414</v>
      </c>
      <c r="B418" s="80">
        <v>0.04</v>
      </c>
      <c r="C418" s="80">
        <v>0.06</v>
      </c>
      <c r="D418" s="80">
        <v>0.06</v>
      </c>
      <c r="E418" s="80">
        <v>0.09</v>
      </c>
    </row>
    <row r="419" spans="1:5" ht="15" customHeight="1" x14ac:dyDescent="0.3">
      <c r="A419" s="48">
        <v>44417</v>
      </c>
      <c r="B419" s="80">
        <v>0.04</v>
      </c>
      <c r="C419" s="80">
        <v>0.06</v>
      </c>
      <c r="D419" s="80">
        <v>0.06</v>
      </c>
      <c r="E419" s="80">
        <v>0.08</v>
      </c>
    </row>
    <row r="420" spans="1:5" ht="15" customHeight="1" x14ac:dyDescent="0.3">
      <c r="A420" s="48">
        <v>44418</v>
      </c>
      <c r="B420" s="80">
        <v>0.05</v>
      </c>
      <c r="C420" s="80">
        <v>0.05</v>
      </c>
      <c r="D420" s="80">
        <v>0.05</v>
      </c>
      <c r="E420" s="80">
        <v>0.08</v>
      </c>
    </row>
    <row r="421" spans="1:5" ht="15" customHeight="1" x14ac:dyDescent="0.3">
      <c r="A421" s="48">
        <v>44419</v>
      </c>
      <c r="B421" s="80">
        <v>0.05</v>
      </c>
      <c r="C421" s="80">
        <v>0.05</v>
      </c>
      <c r="D421" s="80">
        <v>0.06</v>
      </c>
      <c r="E421" s="80">
        <v>0.08</v>
      </c>
    </row>
    <row r="422" spans="1:5" ht="15" customHeight="1" x14ac:dyDescent="0.3">
      <c r="A422" s="48">
        <v>44420</v>
      </c>
      <c r="B422" s="80">
        <v>0.05</v>
      </c>
      <c r="C422" s="80">
        <v>0.06</v>
      </c>
      <c r="D422" s="80">
        <v>0.06</v>
      </c>
      <c r="E422" s="80">
        <v>0.09</v>
      </c>
    </row>
    <row r="423" spans="1:5" ht="15" customHeight="1" x14ac:dyDescent="0.3">
      <c r="A423" s="48">
        <v>44421</v>
      </c>
      <c r="B423" s="80">
        <v>0.04</v>
      </c>
      <c r="C423" s="80">
        <v>0.06</v>
      </c>
      <c r="D423" s="80">
        <v>0.05</v>
      </c>
      <c r="E423" s="80">
        <v>0.08</v>
      </c>
    </row>
    <row r="424" spans="1:5" ht="15" customHeight="1" x14ac:dyDescent="0.3">
      <c r="A424" s="48">
        <v>44424</v>
      </c>
      <c r="B424" s="80">
        <v>0.04</v>
      </c>
      <c r="C424" s="80">
        <v>0.06</v>
      </c>
      <c r="D424" s="80">
        <v>0.05</v>
      </c>
      <c r="E424" s="80">
        <v>0.08</v>
      </c>
    </row>
    <row r="425" spans="1:5" ht="15" customHeight="1" x14ac:dyDescent="0.3">
      <c r="A425" s="48">
        <v>44425</v>
      </c>
      <c r="B425" s="80">
        <v>0.03</v>
      </c>
      <c r="C425" s="80">
        <v>7.0000000000000007E-2</v>
      </c>
      <c r="D425" s="80">
        <v>0.06</v>
      </c>
      <c r="E425" s="80">
        <v>7.0000000000000007E-2</v>
      </c>
    </row>
    <row r="426" spans="1:5" ht="15" customHeight="1" x14ac:dyDescent="0.3">
      <c r="A426" s="48">
        <v>44426</v>
      </c>
      <c r="B426" s="80">
        <v>0.03</v>
      </c>
      <c r="C426" s="80">
        <v>7.0000000000000007E-2</v>
      </c>
      <c r="D426" s="80">
        <v>0.05</v>
      </c>
      <c r="E426" s="80">
        <v>7.0000000000000007E-2</v>
      </c>
    </row>
    <row r="427" spans="1:5" ht="15" customHeight="1" x14ac:dyDescent="0.3">
      <c r="A427" s="48">
        <v>44427</v>
      </c>
      <c r="B427" s="80">
        <v>0.04</v>
      </c>
      <c r="C427" s="80">
        <v>0.06</v>
      </c>
      <c r="D427" s="80">
        <v>0.05</v>
      </c>
      <c r="E427" s="80">
        <v>0.06</v>
      </c>
    </row>
    <row r="428" spans="1:5" ht="15" customHeight="1" x14ac:dyDescent="0.3">
      <c r="A428" s="48">
        <v>44428</v>
      </c>
      <c r="B428" s="80">
        <v>0.04</v>
      </c>
      <c r="C428" s="80">
        <v>0.05</v>
      </c>
      <c r="D428" s="80">
        <v>0.05</v>
      </c>
      <c r="E428" s="80">
        <v>0.06</v>
      </c>
    </row>
    <row r="429" spans="1:5" ht="15" customHeight="1" x14ac:dyDescent="0.3">
      <c r="A429" s="48">
        <v>44431</v>
      </c>
      <c r="B429" s="80">
        <v>0.04</v>
      </c>
      <c r="C429" s="80">
        <v>0.05</v>
      </c>
      <c r="D429" s="80">
        <v>0.06</v>
      </c>
      <c r="E429" s="80">
        <v>7.0000000000000007E-2</v>
      </c>
    </row>
    <row r="430" spans="1:5" ht="15" customHeight="1" x14ac:dyDescent="0.3">
      <c r="A430" s="48">
        <v>44432</v>
      </c>
      <c r="B430" s="80">
        <v>0.03</v>
      </c>
      <c r="C430" s="80">
        <v>0.05</v>
      </c>
      <c r="D430" s="80">
        <v>0.05</v>
      </c>
      <c r="E430" s="80">
        <v>0.06</v>
      </c>
    </row>
    <row r="431" spans="1:5" ht="15" customHeight="1" x14ac:dyDescent="0.3">
      <c r="A431" s="48">
        <v>44433</v>
      </c>
      <c r="B431" s="80">
        <v>0.04</v>
      </c>
      <c r="C431" s="80">
        <v>0.06</v>
      </c>
      <c r="D431" s="80">
        <v>0.06</v>
      </c>
      <c r="E431" s="80">
        <v>7.0000000000000007E-2</v>
      </c>
    </row>
    <row r="432" spans="1:5" ht="15" customHeight="1" x14ac:dyDescent="0.3">
      <c r="A432" s="48">
        <v>44434</v>
      </c>
      <c r="B432" s="80">
        <v>0.04</v>
      </c>
      <c r="C432" s="80">
        <v>0.05</v>
      </c>
      <c r="D432" s="80">
        <v>0.06</v>
      </c>
      <c r="E432" s="80">
        <v>7.0000000000000007E-2</v>
      </c>
    </row>
    <row r="433" spans="1:5" ht="15" customHeight="1" x14ac:dyDescent="0.3">
      <c r="A433" s="48">
        <v>44435</v>
      </c>
      <c r="B433" s="80">
        <v>0.04</v>
      </c>
      <c r="C433" s="80">
        <v>0.05</v>
      </c>
      <c r="D433" s="80">
        <v>0.05</v>
      </c>
      <c r="E433" s="80">
        <v>7.0000000000000007E-2</v>
      </c>
    </row>
    <row r="434" spans="1:5" ht="15" customHeight="1" x14ac:dyDescent="0.3">
      <c r="A434" s="48">
        <v>44438</v>
      </c>
      <c r="B434" s="80">
        <v>0.04</v>
      </c>
      <c r="C434" s="80">
        <v>0.05</v>
      </c>
      <c r="D434" s="80">
        <v>0.05</v>
      </c>
      <c r="E434" s="80">
        <v>0.08</v>
      </c>
    </row>
    <row r="435" spans="1:5" ht="15" customHeight="1" x14ac:dyDescent="0.3">
      <c r="A435" s="48">
        <v>44439</v>
      </c>
      <c r="B435" s="80">
        <v>0.03</v>
      </c>
      <c r="C435" s="80">
        <v>0.04</v>
      </c>
      <c r="D435" s="80">
        <v>0.06</v>
      </c>
      <c r="E435" s="80">
        <v>7.0000000000000007E-2</v>
      </c>
    </row>
    <row r="436" spans="1:5" ht="15" customHeight="1" x14ac:dyDescent="0.3">
      <c r="A436" s="48">
        <v>44440</v>
      </c>
      <c r="B436" s="80">
        <v>0.04</v>
      </c>
      <c r="C436" s="80">
        <v>0.05</v>
      </c>
      <c r="D436" s="80">
        <v>0.06</v>
      </c>
      <c r="E436" s="80">
        <v>7.0000000000000007E-2</v>
      </c>
    </row>
    <row r="437" spans="1:5" ht="15" customHeight="1" x14ac:dyDescent="0.3">
      <c r="A437" s="48">
        <v>44441</v>
      </c>
      <c r="B437" s="80">
        <v>0.05</v>
      </c>
      <c r="C437" s="80">
        <v>0.05</v>
      </c>
      <c r="D437" s="80">
        <v>0.06</v>
      </c>
      <c r="E437" s="80">
        <v>7.0000000000000007E-2</v>
      </c>
    </row>
    <row r="438" spans="1:5" ht="15" customHeight="1" x14ac:dyDescent="0.3">
      <c r="A438" s="48">
        <v>44442</v>
      </c>
      <c r="B438" s="80">
        <v>0.04</v>
      </c>
      <c r="C438" s="80">
        <v>0.05</v>
      </c>
      <c r="D438" s="80">
        <v>0.05</v>
      </c>
      <c r="E438" s="80">
        <v>0.08</v>
      </c>
    </row>
    <row r="439" spans="1:5" ht="15" customHeight="1" x14ac:dyDescent="0.3">
      <c r="A439" s="48">
        <v>44445</v>
      </c>
    </row>
    <row r="440" spans="1:5" ht="15" customHeight="1" x14ac:dyDescent="0.3">
      <c r="A440" s="48">
        <v>44446</v>
      </c>
      <c r="B440" s="80">
        <v>0.04</v>
      </c>
      <c r="C440" s="80">
        <v>0.05</v>
      </c>
      <c r="D440" s="80">
        <v>0.06</v>
      </c>
      <c r="E440" s="80">
        <v>0.08</v>
      </c>
    </row>
    <row r="441" spans="1:5" ht="15" customHeight="1" x14ac:dyDescent="0.3">
      <c r="A441" s="48">
        <v>44447</v>
      </c>
      <c r="B441" s="80">
        <v>0.05</v>
      </c>
      <c r="C441" s="80">
        <v>0.05</v>
      </c>
      <c r="D441" s="80">
        <v>0.06</v>
      </c>
      <c r="E441" s="80">
        <v>0.08</v>
      </c>
    </row>
    <row r="442" spans="1:5" ht="15" customHeight="1" x14ac:dyDescent="0.3">
      <c r="A442" s="48">
        <v>44448</v>
      </c>
      <c r="B442" s="80">
        <v>7.0000000000000007E-2</v>
      </c>
      <c r="C442" s="80">
        <v>0.04</v>
      </c>
      <c r="D442" s="80">
        <v>0.05</v>
      </c>
      <c r="E442" s="80">
        <v>7.0000000000000007E-2</v>
      </c>
    </row>
    <row r="443" spans="1:5" ht="15" customHeight="1" x14ac:dyDescent="0.3">
      <c r="A443" s="48">
        <v>44449</v>
      </c>
      <c r="B443" s="80">
        <v>0.06</v>
      </c>
      <c r="C443" s="80">
        <v>0.05</v>
      </c>
      <c r="D443" s="80">
        <v>0.06</v>
      </c>
      <c r="E443" s="80">
        <v>0.08</v>
      </c>
    </row>
    <row r="444" spans="1:5" ht="15" customHeight="1" x14ac:dyDescent="0.3">
      <c r="A444" s="48">
        <v>44452</v>
      </c>
      <c r="B444" s="80">
        <v>0.06</v>
      </c>
      <c r="C444" s="80">
        <v>0.06</v>
      </c>
      <c r="D444" s="80">
        <v>0.06</v>
      </c>
      <c r="E444" s="80">
        <v>7.0000000000000007E-2</v>
      </c>
    </row>
    <row r="445" spans="1:5" ht="15" customHeight="1" x14ac:dyDescent="0.3">
      <c r="A445" s="48">
        <v>44453</v>
      </c>
      <c r="B445" s="80">
        <v>0.05</v>
      </c>
      <c r="C445" s="80">
        <v>0.04</v>
      </c>
      <c r="D445" s="80">
        <v>0.05</v>
      </c>
      <c r="E445" s="80">
        <v>7.0000000000000007E-2</v>
      </c>
    </row>
    <row r="446" spans="1:5" ht="15" customHeight="1" x14ac:dyDescent="0.3">
      <c r="A446" s="48">
        <v>44454</v>
      </c>
      <c r="B446" s="80">
        <v>0.04</v>
      </c>
      <c r="C446" s="80">
        <v>0.04</v>
      </c>
      <c r="D446" s="80">
        <v>0.05</v>
      </c>
      <c r="E446" s="80">
        <v>7.0000000000000007E-2</v>
      </c>
    </row>
    <row r="447" spans="1:5" ht="15" customHeight="1" x14ac:dyDescent="0.3">
      <c r="A447" s="48">
        <v>44455</v>
      </c>
      <c r="B447" s="80">
        <v>0.06</v>
      </c>
      <c r="C447" s="80">
        <v>0.04</v>
      </c>
      <c r="D447" s="80">
        <v>0.05</v>
      </c>
      <c r="E447" s="80">
        <v>7.0000000000000007E-2</v>
      </c>
    </row>
    <row r="448" spans="1:5" ht="15" customHeight="1" x14ac:dyDescent="0.3">
      <c r="A448" s="48">
        <v>44456</v>
      </c>
      <c r="B448" s="80">
        <v>0.06</v>
      </c>
      <c r="C448" s="80">
        <v>0.04</v>
      </c>
      <c r="D448" s="80">
        <v>0.05</v>
      </c>
      <c r="E448" s="80">
        <v>7.0000000000000007E-2</v>
      </c>
    </row>
    <row r="449" spans="1:5" ht="15" customHeight="1" x14ac:dyDescent="0.3">
      <c r="A449" s="48">
        <v>44459</v>
      </c>
      <c r="B449" s="80">
        <v>0.06</v>
      </c>
      <c r="C449" s="80">
        <v>0.04</v>
      </c>
      <c r="D449" s="80">
        <v>0.05</v>
      </c>
      <c r="E449" s="80">
        <v>7.0000000000000007E-2</v>
      </c>
    </row>
    <row r="450" spans="1:5" ht="15" customHeight="1" x14ac:dyDescent="0.3">
      <c r="A450" s="48">
        <v>44460</v>
      </c>
      <c r="B450" s="80">
        <v>0.05</v>
      </c>
      <c r="C450" s="80">
        <v>0.03</v>
      </c>
      <c r="D450" s="80">
        <v>0.04</v>
      </c>
      <c r="E450" s="80">
        <v>7.0000000000000007E-2</v>
      </c>
    </row>
    <row r="451" spans="1:5" ht="15" customHeight="1" x14ac:dyDescent="0.3">
      <c r="A451" s="48">
        <v>44461</v>
      </c>
      <c r="B451" s="80">
        <v>0.04</v>
      </c>
      <c r="C451" s="80">
        <v>0.03</v>
      </c>
      <c r="D451" s="80">
        <v>0.05</v>
      </c>
      <c r="E451" s="80">
        <v>0.08</v>
      </c>
    </row>
    <row r="452" spans="1:5" ht="15" customHeight="1" x14ac:dyDescent="0.3">
      <c r="A452" s="48">
        <v>44462</v>
      </c>
      <c r="B452" s="80">
        <v>0.05</v>
      </c>
      <c r="C452" s="80">
        <v>0.03</v>
      </c>
      <c r="D452" s="80">
        <v>0.04</v>
      </c>
      <c r="E452" s="80">
        <v>0.08</v>
      </c>
    </row>
    <row r="453" spans="1:5" ht="15" customHeight="1" x14ac:dyDescent="0.3">
      <c r="A453" s="48">
        <v>44463</v>
      </c>
      <c r="B453" s="80">
        <v>0.06</v>
      </c>
      <c r="C453" s="80">
        <v>0.03</v>
      </c>
      <c r="D453" s="80">
        <v>0.05</v>
      </c>
      <c r="E453" s="80">
        <v>0.08</v>
      </c>
    </row>
    <row r="454" spans="1:5" ht="15" customHeight="1" x14ac:dyDescent="0.3">
      <c r="A454" s="48">
        <v>44466</v>
      </c>
      <c r="B454" s="80">
        <v>0.06</v>
      </c>
      <c r="C454" s="80">
        <v>0.04</v>
      </c>
      <c r="D454" s="80">
        <v>0.05</v>
      </c>
      <c r="E454" s="80">
        <v>0.09</v>
      </c>
    </row>
    <row r="455" spans="1:5" ht="15" customHeight="1" x14ac:dyDescent="0.3">
      <c r="A455" s="48">
        <v>44467</v>
      </c>
      <c r="B455" s="80">
        <v>7.0000000000000007E-2</v>
      </c>
      <c r="C455" s="80">
        <v>0.04</v>
      </c>
      <c r="D455" s="80">
        <v>0.06</v>
      </c>
      <c r="E455" s="80">
        <v>0.09</v>
      </c>
    </row>
    <row r="456" spans="1:5" ht="15" customHeight="1" x14ac:dyDescent="0.3">
      <c r="A456" s="48">
        <v>44468</v>
      </c>
      <c r="B456" s="80">
        <v>0.05</v>
      </c>
      <c r="C456" s="80">
        <v>0.04</v>
      </c>
      <c r="D456" s="80">
        <v>0.05</v>
      </c>
      <c r="E456" s="80">
        <v>0.09</v>
      </c>
    </row>
    <row r="457" spans="1:5" ht="15" customHeight="1" x14ac:dyDescent="0.3">
      <c r="A457" s="48">
        <v>44469</v>
      </c>
      <c r="B457" s="80">
        <v>7.0000000000000007E-2</v>
      </c>
      <c r="C457" s="80">
        <v>0.04</v>
      </c>
      <c r="D457" s="80">
        <v>0.05</v>
      </c>
      <c r="E457" s="80">
        <v>0.09</v>
      </c>
    </row>
    <row r="458" spans="1:5" ht="15" customHeight="1" x14ac:dyDescent="0.3">
      <c r="A458" s="48">
        <v>44470</v>
      </c>
      <c r="B458" s="80">
        <v>0.08</v>
      </c>
      <c r="C458" s="80">
        <v>0.04</v>
      </c>
      <c r="D458" s="80">
        <v>0.05</v>
      </c>
      <c r="E458" s="80">
        <v>0.09</v>
      </c>
    </row>
    <row r="459" spans="1:5" ht="15" customHeight="1" x14ac:dyDescent="0.3">
      <c r="A459" s="48">
        <v>44473</v>
      </c>
      <c r="B459" s="80">
        <v>0.09</v>
      </c>
      <c r="C459" s="80">
        <v>0.04</v>
      </c>
      <c r="D459" s="80">
        <v>0.06</v>
      </c>
      <c r="E459" s="80">
        <v>0.09</v>
      </c>
    </row>
    <row r="460" spans="1:5" ht="15" customHeight="1" x14ac:dyDescent="0.3">
      <c r="A460" s="48">
        <v>44474</v>
      </c>
      <c r="B460" s="80">
        <v>0.1</v>
      </c>
      <c r="C460" s="80">
        <v>0.04</v>
      </c>
      <c r="D460" s="80">
        <v>0.06</v>
      </c>
      <c r="E460" s="80">
        <v>0.09</v>
      </c>
    </row>
    <row r="461" spans="1:5" ht="15" customHeight="1" x14ac:dyDescent="0.3">
      <c r="A461" s="48">
        <v>44475</v>
      </c>
      <c r="B461" s="80">
        <v>0.06</v>
      </c>
      <c r="C461" s="80">
        <v>0.04</v>
      </c>
      <c r="D461" s="80">
        <v>0.06</v>
      </c>
      <c r="E461" s="80">
        <v>0.1</v>
      </c>
    </row>
    <row r="462" spans="1:5" ht="15" customHeight="1" x14ac:dyDescent="0.3">
      <c r="A462" s="48">
        <v>44476</v>
      </c>
      <c r="B462" s="80">
        <v>0.03</v>
      </c>
      <c r="C462" s="80">
        <v>0.05</v>
      </c>
      <c r="D462" s="80">
        <v>0.06</v>
      </c>
      <c r="E462" s="80">
        <v>0.1</v>
      </c>
    </row>
    <row r="463" spans="1:5" ht="15" customHeight="1" x14ac:dyDescent="0.3">
      <c r="A463" s="48">
        <v>44477</v>
      </c>
      <c r="B463" s="80">
        <v>0.02</v>
      </c>
      <c r="C463" s="80">
        <v>0.05</v>
      </c>
      <c r="D463" s="80">
        <v>7.0000000000000007E-2</v>
      </c>
      <c r="E463" s="80">
        <v>0.09</v>
      </c>
    </row>
    <row r="464" spans="1:5" ht="15" customHeight="1" x14ac:dyDescent="0.3">
      <c r="A464" s="48">
        <v>44480</v>
      </c>
    </row>
    <row r="465" spans="1:5" ht="15" customHeight="1" x14ac:dyDescent="0.3">
      <c r="A465" s="48">
        <v>44481</v>
      </c>
      <c r="B465" s="80">
        <v>0.03</v>
      </c>
      <c r="C465" s="80">
        <v>0.06</v>
      </c>
      <c r="D465" s="80">
        <v>0.06</v>
      </c>
      <c r="E465" s="80">
        <v>0.1</v>
      </c>
    </row>
    <row r="466" spans="1:5" ht="15" customHeight="1" x14ac:dyDescent="0.3">
      <c r="A466" s="48">
        <v>44482</v>
      </c>
      <c r="B466" s="80">
        <v>0.03</v>
      </c>
      <c r="C466" s="80">
        <v>0.05</v>
      </c>
      <c r="D466" s="80">
        <v>0.06</v>
      </c>
      <c r="E466" s="80">
        <v>0.11</v>
      </c>
    </row>
    <row r="467" spans="1:5" ht="15" customHeight="1" x14ac:dyDescent="0.3">
      <c r="A467" s="48">
        <v>44483</v>
      </c>
      <c r="B467" s="80">
        <v>0.05</v>
      </c>
      <c r="C467" s="80">
        <v>0.05</v>
      </c>
      <c r="D467" s="80">
        <v>0.06</v>
      </c>
      <c r="E467" s="80">
        <v>0.1</v>
      </c>
    </row>
    <row r="468" spans="1:5" ht="15" customHeight="1" x14ac:dyDescent="0.3">
      <c r="A468" s="48">
        <v>44484</v>
      </c>
      <c r="B468" s="80">
        <v>0.04</v>
      </c>
      <c r="C468" s="80">
        <v>0.05</v>
      </c>
      <c r="D468" s="80">
        <v>0.06</v>
      </c>
      <c r="E468" s="80">
        <v>0.12</v>
      </c>
    </row>
    <row r="469" spans="1:5" ht="15" customHeight="1" x14ac:dyDescent="0.3">
      <c r="A469" s="48">
        <v>44487</v>
      </c>
      <c r="B469" s="80">
        <v>0.05</v>
      </c>
      <c r="C469" s="80">
        <v>0.06</v>
      </c>
      <c r="D469" s="80">
        <v>0.06</v>
      </c>
      <c r="E469" s="80">
        <v>0.11</v>
      </c>
    </row>
    <row r="470" spans="1:5" ht="15" customHeight="1" x14ac:dyDescent="0.3">
      <c r="A470" s="48">
        <v>44488</v>
      </c>
      <c r="B470" s="80">
        <v>0.06</v>
      </c>
      <c r="C470" s="80">
        <v>0.05</v>
      </c>
      <c r="D470" s="80">
        <v>0.06</v>
      </c>
      <c r="E470" s="80">
        <v>0.11</v>
      </c>
    </row>
    <row r="471" spans="1:5" ht="15" customHeight="1" x14ac:dyDescent="0.3">
      <c r="A471" s="48">
        <v>44489</v>
      </c>
      <c r="B471" s="80">
        <v>0.06</v>
      </c>
      <c r="C471" s="80">
        <v>0.05</v>
      </c>
      <c r="D471" s="80">
        <v>0.06</v>
      </c>
      <c r="E471" s="80">
        <v>0.1</v>
      </c>
    </row>
    <row r="472" spans="1:5" ht="15" customHeight="1" x14ac:dyDescent="0.3">
      <c r="A472" s="48">
        <v>44490</v>
      </c>
      <c r="B472" s="80">
        <v>0.06</v>
      </c>
      <c r="C472" s="80">
        <v>0.06</v>
      </c>
      <c r="D472" s="80">
        <v>0.06</v>
      </c>
      <c r="E472" s="80">
        <v>0.12</v>
      </c>
    </row>
    <row r="473" spans="1:5" ht="15" customHeight="1" x14ac:dyDescent="0.3">
      <c r="A473" s="48">
        <v>44491</v>
      </c>
      <c r="B473" s="80">
        <v>0.05</v>
      </c>
      <c r="C473" s="80">
        <v>0.06</v>
      </c>
      <c r="D473" s="80">
        <v>7.0000000000000007E-2</v>
      </c>
      <c r="E473" s="80">
        <v>0.13</v>
      </c>
    </row>
    <row r="474" spans="1:5" ht="15" customHeight="1" x14ac:dyDescent="0.3">
      <c r="A474" s="48">
        <v>44494</v>
      </c>
      <c r="B474" s="80">
        <v>7.0000000000000007E-2</v>
      </c>
      <c r="C474" s="80">
        <v>0.06</v>
      </c>
      <c r="D474" s="80">
        <v>0.06</v>
      </c>
      <c r="E474" s="80">
        <v>0.14000000000000001</v>
      </c>
    </row>
    <row r="475" spans="1:5" ht="15" customHeight="1" x14ac:dyDescent="0.3">
      <c r="A475" s="48">
        <v>44495</v>
      </c>
      <c r="B475" s="80">
        <v>0.06</v>
      </c>
      <c r="C475" s="80">
        <v>0.06</v>
      </c>
      <c r="D475" s="80">
        <v>0.06</v>
      </c>
      <c r="E475" s="80">
        <v>0.14000000000000001</v>
      </c>
    </row>
    <row r="476" spans="1:5" ht="15" customHeight="1" x14ac:dyDescent="0.3">
      <c r="A476" s="48">
        <v>44496</v>
      </c>
      <c r="B476" s="80">
        <v>0.06</v>
      </c>
      <c r="C476" s="80">
        <v>0.06</v>
      </c>
      <c r="D476" s="80">
        <v>7.0000000000000007E-2</v>
      </c>
      <c r="E476" s="80">
        <v>0.12</v>
      </c>
    </row>
    <row r="477" spans="1:5" ht="15" customHeight="1" x14ac:dyDescent="0.3">
      <c r="A477" s="48">
        <v>44497</v>
      </c>
      <c r="B477" s="80">
        <v>0.06</v>
      </c>
      <c r="C477" s="80">
        <v>0.06</v>
      </c>
      <c r="D477" s="80">
        <v>0.06</v>
      </c>
      <c r="E477" s="80">
        <v>0.15</v>
      </c>
    </row>
    <row r="478" spans="1:5" ht="15" customHeight="1" x14ac:dyDescent="0.3">
      <c r="A478" s="48">
        <v>44498</v>
      </c>
      <c r="B478" s="80">
        <v>0.06</v>
      </c>
      <c r="C478" s="80">
        <v>0.05</v>
      </c>
      <c r="D478" s="80">
        <v>7.0000000000000007E-2</v>
      </c>
      <c r="E478" s="80">
        <v>0.15</v>
      </c>
    </row>
    <row r="479" spans="1:5" ht="15" customHeight="1" x14ac:dyDescent="0.3">
      <c r="A479" s="48">
        <v>44501</v>
      </c>
      <c r="B479" s="80">
        <v>0.05</v>
      </c>
      <c r="C479" s="80">
        <v>0.05</v>
      </c>
      <c r="D479" s="80">
        <v>0.06</v>
      </c>
      <c r="E479" s="80">
        <v>0.15</v>
      </c>
    </row>
    <row r="480" spans="1:5" ht="15" customHeight="1" x14ac:dyDescent="0.3">
      <c r="A480" s="48">
        <v>44502</v>
      </c>
      <c r="B480" s="80">
        <v>0.05</v>
      </c>
      <c r="C480" s="80">
        <v>0.05</v>
      </c>
      <c r="D480" s="80">
        <v>7.0000000000000007E-2</v>
      </c>
      <c r="E480" s="80">
        <v>0.15</v>
      </c>
    </row>
    <row r="481" spans="1:5" ht="15" customHeight="1" x14ac:dyDescent="0.3">
      <c r="A481" s="48">
        <v>44503</v>
      </c>
      <c r="B481" s="80">
        <v>0.05</v>
      </c>
      <c r="C481" s="80">
        <v>0.05</v>
      </c>
      <c r="D481" s="80">
        <v>7.0000000000000007E-2</v>
      </c>
      <c r="E481" s="80">
        <v>0.17</v>
      </c>
    </row>
    <row r="482" spans="1:5" ht="15" customHeight="1" x14ac:dyDescent="0.3">
      <c r="A482" s="48">
        <v>44504</v>
      </c>
      <c r="B482" s="80">
        <v>0.05</v>
      </c>
      <c r="C482" s="80">
        <v>0.04</v>
      </c>
      <c r="D482" s="80">
        <v>7.0000000000000007E-2</v>
      </c>
      <c r="E482" s="80">
        <v>0.14000000000000001</v>
      </c>
    </row>
    <row r="483" spans="1:5" ht="15" customHeight="1" x14ac:dyDescent="0.3">
      <c r="A483" s="48">
        <v>44505</v>
      </c>
      <c r="B483" s="80">
        <v>0.05</v>
      </c>
      <c r="C483" s="80">
        <v>0.05</v>
      </c>
      <c r="D483" s="80">
        <v>7.0000000000000007E-2</v>
      </c>
      <c r="E483" s="80">
        <v>0.14000000000000001</v>
      </c>
    </row>
    <row r="484" spans="1:5" ht="15" customHeight="1" x14ac:dyDescent="0.3">
      <c r="A484" s="48">
        <v>44508</v>
      </c>
      <c r="B484" s="80">
        <v>0.04</v>
      </c>
      <c r="C484" s="80">
        <v>0.06</v>
      </c>
      <c r="D484" s="80">
        <v>7.0000000000000007E-2</v>
      </c>
      <c r="E484" s="80">
        <v>0.16</v>
      </c>
    </row>
    <row r="485" spans="1:5" ht="15" customHeight="1" x14ac:dyDescent="0.3">
      <c r="A485" s="48">
        <v>44509</v>
      </c>
      <c r="B485" s="80">
        <v>0.04</v>
      </c>
      <c r="C485" s="80">
        <v>0.04</v>
      </c>
      <c r="D485" s="80">
        <v>0.06</v>
      </c>
      <c r="E485" s="80">
        <v>0.14000000000000001</v>
      </c>
    </row>
    <row r="486" spans="1:5" ht="15" customHeight="1" x14ac:dyDescent="0.3">
      <c r="A486" s="48">
        <v>44510</v>
      </c>
      <c r="B486" s="80">
        <v>0.06</v>
      </c>
      <c r="C486" s="80">
        <v>0.05</v>
      </c>
      <c r="D486" s="80">
        <v>7.0000000000000007E-2</v>
      </c>
      <c r="E486" s="80">
        <v>0.17</v>
      </c>
    </row>
    <row r="487" spans="1:5" ht="15" customHeight="1" x14ac:dyDescent="0.3">
      <c r="A487" s="48">
        <v>44511</v>
      </c>
    </row>
    <row r="488" spans="1:5" ht="15" customHeight="1" x14ac:dyDescent="0.3">
      <c r="A488" s="48">
        <v>44512</v>
      </c>
      <c r="B488" s="80">
        <v>0.05</v>
      </c>
      <c r="C488" s="80">
        <v>0.05</v>
      </c>
      <c r="D488" s="80">
        <v>7.0000000000000007E-2</v>
      </c>
      <c r="E488" s="80">
        <v>0.17</v>
      </c>
    </row>
    <row r="489" spans="1:5" ht="15" customHeight="1" x14ac:dyDescent="0.3">
      <c r="A489" s="48">
        <v>44515</v>
      </c>
      <c r="B489" s="80">
        <v>0.06</v>
      </c>
      <c r="C489" s="80">
        <v>0.05</v>
      </c>
      <c r="D489" s="80">
        <v>0.06</v>
      </c>
      <c r="E489" s="80">
        <v>0.18</v>
      </c>
    </row>
    <row r="490" spans="1:5" ht="15" customHeight="1" x14ac:dyDescent="0.3">
      <c r="A490" s="48">
        <v>44516</v>
      </c>
      <c r="B490" s="80">
        <v>0.06</v>
      </c>
      <c r="C490" s="80">
        <v>0.05</v>
      </c>
      <c r="D490" s="80">
        <v>7.0000000000000007E-2</v>
      </c>
      <c r="E490" s="80">
        <v>0.17</v>
      </c>
    </row>
    <row r="491" spans="1:5" ht="15" customHeight="1" x14ac:dyDescent="0.3">
      <c r="A491" s="48">
        <v>44517</v>
      </c>
      <c r="B491" s="80">
        <v>0.06</v>
      </c>
      <c r="C491" s="80">
        <v>0.05</v>
      </c>
      <c r="D491" s="80">
        <v>0.06</v>
      </c>
      <c r="E491" s="80">
        <v>0.18</v>
      </c>
    </row>
    <row r="492" spans="1:5" ht="15" customHeight="1" x14ac:dyDescent="0.3">
      <c r="A492" s="48">
        <v>44518</v>
      </c>
      <c r="B492" s="80">
        <v>0.12</v>
      </c>
      <c r="C492" s="80">
        <v>0.05</v>
      </c>
      <c r="D492" s="80">
        <v>0.06</v>
      </c>
      <c r="E492" s="80">
        <v>0.18</v>
      </c>
    </row>
    <row r="493" spans="1:5" ht="15" customHeight="1" x14ac:dyDescent="0.3">
      <c r="A493" s="48">
        <v>44519</v>
      </c>
      <c r="B493" s="80">
        <v>0.11</v>
      </c>
      <c r="C493" s="80">
        <v>0.05</v>
      </c>
      <c r="D493" s="80">
        <v>0.06</v>
      </c>
      <c r="E493" s="80">
        <v>0.18</v>
      </c>
    </row>
    <row r="494" spans="1:5" ht="15" customHeight="1" x14ac:dyDescent="0.3">
      <c r="A494" s="48">
        <v>44522</v>
      </c>
      <c r="B494" s="80">
        <v>7.0000000000000007E-2</v>
      </c>
      <c r="C494" s="80">
        <v>0.05</v>
      </c>
      <c r="D494" s="80">
        <v>7.0000000000000007E-2</v>
      </c>
      <c r="E494" s="80">
        <v>0.2</v>
      </c>
    </row>
    <row r="495" spans="1:5" ht="15" customHeight="1" x14ac:dyDescent="0.3">
      <c r="A495" s="48">
        <v>44523</v>
      </c>
      <c r="B495" s="80">
        <v>0.06</v>
      </c>
      <c r="C495" s="80">
        <v>0.06</v>
      </c>
      <c r="D495" s="80">
        <v>7.0000000000000007E-2</v>
      </c>
      <c r="E495" s="80">
        <v>0.21</v>
      </c>
    </row>
    <row r="496" spans="1:5" ht="15" customHeight="1" x14ac:dyDescent="0.3">
      <c r="A496" s="48">
        <v>44524</v>
      </c>
      <c r="B496" s="80">
        <v>0.14000000000000001</v>
      </c>
      <c r="C496" s="80">
        <v>0.06</v>
      </c>
      <c r="D496" s="80">
        <v>0.1</v>
      </c>
      <c r="E496" s="80">
        <v>0.24</v>
      </c>
    </row>
    <row r="497" spans="1:5" ht="15" customHeight="1" x14ac:dyDescent="0.3">
      <c r="A497" s="48">
        <v>44525</v>
      </c>
    </row>
    <row r="498" spans="1:5" ht="15" customHeight="1" x14ac:dyDescent="0.3">
      <c r="A498" s="48">
        <v>44526</v>
      </c>
      <c r="B498" s="80">
        <v>0.11</v>
      </c>
      <c r="C498" s="80">
        <v>0.06</v>
      </c>
      <c r="D498" s="80">
        <v>0.1</v>
      </c>
      <c r="E498" s="80">
        <v>0.2</v>
      </c>
    </row>
    <row r="499" spans="1:5" ht="15" customHeight="1" x14ac:dyDescent="0.3">
      <c r="A499" s="48">
        <v>44529</v>
      </c>
      <c r="B499" s="80">
        <v>7.0000000000000007E-2</v>
      </c>
      <c r="C499" s="80">
        <v>0.06</v>
      </c>
      <c r="D499" s="80">
        <v>0.1</v>
      </c>
      <c r="E499" s="80">
        <v>0.21</v>
      </c>
    </row>
    <row r="500" spans="1:5" ht="15" customHeight="1" x14ac:dyDescent="0.3">
      <c r="A500" s="48">
        <v>44530</v>
      </c>
      <c r="B500" s="80">
        <v>0.11</v>
      </c>
      <c r="C500" s="80">
        <v>0.05</v>
      </c>
      <c r="D500" s="80">
        <v>0.1</v>
      </c>
      <c r="E500" s="80">
        <v>0.24</v>
      </c>
    </row>
    <row r="501" spans="1:5" ht="15" customHeight="1" x14ac:dyDescent="0.3">
      <c r="A501" s="48">
        <v>44531</v>
      </c>
      <c r="B501" s="80">
        <v>0.09</v>
      </c>
      <c r="C501" s="80">
        <v>0.06</v>
      </c>
      <c r="D501" s="80">
        <v>0.1</v>
      </c>
      <c r="E501" s="80">
        <v>0.25</v>
      </c>
    </row>
    <row r="502" spans="1:5" ht="15" customHeight="1" x14ac:dyDescent="0.3">
      <c r="A502" s="48">
        <v>44532</v>
      </c>
      <c r="B502" s="80">
        <v>0.05</v>
      </c>
      <c r="C502" s="80">
        <v>0.05</v>
      </c>
      <c r="D502" s="80">
        <v>0.09</v>
      </c>
      <c r="E502" s="80">
        <v>0.27</v>
      </c>
    </row>
    <row r="503" spans="1:5" ht="15" customHeight="1" x14ac:dyDescent="0.3">
      <c r="A503" s="48">
        <v>44533</v>
      </c>
      <c r="B503" s="80">
        <v>0.04</v>
      </c>
      <c r="C503" s="80">
        <v>0.06</v>
      </c>
      <c r="D503" s="80">
        <v>0.09</v>
      </c>
      <c r="E503" s="80">
        <v>0.26</v>
      </c>
    </row>
    <row r="504" spans="1:5" ht="15" customHeight="1" x14ac:dyDescent="0.3">
      <c r="A504" s="48">
        <v>44536</v>
      </c>
      <c r="B504" s="80">
        <v>0.05</v>
      </c>
      <c r="C504" s="80">
        <v>0.05</v>
      </c>
      <c r="D504" s="80">
        <v>0.12</v>
      </c>
      <c r="E504" s="80">
        <v>0.28000000000000003</v>
      </c>
    </row>
    <row r="505" spans="1:5" ht="15" customHeight="1" x14ac:dyDescent="0.3">
      <c r="A505" s="48">
        <v>44537</v>
      </c>
      <c r="B505" s="80">
        <v>0.05</v>
      </c>
      <c r="C505" s="80">
        <v>0.06</v>
      </c>
      <c r="D505" s="80">
        <v>0.15</v>
      </c>
      <c r="E505" s="80">
        <v>0.31</v>
      </c>
    </row>
    <row r="506" spans="1:5" ht="15" customHeight="1" x14ac:dyDescent="0.3">
      <c r="A506" s="48">
        <v>44538</v>
      </c>
      <c r="B506" s="80">
        <v>0.04</v>
      </c>
      <c r="C506" s="80">
        <v>7.0000000000000007E-2</v>
      </c>
      <c r="D506" s="80">
        <v>0.13</v>
      </c>
      <c r="E506" s="80">
        <v>0.28999999999999998</v>
      </c>
    </row>
    <row r="507" spans="1:5" ht="15" customHeight="1" x14ac:dyDescent="0.3">
      <c r="A507" s="48">
        <v>44539</v>
      </c>
      <c r="B507" s="80">
        <v>0.03</v>
      </c>
      <c r="C507" s="80">
        <v>0.06</v>
      </c>
      <c r="D507" s="80">
        <v>0.12</v>
      </c>
      <c r="E507" s="80">
        <v>0.28000000000000003</v>
      </c>
    </row>
    <row r="508" spans="1:5" ht="15" customHeight="1" x14ac:dyDescent="0.3">
      <c r="A508" s="48">
        <v>44540</v>
      </c>
      <c r="B508" s="80">
        <v>0.03</v>
      </c>
      <c r="C508" s="80">
        <v>0.06</v>
      </c>
      <c r="D508" s="80">
        <v>0.13</v>
      </c>
      <c r="E508" s="80">
        <v>0.27</v>
      </c>
    </row>
    <row r="509" spans="1:5" ht="15" customHeight="1" x14ac:dyDescent="0.3">
      <c r="A509" s="48">
        <v>44543</v>
      </c>
      <c r="B509" s="80">
        <v>0.01</v>
      </c>
      <c r="C509" s="80">
        <v>0.05</v>
      </c>
      <c r="D509" s="80">
        <v>0.11</v>
      </c>
      <c r="E509" s="80">
        <v>0.27</v>
      </c>
    </row>
    <row r="510" spans="1:5" ht="15" customHeight="1" x14ac:dyDescent="0.3">
      <c r="A510" s="48">
        <v>44544</v>
      </c>
      <c r="B510" s="80">
        <v>0.02</v>
      </c>
      <c r="C510" s="80">
        <v>0.05</v>
      </c>
      <c r="D510" s="80">
        <v>0.13</v>
      </c>
      <c r="E510" s="80">
        <v>0.26</v>
      </c>
    </row>
    <row r="511" spans="1:5" ht="15" customHeight="1" x14ac:dyDescent="0.3">
      <c r="A511" s="48">
        <v>44545</v>
      </c>
      <c r="B511" s="80">
        <v>0.03</v>
      </c>
      <c r="C511" s="80">
        <v>0.05</v>
      </c>
      <c r="D511" s="80">
        <v>0.13</v>
      </c>
      <c r="E511" s="80">
        <v>0.28999999999999998</v>
      </c>
    </row>
    <row r="512" spans="1:5" ht="15" customHeight="1" x14ac:dyDescent="0.3">
      <c r="A512" s="48">
        <v>44546</v>
      </c>
      <c r="B512" s="80">
        <v>0.04</v>
      </c>
      <c r="C512" s="80">
        <v>0.05</v>
      </c>
      <c r="D512" s="80">
        <v>0.13</v>
      </c>
      <c r="E512" s="80">
        <v>0.26</v>
      </c>
    </row>
    <row r="513" spans="1:5" ht="15" customHeight="1" x14ac:dyDescent="0.3">
      <c r="A513" s="48">
        <v>44547</v>
      </c>
      <c r="B513" s="80">
        <v>0.03</v>
      </c>
      <c r="C513" s="80">
        <v>0.05</v>
      </c>
      <c r="D513" s="80">
        <v>0.13</v>
      </c>
      <c r="E513" s="80">
        <v>0.27</v>
      </c>
    </row>
    <row r="514" spans="1:5" ht="15" customHeight="1" x14ac:dyDescent="0.3">
      <c r="A514" s="48">
        <v>44550</v>
      </c>
      <c r="B514" s="80">
        <v>0.03</v>
      </c>
      <c r="C514" s="80">
        <v>7.0000000000000007E-2</v>
      </c>
      <c r="D514" s="80">
        <v>0.16</v>
      </c>
      <c r="E514" s="80">
        <v>0.27</v>
      </c>
    </row>
    <row r="515" spans="1:5" ht="15" customHeight="1" x14ac:dyDescent="0.3">
      <c r="A515" s="48">
        <v>44551</v>
      </c>
      <c r="B515" s="80">
        <v>0.03</v>
      </c>
      <c r="C515" s="80">
        <v>7.0000000000000007E-2</v>
      </c>
      <c r="D515" s="80">
        <v>0.16</v>
      </c>
      <c r="E515" s="80">
        <v>0.28999999999999998</v>
      </c>
    </row>
    <row r="516" spans="1:5" ht="15" customHeight="1" x14ac:dyDescent="0.3">
      <c r="A516" s="48">
        <v>44552</v>
      </c>
      <c r="B516" s="80">
        <v>0.03</v>
      </c>
      <c r="C516" s="80">
        <v>0.08</v>
      </c>
      <c r="D516" s="80">
        <v>0.16</v>
      </c>
      <c r="E516" s="80">
        <v>0.28000000000000003</v>
      </c>
    </row>
    <row r="517" spans="1:5" ht="15" customHeight="1" x14ac:dyDescent="0.3">
      <c r="A517" s="48">
        <v>44553</v>
      </c>
      <c r="B517" s="80">
        <v>0.04</v>
      </c>
      <c r="C517" s="80">
        <v>7.0000000000000007E-2</v>
      </c>
      <c r="D517" s="80">
        <v>0.18</v>
      </c>
      <c r="E517" s="80">
        <v>0.31</v>
      </c>
    </row>
    <row r="518" spans="1:5" ht="15" customHeight="1" x14ac:dyDescent="0.3">
      <c r="A518" s="48">
        <v>44554</v>
      </c>
    </row>
    <row r="519" spans="1:5" ht="15" customHeight="1" x14ac:dyDescent="0.3">
      <c r="A519" s="48">
        <v>44557</v>
      </c>
      <c r="B519" s="80">
        <v>0.04</v>
      </c>
      <c r="C519" s="80">
        <v>0.06</v>
      </c>
      <c r="D519" s="80">
        <v>0.21</v>
      </c>
      <c r="E519" s="80">
        <v>0.33</v>
      </c>
    </row>
    <row r="520" spans="1:5" ht="15" customHeight="1" x14ac:dyDescent="0.3">
      <c r="A520" s="48">
        <v>44558</v>
      </c>
      <c r="B520" s="80">
        <v>0.03</v>
      </c>
      <c r="C520" s="80">
        <v>0.06</v>
      </c>
      <c r="D520" s="80">
        <v>0.2</v>
      </c>
      <c r="E520" s="80">
        <v>0.39</v>
      </c>
    </row>
    <row r="521" spans="1:5" ht="15" customHeight="1" x14ac:dyDescent="0.3">
      <c r="A521" s="48">
        <v>44559</v>
      </c>
      <c r="B521" s="80">
        <v>0.01</v>
      </c>
      <c r="C521" s="80">
        <v>0.05</v>
      </c>
      <c r="D521" s="80">
        <v>0.19</v>
      </c>
      <c r="E521" s="80">
        <v>0.38</v>
      </c>
    </row>
    <row r="522" spans="1:5" ht="15" customHeight="1" x14ac:dyDescent="0.3">
      <c r="A522" s="48">
        <v>44560</v>
      </c>
      <c r="B522" s="80">
        <v>0.06</v>
      </c>
      <c r="C522" s="80">
        <v>0.05</v>
      </c>
      <c r="D522" s="80">
        <v>0.19</v>
      </c>
      <c r="E522" s="80">
        <v>0.38</v>
      </c>
    </row>
    <row r="523" spans="1:5" ht="15" customHeight="1" x14ac:dyDescent="0.3">
      <c r="A523" s="48">
        <v>44561</v>
      </c>
      <c r="B523" s="80">
        <v>0.06</v>
      </c>
      <c r="C523" s="80">
        <v>0.06</v>
      </c>
      <c r="D523" s="80">
        <v>0.19</v>
      </c>
      <c r="E523" s="80">
        <v>0.39</v>
      </c>
    </row>
    <row r="524" spans="1:5" ht="15" customHeight="1" x14ac:dyDescent="0.3">
      <c r="A524" s="48">
        <v>44564</v>
      </c>
      <c r="B524" s="80">
        <v>0.05</v>
      </c>
      <c r="C524" s="80">
        <v>0.08</v>
      </c>
      <c r="D524" s="80">
        <v>0.22</v>
      </c>
      <c r="E524" s="80">
        <v>0.4</v>
      </c>
    </row>
    <row r="525" spans="1:5" ht="15" customHeight="1" x14ac:dyDescent="0.3">
      <c r="A525" s="48">
        <v>44565</v>
      </c>
      <c r="B525" s="80">
        <v>0.06</v>
      </c>
      <c r="C525" s="80">
        <v>0.08</v>
      </c>
      <c r="D525" s="80">
        <v>0.22</v>
      </c>
      <c r="E525" s="80">
        <v>0.38</v>
      </c>
    </row>
    <row r="526" spans="1:5" ht="15" customHeight="1" x14ac:dyDescent="0.3">
      <c r="A526" s="48">
        <v>44566</v>
      </c>
      <c r="B526" s="80">
        <v>0.05</v>
      </c>
      <c r="C526" s="80">
        <v>0.09</v>
      </c>
      <c r="D526" s="80">
        <v>0.22</v>
      </c>
      <c r="E526" s="80">
        <v>0.41</v>
      </c>
    </row>
    <row r="527" spans="1:5" ht="15" customHeight="1" x14ac:dyDescent="0.3">
      <c r="A527" s="48">
        <v>44567</v>
      </c>
      <c r="B527" s="80">
        <v>0.04</v>
      </c>
      <c r="C527" s="80">
        <v>0.1</v>
      </c>
      <c r="D527" s="80">
        <v>0.23</v>
      </c>
      <c r="E527" s="80">
        <v>0.45</v>
      </c>
    </row>
    <row r="528" spans="1:5" ht="15" customHeight="1" x14ac:dyDescent="0.3">
      <c r="A528" s="48">
        <v>44568</v>
      </c>
      <c r="B528" s="80">
        <v>0.05</v>
      </c>
      <c r="C528" s="80">
        <v>0.1</v>
      </c>
      <c r="D528" s="80">
        <v>0.24</v>
      </c>
      <c r="E528" s="80">
        <v>0.43</v>
      </c>
    </row>
    <row r="529" spans="1:5" ht="15" customHeight="1" x14ac:dyDescent="0.3">
      <c r="A529" s="48">
        <v>44571</v>
      </c>
      <c r="B529" s="80">
        <v>0.05</v>
      </c>
      <c r="C529" s="80">
        <v>0.13</v>
      </c>
      <c r="D529" s="80">
        <v>0.28000000000000003</v>
      </c>
      <c r="E529" s="80">
        <v>0.46</v>
      </c>
    </row>
    <row r="530" spans="1:5" ht="15" customHeight="1" x14ac:dyDescent="0.3">
      <c r="A530" s="48">
        <v>44572</v>
      </c>
      <c r="B530" s="80">
        <v>0.04</v>
      </c>
      <c r="C530" s="80">
        <v>0.11</v>
      </c>
      <c r="D530" s="80">
        <v>0.28000000000000003</v>
      </c>
      <c r="E530" s="80">
        <v>0.46</v>
      </c>
    </row>
    <row r="531" spans="1:5" ht="15" customHeight="1" x14ac:dyDescent="0.3">
      <c r="A531" s="48">
        <v>44573</v>
      </c>
      <c r="B531" s="80">
        <v>0.04</v>
      </c>
      <c r="C531" s="80">
        <v>0.12</v>
      </c>
      <c r="D531" s="80">
        <v>0.27</v>
      </c>
      <c r="E531" s="80">
        <v>0.48</v>
      </c>
    </row>
    <row r="532" spans="1:5" ht="15" customHeight="1" x14ac:dyDescent="0.3">
      <c r="A532" s="48">
        <v>44574</v>
      </c>
      <c r="B532" s="80">
        <v>0.05</v>
      </c>
      <c r="C532" s="80">
        <v>0.12</v>
      </c>
      <c r="D532" s="80">
        <v>0.28000000000000003</v>
      </c>
      <c r="E532" s="80">
        <v>0.47</v>
      </c>
    </row>
    <row r="533" spans="1:5" ht="15" customHeight="1" x14ac:dyDescent="0.3">
      <c r="A533" s="48">
        <v>44575</v>
      </c>
      <c r="B533" s="80">
        <v>0.05</v>
      </c>
      <c r="C533" s="80">
        <v>0.13</v>
      </c>
      <c r="D533" s="80">
        <v>0.3</v>
      </c>
      <c r="E533" s="80">
        <v>0.51</v>
      </c>
    </row>
    <row r="534" spans="1:5" ht="15" customHeight="1" x14ac:dyDescent="0.3">
      <c r="A534" s="48">
        <v>44578</v>
      </c>
    </row>
    <row r="535" spans="1:5" ht="15" customHeight="1" x14ac:dyDescent="0.3">
      <c r="A535" s="48">
        <v>44579</v>
      </c>
      <c r="B535" s="80">
        <v>0.05</v>
      </c>
      <c r="C535" s="80">
        <v>0.16</v>
      </c>
      <c r="D535" s="80">
        <v>0.37</v>
      </c>
      <c r="E535" s="80">
        <v>0.57999999999999996</v>
      </c>
    </row>
    <row r="536" spans="1:5" ht="15" customHeight="1" x14ac:dyDescent="0.3">
      <c r="A536" s="48">
        <v>44580</v>
      </c>
      <c r="B536" s="80">
        <v>0.05</v>
      </c>
      <c r="C536" s="80">
        <v>0.17</v>
      </c>
      <c r="D536" s="80">
        <v>0.36</v>
      </c>
      <c r="E536" s="80">
        <v>0.56999999999999995</v>
      </c>
    </row>
    <row r="537" spans="1:5" ht="15" customHeight="1" x14ac:dyDescent="0.3">
      <c r="A537" s="48">
        <v>44581</v>
      </c>
      <c r="B537" s="80">
        <v>0.05</v>
      </c>
      <c r="C537" s="80">
        <v>0.17</v>
      </c>
      <c r="D537" s="80">
        <v>0.36</v>
      </c>
      <c r="E537" s="80">
        <v>0.6</v>
      </c>
    </row>
    <row r="538" spans="1:5" ht="15" customHeight="1" x14ac:dyDescent="0.3">
      <c r="A538" s="48">
        <v>44582</v>
      </c>
      <c r="B538" s="80">
        <v>0.05</v>
      </c>
      <c r="C538" s="80">
        <v>0.17</v>
      </c>
      <c r="D538" s="80">
        <v>0.35</v>
      </c>
      <c r="E538" s="80">
        <v>0.57999999999999996</v>
      </c>
    </row>
    <row r="539" spans="1:5" ht="15" customHeight="1" x14ac:dyDescent="0.3">
      <c r="A539" s="48">
        <v>44585</v>
      </c>
      <c r="B539" s="80">
        <v>0.05</v>
      </c>
      <c r="C539" s="80">
        <v>0.19</v>
      </c>
      <c r="D539" s="80">
        <v>0.39</v>
      </c>
      <c r="E539" s="80">
        <v>0.57999999999999996</v>
      </c>
    </row>
    <row r="540" spans="1:5" ht="15" customHeight="1" x14ac:dyDescent="0.3">
      <c r="A540" s="48">
        <v>44586</v>
      </c>
      <c r="B540" s="80">
        <v>0.05</v>
      </c>
      <c r="C540" s="80">
        <v>0.19</v>
      </c>
      <c r="D540" s="80">
        <v>0.39</v>
      </c>
      <c r="E540" s="80">
        <v>0.65</v>
      </c>
    </row>
    <row r="541" spans="1:5" ht="15" customHeight="1" x14ac:dyDescent="0.3">
      <c r="A541" s="48">
        <v>44587</v>
      </c>
      <c r="B541" s="80">
        <v>0.06</v>
      </c>
      <c r="C541" s="80">
        <v>0.19</v>
      </c>
      <c r="D541" s="80">
        <v>0.4</v>
      </c>
      <c r="E541" s="80">
        <v>0.7</v>
      </c>
    </row>
    <row r="542" spans="1:5" ht="15" customHeight="1" x14ac:dyDescent="0.3">
      <c r="A542" s="48">
        <v>44588</v>
      </c>
      <c r="B542" s="80">
        <v>0.04</v>
      </c>
      <c r="C542" s="80">
        <v>0.2</v>
      </c>
      <c r="D542" s="80">
        <v>0.43</v>
      </c>
      <c r="E542" s="80">
        <v>0.75</v>
      </c>
    </row>
    <row r="543" spans="1:5" ht="15" customHeight="1" x14ac:dyDescent="0.3">
      <c r="A543" s="48">
        <v>44589</v>
      </c>
      <c r="B543" s="80">
        <v>0.04</v>
      </c>
      <c r="C543" s="80">
        <v>0.19</v>
      </c>
      <c r="D543" s="80">
        <v>0.43</v>
      </c>
      <c r="E543" s="80">
        <v>0.75</v>
      </c>
    </row>
    <row r="544" spans="1:5" ht="15" customHeight="1" x14ac:dyDescent="0.3">
      <c r="A544" s="48">
        <v>44592</v>
      </c>
      <c r="B544" s="80">
        <v>0.03</v>
      </c>
      <c r="C544" s="80">
        <v>0.22</v>
      </c>
      <c r="D544" s="80">
        <v>0.49</v>
      </c>
      <c r="E544" s="80">
        <v>0.78</v>
      </c>
    </row>
    <row r="545" spans="1:5" ht="15" customHeight="1" x14ac:dyDescent="0.3">
      <c r="A545" s="48">
        <v>44593</v>
      </c>
      <c r="B545" s="80">
        <v>0.04</v>
      </c>
      <c r="C545" s="80">
        <v>0.19</v>
      </c>
      <c r="D545" s="80">
        <v>0.48</v>
      </c>
      <c r="E545" s="80">
        <v>0.78</v>
      </c>
    </row>
    <row r="546" spans="1:5" ht="15" customHeight="1" x14ac:dyDescent="0.3">
      <c r="A546" s="48">
        <v>44594</v>
      </c>
      <c r="B546" s="80">
        <v>0.04</v>
      </c>
      <c r="C546" s="80">
        <v>0.19</v>
      </c>
      <c r="D546" s="80">
        <v>0.45</v>
      </c>
      <c r="E546" s="80">
        <v>0.76</v>
      </c>
    </row>
    <row r="547" spans="1:5" ht="15" customHeight="1" x14ac:dyDescent="0.3">
      <c r="A547" s="48">
        <v>44595</v>
      </c>
      <c r="B547" s="80">
        <v>0.03</v>
      </c>
      <c r="C547" s="80">
        <v>0.2</v>
      </c>
      <c r="D547" s="80">
        <v>0.48</v>
      </c>
      <c r="E547" s="80">
        <v>0.78</v>
      </c>
    </row>
    <row r="548" spans="1:5" ht="15" customHeight="1" x14ac:dyDescent="0.3">
      <c r="A548" s="48">
        <v>44596</v>
      </c>
      <c r="B548" s="80">
        <v>0.05</v>
      </c>
      <c r="C548" s="80">
        <v>0.23</v>
      </c>
      <c r="D548" s="80">
        <v>0.56000000000000005</v>
      </c>
      <c r="E548" s="80">
        <v>0.89</v>
      </c>
    </row>
    <row r="549" spans="1:5" ht="15" customHeight="1" x14ac:dyDescent="0.3">
      <c r="A549" s="48">
        <v>44599</v>
      </c>
      <c r="B549" s="80">
        <v>0.03</v>
      </c>
      <c r="C549" s="80">
        <v>0.27</v>
      </c>
      <c r="D549" s="80">
        <v>0.57999999999999996</v>
      </c>
      <c r="E549" s="80">
        <v>0.88</v>
      </c>
    </row>
    <row r="550" spans="1:5" ht="15" customHeight="1" x14ac:dyDescent="0.3">
      <c r="A550" s="48">
        <v>44600</v>
      </c>
      <c r="B550" s="80">
        <v>0.03</v>
      </c>
      <c r="C550" s="80">
        <v>0.25</v>
      </c>
      <c r="D550" s="80">
        <v>0.59</v>
      </c>
      <c r="E550" s="80">
        <v>0.91</v>
      </c>
    </row>
    <row r="551" spans="1:5" ht="15" customHeight="1" x14ac:dyDescent="0.3">
      <c r="A551" s="48">
        <v>44601</v>
      </c>
      <c r="B551" s="80">
        <v>0.04</v>
      </c>
      <c r="C551" s="80">
        <v>0.26</v>
      </c>
      <c r="D551" s="80">
        <v>0.56999999999999995</v>
      </c>
      <c r="E551" s="80">
        <v>0.91</v>
      </c>
    </row>
    <row r="552" spans="1:5" ht="15" customHeight="1" x14ac:dyDescent="0.3">
      <c r="A552" s="48">
        <v>44602</v>
      </c>
      <c r="B552" s="80">
        <v>0.05</v>
      </c>
      <c r="C552" s="80">
        <v>0.4</v>
      </c>
      <c r="D552" s="80">
        <v>0.74</v>
      </c>
      <c r="E552" s="80">
        <v>1.1399999999999999</v>
      </c>
    </row>
    <row r="553" spans="1:5" ht="15" customHeight="1" x14ac:dyDescent="0.3">
      <c r="A553" s="48">
        <v>44603</v>
      </c>
      <c r="B553" s="80">
        <v>0.03</v>
      </c>
      <c r="C553" s="80">
        <v>0.36</v>
      </c>
      <c r="D553" s="80">
        <v>0.71</v>
      </c>
      <c r="E553" s="80">
        <v>1.07</v>
      </c>
    </row>
    <row r="554" spans="1:5" ht="15" customHeight="1" x14ac:dyDescent="0.3">
      <c r="A554" s="48">
        <v>44606</v>
      </c>
      <c r="B554" s="80">
        <v>0.03</v>
      </c>
      <c r="C554" s="80">
        <v>0.43</v>
      </c>
      <c r="D554" s="80">
        <v>0.76</v>
      </c>
      <c r="E554" s="80">
        <v>1.1299999999999999</v>
      </c>
    </row>
    <row r="555" spans="1:5" ht="15" customHeight="1" x14ac:dyDescent="0.3">
      <c r="A555" s="48">
        <v>44607</v>
      </c>
      <c r="B555" s="80">
        <v>0.02</v>
      </c>
      <c r="C555" s="80">
        <v>0.4</v>
      </c>
      <c r="D555" s="80">
        <v>0.72</v>
      </c>
      <c r="E555" s="80">
        <v>1.1100000000000001</v>
      </c>
    </row>
    <row r="556" spans="1:5" ht="15" customHeight="1" x14ac:dyDescent="0.3">
      <c r="A556" s="48">
        <v>44608</v>
      </c>
      <c r="B556" s="80">
        <v>0.03</v>
      </c>
      <c r="C556" s="80">
        <v>0.38</v>
      </c>
      <c r="D556" s="80">
        <v>0.67</v>
      </c>
      <c r="E556" s="80">
        <v>1.0900000000000001</v>
      </c>
    </row>
    <row r="557" spans="1:5" ht="15" customHeight="1" x14ac:dyDescent="0.3">
      <c r="A557" s="48">
        <v>44609</v>
      </c>
      <c r="B557" s="80">
        <v>0.06</v>
      </c>
      <c r="C557" s="80">
        <v>0.36</v>
      </c>
      <c r="D557" s="80">
        <v>0.65</v>
      </c>
      <c r="E557" s="80">
        <v>1.05</v>
      </c>
    </row>
    <row r="558" spans="1:5" ht="15" customHeight="1" x14ac:dyDescent="0.3">
      <c r="A558" s="48">
        <v>44610</v>
      </c>
      <c r="B558" s="80">
        <v>0.03</v>
      </c>
      <c r="C558" s="80">
        <v>0.35</v>
      </c>
      <c r="D558" s="80">
        <v>0.65</v>
      </c>
      <c r="E558" s="80">
        <v>1.03</v>
      </c>
    </row>
    <row r="559" spans="1:5" ht="15" customHeight="1" x14ac:dyDescent="0.3">
      <c r="A559" s="48">
        <v>44613</v>
      </c>
    </row>
    <row r="560" spans="1:5" ht="15" customHeight="1" x14ac:dyDescent="0.3">
      <c r="A560" s="48">
        <v>44614</v>
      </c>
      <c r="B560" s="80">
        <v>0.03</v>
      </c>
      <c r="C560" s="80">
        <v>0.37</v>
      </c>
      <c r="D560" s="80">
        <v>0.73</v>
      </c>
      <c r="E560" s="80">
        <v>1.17</v>
      </c>
    </row>
    <row r="561" spans="1:5" ht="15" customHeight="1" x14ac:dyDescent="0.3">
      <c r="A561" s="48">
        <v>44615</v>
      </c>
      <c r="B561" s="80">
        <v>0.02</v>
      </c>
      <c r="C561" s="80">
        <v>0.34</v>
      </c>
      <c r="D561" s="80">
        <v>0.74</v>
      </c>
      <c r="E561" s="80">
        <v>1.1599999999999999</v>
      </c>
    </row>
    <row r="562" spans="1:5" ht="15" customHeight="1" x14ac:dyDescent="0.3">
      <c r="A562" s="48">
        <v>44616</v>
      </c>
      <c r="B562" s="80">
        <v>0.05</v>
      </c>
      <c r="C562" s="80">
        <v>0.32</v>
      </c>
      <c r="D562" s="80">
        <v>0.65</v>
      </c>
      <c r="E562" s="80">
        <v>1.08</v>
      </c>
    </row>
    <row r="563" spans="1:5" ht="15" customHeight="1" x14ac:dyDescent="0.3">
      <c r="A563" s="48">
        <v>44617</v>
      </c>
      <c r="B563" s="80">
        <v>0.03</v>
      </c>
      <c r="C563" s="80">
        <v>0.33</v>
      </c>
      <c r="D563" s="80">
        <v>0.71</v>
      </c>
      <c r="E563" s="80">
        <v>1.1299999999999999</v>
      </c>
    </row>
    <row r="564" spans="1:5" ht="15" customHeight="1" x14ac:dyDescent="0.3">
      <c r="A564" s="48">
        <v>44620</v>
      </c>
      <c r="B564" s="80">
        <v>0.06</v>
      </c>
      <c r="C564" s="80">
        <v>0.35</v>
      </c>
      <c r="D564" s="80">
        <v>0.69</v>
      </c>
      <c r="E564" s="80">
        <v>1.01</v>
      </c>
    </row>
    <row r="565" spans="1:5" ht="15" customHeight="1" x14ac:dyDescent="0.3">
      <c r="A565" s="48">
        <v>44621</v>
      </c>
      <c r="B565" s="80">
        <v>0.11</v>
      </c>
      <c r="C565" s="80">
        <v>0.32</v>
      </c>
      <c r="D565" s="80">
        <v>0.6</v>
      </c>
      <c r="E565" s="80">
        <v>0.91</v>
      </c>
    </row>
    <row r="566" spans="1:5" ht="15" customHeight="1" x14ac:dyDescent="0.3">
      <c r="A566" s="48">
        <v>44622</v>
      </c>
      <c r="B566" s="80">
        <v>0.13</v>
      </c>
      <c r="C566" s="80">
        <v>0.34</v>
      </c>
      <c r="D566" s="80">
        <v>0.68</v>
      </c>
      <c r="E566" s="80">
        <v>1.06</v>
      </c>
    </row>
    <row r="567" spans="1:5" ht="15" customHeight="1" x14ac:dyDescent="0.3">
      <c r="A567" s="48">
        <v>44623</v>
      </c>
      <c r="B567" s="80">
        <v>0.19</v>
      </c>
      <c r="C567" s="80">
        <v>0.38</v>
      </c>
      <c r="D567" s="80">
        <v>0.69</v>
      </c>
      <c r="E567" s="80">
        <v>1.08</v>
      </c>
    </row>
    <row r="568" spans="1:5" ht="15" customHeight="1" x14ac:dyDescent="0.3">
      <c r="A568" s="48">
        <v>44624</v>
      </c>
      <c r="B568" s="80">
        <v>0.15</v>
      </c>
      <c r="C568" s="80">
        <v>0.34</v>
      </c>
      <c r="D568" s="80">
        <v>0.69</v>
      </c>
      <c r="E568" s="80">
        <v>1.05</v>
      </c>
    </row>
    <row r="569" spans="1:5" ht="15" customHeight="1" x14ac:dyDescent="0.3">
      <c r="A569" s="48">
        <v>44627</v>
      </c>
      <c r="B569" s="80">
        <v>0.17</v>
      </c>
      <c r="C569" s="80">
        <v>0.38</v>
      </c>
      <c r="D569" s="80">
        <v>0.75</v>
      </c>
      <c r="E569" s="80">
        <v>1.07</v>
      </c>
    </row>
    <row r="570" spans="1:5" ht="15" customHeight="1" x14ac:dyDescent="0.3">
      <c r="A570" s="48">
        <v>44628</v>
      </c>
      <c r="B570" s="80">
        <v>0.16</v>
      </c>
      <c r="C570" s="80">
        <v>0.36</v>
      </c>
      <c r="D570" s="80">
        <v>0.72</v>
      </c>
      <c r="E570" s="80">
        <v>1.1200000000000001</v>
      </c>
    </row>
    <row r="571" spans="1:5" ht="15" customHeight="1" x14ac:dyDescent="0.3">
      <c r="A571" s="48">
        <v>44629</v>
      </c>
      <c r="B571" s="80">
        <v>0.18</v>
      </c>
      <c r="C571" s="80">
        <v>0.38</v>
      </c>
      <c r="D571" s="80">
        <v>0.75</v>
      </c>
      <c r="E571" s="80">
        <v>1.1499999999999999</v>
      </c>
    </row>
    <row r="572" spans="1:5" ht="15" customHeight="1" x14ac:dyDescent="0.3">
      <c r="A572" s="48">
        <v>44630</v>
      </c>
      <c r="B572" s="80">
        <v>0.19</v>
      </c>
      <c r="C572" s="80">
        <v>0.39</v>
      </c>
      <c r="D572" s="80">
        <v>0.75</v>
      </c>
      <c r="E572" s="80">
        <v>1.19</v>
      </c>
    </row>
    <row r="573" spans="1:5" ht="15" customHeight="1" x14ac:dyDescent="0.3">
      <c r="A573" s="48">
        <v>44631</v>
      </c>
      <c r="B573" s="80">
        <v>0.17</v>
      </c>
      <c r="C573" s="80">
        <v>0.4</v>
      </c>
      <c r="D573" s="80">
        <v>0.78</v>
      </c>
      <c r="E573" s="80">
        <v>1.22</v>
      </c>
    </row>
    <row r="574" spans="1:5" ht="15" customHeight="1" x14ac:dyDescent="0.3">
      <c r="A574" s="48">
        <v>44634</v>
      </c>
      <c r="B574" s="80">
        <v>0.23</v>
      </c>
      <c r="C574" s="80">
        <v>0.45</v>
      </c>
      <c r="D574" s="80">
        <v>0.86</v>
      </c>
      <c r="E574" s="80">
        <v>1.28</v>
      </c>
    </row>
    <row r="575" spans="1:5" ht="15" customHeight="1" x14ac:dyDescent="0.3">
      <c r="A575" s="48">
        <v>44635</v>
      </c>
      <c r="B575" s="80">
        <v>0.22</v>
      </c>
      <c r="C575" s="80">
        <v>0.46</v>
      </c>
      <c r="D575" s="80">
        <v>0.86</v>
      </c>
      <c r="E575" s="80">
        <v>1.28</v>
      </c>
    </row>
    <row r="576" spans="1:5" ht="15" customHeight="1" x14ac:dyDescent="0.3">
      <c r="A576" s="48">
        <v>44636</v>
      </c>
      <c r="B576" s="80">
        <v>0.24</v>
      </c>
      <c r="C576" s="80">
        <v>0.44</v>
      </c>
      <c r="D576" s="80">
        <v>0.86</v>
      </c>
      <c r="E576" s="80">
        <v>1.35</v>
      </c>
    </row>
    <row r="577" spans="1:5" ht="15" customHeight="1" x14ac:dyDescent="0.3">
      <c r="A577" s="48">
        <v>44637</v>
      </c>
      <c r="B577" s="80">
        <v>0.2</v>
      </c>
      <c r="C577" s="80">
        <v>0.4</v>
      </c>
      <c r="D577" s="80">
        <v>0.81</v>
      </c>
      <c r="E577" s="80">
        <v>1.3</v>
      </c>
    </row>
    <row r="578" spans="1:5" ht="15" customHeight="1" x14ac:dyDescent="0.3">
      <c r="A578" s="48">
        <v>44638</v>
      </c>
      <c r="B578" s="80">
        <v>0.19</v>
      </c>
      <c r="C578" s="80">
        <v>0.42</v>
      </c>
      <c r="D578" s="80">
        <v>0.83</v>
      </c>
      <c r="E578" s="80">
        <v>1.29</v>
      </c>
    </row>
    <row r="579" spans="1:5" ht="15" customHeight="1" x14ac:dyDescent="0.3">
      <c r="A579" s="48">
        <v>44641</v>
      </c>
      <c r="B579" s="80">
        <v>0.22</v>
      </c>
      <c r="C579" s="80">
        <v>0.54</v>
      </c>
      <c r="D579" s="80">
        <v>0.95</v>
      </c>
      <c r="E579" s="80">
        <v>1.4</v>
      </c>
    </row>
    <row r="580" spans="1:5" ht="15" customHeight="1" x14ac:dyDescent="0.3">
      <c r="A580" s="48">
        <v>44642</v>
      </c>
      <c r="B580" s="80">
        <v>0.2</v>
      </c>
      <c r="C580" s="80">
        <v>0.51</v>
      </c>
      <c r="D580" s="80">
        <v>0.96</v>
      </c>
      <c r="E580" s="80">
        <v>1.59</v>
      </c>
    </row>
    <row r="581" spans="1:5" ht="15" customHeight="1" x14ac:dyDescent="0.3">
      <c r="A581" s="48">
        <v>44643</v>
      </c>
      <c r="B581" s="80">
        <v>0.15</v>
      </c>
      <c r="C581" s="80">
        <v>0.5</v>
      </c>
      <c r="D581" s="80">
        <v>0.93</v>
      </c>
      <c r="E581" s="80">
        <v>1.52</v>
      </c>
    </row>
    <row r="582" spans="1:5" ht="15" customHeight="1" x14ac:dyDescent="0.3">
      <c r="A582" s="48">
        <v>44644</v>
      </c>
      <c r="B582" s="80">
        <v>0.16</v>
      </c>
      <c r="C582" s="80">
        <v>0.52</v>
      </c>
      <c r="D582" s="80">
        <v>0.96</v>
      </c>
      <c r="E582" s="80">
        <v>1.55</v>
      </c>
    </row>
    <row r="583" spans="1:5" ht="15" customHeight="1" x14ac:dyDescent="0.3">
      <c r="A583" s="48">
        <v>44645</v>
      </c>
      <c r="B583" s="80">
        <v>0.17</v>
      </c>
      <c r="C583" s="80">
        <v>0.55000000000000004</v>
      </c>
      <c r="D583" s="80">
        <v>1.01</v>
      </c>
      <c r="E583" s="80">
        <v>1.67</v>
      </c>
    </row>
    <row r="584" spans="1:5" ht="15" customHeight="1" x14ac:dyDescent="0.3">
      <c r="A584" s="48">
        <v>44648</v>
      </c>
      <c r="B584" s="80">
        <v>0.19</v>
      </c>
      <c r="C584" s="80">
        <v>0.59</v>
      </c>
      <c r="D584" s="80">
        <v>1.08</v>
      </c>
      <c r="E584" s="80">
        <v>1.69</v>
      </c>
    </row>
    <row r="585" spans="1:5" ht="15" customHeight="1" x14ac:dyDescent="0.3">
      <c r="A585" s="48">
        <v>44649</v>
      </c>
      <c r="B585" s="80">
        <v>0.18</v>
      </c>
      <c r="C585" s="80">
        <v>0.55000000000000004</v>
      </c>
      <c r="D585" s="80">
        <v>1.06</v>
      </c>
      <c r="E585" s="80">
        <v>1.67</v>
      </c>
    </row>
    <row r="586" spans="1:5" ht="15" customHeight="1" x14ac:dyDescent="0.3">
      <c r="A586" s="48">
        <v>44650</v>
      </c>
      <c r="B586" s="80">
        <v>0.16</v>
      </c>
      <c r="C586" s="80">
        <v>0.55000000000000004</v>
      </c>
      <c r="D586" s="80">
        <v>1.04</v>
      </c>
      <c r="E586" s="80">
        <v>1.64</v>
      </c>
    </row>
    <row r="587" spans="1:5" ht="15" customHeight="1" x14ac:dyDescent="0.3">
      <c r="A587" s="48">
        <v>44651</v>
      </c>
      <c r="B587" s="80">
        <v>0.17</v>
      </c>
      <c r="C587" s="80">
        <v>0.52</v>
      </c>
      <c r="D587" s="80">
        <v>1.06</v>
      </c>
      <c r="E587" s="80">
        <v>1.63</v>
      </c>
    </row>
    <row r="588" spans="1:5" ht="15" customHeight="1" x14ac:dyDescent="0.3">
      <c r="A588" s="48">
        <v>44652</v>
      </c>
      <c r="B588" s="80">
        <v>0.15</v>
      </c>
      <c r="C588" s="80">
        <v>0.53</v>
      </c>
      <c r="D588" s="80">
        <v>1.0900000000000001</v>
      </c>
      <c r="E588" s="80">
        <v>1.72</v>
      </c>
    </row>
    <row r="589" spans="1:5" ht="15" customHeight="1" x14ac:dyDescent="0.3">
      <c r="A589" s="48">
        <v>44655</v>
      </c>
      <c r="B589" s="80">
        <v>0.18</v>
      </c>
      <c r="C589" s="80">
        <v>0.66</v>
      </c>
      <c r="D589" s="80">
        <v>1.1399999999999999</v>
      </c>
      <c r="E589" s="80">
        <v>1.72</v>
      </c>
    </row>
    <row r="590" spans="1:5" ht="15" customHeight="1" x14ac:dyDescent="0.3">
      <c r="A590" s="48">
        <v>44656</v>
      </c>
      <c r="B590" s="80">
        <v>0.18</v>
      </c>
      <c r="C590" s="80">
        <v>0.65</v>
      </c>
      <c r="D590" s="80">
        <v>1.1299999999999999</v>
      </c>
      <c r="E590" s="80">
        <v>1.77</v>
      </c>
    </row>
    <row r="591" spans="1:5" ht="15" customHeight="1" x14ac:dyDescent="0.3">
      <c r="A591" s="48">
        <v>44657</v>
      </c>
      <c r="B591" s="80">
        <v>0.21</v>
      </c>
      <c r="C591" s="80">
        <v>0.67</v>
      </c>
      <c r="D591" s="80">
        <v>1.1499999999999999</v>
      </c>
      <c r="E591" s="80">
        <v>1.79</v>
      </c>
    </row>
    <row r="592" spans="1:5" ht="15" customHeight="1" x14ac:dyDescent="0.3">
      <c r="A592" s="48">
        <v>44658</v>
      </c>
      <c r="B592" s="80">
        <v>0.21</v>
      </c>
      <c r="C592" s="80">
        <v>0.68</v>
      </c>
      <c r="D592" s="80">
        <v>1.1499999999999999</v>
      </c>
      <c r="E592" s="80">
        <v>1.78</v>
      </c>
    </row>
    <row r="593" spans="1:5" ht="15" customHeight="1" x14ac:dyDescent="0.3">
      <c r="A593" s="48">
        <v>44659</v>
      </c>
      <c r="B593" s="80">
        <v>0.2</v>
      </c>
      <c r="C593" s="80">
        <v>0.7</v>
      </c>
      <c r="D593" s="80">
        <v>1.19</v>
      </c>
      <c r="E593" s="80">
        <v>1.81</v>
      </c>
    </row>
    <row r="594" spans="1:5" ht="15" customHeight="1" x14ac:dyDescent="0.3">
      <c r="A594" s="48">
        <v>44662</v>
      </c>
      <c r="B594" s="80">
        <v>0.22</v>
      </c>
      <c r="C594" s="80">
        <v>0.77</v>
      </c>
      <c r="D594" s="80">
        <v>1.23</v>
      </c>
      <c r="E594" s="80">
        <v>1.85</v>
      </c>
    </row>
    <row r="595" spans="1:5" ht="15" customHeight="1" x14ac:dyDescent="0.3">
      <c r="A595" s="48">
        <v>44663</v>
      </c>
      <c r="B595" s="80">
        <v>0.21</v>
      </c>
      <c r="C595" s="80">
        <v>0.74</v>
      </c>
      <c r="D595" s="80">
        <v>1.2</v>
      </c>
      <c r="E595" s="80">
        <v>1.77</v>
      </c>
    </row>
    <row r="596" spans="1:5" ht="15" customHeight="1" x14ac:dyDescent="0.3">
      <c r="A596" s="48">
        <v>44664</v>
      </c>
      <c r="B596" s="80">
        <v>0.26</v>
      </c>
      <c r="C596" s="80">
        <v>0.75</v>
      </c>
      <c r="D596" s="80">
        <v>1.2</v>
      </c>
      <c r="E596" s="80">
        <v>1.78</v>
      </c>
    </row>
    <row r="597" spans="1:5" ht="15" customHeight="1" x14ac:dyDescent="0.3">
      <c r="A597" s="48">
        <v>44665</v>
      </c>
      <c r="B597" s="80">
        <v>0.37</v>
      </c>
      <c r="C597" s="80">
        <v>0.79</v>
      </c>
      <c r="D597" s="80">
        <v>1.25</v>
      </c>
      <c r="E597" s="80">
        <v>1.84</v>
      </c>
    </row>
    <row r="598" spans="1:5" ht="15" customHeight="1" x14ac:dyDescent="0.3">
      <c r="A598" s="48">
        <v>44666</v>
      </c>
    </row>
    <row r="599" spans="1:5" ht="15" customHeight="1" x14ac:dyDescent="0.3">
      <c r="A599" s="48">
        <v>44669</v>
      </c>
      <c r="B599" s="80">
        <v>0.38</v>
      </c>
      <c r="C599" s="80">
        <v>0.81</v>
      </c>
      <c r="D599" s="80">
        <v>1.27</v>
      </c>
      <c r="E599" s="80">
        <v>1.84</v>
      </c>
    </row>
    <row r="600" spans="1:5" ht="15" customHeight="1" x14ac:dyDescent="0.3">
      <c r="A600" s="48">
        <v>44670</v>
      </c>
      <c r="B600" s="80">
        <v>0.37</v>
      </c>
      <c r="C600" s="80">
        <v>0.81</v>
      </c>
      <c r="D600" s="80">
        <v>1.28</v>
      </c>
      <c r="E600" s="80">
        <v>1.94</v>
      </c>
    </row>
    <row r="601" spans="1:5" ht="15" customHeight="1" x14ac:dyDescent="0.3">
      <c r="A601" s="48">
        <v>44671</v>
      </c>
      <c r="B601" s="80">
        <v>0.35</v>
      </c>
      <c r="C601" s="80">
        <v>0.82</v>
      </c>
      <c r="D601" s="80">
        <v>1.29</v>
      </c>
      <c r="E601" s="80">
        <v>1.93</v>
      </c>
    </row>
    <row r="602" spans="1:5" ht="15" customHeight="1" x14ac:dyDescent="0.3">
      <c r="A602" s="48">
        <v>44672</v>
      </c>
      <c r="B602" s="80">
        <v>0.5</v>
      </c>
      <c r="C602" s="80">
        <v>0.83</v>
      </c>
      <c r="D602" s="80">
        <v>1.32</v>
      </c>
      <c r="E602" s="80">
        <v>2.0099999999999998</v>
      </c>
    </row>
    <row r="603" spans="1:5" ht="15" customHeight="1" x14ac:dyDescent="0.3">
      <c r="A603" s="48">
        <v>44673</v>
      </c>
      <c r="B603" s="80">
        <v>0.46</v>
      </c>
      <c r="C603" s="80">
        <v>0.83</v>
      </c>
      <c r="D603" s="80">
        <v>1.34</v>
      </c>
      <c r="E603" s="80">
        <v>2.06</v>
      </c>
    </row>
    <row r="604" spans="1:5" ht="15" customHeight="1" x14ac:dyDescent="0.3">
      <c r="A604" s="48">
        <v>44676</v>
      </c>
      <c r="B604" s="80">
        <v>0.4</v>
      </c>
      <c r="C604" s="80">
        <v>0.91</v>
      </c>
      <c r="D604" s="80">
        <v>1.42</v>
      </c>
      <c r="E604" s="80">
        <v>2.0299999999999998</v>
      </c>
    </row>
    <row r="605" spans="1:5" ht="15" customHeight="1" x14ac:dyDescent="0.3">
      <c r="A605" s="48">
        <v>44677</v>
      </c>
      <c r="B605" s="80">
        <v>0.38</v>
      </c>
      <c r="C605" s="80">
        <v>0.83</v>
      </c>
      <c r="D605" s="80">
        <v>1.4</v>
      </c>
      <c r="E605" s="80">
        <v>1.99</v>
      </c>
    </row>
    <row r="606" spans="1:5" ht="15" customHeight="1" x14ac:dyDescent="0.3">
      <c r="A606" s="48">
        <v>44678</v>
      </c>
      <c r="B606" s="80">
        <v>0.37</v>
      </c>
      <c r="C606" s="80">
        <v>0.82</v>
      </c>
      <c r="D606" s="80">
        <v>1.39</v>
      </c>
      <c r="E606" s="80">
        <v>1.97</v>
      </c>
    </row>
    <row r="607" spans="1:5" ht="15" customHeight="1" x14ac:dyDescent="0.3">
      <c r="A607" s="48">
        <v>44679</v>
      </c>
      <c r="B607" s="80">
        <v>0.37</v>
      </c>
      <c r="C607" s="80">
        <v>0.82</v>
      </c>
      <c r="D607" s="80">
        <v>1.38</v>
      </c>
      <c r="E607" s="80">
        <v>2.04</v>
      </c>
    </row>
    <row r="608" spans="1:5" ht="15" customHeight="1" x14ac:dyDescent="0.3">
      <c r="A608" s="48">
        <v>44680</v>
      </c>
      <c r="B608" s="80">
        <v>0.37</v>
      </c>
      <c r="C608" s="80">
        <v>0.85</v>
      </c>
      <c r="D608" s="80">
        <v>1.41</v>
      </c>
      <c r="E608" s="80">
        <v>2.1</v>
      </c>
    </row>
    <row r="609" spans="1:5" ht="15" customHeight="1" x14ac:dyDescent="0.3">
      <c r="A609" s="48">
        <v>44683</v>
      </c>
      <c r="B609" s="80">
        <v>0.41</v>
      </c>
      <c r="C609" s="80">
        <v>0.9</v>
      </c>
      <c r="D609" s="80">
        <v>1.49</v>
      </c>
      <c r="E609" s="80">
        <v>2.1</v>
      </c>
    </row>
    <row r="610" spans="1:5" ht="15" customHeight="1" x14ac:dyDescent="0.3">
      <c r="A610" s="48">
        <v>44684</v>
      </c>
      <c r="B610" s="80">
        <v>0.48</v>
      </c>
      <c r="C610" s="80">
        <v>0.91</v>
      </c>
      <c r="D610" s="80">
        <v>1.45</v>
      </c>
      <c r="E610" s="80">
        <v>2.16</v>
      </c>
    </row>
    <row r="611" spans="1:5" ht="15" customHeight="1" x14ac:dyDescent="0.3">
      <c r="A611" s="48">
        <v>44685</v>
      </c>
      <c r="B611" s="80">
        <v>0.49</v>
      </c>
      <c r="C611" s="80">
        <v>0.89</v>
      </c>
      <c r="D611" s="80">
        <v>1.44</v>
      </c>
      <c r="E611" s="80">
        <v>2.0699999999999998</v>
      </c>
    </row>
    <row r="612" spans="1:5" ht="15" customHeight="1" x14ac:dyDescent="0.3">
      <c r="A612" s="48">
        <v>44686</v>
      </c>
      <c r="B612" s="80">
        <v>0.49</v>
      </c>
      <c r="C612" s="80">
        <v>0.85</v>
      </c>
      <c r="D612" s="80">
        <v>1.37</v>
      </c>
      <c r="E612" s="80">
        <v>2.08</v>
      </c>
    </row>
    <row r="613" spans="1:5" ht="15" customHeight="1" x14ac:dyDescent="0.3">
      <c r="A613" s="48">
        <v>44687</v>
      </c>
      <c r="B613" s="80">
        <v>0.48</v>
      </c>
      <c r="C613" s="80">
        <v>0.85</v>
      </c>
      <c r="D613" s="80">
        <v>1.41</v>
      </c>
      <c r="E613" s="80">
        <v>2.08</v>
      </c>
    </row>
    <row r="614" spans="1:5" ht="15" customHeight="1" x14ac:dyDescent="0.3">
      <c r="A614" s="48">
        <v>44690</v>
      </c>
      <c r="B614" s="80">
        <v>0.51</v>
      </c>
      <c r="C614" s="80">
        <v>0.92</v>
      </c>
      <c r="D614" s="80">
        <v>1.43</v>
      </c>
      <c r="E614" s="80">
        <v>1.99</v>
      </c>
    </row>
    <row r="615" spans="1:5" ht="15" customHeight="1" x14ac:dyDescent="0.3">
      <c r="A615" s="48">
        <v>44691</v>
      </c>
      <c r="B615" s="80">
        <v>0.56999999999999995</v>
      </c>
      <c r="C615" s="80">
        <v>0.89</v>
      </c>
      <c r="D615" s="80">
        <v>1.44</v>
      </c>
      <c r="E615" s="80">
        <v>2.0099999999999998</v>
      </c>
    </row>
    <row r="616" spans="1:5" ht="15" customHeight="1" x14ac:dyDescent="0.3">
      <c r="A616" s="48">
        <v>44692</v>
      </c>
      <c r="B616" s="80">
        <v>0.59</v>
      </c>
      <c r="C616" s="80">
        <v>0.91</v>
      </c>
      <c r="D616" s="80">
        <v>1.43</v>
      </c>
      <c r="E616" s="80">
        <v>1.99</v>
      </c>
    </row>
    <row r="617" spans="1:5" ht="15" customHeight="1" x14ac:dyDescent="0.3">
      <c r="A617" s="48">
        <v>44693</v>
      </c>
      <c r="B617" s="80">
        <v>0.61</v>
      </c>
      <c r="C617" s="80">
        <v>0.96</v>
      </c>
      <c r="D617" s="80">
        <v>1.44</v>
      </c>
      <c r="E617" s="80">
        <v>1.96</v>
      </c>
    </row>
    <row r="618" spans="1:5" ht="15" customHeight="1" x14ac:dyDescent="0.3">
      <c r="A618" s="48">
        <v>44694</v>
      </c>
      <c r="B618" s="80">
        <v>0.67</v>
      </c>
      <c r="C618" s="80">
        <v>1.03</v>
      </c>
      <c r="D618" s="80">
        <v>1.47</v>
      </c>
      <c r="E618" s="80">
        <v>2.04</v>
      </c>
    </row>
    <row r="619" spans="1:5" ht="15" customHeight="1" x14ac:dyDescent="0.3">
      <c r="A619" s="48">
        <v>44697</v>
      </c>
      <c r="B619" s="80">
        <v>0.64</v>
      </c>
      <c r="C619" s="80">
        <v>1.07</v>
      </c>
      <c r="D619" s="80">
        <v>1.54</v>
      </c>
      <c r="E619" s="80">
        <v>2.0699999999999998</v>
      </c>
    </row>
    <row r="620" spans="1:5" ht="15" customHeight="1" x14ac:dyDescent="0.3">
      <c r="A620" s="48">
        <v>44698</v>
      </c>
      <c r="B620" s="80">
        <v>0.61</v>
      </c>
      <c r="C620" s="80">
        <v>1.06</v>
      </c>
      <c r="D620" s="80">
        <v>1.57</v>
      </c>
      <c r="E620" s="80">
        <v>2.16</v>
      </c>
    </row>
    <row r="621" spans="1:5" ht="15" customHeight="1" x14ac:dyDescent="0.3">
      <c r="A621" s="48">
        <v>44699</v>
      </c>
      <c r="B621" s="80">
        <v>0.56000000000000005</v>
      </c>
      <c r="C621" s="80">
        <v>1.03</v>
      </c>
      <c r="D621" s="80">
        <v>1.56</v>
      </c>
      <c r="E621" s="80">
        <v>2.16</v>
      </c>
    </row>
    <row r="622" spans="1:5" ht="15" customHeight="1" x14ac:dyDescent="0.3">
      <c r="A622" s="48">
        <v>44700</v>
      </c>
      <c r="B622" s="80">
        <v>0.65</v>
      </c>
      <c r="C622" s="80">
        <v>1.05</v>
      </c>
      <c r="D622" s="80">
        <v>1.52</v>
      </c>
      <c r="E622" s="80">
        <v>2.11</v>
      </c>
    </row>
    <row r="623" spans="1:5" ht="15" customHeight="1" x14ac:dyDescent="0.3">
      <c r="A623" s="48">
        <v>44701</v>
      </c>
      <c r="B623" s="80">
        <v>0.63</v>
      </c>
      <c r="C623" s="80">
        <v>1.03</v>
      </c>
      <c r="D623" s="80">
        <v>1.51</v>
      </c>
      <c r="E623" s="80">
        <v>2.0699999999999998</v>
      </c>
    </row>
    <row r="624" spans="1:5" ht="15" customHeight="1" x14ac:dyDescent="0.3">
      <c r="A624" s="48">
        <v>44704</v>
      </c>
      <c r="B624" s="80">
        <v>0.55000000000000004</v>
      </c>
      <c r="C624" s="80">
        <v>1.07</v>
      </c>
      <c r="D624" s="80">
        <v>1.57</v>
      </c>
      <c r="E624" s="80">
        <v>2.09</v>
      </c>
    </row>
    <row r="625" spans="1:5" ht="15" customHeight="1" x14ac:dyDescent="0.3">
      <c r="A625" s="48">
        <v>44705</v>
      </c>
      <c r="B625" s="80">
        <v>0.55000000000000004</v>
      </c>
      <c r="C625" s="80">
        <v>1.06</v>
      </c>
      <c r="D625" s="80">
        <v>1.53</v>
      </c>
      <c r="E625" s="80">
        <v>2.02</v>
      </c>
    </row>
    <row r="626" spans="1:5" ht="15" customHeight="1" x14ac:dyDescent="0.3">
      <c r="A626" s="48">
        <v>44706</v>
      </c>
      <c r="B626" s="80">
        <v>0.57999999999999996</v>
      </c>
      <c r="C626" s="80">
        <v>1.06</v>
      </c>
      <c r="D626" s="80">
        <v>1.52</v>
      </c>
      <c r="E626" s="80">
        <v>2.0099999999999998</v>
      </c>
    </row>
    <row r="627" spans="1:5" ht="15" customHeight="1" x14ac:dyDescent="0.3">
      <c r="A627" s="48">
        <v>44707</v>
      </c>
      <c r="B627" s="80">
        <v>0.71</v>
      </c>
      <c r="C627" s="80">
        <v>1.07</v>
      </c>
      <c r="D627" s="80">
        <v>1.52</v>
      </c>
      <c r="E627" s="80">
        <v>1.99</v>
      </c>
    </row>
    <row r="628" spans="1:5" ht="15" customHeight="1" x14ac:dyDescent="0.3">
      <c r="A628" s="48">
        <v>44708</v>
      </c>
      <c r="B628" s="80">
        <v>0.69</v>
      </c>
      <c r="C628" s="80">
        <v>1.08</v>
      </c>
      <c r="D628" s="80">
        <v>1.54</v>
      </c>
      <c r="E628" s="80">
        <v>2.0099999999999998</v>
      </c>
    </row>
    <row r="629" spans="1:5" ht="15" customHeight="1" x14ac:dyDescent="0.3">
      <c r="A629" s="48">
        <v>44711</v>
      </c>
    </row>
    <row r="630" spans="1:5" ht="15" customHeight="1" x14ac:dyDescent="0.3">
      <c r="A630" s="48">
        <v>44712</v>
      </c>
      <c r="B630" s="80">
        <v>0.73</v>
      </c>
      <c r="C630" s="80">
        <v>1.1599999999999999</v>
      </c>
      <c r="D630" s="80">
        <v>1.64</v>
      </c>
      <c r="E630" s="80">
        <v>2.08</v>
      </c>
    </row>
    <row r="631" spans="1:5" ht="15" customHeight="1" x14ac:dyDescent="0.3">
      <c r="A631" s="48">
        <v>44713</v>
      </c>
      <c r="B631" s="80">
        <v>0.77</v>
      </c>
      <c r="C631" s="80">
        <v>1.1499999999999999</v>
      </c>
      <c r="D631" s="80">
        <v>1.63</v>
      </c>
      <c r="E631" s="80">
        <v>2.16</v>
      </c>
    </row>
    <row r="632" spans="1:5" ht="15" customHeight="1" x14ac:dyDescent="0.3">
      <c r="A632" s="48">
        <v>44714</v>
      </c>
      <c r="B632" s="80">
        <v>0.85</v>
      </c>
      <c r="C632" s="80">
        <v>1.17</v>
      </c>
      <c r="D632" s="80">
        <v>1.64</v>
      </c>
      <c r="E632" s="80">
        <v>2.15</v>
      </c>
    </row>
    <row r="633" spans="1:5" ht="15" customHeight="1" x14ac:dyDescent="0.3">
      <c r="A633" s="48">
        <v>44715</v>
      </c>
      <c r="B633" s="80">
        <v>0.87</v>
      </c>
      <c r="C633" s="80">
        <v>1.21</v>
      </c>
      <c r="D633" s="80">
        <v>1.68</v>
      </c>
      <c r="E633" s="80">
        <v>2.1800000000000002</v>
      </c>
    </row>
    <row r="634" spans="1:5" ht="15" customHeight="1" x14ac:dyDescent="0.3">
      <c r="A634" s="48">
        <v>44718</v>
      </c>
      <c r="B634" s="80">
        <v>0.88</v>
      </c>
      <c r="C634" s="80">
        <v>1.26</v>
      </c>
      <c r="D634" s="80">
        <v>1.74</v>
      </c>
      <c r="E634" s="80">
        <v>2.23</v>
      </c>
    </row>
    <row r="635" spans="1:5" ht="15" customHeight="1" x14ac:dyDescent="0.3">
      <c r="A635" s="48">
        <v>44719</v>
      </c>
      <c r="B635" s="80">
        <v>0.87</v>
      </c>
      <c r="C635" s="80">
        <v>1.26</v>
      </c>
      <c r="D635" s="80">
        <v>1.75</v>
      </c>
      <c r="E635" s="80">
        <v>2.2599999999999998</v>
      </c>
    </row>
    <row r="636" spans="1:5" ht="15" customHeight="1" x14ac:dyDescent="0.3">
      <c r="A636" s="48">
        <v>44720</v>
      </c>
      <c r="B636" s="80">
        <v>0.89</v>
      </c>
      <c r="C636" s="80">
        <v>1.28</v>
      </c>
      <c r="D636" s="80">
        <v>1.77</v>
      </c>
      <c r="E636" s="80">
        <v>2.29</v>
      </c>
    </row>
    <row r="637" spans="1:5" ht="15" customHeight="1" x14ac:dyDescent="0.3">
      <c r="A637" s="48">
        <v>44721</v>
      </c>
      <c r="B637" s="80">
        <v>1.05</v>
      </c>
      <c r="C637" s="80">
        <v>1.3</v>
      </c>
      <c r="D637" s="80">
        <v>1.81</v>
      </c>
      <c r="E637" s="80">
        <v>2.35</v>
      </c>
    </row>
    <row r="638" spans="1:5" ht="15" customHeight="1" x14ac:dyDescent="0.3">
      <c r="A638" s="48">
        <v>44722</v>
      </c>
      <c r="B638" s="80">
        <v>1.1000000000000001</v>
      </c>
      <c r="C638" s="80">
        <v>1.39</v>
      </c>
      <c r="D638" s="80">
        <v>1.98</v>
      </c>
      <c r="E638" s="80">
        <v>2.58</v>
      </c>
    </row>
    <row r="639" spans="1:5" ht="15" customHeight="1" x14ac:dyDescent="0.3">
      <c r="A639" s="48">
        <v>44725</v>
      </c>
      <c r="B639" s="80">
        <v>1.1299999999999999</v>
      </c>
      <c r="C639" s="80">
        <v>1.73</v>
      </c>
      <c r="D639" s="80">
        <v>2.25</v>
      </c>
      <c r="E639" s="80">
        <v>2.89</v>
      </c>
    </row>
    <row r="640" spans="1:5" ht="15" customHeight="1" x14ac:dyDescent="0.3">
      <c r="A640" s="48">
        <v>44726</v>
      </c>
      <c r="B640" s="80">
        <v>1.19</v>
      </c>
      <c r="C640" s="80">
        <v>1.83</v>
      </c>
      <c r="D640" s="80">
        <v>2.4300000000000002</v>
      </c>
      <c r="E640" s="80">
        <v>3.15</v>
      </c>
    </row>
    <row r="641" spans="1:5" ht="15" customHeight="1" x14ac:dyDescent="0.3">
      <c r="A641" s="48">
        <v>44727</v>
      </c>
      <c r="B641" s="80">
        <v>1.21</v>
      </c>
      <c r="C641" s="80">
        <v>1.74</v>
      </c>
      <c r="D641" s="80">
        <v>2.3199999999999998</v>
      </c>
      <c r="E641" s="80">
        <v>2.93</v>
      </c>
    </row>
    <row r="642" spans="1:5" ht="15" customHeight="1" x14ac:dyDescent="0.3">
      <c r="A642" s="48">
        <v>44728</v>
      </c>
      <c r="B642" s="80">
        <v>1.19</v>
      </c>
      <c r="C642" s="80">
        <v>1.59</v>
      </c>
      <c r="D642" s="80">
        <v>2.2400000000000002</v>
      </c>
      <c r="E642" s="80">
        <v>2.88</v>
      </c>
    </row>
    <row r="643" spans="1:5" ht="15" customHeight="1" x14ac:dyDescent="0.3">
      <c r="A643" s="48">
        <v>44729</v>
      </c>
      <c r="B643" s="80">
        <v>1.1499999999999999</v>
      </c>
      <c r="C643" s="80">
        <v>1.63</v>
      </c>
      <c r="D643" s="80">
        <v>2.25</v>
      </c>
      <c r="E643" s="80">
        <v>2.86</v>
      </c>
    </row>
    <row r="644" spans="1:5" ht="15" customHeight="1" x14ac:dyDescent="0.3">
      <c r="A644" s="48">
        <v>44732</v>
      </c>
    </row>
    <row r="645" spans="1:5" ht="15" customHeight="1" x14ac:dyDescent="0.3">
      <c r="A645" s="48">
        <v>44733</v>
      </c>
      <c r="B645" s="80">
        <v>1.08</v>
      </c>
      <c r="C645" s="80">
        <v>1.7</v>
      </c>
      <c r="D645" s="80">
        <v>2.46</v>
      </c>
      <c r="E645" s="80">
        <v>2.92</v>
      </c>
    </row>
    <row r="646" spans="1:5" ht="15" customHeight="1" x14ac:dyDescent="0.3">
      <c r="A646" s="48">
        <v>44734</v>
      </c>
      <c r="B646" s="80">
        <v>0.98</v>
      </c>
      <c r="C646" s="80">
        <v>1.61</v>
      </c>
      <c r="D646" s="80">
        <v>2.4</v>
      </c>
      <c r="E646" s="80">
        <v>2.79</v>
      </c>
    </row>
    <row r="647" spans="1:5" ht="15" customHeight="1" x14ac:dyDescent="0.3">
      <c r="A647" s="48">
        <v>44735</v>
      </c>
      <c r="B647" s="80">
        <v>1.1200000000000001</v>
      </c>
      <c r="C647" s="80">
        <v>1.65</v>
      </c>
      <c r="D647" s="80">
        <v>2.44</v>
      </c>
      <c r="E647" s="80">
        <v>2.78</v>
      </c>
    </row>
    <row r="648" spans="1:5" ht="15" customHeight="1" x14ac:dyDescent="0.3">
      <c r="A648" s="48">
        <v>44736</v>
      </c>
      <c r="B648" s="80">
        <v>1.19</v>
      </c>
      <c r="C648" s="80">
        <v>1.73</v>
      </c>
      <c r="D648" s="80">
        <v>2.5099999999999998</v>
      </c>
      <c r="E648" s="80">
        <v>2.83</v>
      </c>
    </row>
    <row r="649" spans="1:5" ht="15" customHeight="1" x14ac:dyDescent="0.3">
      <c r="A649" s="48">
        <v>44739</v>
      </c>
      <c r="B649" s="80">
        <v>1.1599999999999999</v>
      </c>
      <c r="C649" s="80">
        <v>1.79</v>
      </c>
      <c r="D649" s="80">
        <v>2.56</v>
      </c>
      <c r="E649" s="80">
        <v>2.89</v>
      </c>
    </row>
    <row r="650" spans="1:5" ht="15" customHeight="1" x14ac:dyDescent="0.3">
      <c r="A650" s="48">
        <v>44740</v>
      </c>
      <c r="B650" s="80">
        <v>1.1200000000000001</v>
      </c>
      <c r="C650" s="80">
        <v>1.79</v>
      </c>
      <c r="D650" s="80">
        <v>2.5499999999999998</v>
      </c>
      <c r="E650" s="80">
        <v>2.88</v>
      </c>
    </row>
    <row r="651" spans="1:5" ht="15" customHeight="1" x14ac:dyDescent="0.3">
      <c r="A651" s="48">
        <v>44741</v>
      </c>
      <c r="B651" s="80">
        <v>1.1200000000000001</v>
      </c>
      <c r="C651" s="80">
        <v>1.78</v>
      </c>
      <c r="D651" s="80">
        <v>2.5499999999999998</v>
      </c>
      <c r="E651" s="80">
        <v>2.88</v>
      </c>
    </row>
    <row r="652" spans="1:5" ht="15" customHeight="1" x14ac:dyDescent="0.3">
      <c r="A652" s="48">
        <v>44742</v>
      </c>
      <c r="B652" s="80">
        <v>1.28</v>
      </c>
      <c r="C652" s="80">
        <v>1.72</v>
      </c>
      <c r="D652" s="80">
        <v>2.5099999999999998</v>
      </c>
      <c r="E652" s="80">
        <v>2.8</v>
      </c>
    </row>
    <row r="653" spans="1:5" ht="15" customHeight="1" x14ac:dyDescent="0.3">
      <c r="A653" s="48">
        <v>44743</v>
      </c>
      <c r="B653" s="80">
        <v>1.27</v>
      </c>
      <c r="C653" s="80">
        <v>1.73</v>
      </c>
      <c r="D653" s="80">
        <v>2.52</v>
      </c>
      <c r="E653" s="80">
        <v>2.79</v>
      </c>
    </row>
    <row r="654" spans="1:5" ht="15" customHeight="1" x14ac:dyDescent="0.3">
      <c r="A654" s="48">
        <v>44746</v>
      </c>
    </row>
    <row r="655" spans="1:5" ht="15" customHeight="1" x14ac:dyDescent="0.3">
      <c r="A655" s="48">
        <v>44747</v>
      </c>
      <c r="B655" s="80">
        <v>1.33</v>
      </c>
      <c r="C655" s="80">
        <v>1.9</v>
      </c>
      <c r="D655" s="80">
        <v>2.59</v>
      </c>
      <c r="E655" s="80">
        <v>2.77</v>
      </c>
    </row>
    <row r="656" spans="1:5" ht="15" customHeight="1" x14ac:dyDescent="0.3">
      <c r="A656" s="48">
        <v>44748</v>
      </c>
      <c r="B656" s="80">
        <v>1.36</v>
      </c>
      <c r="C656" s="80">
        <v>1.9</v>
      </c>
      <c r="D656" s="80">
        <v>2.62</v>
      </c>
      <c r="E656" s="80">
        <v>2.82</v>
      </c>
    </row>
    <row r="657" spans="1:5" ht="15" customHeight="1" x14ac:dyDescent="0.3">
      <c r="A657" s="48">
        <v>44749</v>
      </c>
      <c r="B657" s="80">
        <v>1.55</v>
      </c>
      <c r="C657" s="80">
        <v>1.95</v>
      </c>
      <c r="D657" s="80">
        <v>2.64</v>
      </c>
      <c r="E657" s="80">
        <v>2.87</v>
      </c>
    </row>
    <row r="658" spans="1:5" ht="15" customHeight="1" x14ac:dyDescent="0.3">
      <c r="A658" s="48">
        <v>44750</v>
      </c>
      <c r="B658" s="80">
        <v>1.57</v>
      </c>
      <c r="C658" s="80">
        <v>1.98</v>
      </c>
      <c r="D658" s="80">
        <v>2.68</v>
      </c>
      <c r="E658" s="80">
        <v>2.96</v>
      </c>
    </row>
    <row r="659" spans="1:5" ht="15" customHeight="1" x14ac:dyDescent="0.3">
      <c r="A659" s="48">
        <v>44753</v>
      </c>
      <c r="B659" s="80">
        <v>1.58</v>
      </c>
      <c r="C659" s="80">
        <v>2.1800000000000002</v>
      </c>
      <c r="D659" s="80">
        <v>2.79</v>
      </c>
      <c r="E659" s="80">
        <v>2.97</v>
      </c>
    </row>
    <row r="660" spans="1:5" ht="15" customHeight="1" x14ac:dyDescent="0.3">
      <c r="A660" s="48">
        <v>44754</v>
      </c>
      <c r="B660" s="80">
        <v>1.63</v>
      </c>
      <c r="C660" s="80">
        <v>2.2200000000000002</v>
      </c>
      <c r="D660" s="80">
        <v>2.78</v>
      </c>
      <c r="E660" s="80">
        <v>3.07</v>
      </c>
    </row>
    <row r="661" spans="1:5" ht="15" customHeight="1" x14ac:dyDescent="0.3">
      <c r="A661" s="48">
        <v>44755</v>
      </c>
      <c r="B661" s="80">
        <v>1.78</v>
      </c>
      <c r="C661" s="80">
        <v>2.39</v>
      </c>
      <c r="D661" s="80">
        <v>2.96</v>
      </c>
      <c r="E661" s="80">
        <v>3.21</v>
      </c>
    </row>
    <row r="662" spans="1:5" ht="15" customHeight="1" x14ac:dyDescent="0.3">
      <c r="A662" s="48">
        <v>44756</v>
      </c>
      <c r="B662" s="80">
        <v>1.99</v>
      </c>
      <c r="C662" s="80">
        <v>2.4</v>
      </c>
      <c r="D662" s="80">
        <v>2.93</v>
      </c>
      <c r="E662" s="80">
        <v>3.16</v>
      </c>
    </row>
    <row r="663" spans="1:5" ht="15" customHeight="1" x14ac:dyDescent="0.3">
      <c r="A663" s="48">
        <v>44757</v>
      </c>
      <c r="B663" s="80">
        <v>1.98</v>
      </c>
      <c r="C663" s="80">
        <v>2.37</v>
      </c>
      <c r="D663" s="80">
        <v>2.94</v>
      </c>
      <c r="E663" s="80">
        <v>3.12</v>
      </c>
    </row>
    <row r="664" spans="1:5" ht="15" customHeight="1" x14ac:dyDescent="0.3">
      <c r="A664" s="48">
        <v>44760</v>
      </c>
      <c r="B664" s="80">
        <v>1.96</v>
      </c>
      <c r="C664" s="80">
        <v>2.5</v>
      </c>
      <c r="D664" s="80">
        <v>3.02</v>
      </c>
      <c r="E664" s="80">
        <v>3.13</v>
      </c>
    </row>
    <row r="665" spans="1:5" ht="15" customHeight="1" x14ac:dyDescent="0.3">
      <c r="A665" s="48">
        <v>44761</v>
      </c>
      <c r="B665" s="80">
        <v>1.93</v>
      </c>
      <c r="C665" s="80">
        <v>2.52</v>
      </c>
      <c r="D665" s="80">
        <v>3.06</v>
      </c>
      <c r="E665" s="80">
        <v>3.18</v>
      </c>
    </row>
    <row r="666" spans="1:5" ht="15" customHeight="1" x14ac:dyDescent="0.3">
      <c r="A666" s="48">
        <v>44762</v>
      </c>
      <c r="B666" s="80">
        <v>1.92</v>
      </c>
      <c r="C666" s="80">
        <v>2.5099999999999998</v>
      </c>
      <c r="D666" s="80">
        <v>3.04</v>
      </c>
      <c r="E666" s="80">
        <v>3.18</v>
      </c>
    </row>
    <row r="667" spans="1:5" ht="15" customHeight="1" x14ac:dyDescent="0.3">
      <c r="A667" s="48">
        <v>44763</v>
      </c>
      <c r="B667" s="80">
        <v>2.15</v>
      </c>
      <c r="C667" s="80">
        <v>2.48</v>
      </c>
      <c r="D667" s="80">
        <v>3</v>
      </c>
      <c r="E667" s="80">
        <v>3.11</v>
      </c>
    </row>
    <row r="668" spans="1:5" ht="15" customHeight="1" x14ac:dyDescent="0.3">
      <c r="A668" s="48">
        <v>44764</v>
      </c>
      <c r="B668" s="80">
        <v>2.15</v>
      </c>
      <c r="C668" s="80">
        <v>2.4900000000000002</v>
      </c>
      <c r="D668" s="80">
        <v>2.97</v>
      </c>
      <c r="E668" s="80">
        <v>3.01</v>
      </c>
    </row>
    <row r="669" spans="1:5" ht="15" customHeight="1" x14ac:dyDescent="0.3">
      <c r="A669" s="48">
        <v>44767</v>
      </c>
      <c r="B669" s="80">
        <v>2.14</v>
      </c>
      <c r="C669" s="80">
        <v>2.62</v>
      </c>
      <c r="D669" s="80">
        <v>3.06</v>
      </c>
      <c r="E669" s="80">
        <v>3.07</v>
      </c>
    </row>
    <row r="670" spans="1:5" ht="15" customHeight="1" x14ac:dyDescent="0.3">
      <c r="A670" s="48">
        <v>44768</v>
      </c>
      <c r="B670" s="80">
        <v>2.17</v>
      </c>
      <c r="C670" s="80">
        <v>2.5499999999999998</v>
      </c>
      <c r="D670" s="80">
        <v>3.01</v>
      </c>
      <c r="E670" s="80">
        <v>3.06</v>
      </c>
    </row>
    <row r="671" spans="1:5" ht="15" customHeight="1" x14ac:dyDescent="0.3">
      <c r="A671" s="48">
        <v>44769</v>
      </c>
      <c r="B671" s="80">
        <v>2.14</v>
      </c>
      <c r="C671" s="80">
        <v>2.44</v>
      </c>
      <c r="D671" s="80">
        <v>2.93</v>
      </c>
      <c r="E671" s="80">
        <v>3</v>
      </c>
    </row>
    <row r="672" spans="1:5" ht="15" customHeight="1" x14ac:dyDescent="0.3">
      <c r="A672" s="48">
        <v>44770</v>
      </c>
      <c r="B672" s="80">
        <v>2.2000000000000002</v>
      </c>
      <c r="C672" s="80">
        <v>2.42</v>
      </c>
      <c r="D672" s="80">
        <v>2.9</v>
      </c>
      <c r="E672" s="80">
        <v>2.93</v>
      </c>
    </row>
    <row r="673" spans="1:5" ht="15" customHeight="1" x14ac:dyDescent="0.3">
      <c r="A673" s="48">
        <v>44771</v>
      </c>
      <c r="B673" s="80">
        <v>2.2200000000000002</v>
      </c>
      <c r="C673" s="80">
        <v>2.41</v>
      </c>
      <c r="D673" s="80">
        <v>2.91</v>
      </c>
      <c r="E673" s="80">
        <v>2.98</v>
      </c>
    </row>
    <row r="674" spans="1:5" ht="15" customHeight="1" x14ac:dyDescent="0.3">
      <c r="A674" s="48">
        <v>44774</v>
      </c>
      <c r="B674" s="80">
        <v>2.2200000000000002</v>
      </c>
      <c r="C674" s="80">
        <v>2.56</v>
      </c>
      <c r="D674" s="80">
        <v>2.96</v>
      </c>
      <c r="E674" s="80">
        <v>2.98</v>
      </c>
    </row>
    <row r="675" spans="1:5" ht="15" customHeight="1" x14ac:dyDescent="0.3">
      <c r="A675" s="48">
        <v>44775</v>
      </c>
      <c r="B675" s="80">
        <v>2.2200000000000002</v>
      </c>
      <c r="C675" s="80">
        <v>2.56</v>
      </c>
      <c r="D675" s="80">
        <v>3</v>
      </c>
      <c r="E675" s="80">
        <v>3.09</v>
      </c>
    </row>
    <row r="676" spans="1:5" ht="15" customHeight="1" x14ac:dyDescent="0.3">
      <c r="A676" s="48">
        <v>44776</v>
      </c>
      <c r="B676" s="80">
        <v>2.2000000000000002</v>
      </c>
      <c r="C676" s="80">
        <v>2.52</v>
      </c>
      <c r="D676" s="80">
        <v>3</v>
      </c>
      <c r="E676" s="80">
        <v>3.14</v>
      </c>
    </row>
    <row r="677" spans="1:5" ht="15" customHeight="1" x14ac:dyDescent="0.3">
      <c r="A677" s="48">
        <v>44777</v>
      </c>
      <c r="B677" s="80">
        <v>2.19</v>
      </c>
      <c r="C677" s="80">
        <v>2.5</v>
      </c>
      <c r="D677" s="80">
        <v>2.98</v>
      </c>
      <c r="E677" s="80">
        <v>3.11</v>
      </c>
    </row>
    <row r="678" spans="1:5" ht="15" customHeight="1" x14ac:dyDescent="0.3">
      <c r="A678" s="48">
        <v>44778</v>
      </c>
      <c r="B678" s="80">
        <v>2.21</v>
      </c>
      <c r="C678" s="80">
        <v>2.58</v>
      </c>
      <c r="D678" s="80">
        <v>3.1</v>
      </c>
      <c r="E678" s="80">
        <v>3.29</v>
      </c>
    </row>
    <row r="679" spans="1:5" ht="15" customHeight="1" x14ac:dyDescent="0.3">
      <c r="A679" s="48">
        <v>44781</v>
      </c>
      <c r="B679" s="80">
        <v>2.23</v>
      </c>
      <c r="C679" s="80">
        <v>2.65</v>
      </c>
      <c r="D679" s="80">
        <v>3.15</v>
      </c>
      <c r="E679" s="80">
        <v>3.3</v>
      </c>
    </row>
    <row r="680" spans="1:5" ht="15" customHeight="1" x14ac:dyDescent="0.3">
      <c r="A680" s="48">
        <v>44782</v>
      </c>
      <c r="B680" s="80">
        <v>2.23</v>
      </c>
      <c r="C680" s="80">
        <v>2.67</v>
      </c>
      <c r="D680" s="80">
        <v>3.16</v>
      </c>
      <c r="E680" s="80">
        <v>3.33</v>
      </c>
    </row>
    <row r="681" spans="1:5" ht="15" customHeight="1" x14ac:dyDescent="0.3">
      <c r="A681" s="48">
        <v>44783</v>
      </c>
      <c r="B681" s="80">
        <v>2.2400000000000002</v>
      </c>
      <c r="C681" s="80">
        <v>2.65</v>
      </c>
      <c r="D681" s="80">
        <v>3.13</v>
      </c>
      <c r="E681" s="80">
        <v>3.26</v>
      </c>
    </row>
    <row r="682" spans="1:5" ht="15" customHeight="1" x14ac:dyDescent="0.3">
      <c r="A682" s="48">
        <v>44784</v>
      </c>
      <c r="B682" s="80">
        <v>2.2400000000000002</v>
      </c>
      <c r="C682" s="80">
        <v>2.62</v>
      </c>
      <c r="D682" s="80">
        <v>3.08</v>
      </c>
      <c r="E682" s="80">
        <v>3.25</v>
      </c>
    </row>
    <row r="683" spans="1:5" ht="15" customHeight="1" x14ac:dyDescent="0.3">
      <c r="A683" s="48">
        <v>44785</v>
      </c>
      <c r="B683" s="80">
        <v>2.23</v>
      </c>
      <c r="C683" s="80">
        <v>2.63</v>
      </c>
      <c r="D683" s="80">
        <v>3.13</v>
      </c>
      <c r="E683" s="80">
        <v>3.26</v>
      </c>
    </row>
    <row r="684" spans="1:5" ht="15" customHeight="1" x14ac:dyDescent="0.3">
      <c r="A684" s="48">
        <v>44788</v>
      </c>
      <c r="B684" s="80">
        <v>2.27</v>
      </c>
      <c r="C684" s="80">
        <v>2.72</v>
      </c>
      <c r="D684" s="80">
        <v>3.13</v>
      </c>
      <c r="E684" s="80">
        <v>3.23</v>
      </c>
    </row>
    <row r="685" spans="1:5" ht="15" customHeight="1" x14ac:dyDescent="0.3">
      <c r="A685" s="48">
        <v>44789</v>
      </c>
      <c r="B685" s="80">
        <v>2.2599999999999998</v>
      </c>
      <c r="C685" s="80">
        <v>2.7</v>
      </c>
      <c r="D685" s="80">
        <v>3.12</v>
      </c>
      <c r="E685" s="80">
        <v>3.26</v>
      </c>
    </row>
    <row r="686" spans="1:5" ht="15" customHeight="1" x14ac:dyDescent="0.3">
      <c r="A686" s="48">
        <v>44790</v>
      </c>
      <c r="B686" s="80">
        <v>2.2200000000000002</v>
      </c>
      <c r="C686" s="80">
        <v>2.68</v>
      </c>
      <c r="D686" s="80">
        <v>3.15</v>
      </c>
      <c r="E686" s="80">
        <v>3.27</v>
      </c>
    </row>
    <row r="687" spans="1:5" ht="15" customHeight="1" x14ac:dyDescent="0.3">
      <c r="A687" s="48">
        <v>44791</v>
      </c>
      <c r="B687" s="80">
        <v>2.23</v>
      </c>
      <c r="C687" s="80">
        <v>2.71</v>
      </c>
      <c r="D687" s="80">
        <v>3.12</v>
      </c>
      <c r="E687" s="80">
        <v>3.24</v>
      </c>
    </row>
    <row r="688" spans="1:5" ht="15" customHeight="1" x14ac:dyDescent="0.3">
      <c r="A688" s="48">
        <v>44792</v>
      </c>
      <c r="B688" s="80">
        <v>2.23</v>
      </c>
      <c r="C688" s="80">
        <v>2.74</v>
      </c>
      <c r="D688" s="80">
        <v>3.16</v>
      </c>
      <c r="E688" s="80">
        <v>3.26</v>
      </c>
    </row>
    <row r="689" spans="1:5" ht="15" customHeight="1" x14ac:dyDescent="0.3">
      <c r="A689" s="48">
        <v>44795</v>
      </c>
      <c r="B689" s="80">
        <v>2.27</v>
      </c>
      <c r="C689" s="80">
        <v>2.82</v>
      </c>
      <c r="D689" s="80">
        <v>3.23</v>
      </c>
      <c r="E689" s="80">
        <v>3.32</v>
      </c>
    </row>
    <row r="690" spans="1:5" ht="15" customHeight="1" x14ac:dyDescent="0.3">
      <c r="A690" s="48">
        <v>44796</v>
      </c>
      <c r="B690" s="80">
        <v>2.2799999999999998</v>
      </c>
      <c r="C690" s="80">
        <v>2.8</v>
      </c>
      <c r="D690" s="80">
        <v>3.21</v>
      </c>
      <c r="E690" s="80">
        <v>3.29</v>
      </c>
    </row>
    <row r="691" spans="1:5" ht="15" customHeight="1" x14ac:dyDescent="0.3">
      <c r="A691" s="48">
        <v>44797</v>
      </c>
      <c r="B691" s="80">
        <v>2.29</v>
      </c>
      <c r="C691" s="80">
        <v>2.82</v>
      </c>
      <c r="D691" s="80">
        <v>3.28</v>
      </c>
      <c r="E691" s="80">
        <v>3.35</v>
      </c>
    </row>
    <row r="692" spans="1:5" ht="15" customHeight="1" x14ac:dyDescent="0.3">
      <c r="A692" s="48">
        <v>44798</v>
      </c>
      <c r="B692" s="80">
        <v>2.42</v>
      </c>
      <c r="C692" s="80">
        <v>2.88</v>
      </c>
      <c r="D692" s="80">
        <v>3.25</v>
      </c>
      <c r="E692" s="80">
        <v>3.33</v>
      </c>
    </row>
    <row r="693" spans="1:5" ht="15" customHeight="1" x14ac:dyDescent="0.3">
      <c r="A693" s="48">
        <v>44799</v>
      </c>
      <c r="B693" s="80">
        <v>2.39</v>
      </c>
      <c r="C693" s="80">
        <v>2.89</v>
      </c>
      <c r="D693" s="80">
        <v>3.26</v>
      </c>
      <c r="E693" s="80">
        <v>3.36</v>
      </c>
    </row>
    <row r="694" spans="1:5" ht="15" customHeight="1" x14ac:dyDescent="0.3">
      <c r="A694" s="48">
        <v>44802</v>
      </c>
      <c r="B694" s="80">
        <v>2.4500000000000002</v>
      </c>
      <c r="C694" s="80">
        <v>2.97</v>
      </c>
      <c r="D694" s="80">
        <v>3.32</v>
      </c>
      <c r="E694" s="80">
        <v>3.43</v>
      </c>
    </row>
    <row r="695" spans="1:5" ht="15" customHeight="1" x14ac:dyDescent="0.3">
      <c r="A695" s="48">
        <v>44803</v>
      </c>
      <c r="B695" s="80">
        <v>2.4300000000000002</v>
      </c>
      <c r="C695" s="80">
        <v>2.97</v>
      </c>
      <c r="D695" s="80">
        <v>3.31</v>
      </c>
      <c r="E695" s="80">
        <v>3.48</v>
      </c>
    </row>
    <row r="696" spans="1:5" ht="15" customHeight="1" x14ac:dyDescent="0.3">
      <c r="A696" s="48">
        <v>44804</v>
      </c>
      <c r="B696" s="80">
        <v>2.4</v>
      </c>
      <c r="C696" s="80">
        <v>2.96</v>
      </c>
      <c r="D696" s="80">
        <v>3.32</v>
      </c>
      <c r="E696" s="80">
        <v>3.5</v>
      </c>
    </row>
    <row r="697" spans="1:5" ht="15" customHeight="1" x14ac:dyDescent="0.3">
      <c r="A697" s="48">
        <v>44805</v>
      </c>
      <c r="B697" s="80">
        <v>2.5299999999999998</v>
      </c>
      <c r="C697" s="80">
        <v>2.97</v>
      </c>
      <c r="D697" s="80">
        <v>3.34</v>
      </c>
      <c r="E697" s="80">
        <v>3.51</v>
      </c>
    </row>
    <row r="698" spans="1:5" ht="15" customHeight="1" x14ac:dyDescent="0.3">
      <c r="A698" s="48">
        <v>44806</v>
      </c>
      <c r="B698" s="80">
        <v>2.4900000000000002</v>
      </c>
      <c r="C698" s="80">
        <v>2.94</v>
      </c>
      <c r="D698" s="80">
        <v>3.33</v>
      </c>
      <c r="E698" s="80">
        <v>3.47</v>
      </c>
    </row>
    <row r="699" spans="1:5" ht="15" customHeight="1" x14ac:dyDescent="0.3">
      <c r="A699" s="48">
        <v>44809</v>
      </c>
    </row>
    <row r="700" spans="1:5" ht="15" customHeight="1" x14ac:dyDescent="0.3">
      <c r="A700" s="48">
        <v>44810</v>
      </c>
      <c r="B700" s="80">
        <v>2.44</v>
      </c>
      <c r="C700" s="80">
        <v>3.04</v>
      </c>
      <c r="D700" s="80">
        <v>3.4</v>
      </c>
      <c r="E700" s="80">
        <v>3.61</v>
      </c>
    </row>
    <row r="701" spans="1:5" ht="15" customHeight="1" x14ac:dyDescent="0.3">
      <c r="A701" s="48">
        <v>44811</v>
      </c>
      <c r="B701" s="80">
        <v>2.2999999999999998</v>
      </c>
      <c r="C701" s="80">
        <v>3.07</v>
      </c>
      <c r="D701" s="80">
        <v>3.42</v>
      </c>
      <c r="E701" s="80">
        <v>3.6</v>
      </c>
    </row>
    <row r="702" spans="1:5" ht="15" customHeight="1" x14ac:dyDescent="0.3">
      <c r="A702" s="48">
        <v>44812</v>
      </c>
      <c r="B702" s="80">
        <v>2.57</v>
      </c>
      <c r="C702" s="80">
        <v>3.06</v>
      </c>
      <c r="D702" s="80">
        <v>3.44</v>
      </c>
      <c r="E702" s="80">
        <v>3.6</v>
      </c>
    </row>
    <row r="703" spans="1:5" ht="15" customHeight="1" x14ac:dyDescent="0.3">
      <c r="A703" s="48">
        <v>44813</v>
      </c>
      <c r="B703" s="80">
        <v>2.57</v>
      </c>
      <c r="C703" s="80">
        <v>3.08</v>
      </c>
      <c r="D703" s="80">
        <v>3.52</v>
      </c>
      <c r="E703" s="80">
        <v>3.67</v>
      </c>
    </row>
    <row r="704" spans="1:5" ht="15" customHeight="1" x14ac:dyDescent="0.3">
      <c r="A704" s="48">
        <v>44816</v>
      </c>
      <c r="B704" s="80">
        <v>2.62</v>
      </c>
      <c r="C704" s="80">
        <v>3.17</v>
      </c>
      <c r="D704" s="80">
        <v>3.56</v>
      </c>
      <c r="E704" s="80">
        <v>3.7</v>
      </c>
    </row>
    <row r="705" spans="1:5" ht="15" customHeight="1" x14ac:dyDescent="0.3">
      <c r="A705" s="48">
        <v>44817</v>
      </c>
      <c r="B705" s="80">
        <v>2.5499999999999998</v>
      </c>
      <c r="C705" s="80">
        <v>3.28</v>
      </c>
      <c r="D705" s="80">
        <v>3.75</v>
      </c>
      <c r="E705" s="80">
        <v>3.92</v>
      </c>
    </row>
    <row r="706" spans="1:5" ht="15" customHeight="1" x14ac:dyDescent="0.3">
      <c r="A706" s="48">
        <v>44818</v>
      </c>
      <c r="B706" s="80">
        <v>2.54</v>
      </c>
      <c r="C706" s="80">
        <v>3.24</v>
      </c>
      <c r="D706" s="80">
        <v>3.76</v>
      </c>
      <c r="E706" s="80">
        <v>3.95</v>
      </c>
    </row>
    <row r="707" spans="1:5" ht="15" customHeight="1" x14ac:dyDescent="0.3">
      <c r="A707" s="48">
        <v>44819</v>
      </c>
      <c r="B707" s="80">
        <v>2.76</v>
      </c>
      <c r="C707" s="80">
        <v>3.22</v>
      </c>
      <c r="D707" s="80">
        <v>3.78</v>
      </c>
      <c r="E707" s="80">
        <v>4</v>
      </c>
    </row>
    <row r="708" spans="1:5" ht="15" customHeight="1" x14ac:dyDescent="0.3">
      <c r="A708" s="48">
        <v>44820</v>
      </c>
      <c r="B708" s="80">
        <v>2.68</v>
      </c>
      <c r="C708" s="80">
        <v>3.2</v>
      </c>
      <c r="D708" s="80">
        <v>3.77</v>
      </c>
      <c r="E708" s="80">
        <v>3.96</v>
      </c>
    </row>
    <row r="709" spans="1:5" ht="15" customHeight="1" x14ac:dyDescent="0.3">
      <c r="A709" s="48">
        <v>44823</v>
      </c>
      <c r="B709" s="80">
        <v>2.62</v>
      </c>
      <c r="C709" s="80">
        <v>3.37</v>
      </c>
      <c r="D709" s="80">
        <v>3.87</v>
      </c>
      <c r="E709" s="80">
        <v>4.05</v>
      </c>
    </row>
    <row r="710" spans="1:5" ht="15" customHeight="1" x14ac:dyDescent="0.3">
      <c r="A710" s="48">
        <v>44824</v>
      </c>
      <c r="B710" s="80">
        <v>2.57</v>
      </c>
      <c r="C710" s="80">
        <v>3.35</v>
      </c>
      <c r="D710" s="80">
        <v>3.86</v>
      </c>
      <c r="E710" s="80">
        <v>4.03</v>
      </c>
    </row>
    <row r="711" spans="1:5" ht="15" customHeight="1" x14ac:dyDescent="0.3">
      <c r="A711" s="48">
        <v>44825</v>
      </c>
      <c r="B711" s="80">
        <v>2.59</v>
      </c>
      <c r="C711" s="80">
        <v>3.31</v>
      </c>
      <c r="D711" s="80">
        <v>3.86</v>
      </c>
      <c r="E711" s="80">
        <v>4.08</v>
      </c>
    </row>
    <row r="712" spans="1:5" ht="15" customHeight="1" x14ac:dyDescent="0.3">
      <c r="A712" s="48">
        <v>44826</v>
      </c>
      <c r="B712" s="80">
        <v>2.73</v>
      </c>
      <c r="C712" s="80">
        <v>3.29</v>
      </c>
      <c r="D712" s="80">
        <v>3.87</v>
      </c>
      <c r="E712" s="80">
        <v>4.08</v>
      </c>
    </row>
    <row r="713" spans="1:5" ht="15" customHeight="1" x14ac:dyDescent="0.3">
      <c r="A713" s="48">
        <v>44827</v>
      </c>
      <c r="B713" s="80">
        <v>2.67</v>
      </c>
      <c r="C713" s="80">
        <v>3.24</v>
      </c>
      <c r="D713" s="80">
        <v>3.85</v>
      </c>
      <c r="E713" s="80">
        <v>4.1500000000000004</v>
      </c>
    </row>
    <row r="714" spans="1:5" ht="15" customHeight="1" x14ac:dyDescent="0.3">
      <c r="A714" s="48">
        <v>44830</v>
      </c>
      <c r="B714" s="80">
        <v>2.73</v>
      </c>
      <c r="C714" s="80">
        <v>3.39</v>
      </c>
      <c r="D714" s="80">
        <v>3.95</v>
      </c>
      <c r="E714" s="80">
        <v>4.17</v>
      </c>
    </row>
    <row r="715" spans="1:5" ht="15" customHeight="1" x14ac:dyDescent="0.3">
      <c r="A715" s="48">
        <v>44831</v>
      </c>
      <c r="B715" s="80">
        <v>2.71</v>
      </c>
      <c r="C715" s="80">
        <v>3.35</v>
      </c>
      <c r="D715" s="80">
        <v>3.91</v>
      </c>
      <c r="E715" s="80">
        <v>4.16</v>
      </c>
    </row>
    <row r="716" spans="1:5" ht="15" customHeight="1" x14ac:dyDescent="0.3">
      <c r="A716" s="48">
        <v>44832</v>
      </c>
      <c r="B716" s="80">
        <v>2.63</v>
      </c>
      <c r="C716" s="80">
        <v>3.4</v>
      </c>
      <c r="D716" s="80">
        <v>3.87</v>
      </c>
      <c r="E716" s="80">
        <v>3.99</v>
      </c>
    </row>
    <row r="717" spans="1:5" ht="15" customHeight="1" x14ac:dyDescent="0.3">
      <c r="A717" s="48">
        <v>44833</v>
      </c>
      <c r="B717" s="80">
        <v>2.78</v>
      </c>
      <c r="C717" s="80">
        <v>3.36</v>
      </c>
      <c r="D717" s="80">
        <v>3.87</v>
      </c>
      <c r="E717" s="80">
        <v>3.98</v>
      </c>
    </row>
    <row r="718" spans="1:5" ht="15" customHeight="1" x14ac:dyDescent="0.3">
      <c r="A718" s="48">
        <v>44834</v>
      </c>
      <c r="B718" s="80">
        <v>2.79</v>
      </c>
      <c r="C718" s="80">
        <v>3.33</v>
      </c>
      <c r="D718" s="80">
        <v>3.92</v>
      </c>
      <c r="E718" s="80">
        <v>4.05</v>
      </c>
    </row>
    <row r="719" spans="1:5" ht="15" customHeight="1" x14ac:dyDescent="0.3">
      <c r="A719" s="48">
        <v>44837</v>
      </c>
      <c r="B719" s="80">
        <v>2.87</v>
      </c>
      <c r="C719" s="80">
        <v>3.46</v>
      </c>
      <c r="D719" s="80">
        <v>3.97</v>
      </c>
      <c r="E719" s="80">
        <v>4.01</v>
      </c>
    </row>
    <row r="720" spans="1:5" ht="15" customHeight="1" x14ac:dyDescent="0.3">
      <c r="A720" s="48">
        <v>44838</v>
      </c>
      <c r="B720" s="80">
        <v>2.91</v>
      </c>
      <c r="C720" s="80">
        <v>3.45</v>
      </c>
      <c r="D720" s="80">
        <v>3.98</v>
      </c>
      <c r="E720" s="80">
        <v>4.1500000000000004</v>
      </c>
    </row>
    <row r="721" spans="1:5" ht="15" customHeight="1" x14ac:dyDescent="0.3">
      <c r="A721" s="48">
        <v>44839</v>
      </c>
      <c r="B721" s="80">
        <v>2.89</v>
      </c>
      <c r="C721" s="80">
        <v>3.46</v>
      </c>
      <c r="D721" s="80">
        <v>4</v>
      </c>
      <c r="E721" s="80">
        <v>4.1399999999999997</v>
      </c>
    </row>
    <row r="722" spans="1:5" ht="15" customHeight="1" x14ac:dyDescent="0.3">
      <c r="A722" s="48">
        <v>44840</v>
      </c>
      <c r="B722" s="80">
        <v>3.05</v>
      </c>
      <c r="C722" s="80">
        <v>3.46</v>
      </c>
      <c r="D722" s="80">
        <v>4.04</v>
      </c>
      <c r="E722" s="80">
        <v>4.1900000000000004</v>
      </c>
    </row>
    <row r="723" spans="1:5" ht="15" customHeight="1" x14ac:dyDescent="0.3">
      <c r="A723" s="48">
        <v>44841</v>
      </c>
      <c r="B723" s="80">
        <v>3.03</v>
      </c>
      <c r="C723" s="80">
        <v>3.45</v>
      </c>
      <c r="D723" s="80">
        <v>4.09</v>
      </c>
      <c r="E723" s="80">
        <v>4.24</v>
      </c>
    </row>
    <row r="724" spans="1:5" ht="15" customHeight="1" x14ac:dyDescent="0.3">
      <c r="A724" s="48">
        <v>44844</v>
      </c>
    </row>
    <row r="725" spans="1:5" ht="15" customHeight="1" x14ac:dyDescent="0.3">
      <c r="A725" s="48">
        <v>44845</v>
      </c>
      <c r="B725" s="80">
        <v>3.07</v>
      </c>
      <c r="C725" s="80">
        <v>3.67</v>
      </c>
      <c r="D725" s="80">
        <v>4.17</v>
      </c>
      <c r="E725" s="80">
        <v>4.28</v>
      </c>
    </row>
    <row r="726" spans="1:5" ht="15" customHeight="1" x14ac:dyDescent="0.3">
      <c r="A726" s="48">
        <v>44846</v>
      </c>
      <c r="B726" s="80">
        <v>3.07</v>
      </c>
      <c r="C726" s="80">
        <v>3.7</v>
      </c>
      <c r="D726" s="80">
        <v>4.16</v>
      </c>
      <c r="E726" s="80">
        <v>4.28</v>
      </c>
    </row>
    <row r="727" spans="1:5" ht="15" customHeight="1" x14ac:dyDescent="0.3">
      <c r="A727" s="48">
        <v>44847</v>
      </c>
      <c r="B727" s="80">
        <v>3.35</v>
      </c>
      <c r="C727" s="80">
        <v>3.79</v>
      </c>
      <c r="D727" s="80">
        <v>4.3</v>
      </c>
      <c r="E727" s="80">
        <v>4.46</v>
      </c>
    </row>
    <row r="728" spans="1:5" ht="15" customHeight="1" x14ac:dyDescent="0.3">
      <c r="A728" s="48">
        <v>44848</v>
      </c>
      <c r="B728" s="80">
        <v>3.3</v>
      </c>
      <c r="C728" s="80">
        <v>3.81</v>
      </c>
      <c r="D728" s="80">
        <v>4.3099999999999996</v>
      </c>
      <c r="E728" s="80">
        <v>4.5</v>
      </c>
    </row>
    <row r="729" spans="1:5" ht="15" customHeight="1" x14ac:dyDescent="0.3">
      <c r="A729" s="48">
        <v>44851</v>
      </c>
      <c r="B729" s="80">
        <v>3.3</v>
      </c>
      <c r="C729" s="80">
        <v>3.97</v>
      </c>
      <c r="D729" s="80">
        <v>4.38</v>
      </c>
      <c r="E729" s="80">
        <v>4.5</v>
      </c>
    </row>
    <row r="730" spans="1:5" ht="15" customHeight="1" x14ac:dyDescent="0.3">
      <c r="A730" s="48">
        <v>44852</v>
      </c>
      <c r="B730" s="80">
        <v>3.25</v>
      </c>
      <c r="C730" s="80">
        <v>4.04</v>
      </c>
      <c r="D730" s="80">
        <v>4.3899999999999997</v>
      </c>
      <c r="E730" s="80">
        <v>4.5</v>
      </c>
    </row>
    <row r="731" spans="1:5" ht="15" customHeight="1" x14ac:dyDescent="0.3">
      <c r="A731" s="48">
        <v>44853</v>
      </c>
      <c r="B731" s="80">
        <v>3.31</v>
      </c>
      <c r="C731" s="80">
        <v>4.07</v>
      </c>
      <c r="D731" s="80">
        <v>4.45</v>
      </c>
      <c r="E731" s="80">
        <v>4.5999999999999996</v>
      </c>
    </row>
    <row r="732" spans="1:5" ht="15" customHeight="1" x14ac:dyDescent="0.3">
      <c r="A732" s="48">
        <v>44854</v>
      </c>
      <c r="B732" s="80">
        <v>3.58</v>
      </c>
      <c r="C732" s="80">
        <v>4.09</v>
      </c>
      <c r="D732" s="80">
        <v>4.4800000000000004</v>
      </c>
      <c r="E732" s="80">
        <v>4.66</v>
      </c>
    </row>
    <row r="733" spans="1:5" ht="15" customHeight="1" x14ac:dyDescent="0.3">
      <c r="A733" s="48">
        <v>44855</v>
      </c>
      <c r="B733" s="80">
        <v>3.55</v>
      </c>
      <c r="C733" s="80">
        <v>4.09</v>
      </c>
      <c r="D733" s="80">
        <v>4.43</v>
      </c>
      <c r="E733" s="80">
        <v>4.58</v>
      </c>
    </row>
    <row r="734" spans="1:5" ht="15" customHeight="1" x14ac:dyDescent="0.3">
      <c r="A734" s="48">
        <v>44858</v>
      </c>
      <c r="B734" s="80">
        <v>3.57</v>
      </c>
      <c r="C734" s="80">
        <v>4.16</v>
      </c>
      <c r="D734" s="80">
        <v>4.5199999999999996</v>
      </c>
      <c r="E734" s="80">
        <v>4.6100000000000003</v>
      </c>
    </row>
    <row r="735" spans="1:5" ht="15" customHeight="1" x14ac:dyDescent="0.3">
      <c r="A735" s="48">
        <v>44859</v>
      </c>
      <c r="B735" s="80">
        <v>3.56</v>
      </c>
      <c r="C735" s="80">
        <v>4.1399999999999997</v>
      </c>
      <c r="D735" s="80">
        <v>4.5</v>
      </c>
      <c r="E735" s="80">
        <v>4.5999999999999996</v>
      </c>
    </row>
    <row r="736" spans="1:5" ht="15" customHeight="1" x14ac:dyDescent="0.3">
      <c r="A736" s="48">
        <v>44860</v>
      </c>
      <c r="B736" s="80">
        <v>3.54</v>
      </c>
      <c r="C736" s="80">
        <v>4.1100000000000003</v>
      </c>
      <c r="D736" s="80">
        <v>4.47</v>
      </c>
      <c r="E736" s="80">
        <v>4.54</v>
      </c>
    </row>
    <row r="737" spans="1:5" ht="15" customHeight="1" x14ac:dyDescent="0.3">
      <c r="A737" s="48">
        <v>44861</v>
      </c>
      <c r="B737" s="80">
        <v>3.76</v>
      </c>
      <c r="C737" s="80">
        <v>4.13</v>
      </c>
      <c r="D737" s="80">
        <v>4.4400000000000004</v>
      </c>
      <c r="E737" s="80">
        <v>4.5</v>
      </c>
    </row>
    <row r="738" spans="1:5" ht="15" customHeight="1" x14ac:dyDescent="0.3">
      <c r="A738" s="48">
        <v>44862</v>
      </c>
      <c r="B738" s="80">
        <v>3.75</v>
      </c>
      <c r="C738" s="80">
        <v>4.18</v>
      </c>
      <c r="D738" s="80">
        <v>4.51</v>
      </c>
      <c r="E738" s="80">
        <v>4.55</v>
      </c>
    </row>
    <row r="739" spans="1:5" ht="15" customHeight="1" x14ac:dyDescent="0.3">
      <c r="A739" s="48">
        <v>44865</v>
      </c>
      <c r="B739" s="80">
        <v>3.73</v>
      </c>
      <c r="C739" s="80">
        <v>4.22</v>
      </c>
      <c r="D739" s="80">
        <v>4.57</v>
      </c>
      <c r="E739" s="80">
        <v>4.66</v>
      </c>
    </row>
    <row r="740" spans="1:5" ht="15" customHeight="1" x14ac:dyDescent="0.3">
      <c r="A740" s="48">
        <v>44866</v>
      </c>
      <c r="B740" s="80">
        <v>3.72</v>
      </c>
      <c r="C740" s="80">
        <v>4.2300000000000004</v>
      </c>
      <c r="D740" s="80">
        <v>4.58</v>
      </c>
      <c r="E740" s="80">
        <v>4.75</v>
      </c>
    </row>
    <row r="741" spans="1:5" ht="15" customHeight="1" x14ac:dyDescent="0.3">
      <c r="A741" s="48">
        <v>44867</v>
      </c>
      <c r="B741" s="80">
        <v>3.7</v>
      </c>
      <c r="C741" s="80">
        <v>4.22</v>
      </c>
      <c r="D741" s="80">
        <v>4.57</v>
      </c>
      <c r="E741" s="80">
        <v>4.76</v>
      </c>
    </row>
    <row r="742" spans="1:5" ht="15" customHeight="1" x14ac:dyDescent="0.3">
      <c r="A742" s="48">
        <v>44868</v>
      </c>
      <c r="B742" s="80">
        <v>3.75</v>
      </c>
      <c r="C742" s="80">
        <v>4.25</v>
      </c>
      <c r="D742" s="80">
        <v>4.57</v>
      </c>
      <c r="E742" s="80">
        <v>4.78</v>
      </c>
    </row>
    <row r="743" spans="1:5" ht="15" customHeight="1" x14ac:dyDescent="0.3">
      <c r="A743" s="48">
        <v>44869</v>
      </c>
      <c r="B743" s="80">
        <v>3.73</v>
      </c>
      <c r="C743" s="80">
        <v>4.21</v>
      </c>
      <c r="D743" s="80">
        <v>4.55</v>
      </c>
      <c r="E743" s="80">
        <v>4.76</v>
      </c>
    </row>
    <row r="744" spans="1:5" ht="15" customHeight="1" x14ac:dyDescent="0.3">
      <c r="A744" s="48">
        <v>44872</v>
      </c>
      <c r="B744" s="80">
        <v>3.78</v>
      </c>
      <c r="C744" s="80">
        <v>4.29</v>
      </c>
      <c r="D744" s="80">
        <v>4.62</v>
      </c>
      <c r="E744" s="80">
        <v>4.8</v>
      </c>
    </row>
    <row r="745" spans="1:5" ht="15" customHeight="1" x14ac:dyDescent="0.3">
      <c r="A745" s="48">
        <v>44873</v>
      </c>
      <c r="B745" s="80">
        <v>3.66</v>
      </c>
      <c r="C745" s="80">
        <v>4.28</v>
      </c>
      <c r="D745" s="80">
        <v>4.5999999999999996</v>
      </c>
      <c r="E745" s="80">
        <v>4.7699999999999996</v>
      </c>
    </row>
    <row r="746" spans="1:5" ht="15" customHeight="1" x14ac:dyDescent="0.3">
      <c r="A746" s="48">
        <v>44874</v>
      </c>
      <c r="B746" s="80">
        <v>3.65</v>
      </c>
      <c r="C746" s="80">
        <v>4.29</v>
      </c>
      <c r="D746" s="80">
        <v>4.59</v>
      </c>
      <c r="E746" s="80">
        <v>4.75</v>
      </c>
    </row>
    <row r="747" spans="1:5" ht="15" customHeight="1" x14ac:dyDescent="0.3">
      <c r="A747" s="48">
        <v>44875</v>
      </c>
      <c r="B747" s="80">
        <v>3.71</v>
      </c>
      <c r="C747" s="80">
        <v>4.28</v>
      </c>
      <c r="D747" s="80">
        <v>4.5199999999999996</v>
      </c>
      <c r="E747" s="80">
        <v>4.59</v>
      </c>
    </row>
    <row r="748" spans="1:5" ht="15" customHeight="1" x14ac:dyDescent="0.3">
      <c r="A748" s="48">
        <v>44876</v>
      </c>
    </row>
    <row r="749" spans="1:5" ht="15" customHeight="1" x14ac:dyDescent="0.3">
      <c r="A749" s="48">
        <v>44879</v>
      </c>
      <c r="B749" s="80">
        <v>3.72</v>
      </c>
      <c r="C749" s="80">
        <v>4.34</v>
      </c>
      <c r="D749" s="80">
        <v>4.55</v>
      </c>
      <c r="E749" s="80">
        <v>4.63</v>
      </c>
    </row>
    <row r="750" spans="1:5" ht="15" customHeight="1" x14ac:dyDescent="0.3">
      <c r="A750" s="48">
        <v>44880</v>
      </c>
      <c r="B750" s="80">
        <v>3.77</v>
      </c>
      <c r="C750" s="80">
        <v>4.3099999999999996</v>
      </c>
      <c r="D750" s="80">
        <v>4.54</v>
      </c>
      <c r="E750" s="80">
        <v>4.5999999999999996</v>
      </c>
    </row>
    <row r="751" spans="1:5" ht="15" customHeight="1" x14ac:dyDescent="0.3">
      <c r="A751" s="48">
        <v>44881</v>
      </c>
      <c r="B751" s="80">
        <v>3.81</v>
      </c>
      <c r="C751" s="80">
        <v>4.32</v>
      </c>
      <c r="D751" s="80">
        <v>4.54</v>
      </c>
      <c r="E751" s="80">
        <v>4.62</v>
      </c>
    </row>
    <row r="752" spans="1:5" ht="15" customHeight="1" x14ac:dyDescent="0.3">
      <c r="A752" s="48">
        <v>44882</v>
      </c>
      <c r="B752" s="80">
        <v>3.93</v>
      </c>
      <c r="C752" s="80">
        <v>4.32</v>
      </c>
      <c r="D752" s="80">
        <v>4.57</v>
      </c>
      <c r="E752" s="80">
        <v>4.68</v>
      </c>
    </row>
    <row r="753" spans="1:5" ht="15" customHeight="1" x14ac:dyDescent="0.3">
      <c r="A753" s="48">
        <v>44883</v>
      </c>
      <c r="B753" s="80">
        <v>3.93</v>
      </c>
      <c r="C753" s="80">
        <v>4.34</v>
      </c>
      <c r="D753" s="80">
        <v>4.6100000000000003</v>
      </c>
      <c r="E753" s="80">
        <v>4.74</v>
      </c>
    </row>
    <row r="754" spans="1:5" ht="15" customHeight="1" x14ac:dyDescent="0.3">
      <c r="A754" s="48">
        <v>44886</v>
      </c>
      <c r="B754" s="80">
        <v>3.97</v>
      </c>
      <c r="C754" s="80">
        <v>4.41</v>
      </c>
      <c r="D754" s="80">
        <v>4.6500000000000004</v>
      </c>
      <c r="E754" s="80">
        <v>4.75</v>
      </c>
    </row>
    <row r="755" spans="1:5" ht="15" customHeight="1" x14ac:dyDescent="0.3">
      <c r="A755" s="48">
        <v>44887</v>
      </c>
      <c r="B755" s="80">
        <v>3.97</v>
      </c>
      <c r="C755" s="80">
        <v>4.4000000000000004</v>
      </c>
      <c r="D755" s="80">
        <v>4.68</v>
      </c>
      <c r="E755" s="80">
        <v>4.79</v>
      </c>
    </row>
    <row r="756" spans="1:5" ht="15" customHeight="1" x14ac:dyDescent="0.3">
      <c r="A756" s="48">
        <v>44888</v>
      </c>
      <c r="B756" s="80">
        <v>4.12</v>
      </c>
      <c r="C756" s="80">
        <v>4.4000000000000004</v>
      </c>
      <c r="D756" s="80">
        <v>4.67</v>
      </c>
      <c r="E756" s="80">
        <v>4.75</v>
      </c>
    </row>
    <row r="757" spans="1:5" ht="15" customHeight="1" x14ac:dyDescent="0.3">
      <c r="A757" s="48">
        <v>44889</v>
      </c>
    </row>
    <row r="758" spans="1:5" ht="15" customHeight="1" x14ac:dyDescent="0.3">
      <c r="A758" s="48">
        <v>44890</v>
      </c>
      <c r="B758" s="80">
        <v>4.16</v>
      </c>
      <c r="C758" s="80">
        <v>4.41</v>
      </c>
      <c r="D758" s="80">
        <v>4.67</v>
      </c>
      <c r="E758" s="80">
        <v>4.76</v>
      </c>
    </row>
    <row r="759" spans="1:5" ht="15" customHeight="1" x14ac:dyDescent="0.3">
      <c r="A759" s="48">
        <v>44893</v>
      </c>
      <c r="B759" s="80">
        <v>4.1100000000000003</v>
      </c>
      <c r="C759" s="80">
        <v>4.41</v>
      </c>
      <c r="D759" s="80">
        <v>4.72</v>
      </c>
      <c r="E759" s="80">
        <v>4.76</v>
      </c>
    </row>
    <row r="760" spans="1:5" ht="15" customHeight="1" x14ac:dyDescent="0.3">
      <c r="A760" s="48">
        <v>44894</v>
      </c>
      <c r="B760" s="80">
        <v>4.08</v>
      </c>
      <c r="C760" s="80">
        <v>4.38</v>
      </c>
      <c r="D760" s="80">
        <v>4.72</v>
      </c>
      <c r="E760" s="80">
        <v>4.78</v>
      </c>
    </row>
    <row r="761" spans="1:5" ht="15" customHeight="1" x14ac:dyDescent="0.3">
      <c r="A761" s="48">
        <v>44895</v>
      </c>
      <c r="B761" s="80">
        <v>4.07</v>
      </c>
      <c r="C761" s="80">
        <v>4.37</v>
      </c>
      <c r="D761" s="80">
        <v>4.7</v>
      </c>
      <c r="E761" s="80">
        <v>4.74</v>
      </c>
    </row>
    <row r="762" spans="1:5" ht="15" customHeight="1" x14ac:dyDescent="0.3">
      <c r="A762" s="48">
        <v>44896</v>
      </c>
      <c r="B762" s="80">
        <v>4.04</v>
      </c>
      <c r="C762" s="80">
        <v>4.33</v>
      </c>
      <c r="D762" s="80">
        <v>4.6500000000000004</v>
      </c>
      <c r="E762" s="80">
        <v>4.66</v>
      </c>
    </row>
    <row r="763" spans="1:5" ht="15" customHeight="1" x14ac:dyDescent="0.3">
      <c r="A763" s="48">
        <v>44897</v>
      </c>
      <c r="B763" s="80">
        <v>3.91</v>
      </c>
      <c r="C763" s="80">
        <v>4.34</v>
      </c>
      <c r="D763" s="80">
        <v>4.6500000000000004</v>
      </c>
      <c r="E763" s="80">
        <v>4.6900000000000004</v>
      </c>
    </row>
    <row r="764" spans="1:5" ht="15" customHeight="1" x14ac:dyDescent="0.3">
      <c r="A764" s="48">
        <v>44900</v>
      </c>
      <c r="B764" s="80">
        <v>3.93</v>
      </c>
      <c r="C764" s="80">
        <v>4.3600000000000003</v>
      </c>
      <c r="D764" s="80">
        <v>4.7300000000000004</v>
      </c>
      <c r="E764" s="80">
        <v>4.7699999999999996</v>
      </c>
    </row>
    <row r="765" spans="1:5" ht="15" customHeight="1" x14ac:dyDescent="0.3">
      <c r="A765" s="48">
        <v>44901</v>
      </c>
      <c r="B765" s="80">
        <v>3.87</v>
      </c>
      <c r="C765" s="80">
        <v>4.37</v>
      </c>
      <c r="D765" s="80">
        <v>4.74</v>
      </c>
      <c r="E765" s="80">
        <v>4.7300000000000004</v>
      </c>
    </row>
    <row r="766" spans="1:5" ht="15" customHeight="1" x14ac:dyDescent="0.3">
      <c r="A766" s="48">
        <v>44902</v>
      </c>
      <c r="B766" s="80">
        <v>3.79</v>
      </c>
      <c r="C766" s="80">
        <v>4.29</v>
      </c>
      <c r="D766" s="80">
        <v>4.72</v>
      </c>
      <c r="E766" s="80">
        <v>4.67</v>
      </c>
    </row>
    <row r="767" spans="1:5" ht="15" customHeight="1" x14ac:dyDescent="0.3">
      <c r="A767" s="48">
        <v>44903</v>
      </c>
      <c r="B767" s="80">
        <v>3.75</v>
      </c>
      <c r="C767" s="80">
        <v>4.28</v>
      </c>
      <c r="D767" s="80">
        <v>4.71</v>
      </c>
      <c r="E767" s="80">
        <v>4.71</v>
      </c>
    </row>
    <row r="768" spans="1:5" ht="15" customHeight="1" x14ac:dyDescent="0.3">
      <c r="A768" s="48">
        <v>44904</v>
      </c>
      <c r="B768" s="80">
        <v>3.81</v>
      </c>
      <c r="C768" s="80">
        <v>4.3099999999999996</v>
      </c>
      <c r="D768" s="80">
        <v>4.72</v>
      </c>
      <c r="E768" s="80">
        <v>4.72</v>
      </c>
    </row>
    <row r="769" spans="1:5" ht="15" customHeight="1" x14ac:dyDescent="0.3">
      <c r="A769" s="48">
        <v>44907</v>
      </c>
      <c r="B769" s="80">
        <v>3.86</v>
      </c>
      <c r="C769" s="80">
        <v>4.38</v>
      </c>
      <c r="D769" s="80">
        <v>4.78</v>
      </c>
      <c r="E769" s="80">
        <v>4.75</v>
      </c>
    </row>
    <row r="770" spans="1:5" ht="15" customHeight="1" x14ac:dyDescent="0.3">
      <c r="A770" s="48">
        <v>44908</v>
      </c>
      <c r="B770" s="80">
        <v>3.89</v>
      </c>
      <c r="C770" s="80">
        <v>4.3499999999999996</v>
      </c>
      <c r="D770" s="80">
        <v>4.7</v>
      </c>
      <c r="E770" s="80">
        <v>4.6399999999999997</v>
      </c>
    </row>
    <row r="771" spans="1:5" ht="15" customHeight="1" x14ac:dyDescent="0.3">
      <c r="A771" s="48">
        <v>44909</v>
      </c>
      <c r="B771" s="80">
        <v>3.91</v>
      </c>
      <c r="C771" s="80">
        <v>4.33</v>
      </c>
      <c r="D771" s="80">
        <v>4.68</v>
      </c>
      <c r="E771" s="80">
        <v>4.6399999999999997</v>
      </c>
    </row>
    <row r="772" spans="1:5" ht="15" customHeight="1" x14ac:dyDescent="0.3">
      <c r="A772" s="48">
        <v>44910</v>
      </c>
      <c r="B772" s="80">
        <v>3.95</v>
      </c>
      <c r="C772" s="80">
        <v>4.34</v>
      </c>
      <c r="D772" s="80">
        <v>4.7</v>
      </c>
      <c r="E772" s="80">
        <v>4.6500000000000004</v>
      </c>
    </row>
    <row r="773" spans="1:5" ht="15" customHeight="1" x14ac:dyDescent="0.3">
      <c r="A773" s="48">
        <v>44911</v>
      </c>
      <c r="B773" s="80">
        <v>3.94</v>
      </c>
      <c r="C773" s="80">
        <v>4.3099999999999996</v>
      </c>
      <c r="D773" s="80">
        <v>4.68</v>
      </c>
      <c r="E773" s="80">
        <v>4.6100000000000003</v>
      </c>
    </row>
    <row r="774" spans="1:5" ht="15" customHeight="1" x14ac:dyDescent="0.3">
      <c r="A774" s="48">
        <v>44914</v>
      </c>
      <c r="B774" s="80">
        <v>3.95</v>
      </c>
      <c r="C774" s="80">
        <v>4.37</v>
      </c>
      <c r="D774" s="80">
        <v>4.71</v>
      </c>
      <c r="E774" s="80">
        <v>4.6399999999999997</v>
      </c>
    </row>
    <row r="775" spans="1:5" ht="15" customHeight="1" x14ac:dyDescent="0.3">
      <c r="A775" s="48">
        <v>44915</v>
      </c>
      <c r="B775" s="80">
        <v>3.89</v>
      </c>
      <c r="C775" s="80">
        <v>4.3499999999999996</v>
      </c>
      <c r="D775" s="80">
        <v>4.7</v>
      </c>
      <c r="E775" s="80">
        <v>4.6399999999999997</v>
      </c>
    </row>
    <row r="776" spans="1:5" ht="15" customHeight="1" x14ac:dyDescent="0.3">
      <c r="A776" s="48">
        <v>44916</v>
      </c>
      <c r="B776" s="80">
        <v>3.9</v>
      </c>
      <c r="C776" s="80">
        <v>4.33</v>
      </c>
      <c r="D776" s="80">
        <v>4.67</v>
      </c>
      <c r="E776" s="80">
        <v>4.5999999999999996</v>
      </c>
    </row>
    <row r="777" spans="1:5" ht="15" customHeight="1" x14ac:dyDescent="0.3">
      <c r="A777" s="48">
        <v>44917</v>
      </c>
      <c r="B777" s="80">
        <v>3.8</v>
      </c>
      <c r="C777" s="80">
        <v>4.3499999999999996</v>
      </c>
      <c r="D777" s="80">
        <v>4.66</v>
      </c>
      <c r="E777" s="80">
        <v>4.6399999999999997</v>
      </c>
    </row>
    <row r="778" spans="1:5" ht="15" customHeight="1" x14ac:dyDescent="0.3">
      <c r="A778" s="48">
        <v>44918</v>
      </c>
      <c r="B778" s="80">
        <v>3.8</v>
      </c>
      <c r="C778" s="80">
        <v>4.34</v>
      </c>
      <c r="D778" s="80">
        <v>4.67</v>
      </c>
      <c r="E778" s="80">
        <v>4.66</v>
      </c>
    </row>
    <row r="779" spans="1:5" ht="15" customHeight="1" x14ac:dyDescent="0.3">
      <c r="A779" s="48">
        <v>44921</v>
      </c>
    </row>
    <row r="780" spans="1:5" ht="15" customHeight="1" x14ac:dyDescent="0.3">
      <c r="A780" s="48">
        <v>44922</v>
      </c>
      <c r="B780" s="80">
        <v>3.87</v>
      </c>
      <c r="C780" s="80">
        <v>4.46</v>
      </c>
      <c r="D780" s="80">
        <v>4.76</v>
      </c>
      <c r="E780" s="80">
        <v>4.75</v>
      </c>
    </row>
    <row r="781" spans="1:5" ht="15" customHeight="1" x14ac:dyDescent="0.3">
      <c r="A781" s="48">
        <v>44923</v>
      </c>
      <c r="B781" s="80">
        <v>3.86</v>
      </c>
      <c r="C781" s="80">
        <v>4.46</v>
      </c>
      <c r="D781" s="80">
        <v>4.75</v>
      </c>
      <c r="E781" s="80">
        <v>4.71</v>
      </c>
    </row>
    <row r="782" spans="1:5" ht="15" customHeight="1" x14ac:dyDescent="0.3">
      <c r="A782" s="48">
        <v>44924</v>
      </c>
      <c r="B782" s="80">
        <v>4.04</v>
      </c>
      <c r="C782" s="80">
        <v>4.45</v>
      </c>
      <c r="D782" s="80">
        <v>4.7300000000000004</v>
      </c>
      <c r="E782" s="80">
        <v>4.71</v>
      </c>
    </row>
    <row r="783" spans="1:5" ht="15" customHeight="1" x14ac:dyDescent="0.3">
      <c r="A783" s="48">
        <v>44925</v>
      </c>
      <c r="B783" s="80">
        <v>4.12</v>
      </c>
      <c r="C783" s="80">
        <v>4.42</v>
      </c>
      <c r="D783" s="80">
        <v>4.76</v>
      </c>
      <c r="E783" s="80">
        <v>4.7300000000000004</v>
      </c>
    </row>
    <row r="784" spans="1:5" ht="15" customHeight="1" x14ac:dyDescent="0.3">
      <c r="A784" s="48">
        <v>44928</v>
      </c>
    </row>
    <row r="785" spans="1:5" ht="15" customHeight="1" x14ac:dyDescent="0.3">
      <c r="A785" s="48">
        <v>44929</v>
      </c>
      <c r="B785" s="80">
        <v>4.17</v>
      </c>
      <c r="C785" s="80">
        <v>4.53</v>
      </c>
      <c r="D785" s="80">
        <v>4.7699999999999996</v>
      </c>
      <c r="E785" s="80">
        <v>4.72</v>
      </c>
    </row>
    <row r="786" spans="1:5" ht="15" customHeight="1" x14ac:dyDescent="0.3">
      <c r="A786" s="48">
        <v>44930</v>
      </c>
      <c r="B786" s="80">
        <v>4.2</v>
      </c>
      <c r="C786" s="80">
        <v>4.55</v>
      </c>
      <c r="D786" s="80">
        <v>4.7699999999999996</v>
      </c>
      <c r="E786" s="80">
        <v>4.71</v>
      </c>
    </row>
    <row r="787" spans="1:5" ht="15" customHeight="1" x14ac:dyDescent="0.3">
      <c r="A787" s="48">
        <v>44931</v>
      </c>
      <c r="B787" s="80">
        <v>4.3</v>
      </c>
      <c r="C787" s="80">
        <v>4.66</v>
      </c>
      <c r="D787" s="80">
        <v>4.8099999999999996</v>
      </c>
      <c r="E787" s="80">
        <v>4.78</v>
      </c>
    </row>
    <row r="788" spans="1:5" ht="15" customHeight="1" x14ac:dyDescent="0.3">
      <c r="A788" s="48">
        <v>44932</v>
      </c>
      <c r="B788" s="80">
        <v>4.32</v>
      </c>
      <c r="C788" s="80">
        <v>4.67</v>
      </c>
      <c r="D788" s="80">
        <v>4.79</v>
      </c>
      <c r="E788" s="80">
        <v>4.71</v>
      </c>
    </row>
    <row r="789" spans="1:5" ht="15" customHeight="1" x14ac:dyDescent="0.3">
      <c r="A789" s="48">
        <v>44935</v>
      </c>
      <c r="B789" s="80">
        <v>4.37</v>
      </c>
      <c r="C789" s="80">
        <v>4.7</v>
      </c>
      <c r="D789" s="80">
        <v>4.83</v>
      </c>
      <c r="E789" s="80">
        <v>4.6900000000000004</v>
      </c>
    </row>
    <row r="790" spans="1:5" ht="15" customHeight="1" x14ac:dyDescent="0.3">
      <c r="A790" s="48">
        <v>44936</v>
      </c>
      <c r="B790" s="80">
        <v>4.41</v>
      </c>
      <c r="C790" s="80">
        <v>4.7300000000000004</v>
      </c>
      <c r="D790" s="80">
        <v>4.8499999999999996</v>
      </c>
      <c r="E790" s="80">
        <v>4.74</v>
      </c>
    </row>
    <row r="791" spans="1:5" ht="15" customHeight="1" x14ac:dyDescent="0.3">
      <c r="A791" s="48">
        <v>44937</v>
      </c>
      <c r="B791" s="80">
        <v>4.42</v>
      </c>
      <c r="C791" s="80">
        <v>4.72</v>
      </c>
      <c r="D791" s="80">
        <v>4.84</v>
      </c>
      <c r="E791" s="80">
        <v>4.7300000000000004</v>
      </c>
    </row>
    <row r="792" spans="1:5" ht="15" customHeight="1" x14ac:dyDescent="0.3">
      <c r="A792" s="48">
        <v>44938</v>
      </c>
      <c r="B792" s="80">
        <v>4.57</v>
      </c>
      <c r="C792" s="80">
        <v>4.66</v>
      </c>
      <c r="D792" s="80">
        <v>4.76</v>
      </c>
      <c r="E792" s="80">
        <v>4.66</v>
      </c>
    </row>
    <row r="793" spans="1:5" ht="15" customHeight="1" x14ac:dyDescent="0.3">
      <c r="A793" s="48">
        <v>44939</v>
      </c>
      <c r="B793" s="80">
        <v>4.58</v>
      </c>
      <c r="C793" s="80">
        <v>4.67</v>
      </c>
      <c r="D793" s="80">
        <v>4.7699999999999996</v>
      </c>
      <c r="E793" s="80">
        <v>4.6900000000000004</v>
      </c>
    </row>
    <row r="794" spans="1:5" ht="15" customHeight="1" x14ac:dyDescent="0.3">
      <c r="A794" s="48">
        <v>44942</v>
      </c>
    </row>
    <row r="795" spans="1:5" ht="15" customHeight="1" x14ac:dyDescent="0.3">
      <c r="A795" s="48">
        <v>44943</v>
      </c>
      <c r="B795" s="80">
        <v>4.5999999999999996</v>
      </c>
      <c r="C795" s="80">
        <v>4.71</v>
      </c>
      <c r="D795" s="80">
        <v>4.82</v>
      </c>
      <c r="E795" s="80">
        <v>4.67</v>
      </c>
    </row>
    <row r="796" spans="1:5" ht="15" customHeight="1" x14ac:dyDescent="0.3">
      <c r="A796" s="48">
        <v>44944</v>
      </c>
      <c r="B796" s="80">
        <v>4.59</v>
      </c>
      <c r="C796" s="80">
        <v>4.6900000000000004</v>
      </c>
      <c r="D796" s="80">
        <v>4.79</v>
      </c>
      <c r="E796" s="80">
        <v>4.63</v>
      </c>
    </row>
    <row r="797" spans="1:5" ht="15" customHeight="1" x14ac:dyDescent="0.3">
      <c r="A797" s="48">
        <v>44945</v>
      </c>
      <c r="B797" s="80">
        <v>4.6900000000000004</v>
      </c>
      <c r="C797" s="80">
        <v>4.71</v>
      </c>
      <c r="D797" s="80">
        <v>4.79</v>
      </c>
      <c r="E797" s="80">
        <v>4.6500000000000004</v>
      </c>
    </row>
    <row r="798" spans="1:5" ht="15" customHeight="1" x14ac:dyDescent="0.3">
      <c r="A798" s="48">
        <v>44946</v>
      </c>
      <c r="B798" s="80">
        <v>4.6900000000000004</v>
      </c>
      <c r="C798" s="80">
        <v>4.72</v>
      </c>
      <c r="D798" s="80">
        <v>4.8</v>
      </c>
      <c r="E798" s="80">
        <v>4.68</v>
      </c>
    </row>
    <row r="799" spans="1:5" ht="15" customHeight="1" x14ac:dyDescent="0.3">
      <c r="A799" s="48">
        <v>44949</v>
      </c>
      <c r="B799" s="80">
        <v>4.6900000000000004</v>
      </c>
      <c r="C799" s="80">
        <v>4.7300000000000004</v>
      </c>
      <c r="D799" s="80">
        <v>4.82</v>
      </c>
      <c r="E799" s="80">
        <v>4.7</v>
      </c>
    </row>
    <row r="800" spans="1:5" ht="15" customHeight="1" x14ac:dyDescent="0.3">
      <c r="A800" s="48">
        <v>44950</v>
      </c>
      <c r="B800" s="80">
        <v>4.7</v>
      </c>
      <c r="C800" s="80">
        <v>4.72</v>
      </c>
      <c r="D800" s="80">
        <v>4.84</v>
      </c>
      <c r="E800" s="80">
        <v>4.7</v>
      </c>
    </row>
    <row r="801" spans="1:5" ht="15" customHeight="1" x14ac:dyDescent="0.3">
      <c r="A801" s="48">
        <v>44951</v>
      </c>
      <c r="B801" s="80">
        <v>4.67</v>
      </c>
      <c r="C801" s="80">
        <v>4.72</v>
      </c>
      <c r="D801" s="80">
        <v>4.79</v>
      </c>
      <c r="E801" s="80">
        <v>4.67</v>
      </c>
    </row>
    <row r="802" spans="1:5" ht="15" customHeight="1" x14ac:dyDescent="0.3">
      <c r="A802" s="48">
        <v>44952</v>
      </c>
      <c r="B802" s="80">
        <v>4.6100000000000003</v>
      </c>
      <c r="C802" s="80">
        <v>4.71</v>
      </c>
      <c r="D802" s="80">
        <v>4.79</v>
      </c>
      <c r="E802" s="80">
        <v>4.68</v>
      </c>
    </row>
    <row r="803" spans="1:5" ht="15" customHeight="1" x14ac:dyDescent="0.3">
      <c r="A803" s="48">
        <v>44953</v>
      </c>
      <c r="B803" s="80">
        <v>4.6100000000000003</v>
      </c>
      <c r="C803" s="80">
        <v>4.7300000000000004</v>
      </c>
      <c r="D803" s="80">
        <v>4.8099999999999996</v>
      </c>
      <c r="E803" s="80">
        <v>4.68</v>
      </c>
    </row>
    <row r="804" spans="1:5" ht="15" customHeight="1" x14ac:dyDescent="0.3">
      <c r="A804" s="48">
        <v>44956</v>
      </c>
      <c r="B804" s="80">
        <v>4.5999999999999996</v>
      </c>
      <c r="C804" s="80">
        <v>4.72</v>
      </c>
      <c r="D804" s="80">
        <v>4.82</v>
      </c>
      <c r="E804" s="80">
        <v>4.71</v>
      </c>
    </row>
    <row r="805" spans="1:5" ht="15" customHeight="1" x14ac:dyDescent="0.3">
      <c r="A805" s="48">
        <v>44957</v>
      </c>
      <c r="B805" s="80">
        <v>4.58</v>
      </c>
      <c r="C805" s="80">
        <v>4.7</v>
      </c>
      <c r="D805" s="80">
        <v>4.8</v>
      </c>
      <c r="E805" s="80">
        <v>4.68</v>
      </c>
    </row>
    <row r="806" spans="1:5" ht="15" customHeight="1" x14ac:dyDescent="0.3">
      <c r="A806" s="48">
        <v>44958</v>
      </c>
      <c r="B806" s="80">
        <v>4.59</v>
      </c>
      <c r="C806" s="80">
        <v>4.66</v>
      </c>
      <c r="D806" s="80">
        <v>4.79</v>
      </c>
      <c r="E806" s="80">
        <v>4.66</v>
      </c>
    </row>
    <row r="807" spans="1:5" ht="15" customHeight="1" x14ac:dyDescent="0.3">
      <c r="A807" s="48">
        <v>44959</v>
      </c>
      <c r="B807" s="80">
        <v>4.62</v>
      </c>
      <c r="C807" s="80">
        <v>4.66</v>
      </c>
      <c r="D807" s="80">
        <v>4.76</v>
      </c>
      <c r="E807" s="80">
        <v>4.6399999999999997</v>
      </c>
    </row>
    <row r="808" spans="1:5" ht="15" customHeight="1" x14ac:dyDescent="0.3">
      <c r="A808" s="48">
        <v>44960</v>
      </c>
      <c r="B808" s="80">
        <v>4.6100000000000003</v>
      </c>
      <c r="C808" s="80">
        <v>4.7</v>
      </c>
      <c r="D808" s="80">
        <v>4.82</v>
      </c>
      <c r="E808" s="80">
        <v>4.79</v>
      </c>
    </row>
    <row r="809" spans="1:5" ht="15" customHeight="1" x14ac:dyDescent="0.3">
      <c r="A809" s="48">
        <v>44963</v>
      </c>
      <c r="B809" s="80">
        <v>4.6100000000000003</v>
      </c>
      <c r="C809" s="80">
        <v>4.71</v>
      </c>
      <c r="D809" s="80">
        <v>4.8899999999999997</v>
      </c>
      <c r="E809" s="80">
        <v>4.8499999999999996</v>
      </c>
    </row>
    <row r="810" spans="1:5" ht="15" customHeight="1" x14ac:dyDescent="0.3">
      <c r="A810" s="48">
        <v>44964</v>
      </c>
      <c r="B810" s="80">
        <v>4.62</v>
      </c>
      <c r="C810" s="80">
        <v>4.71</v>
      </c>
      <c r="D810" s="80">
        <v>4.8899999999999997</v>
      </c>
      <c r="E810" s="80">
        <v>4.88</v>
      </c>
    </row>
    <row r="811" spans="1:5" ht="15" customHeight="1" x14ac:dyDescent="0.3">
      <c r="A811" s="48">
        <v>44965</v>
      </c>
      <c r="B811" s="80">
        <v>4.6399999999999997</v>
      </c>
      <c r="C811" s="80">
        <v>4.72</v>
      </c>
      <c r="D811" s="80">
        <v>4.88</v>
      </c>
      <c r="E811" s="80">
        <v>4.87</v>
      </c>
    </row>
    <row r="812" spans="1:5" ht="15" customHeight="1" x14ac:dyDescent="0.3">
      <c r="A812" s="48">
        <v>44966</v>
      </c>
      <c r="B812" s="80">
        <v>4.66</v>
      </c>
      <c r="C812" s="80">
        <v>4.7699999999999996</v>
      </c>
      <c r="D812" s="80">
        <v>4.9000000000000004</v>
      </c>
      <c r="E812" s="80">
        <v>4.88</v>
      </c>
    </row>
    <row r="813" spans="1:5" ht="15" customHeight="1" x14ac:dyDescent="0.3">
      <c r="A813" s="48">
        <v>44967</v>
      </c>
      <c r="B813" s="80">
        <v>4.66</v>
      </c>
      <c r="C813" s="80">
        <v>4.79</v>
      </c>
      <c r="D813" s="80">
        <v>4.8899999999999997</v>
      </c>
      <c r="E813" s="80">
        <v>4.8899999999999997</v>
      </c>
    </row>
    <row r="814" spans="1:5" ht="15" customHeight="1" x14ac:dyDescent="0.3">
      <c r="A814" s="48">
        <v>44970</v>
      </c>
      <c r="B814" s="80">
        <v>4.66</v>
      </c>
      <c r="C814" s="80">
        <v>4.8099999999999996</v>
      </c>
      <c r="D814" s="80">
        <v>4.99</v>
      </c>
      <c r="E814" s="80">
        <v>4.91</v>
      </c>
    </row>
    <row r="815" spans="1:5" ht="15" customHeight="1" x14ac:dyDescent="0.3">
      <c r="A815" s="48">
        <v>44971</v>
      </c>
      <c r="B815" s="80">
        <v>4.63</v>
      </c>
      <c r="C815" s="80">
        <v>4.8</v>
      </c>
      <c r="D815" s="80">
        <v>4.9800000000000004</v>
      </c>
      <c r="E815" s="80">
        <v>4.99</v>
      </c>
    </row>
    <row r="816" spans="1:5" ht="15" customHeight="1" x14ac:dyDescent="0.3">
      <c r="A816" s="48">
        <v>44972</v>
      </c>
      <c r="B816" s="80">
        <v>4.6399999999999997</v>
      </c>
      <c r="C816" s="80">
        <v>4.79</v>
      </c>
      <c r="D816" s="80">
        <v>4.97</v>
      </c>
      <c r="E816" s="80">
        <v>4.96</v>
      </c>
    </row>
    <row r="817" spans="1:5" ht="15" customHeight="1" x14ac:dyDescent="0.3">
      <c r="A817" s="48">
        <v>44973</v>
      </c>
      <c r="B817" s="80">
        <v>4.66</v>
      </c>
      <c r="C817" s="80">
        <v>4.84</v>
      </c>
      <c r="D817" s="80">
        <v>4.9800000000000004</v>
      </c>
      <c r="E817" s="80">
        <v>4.99</v>
      </c>
    </row>
    <row r="818" spans="1:5" ht="15" customHeight="1" x14ac:dyDescent="0.3">
      <c r="A818" s="48">
        <v>44974</v>
      </c>
      <c r="B818" s="80">
        <v>4.6399999999999997</v>
      </c>
      <c r="C818" s="80">
        <v>4.84</v>
      </c>
      <c r="D818" s="80">
        <v>4.99</v>
      </c>
      <c r="E818" s="80">
        <v>5</v>
      </c>
    </row>
    <row r="819" spans="1:5" ht="15" customHeight="1" x14ac:dyDescent="0.3">
      <c r="A819" s="48">
        <v>44977</v>
      </c>
    </row>
    <row r="820" spans="1:5" ht="15" customHeight="1" x14ac:dyDescent="0.3">
      <c r="A820" s="48">
        <v>44978</v>
      </c>
      <c r="B820" s="80">
        <v>4.63</v>
      </c>
      <c r="C820" s="80">
        <v>4.8600000000000003</v>
      </c>
      <c r="D820" s="80">
        <v>5.07</v>
      </c>
      <c r="E820" s="80">
        <v>5.07</v>
      </c>
    </row>
    <row r="821" spans="1:5" ht="15" customHeight="1" x14ac:dyDescent="0.3">
      <c r="A821" s="48">
        <v>44979</v>
      </c>
      <c r="B821" s="80">
        <v>4.62</v>
      </c>
      <c r="C821" s="80">
        <v>4.84</v>
      </c>
      <c r="D821" s="80">
        <v>5.08</v>
      </c>
      <c r="E821" s="80">
        <v>5.07</v>
      </c>
    </row>
    <row r="822" spans="1:5" ht="15" customHeight="1" x14ac:dyDescent="0.3">
      <c r="A822" s="48">
        <v>44980</v>
      </c>
      <c r="B822" s="80">
        <v>4.66</v>
      </c>
      <c r="C822" s="80">
        <v>4.84</v>
      </c>
      <c r="D822" s="80">
        <v>5.05</v>
      </c>
      <c r="E822" s="80">
        <v>5.03</v>
      </c>
    </row>
    <row r="823" spans="1:5" ht="15" customHeight="1" x14ac:dyDescent="0.3">
      <c r="A823" s="48">
        <v>44981</v>
      </c>
      <c r="B823" s="80">
        <v>4.68</v>
      </c>
      <c r="C823" s="80">
        <v>4.8600000000000003</v>
      </c>
      <c r="D823" s="80">
        <v>5.0599999999999996</v>
      </c>
      <c r="E823" s="80">
        <v>5.05</v>
      </c>
    </row>
    <row r="824" spans="1:5" ht="15" customHeight="1" x14ac:dyDescent="0.3">
      <c r="A824" s="48">
        <v>44984</v>
      </c>
      <c r="B824" s="80">
        <v>4.67</v>
      </c>
      <c r="C824" s="80">
        <v>4.8899999999999997</v>
      </c>
      <c r="D824" s="80">
        <v>5.18</v>
      </c>
      <c r="E824" s="80">
        <v>5.03</v>
      </c>
    </row>
    <row r="825" spans="1:5" ht="15" customHeight="1" x14ac:dyDescent="0.3">
      <c r="A825" s="48">
        <v>44985</v>
      </c>
      <c r="B825" s="80">
        <v>4.6500000000000004</v>
      </c>
      <c r="C825" s="80">
        <v>4.88</v>
      </c>
      <c r="D825" s="80">
        <v>5.17</v>
      </c>
      <c r="E825" s="80">
        <v>5.0199999999999996</v>
      </c>
    </row>
    <row r="826" spans="1:5" ht="15" customHeight="1" x14ac:dyDescent="0.3">
      <c r="A826" s="48">
        <v>44986</v>
      </c>
      <c r="B826" s="80">
        <v>4.67</v>
      </c>
      <c r="C826" s="80">
        <v>4.9000000000000004</v>
      </c>
      <c r="D826" s="80">
        <v>5.2</v>
      </c>
      <c r="E826" s="80">
        <v>5.0599999999999996</v>
      </c>
    </row>
    <row r="827" spans="1:5" ht="15" customHeight="1" x14ac:dyDescent="0.3">
      <c r="A827" s="48">
        <v>44987</v>
      </c>
      <c r="B827" s="80">
        <v>4.75</v>
      </c>
      <c r="C827" s="80">
        <v>4.91</v>
      </c>
      <c r="D827" s="80">
        <v>5.18</v>
      </c>
      <c r="E827" s="80">
        <v>5.04</v>
      </c>
    </row>
    <row r="828" spans="1:5" ht="15" customHeight="1" x14ac:dyDescent="0.3">
      <c r="A828" s="48">
        <v>44988</v>
      </c>
      <c r="B828" s="80">
        <v>4.75</v>
      </c>
      <c r="C828" s="80">
        <v>4.91</v>
      </c>
      <c r="D828" s="80">
        <v>5.18</v>
      </c>
      <c r="E828" s="80">
        <v>5.03</v>
      </c>
    </row>
    <row r="829" spans="1:5" ht="15" customHeight="1" x14ac:dyDescent="0.3">
      <c r="A829" s="48">
        <v>44991</v>
      </c>
      <c r="B829" s="80">
        <v>4.75</v>
      </c>
      <c r="C829" s="80">
        <v>4.93</v>
      </c>
      <c r="D829" s="80">
        <v>5.22</v>
      </c>
      <c r="E829" s="80">
        <v>5.05</v>
      </c>
    </row>
    <row r="830" spans="1:5" ht="15" customHeight="1" x14ac:dyDescent="0.3">
      <c r="A830" s="48">
        <v>44992</v>
      </c>
      <c r="B830" s="80">
        <v>4.8</v>
      </c>
      <c r="C830" s="80">
        <v>5.04</v>
      </c>
      <c r="D830" s="80">
        <v>5.32</v>
      </c>
      <c r="E830" s="80">
        <v>5.22</v>
      </c>
    </row>
    <row r="831" spans="1:5" ht="15" customHeight="1" x14ac:dyDescent="0.3">
      <c r="A831" s="48">
        <v>44993</v>
      </c>
      <c r="B831" s="80">
        <v>4.7699999999999996</v>
      </c>
      <c r="C831" s="80">
        <v>5.0599999999999996</v>
      </c>
      <c r="D831" s="80">
        <v>5.34</v>
      </c>
      <c r="E831" s="80">
        <v>5.25</v>
      </c>
    </row>
    <row r="832" spans="1:5" ht="15" customHeight="1" x14ac:dyDescent="0.3">
      <c r="A832" s="48">
        <v>44994</v>
      </c>
      <c r="B832" s="80">
        <v>4.83</v>
      </c>
      <c r="C832" s="80">
        <v>5.05</v>
      </c>
      <c r="D832" s="80">
        <v>5.32</v>
      </c>
      <c r="E832" s="80">
        <v>5.18</v>
      </c>
    </row>
    <row r="833" spans="1:5" ht="15" customHeight="1" x14ac:dyDescent="0.3">
      <c r="A833" s="48">
        <v>44995</v>
      </c>
      <c r="B833" s="80">
        <v>4.8099999999999996</v>
      </c>
      <c r="C833" s="80">
        <v>5.01</v>
      </c>
      <c r="D833" s="80">
        <v>5.17</v>
      </c>
      <c r="E833" s="80">
        <v>4.9000000000000004</v>
      </c>
    </row>
    <row r="834" spans="1:5" ht="15" customHeight="1" x14ac:dyDescent="0.3">
      <c r="A834" s="48">
        <v>44998</v>
      </c>
      <c r="B834" s="80">
        <v>4.62</v>
      </c>
      <c r="C834" s="80">
        <v>4.87</v>
      </c>
      <c r="D834" s="80">
        <v>4.8099999999999996</v>
      </c>
      <c r="E834" s="80">
        <v>4.3</v>
      </c>
    </row>
    <row r="835" spans="1:5" ht="15" customHeight="1" x14ac:dyDescent="0.3">
      <c r="A835" s="48">
        <v>44999</v>
      </c>
      <c r="B835" s="80">
        <v>4.47</v>
      </c>
      <c r="C835" s="80">
        <v>4.88</v>
      </c>
      <c r="D835" s="80">
        <v>4.93</v>
      </c>
      <c r="E835" s="80">
        <v>4.45</v>
      </c>
    </row>
    <row r="836" spans="1:5" ht="15" customHeight="1" x14ac:dyDescent="0.3">
      <c r="A836" s="48">
        <v>45000</v>
      </c>
      <c r="B836" s="80">
        <v>4.2300000000000004</v>
      </c>
      <c r="C836" s="80">
        <v>4.75</v>
      </c>
      <c r="D836" s="80">
        <v>4.7300000000000004</v>
      </c>
      <c r="E836" s="80">
        <v>4.1900000000000004</v>
      </c>
    </row>
    <row r="837" spans="1:5" ht="15" customHeight="1" x14ac:dyDescent="0.3">
      <c r="A837" s="48">
        <v>45001</v>
      </c>
      <c r="B837" s="80">
        <v>4.22</v>
      </c>
      <c r="C837" s="80">
        <v>4.74</v>
      </c>
      <c r="D837" s="80">
        <v>4.9400000000000004</v>
      </c>
      <c r="E837" s="80">
        <v>4.49</v>
      </c>
    </row>
    <row r="838" spans="1:5" ht="15" customHeight="1" x14ac:dyDescent="0.3">
      <c r="A838" s="48">
        <v>45002</v>
      </c>
      <c r="B838" s="80">
        <v>4.3099999999999996</v>
      </c>
      <c r="C838" s="80">
        <v>4.5199999999999996</v>
      </c>
      <c r="D838" s="80">
        <v>4.71</v>
      </c>
      <c r="E838" s="80">
        <v>4.26</v>
      </c>
    </row>
    <row r="839" spans="1:5" ht="15" customHeight="1" x14ac:dyDescent="0.3">
      <c r="A839" s="48">
        <v>45005</v>
      </c>
      <c r="B839" s="80">
        <v>4.34</v>
      </c>
      <c r="C839" s="80">
        <v>4.8099999999999996</v>
      </c>
      <c r="D839" s="80">
        <v>4.8</v>
      </c>
      <c r="E839" s="80">
        <v>4.34</v>
      </c>
    </row>
    <row r="840" spans="1:5" ht="15" customHeight="1" x14ac:dyDescent="0.3">
      <c r="A840" s="48">
        <v>45006</v>
      </c>
      <c r="B840" s="80">
        <v>4.07</v>
      </c>
      <c r="C840" s="80">
        <v>4.78</v>
      </c>
      <c r="D840" s="80">
        <v>4.96</v>
      </c>
      <c r="E840" s="80">
        <v>4.68</v>
      </c>
    </row>
    <row r="841" spans="1:5" ht="15" customHeight="1" x14ac:dyDescent="0.3">
      <c r="A841" s="48">
        <v>45007</v>
      </c>
      <c r="B841" s="80">
        <v>4.16</v>
      </c>
      <c r="C841" s="80">
        <v>4.79</v>
      </c>
      <c r="D841" s="80">
        <v>4.95</v>
      </c>
      <c r="E841" s="80">
        <v>4.5599999999999996</v>
      </c>
    </row>
    <row r="842" spans="1:5" ht="15" customHeight="1" x14ac:dyDescent="0.3">
      <c r="A842" s="48">
        <v>45008</v>
      </c>
      <c r="B842" s="80">
        <v>4.26</v>
      </c>
      <c r="C842" s="80">
        <v>4.7300000000000004</v>
      </c>
      <c r="D842" s="80">
        <v>4.8</v>
      </c>
      <c r="E842" s="80">
        <v>4.38</v>
      </c>
    </row>
    <row r="843" spans="1:5" ht="15" customHeight="1" x14ac:dyDescent="0.3">
      <c r="A843" s="48">
        <v>45009</v>
      </c>
      <c r="B843" s="80">
        <v>4.28</v>
      </c>
      <c r="C843" s="80">
        <v>4.74</v>
      </c>
      <c r="D843" s="80">
        <v>4.76</v>
      </c>
      <c r="E843" s="80">
        <v>4.32</v>
      </c>
    </row>
    <row r="844" spans="1:5" ht="15" customHeight="1" x14ac:dyDescent="0.3">
      <c r="A844" s="48">
        <v>45012</v>
      </c>
      <c r="B844" s="80">
        <v>4.22</v>
      </c>
      <c r="C844" s="80">
        <v>4.91</v>
      </c>
      <c r="D844" s="80">
        <v>4.8600000000000003</v>
      </c>
      <c r="E844" s="80">
        <v>4.51</v>
      </c>
    </row>
    <row r="845" spans="1:5" ht="15" customHeight="1" x14ac:dyDescent="0.3">
      <c r="A845" s="48">
        <v>45013</v>
      </c>
      <c r="B845" s="80">
        <v>4.24</v>
      </c>
      <c r="C845" s="80">
        <v>4.8</v>
      </c>
      <c r="D845" s="80">
        <v>4.9000000000000004</v>
      </c>
      <c r="E845" s="80">
        <v>4.55</v>
      </c>
    </row>
    <row r="846" spans="1:5" ht="15" customHeight="1" x14ac:dyDescent="0.3">
      <c r="A846" s="48">
        <v>45014</v>
      </c>
      <c r="B846" s="80">
        <v>4.34</v>
      </c>
      <c r="C846" s="80">
        <v>4.8</v>
      </c>
      <c r="D846" s="80">
        <v>4.92</v>
      </c>
      <c r="E846" s="80">
        <v>4.59</v>
      </c>
    </row>
    <row r="847" spans="1:5" ht="15" customHeight="1" x14ac:dyDescent="0.3">
      <c r="A847" s="48">
        <v>45015</v>
      </c>
      <c r="B847" s="80">
        <v>4.74</v>
      </c>
      <c r="C847" s="80">
        <v>4.97</v>
      </c>
      <c r="D847" s="80">
        <v>4.92</v>
      </c>
      <c r="E847" s="80">
        <v>4.63</v>
      </c>
    </row>
    <row r="848" spans="1:5" ht="15" customHeight="1" x14ac:dyDescent="0.3">
      <c r="A848" s="48">
        <v>45016</v>
      </c>
      <c r="B848" s="80">
        <v>4.74</v>
      </c>
      <c r="C848" s="80">
        <v>4.8499999999999996</v>
      </c>
      <c r="D848" s="80">
        <v>4.9400000000000004</v>
      </c>
      <c r="E848" s="80">
        <v>4.6399999999999997</v>
      </c>
    </row>
    <row r="849" spans="1:5" ht="15" customHeight="1" x14ac:dyDescent="0.3">
      <c r="A849" s="48">
        <v>45019</v>
      </c>
      <c r="B849" s="80">
        <v>4.7</v>
      </c>
      <c r="C849" s="80">
        <v>4.9000000000000004</v>
      </c>
      <c r="D849" s="80">
        <v>4.88</v>
      </c>
      <c r="E849" s="80">
        <v>4.5999999999999996</v>
      </c>
    </row>
    <row r="850" spans="1:5" ht="15" customHeight="1" x14ac:dyDescent="0.3">
      <c r="A850" s="48">
        <v>45020</v>
      </c>
      <c r="B850" s="80">
        <v>4.66</v>
      </c>
      <c r="C850" s="80">
        <v>4.88</v>
      </c>
      <c r="D850" s="80">
        <v>4.8</v>
      </c>
      <c r="E850" s="80">
        <v>4.5</v>
      </c>
    </row>
    <row r="851" spans="1:5" ht="15" customHeight="1" x14ac:dyDescent="0.3">
      <c r="A851" s="48">
        <v>45021</v>
      </c>
      <c r="B851" s="80">
        <v>4.62</v>
      </c>
      <c r="C851" s="80">
        <v>4.8600000000000003</v>
      </c>
      <c r="D851" s="80">
        <v>4.82</v>
      </c>
      <c r="E851" s="80">
        <v>4.43</v>
      </c>
    </row>
    <row r="852" spans="1:5" ht="15" customHeight="1" x14ac:dyDescent="0.3">
      <c r="A852" s="48">
        <v>45022</v>
      </c>
      <c r="B852" s="80">
        <v>4.57</v>
      </c>
      <c r="C852" s="80">
        <v>4.91</v>
      </c>
      <c r="D852" s="80">
        <v>4.93</v>
      </c>
      <c r="E852" s="80">
        <v>4.51</v>
      </c>
    </row>
    <row r="853" spans="1:5" ht="15" customHeight="1" x14ac:dyDescent="0.3">
      <c r="A853" s="48">
        <v>45023</v>
      </c>
      <c r="B853" s="80">
        <v>4.5599999999999996</v>
      </c>
      <c r="C853" s="80">
        <v>4.95</v>
      </c>
      <c r="D853" s="80">
        <v>4.95</v>
      </c>
      <c r="E853" s="80">
        <v>4.6100000000000003</v>
      </c>
    </row>
    <row r="854" spans="1:5" ht="15" customHeight="1" x14ac:dyDescent="0.3">
      <c r="A854" s="48">
        <v>45026</v>
      </c>
      <c r="B854" s="80">
        <v>4.53</v>
      </c>
      <c r="C854" s="80">
        <v>5.08</v>
      </c>
      <c r="D854" s="80">
        <v>4.9800000000000004</v>
      </c>
      <c r="E854" s="80">
        <v>4.6500000000000004</v>
      </c>
    </row>
    <row r="855" spans="1:5" ht="15" customHeight="1" x14ac:dyDescent="0.3">
      <c r="A855" s="48">
        <v>45027</v>
      </c>
      <c r="B855" s="80">
        <v>4.2699999999999996</v>
      </c>
      <c r="C855" s="80">
        <v>5.04</v>
      </c>
      <c r="D855" s="80">
        <v>4.99</v>
      </c>
      <c r="E855" s="80">
        <v>4.67</v>
      </c>
    </row>
    <row r="856" spans="1:5" ht="15" customHeight="1" x14ac:dyDescent="0.3">
      <c r="A856" s="48">
        <v>45028</v>
      </c>
      <c r="B856" s="80">
        <v>4.2699999999999996</v>
      </c>
      <c r="C856" s="80">
        <v>5.0199999999999996</v>
      </c>
      <c r="D856" s="80">
        <v>4.9800000000000004</v>
      </c>
      <c r="E856" s="80">
        <v>4.6399999999999997</v>
      </c>
    </row>
    <row r="857" spans="1:5" ht="15" customHeight="1" x14ac:dyDescent="0.3">
      <c r="A857" s="48">
        <v>45029</v>
      </c>
      <c r="B857" s="80">
        <v>4.08</v>
      </c>
      <c r="C857" s="80">
        <v>5.0999999999999996</v>
      </c>
      <c r="D857" s="80">
        <v>4.95</v>
      </c>
      <c r="E857" s="80">
        <v>4.66</v>
      </c>
    </row>
    <row r="858" spans="1:5" ht="15" customHeight="1" x14ac:dyDescent="0.3">
      <c r="A858" s="48">
        <v>45030</v>
      </c>
      <c r="B858" s="80">
        <v>4.29</v>
      </c>
      <c r="C858" s="80">
        <v>5.14</v>
      </c>
      <c r="D858" s="80">
        <v>5.03</v>
      </c>
      <c r="E858" s="80">
        <v>4.7699999999999996</v>
      </c>
    </row>
    <row r="859" spans="1:5" ht="15" customHeight="1" x14ac:dyDescent="0.3">
      <c r="A859" s="48">
        <v>45033</v>
      </c>
      <c r="B859" s="80">
        <v>4.09</v>
      </c>
      <c r="C859" s="80">
        <v>5.21</v>
      </c>
      <c r="D859" s="80">
        <v>5.07</v>
      </c>
      <c r="E859" s="80">
        <v>4.8</v>
      </c>
    </row>
    <row r="860" spans="1:5" ht="15" customHeight="1" x14ac:dyDescent="0.3">
      <c r="A860" s="48">
        <v>45034</v>
      </c>
      <c r="B860" s="80">
        <v>3.89</v>
      </c>
      <c r="C860" s="80">
        <v>5.2</v>
      </c>
      <c r="D860" s="80">
        <v>5.09</v>
      </c>
      <c r="E860" s="80">
        <v>4.8099999999999996</v>
      </c>
    </row>
    <row r="861" spans="1:5" ht="15" customHeight="1" x14ac:dyDescent="0.3">
      <c r="A861" s="48">
        <v>45035</v>
      </c>
      <c r="B861" s="80">
        <v>3.95</v>
      </c>
      <c r="C861" s="80">
        <v>5.16</v>
      </c>
      <c r="D861" s="80">
        <v>5.0999999999999996</v>
      </c>
      <c r="E861" s="80">
        <v>4.84</v>
      </c>
    </row>
    <row r="862" spans="1:5" ht="15" customHeight="1" x14ac:dyDescent="0.3">
      <c r="A862" s="48">
        <v>45036</v>
      </c>
      <c r="B862" s="80">
        <v>3.4</v>
      </c>
      <c r="C862" s="80">
        <v>5.12</v>
      </c>
      <c r="D862" s="80">
        <v>5.0599999999999996</v>
      </c>
      <c r="E862" s="80">
        <v>4.7699999999999996</v>
      </c>
    </row>
    <row r="863" spans="1:5" ht="15" customHeight="1" x14ac:dyDescent="0.3">
      <c r="A863" s="48">
        <v>45037</v>
      </c>
      <c r="B863" s="80">
        <v>3.36</v>
      </c>
      <c r="C863" s="80">
        <v>5.14</v>
      </c>
      <c r="D863" s="80">
        <v>5.07</v>
      </c>
      <c r="E863" s="80">
        <v>4.78</v>
      </c>
    </row>
    <row r="864" spans="1:5" ht="15" customHeight="1" x14ac:dyDescent="0.3">
      <c r="A864" s="48">
        <v>45040</v>
      </c>
      <c r="B864" s="80">
        <v>3.54</v>
      </c>
      <c r="C864" s="80">
        <v>5.2</v>
      </c>
      <c r="D864" s="80">
        <v>5.0599999999999996</v>
      </c>
      <c r="E864" s="80">
        <v>4.76</v>
      </c>
    </row>
    <row r="865" spans="1:5" ht="15" customHeight="1" x14ac:dyDescent="0.3">
      <c r="A865" s="48">
        <v>45041</v>
      </c>
      <c r="B865" s="80">
        <v>4.1100000000000003</v>
      </c>
      <c r="C865" s="80">
        <v>5.12</v>
      </c>
      <c r="D865" s="80">
        <v>4.9800000000000004</v>
      </c>
      <c r="E865" s="80">
        <v>4.5999999999999996</v>
      </c>
    </row>
    <row r="866" spans="1:5" ht="15" customHeight="1" x14ac:dyDescent="0.3">
      <c r="A866" s="48">
        <v>45042</v>
      </c>
      <c r="B866" s="80">
        <v>3.91</v>
      </c>
      <c r="C866" s="80">
        <v>5.16</v>
      </c>
      <c r="D866" s="80">
        <v>5</v>
      </c>
      <c r="E866" s="80">
        <v>4.6399999999999997</v>
      </c>
    </row>
    <row r="867" spans="1:5" ht="15" customHeight="1" x14ac:dyDescent="0.3">
      <c r="A867" s="48">
        <v>45043</v>
      </c>
      <c r="B867" s="80">
        <v>4.2699999999999996</v>
      </c>
      <c r="C867" s="80">
        <v>5.18</v>
      </c>
      <c r="D867" s="80">
        <v>5.05</v>
      </c>
      <c r="E867" s="80">
        <v>4.78</v>
      </c>
    </row>
    <row r="868" spans="1:5" ht="15" customHeight="1" x14ac:dyDescent="0.3">
      <c r="A868" s="48">
        <v>45044</v>
      </c>
      <c r="B868" s="80">
        <v>4.3499999999999996</v>
      </c>
      <c r="C868" s="80">
        <v>5.0999999999999996</v>
      </c>
      <c r="D868" s="80">
        <v>5.0599999999999996</v>
      </c>
      <c r="E868" s="80">
        <v>4.8</v>
      </c>
    </row>
    <row r="869" spans="1:5" ht="15" customHeight="1" x14ac:dyDescent="0.3">
      <c r="A869" s="48">
        <v>45047</v>
      </c>
      <c r="B869" s="80">
        <v>4.49</v>
      </c>
      <c r="C869" s="80">
        <v>5.27</v>
      </c>
      <c r="D869" s="80">
        <v>5.14</v>
      </c>
      <c r="E869" s="80">
        <v>4.8600000000000003</v>
      </c>
    </row>
    <row r="870" spans="1:5" ht="15" customHeight="1" x14ac:dyDescent="0.3">
      <c r="A870" s="48">
        <v>45048</v>
      </c>
      <c r="B870" s="80">
        <v>4.5599999999999996</v>
      </c>
      <c r="C870" s="80">
        <v>5.24</v>
      </c>
      <c r="D870" s="80">
        <v>5.0599999999999996</v>
      </c>
      <c r="E870" s="80">
        <v>4.74</v>
      </c>
    </row>
    <row r="871" spans="1:5" ht="15" customHeight="1" x14ac:dyDescent="0.3">
      <c r="A871" s="48">
        <v>45049</v>
      </c>
      <c r="B871" s="80">
        <v>4.7</v>
      </c>
      <c r="C871" s="80">
        <v>5.26</v>
      </c>
      <c r="D871" s="80">
        <v>5.08</v>
      </c>
      <c r="E871" s="80">
        <v>4.7</v>
      </c>
    </row>
    <row r="872" spans="1:5" ht="15" customHeight="1" x14ac:dyDescent="0.3">
      <c r="A872" s="48">
        <v>45050</v>
      </c>
      <c r="B872" s="80">
        <v>5.76</v>
      </c>
      <c r="C872" s="80">
        <v>5.26</v>
      </c>
      <c r="D872" s="80">
        <v>5.04</v>
      </c>
      <c r="E872" s="80">
        <v>4.59</v>
      </c>
    </row>
    <row r="873" spans="1:5" ht="15" customHeight="1" x14ac:dyDescent="0.3">
      <c r="A873" s="48">
        <v>45051</v>
      </c>
      <c r="B873" s="80">
        <v>5.59</v>
      </c>
      <c r="C873" s="80">
        <v>5.26</v>
      </c>
      <c r="D873" s="80">
        <v>5.13</v>
      </c>
      <c r="E873" s="80">
        <v>4.7300000000000004</v>
      </c>
    </row>
    <row r="874" spans="1:5" ht="15" customHeight="1" x14ac:dyDescent="0.3">
      <c r="A874" s="48">
        <v>45054</v>
      </c>
      <c r="B874" s="80">
        <v>5.51</v>
      </c>
      <c r="C874" s="80">
        <v>5.31</v>
      </c>
      <c r="D874" s="80">
        <v>5.14</v>
      </c>
      <c r="E874" s="80">
        <v>4.79</v>
      </c>
    </row>
    <row r="875" spans="1:5" ht="15" customHeight="1" x14ac:dyDescent="0.3">
      <c r="A875" s="48">
        <v>45055</v>
      </c>
      <c r="B875" s="80">
        <v>5.56</v>
      </c>
      <c r="C875" s="80">
        <v>5.29</v>
      </c>
      <c r="D875" s="80">
        <v>5.18</v>
      </c>
      <c r="E875" s="80">
        <v>4.8099999999999996</v>
      </c>
    </row>
    <row r="876" spans="1:5" ht="15" customHeight="1" x14ac:dyDescent="0.3">
      <c r="A876" s="48">
        <v>45056</v>
      </c>
      <c r="B876" s="80">
        <v>5.5</v>
      </c>
      <c r="C876" s="80">
        <v>5.24</v>
      </c>
      <c r="D876" s="80">
        <v>5.13</v>
      </c>
      <c r="E876" s="80">
        <v>4.7</v>
      </c>
    </row>
    <row r="877" spans="1:5" ht="15" customHeight="1" x14ac:dyDescent="0.3">
      <c r="A877" s="48">
        <v>45057</v>
      </c>
      <c r="B877" s="80">
        <v>5.81</v>
      </c>
      <c r="C877" s="80">
        <v>5.2</v>
      </c>
      <c r="D877" s="80">
        <v>5.14</v>
      </c>
      <c r="E877" s="80">
        <v>4.7</v>
      </c>
    </row>
    <row r="878" spans="1:5" ht="15" customHeight="1" x14ac:dyDescent="0.3">
      <c r="A878" s="48">
        <v>45058</v>
      </c>
      <c r="B878" s="80">
        <v>5.79</v>
      </c>
      <c r="C878" s="80">
        <v>5.25</v>
      </c>
      <c r="D878" s="80">
        <v>5.16</v>
      </c>
      <c r="E878" s="80">
        <v>4.75</v>
      </c>
    </row>
    <row r="879" spans="1:5" ht="15" customHeight="1" x14ac:dyDescent="0.3">
      <c r="A879" s="48">
        <v>45061</v>
      </c>
      <c r="B879" s="80">
        <v>5.64</v>
      </c>
      <c r="C879" s="80">
        <v>5.21</v>
      </c>
      <c r="D879" s="80">
        <v>5.24</v>
      </c>
      <c r="E879" s="80">
        <v>4.7300000000000004</v>
      </c>
    </row>
    <row r="880" spans="1:5" ht="15" customHeight="1" x14ac:dyDescent="0.3">
      <c r="A880" s="48">
        <v>45062</v>
      </c>
      <c r="B880" s="80">
        <v>5.58</v>
      </c>
      <c r="C880" s="80">
        <v>5.23</v>
      </c>
      <c r="D880" s="80">
        <v>5.26</v>
      </c>
      <c r="E880" s="80">
        <v>4.88</v>
      </c>
    </row>
    <row r="881" spans="1:5" ht="15" customHeight="1" x14ac:dyDescent="0.3">
      <c r="A881" s="48">
        <v>45063</v>
      </c>
      <c r="B881" s="80">
        <v>5.5</v>
      </c>
      <c r="C881" s="80">
        <v>5.26</v>
      </c>
      <c r="D881" s="80">
        <v>5.3</v>
      </c>
      <c r="E881" s="80">
        <v>4.92</v>
      </c>
    </row>
    <row r="882" spans="1:5" ht="15" customHeight="1" x14ac:dyDescent="0.3">
      <c r="A882" s="48">
        <v>45064</v>
      </c>
      <c r="B882" s="80">
        <v>5.59</v>
      </c>
      <c r="C882" s="80">
        <v>5.31</v>
      </c>
      <c r="D882" s="80">
        <v>5.38</v>
      </c>
      <c r="E882" s="80">
        <v>5.0199999999999996</v>
      </c>
    </row>
    <row r="883" spans="1:5" ht="15" customHeight="1" x14ac:dyDescent="0.3">
      <c r="A883" s="48">
        <v>45065</v>
      </c>
      <c r="B883" s="80">
        <v>5.62</v>
      </c>
      <c r="C883" s="80">
        <v>5.29</v>
      </c>
      <c r="D883" s="80">
        <v>5.36</v>
      </c>
      <c r="E883" s="80">
        <v>5.0199999999999996</v>
      </c>
    </row>
    <row r="884" spans="1:5" ht="15" customHeight="1" x14ac:dyDescent="0.3">
      <c r="A884" s="48">
        <v>45068</v>
      </c>
      <c r="B884" s="80">
        <v>5.69</v>
      </c>
      <c r="C884" s="80">
        <v>5.4</v>
      </c>
      <c r="D884" s="80">
        <v>5.43</v>
      </c>
      <c r="E884" s="80">
        <v>5.07</v>
      </c>
    </row>
    <row r="885" spans="1:5" ht="15" customHeight="1" x14ac:dyDescent="0.3">
      <c r="A885" s="48">
        <v>45069</v>
      </c>
      <c r="B885" s="80">
        <v>5.67</v>
      </c>
      <c r="C885" s="80">
        <v>5.34</v>
      </c>
      <c r="D885" s="80">
        <v>5.39</v>
      </c>
      <c r="E885" s="80">
        <v>5.0599999999999996</v>
      </c>
    </row>
    <row r="886" spans="1:5" ht="15" customHeight="1" x14ac:dyDescent="0.3">
      <c r="A886" s="48">
        <v>45070</v>
      </c>
      <c r="B886" s="80">
        <v>5.73</v>
      </c>
      <c r="C886" s="80">
        <v>5.37</v>
      </c>
      <c r="D886" s="80">
        <v>5.42</v>
      </c>
      <c r="E886" s="80">
        <v>5.12</v>
      </c>
    </row>
    <row r="887" spans="1:5" ht="15" customHeight="1" x14ac:dyDescent="0.3">
      <c r="A887" s="48">
        <v>45071</v>
      </c>
      <c r="B887" s="80">
        <v>5.95</v>
      </c>
      <c r="C887" s="80">
        <v>5.38</v>
      </c>
      <c r="D887" s="80">
        <v>5.46</v>
      </c>
      <c r="E887" s="80">
        <v>5.24</v>
      </c>
    </row>
    <row r="888" spans="1:5" ht="15" customHeight="1" x14ac:dyDescent="0.3">
      <c r="A888" s="48">
        <v>45072</v>
      </c>
      <c r="B888" s="80">
        <v>6.02</v>
      </c>
      <c r="C888" s="80">
        <v>5.34</v>
      </c>
      <c r="D888" s="80">
        <v>5.44</v>
      </c>
      <c r="E888" s="80">
        <v>5.25</v>
      </c>
    </row>
    <row r="889" spans="1:5" ht="15" customHeight="1" x14ac:dyDescent="0.3">
      <c r="A889" s="48">
        <v>45075</v>
      </c>
    </row>
    <row r="890" spans="1:5" ht="15" customHeight="1" x14ac:dyDescent="0.3">
      <c r="A890" s="48">
        <v>45076</v>
      </c>
      <c r="B890" s="80">
        <v>5.31</v>
      </c>
      <c r="C890" s="80">
        <v>5.55</v>
      </c>
      <c r="D890" s="80">
        <v>5.52</v>
      </c>
      <c r="E890" s="80">
        <v>5.22</v>
      </c>
    </row>
    <row r="891" spans="1:5" ht="15" customHeight="1" x14ac:dyDescent="0.3">
      <c r="A891" s="48">
        <v>45077</v>
      </c>
      <c r="B891" s="80">
        <v>5.28</v>
      </c>
      <c r="C891" s="80">
        <v>5.52</v>
      </c>
      <c r="D891" s="80">
        <v>5.46</v>
      </c>
      <c r="E891" s="80">
        <v>5.18</v>
      </c>
    </row>
    <row r="892" spans="1:5" ht="15" customHeight="1" x14ac:dyDescent="0.3">
      <c r="A892" s="48">
        <v>45078</v>
      </c>
      <c r="B892" s="80">
        <v>5.3</v>
      </c>
      <c r="C892" s="80">
        <v>5.5</v>
      </c>
      <c r="D892" s="80">
        <v>5.44</v>
      </c>
      <c r="E892" s="80">
        <v>5.1100000000000003</v>
      </c>
    </row>
    <row r="893" spans="1:5" ht="15" customHeight="1" x14ac:dyDescent="0.3">
      <c r="A893" s="48">
        <v>45079</v>
      </c>
      <c r="B893" s="80">
        <v>5.28</v>
      </c>
      <c r="C893" s="80">
        <v>5.5</v>
      </c>
      <c r="D893" s="80">
        <v>5.5</v>
      </c>
      <c r="E893" s="80">
        <v>5.22</v>
      </c>
    </row>
    <row r="894" spans="1:5" ht="15" customHeight="1" x14ac:dyDescent="0.3">
      <c r="A894" s="48">
        <v>45082</v>
      </c>
      <c r="B894" s="80">
        <v>5.25</v>
      </c>
      <c r="C894" s="80">
        <v>5.46</v>
      </c>
      <c r="D894" s="80">
        <v>5.46</v>
      </c>
      <c r="E894" s="80">
        <v>5.17</v>
      </c>
    </row>
    <row r="895" spans="1:5" ht="15" customHeight="1" x14ac:dyDescent="0.3">
      <c r="A895" s="48">
        <v>45083</v>
      </c>
      <c r="B895" s="80">
        <v>5.15</v>
      </c>
      <c r="C895" s="80">
        <v>5.44</v>
      </c>
      <c r="D895" s="80">
        <v>5.44</v>
      </c>
      <c r="E895" s="80">
        <v>5.2</v>
      </c>
    </row>
    <row r="896" spans="1:5" ht="15" customHeight="1" x14ac:dyDescent="0.3">
      <c r="A896" s="48">
        <v>45084</v>
      </c>
      <c r="B896" s="80">
        <v>5.07</v>
      </c>
      <c r="C896" s="80">
        <v>5.42</v>
      </c>
      <c r="D896" s="80">
        <v>5.43</v>
      </c>
      <c r="E896" s="80">
        <v>5.16</v>
      </c>
    </row>
    <row r="897" spans="1:5" ht="15" customHeight="1" x14ac:dyDescent="0.3">
      <c r="A897" s="48">
        <v>45085</v>
      </c>
      <c r="B897" s="80">
        <v>5.25</v>
      </c>
      <c r="C897" s="80">
        <v>5.38</v>
      </c>
      <c r="D897" s="80">
        <v>5.39</v>
      </c>
      <c r="E897" s="80">
        <v>5.12</v>
      </c>
    </row>
    <row r="898" spans="1:5" ht="15" customHeight="1" x14ac:dyDescent="0.3">
      <c r="A898" s="48">
        <v>45086</v>
      </c>
      <c r="B898" s="80">
        <v>5.25</v>
      </c>
      <c r="C898" s="80">
        <v>5.37</v>
      </c>
      <c r="D898" s="80">
        <v>5.39</v>
      </c>
      <c r="E898" s="80">
        <v>5.17</v>
      </c>
    </row>
    <row r="899" spans="1:5" ht="15" customHeight="1" x14ac:dyDescent="0.3">
      <c r="A899" s="48">
        <v>45089</v>
      </c>
      <c r="B899" s="80">
        <v>5.24</v>
      </c>
      <c r="C899" s="80">
        <v>5.4</v>
      </c>
      <c r="D899" s="80">
        <v>5.38</v>
      </c>
      <c r="E899" s="80">
        <v>5.18</v>
      </c>
    </row>
    <row r="900" spans="1:5" ht="15" customHeight="1" x14ac:dyDescent="0.3">
      <c r="A900" s="48">
        <v>45090</v>
      </c>
      <c r="B900" s="80">
        <v>5.19</v>
      </c>
      <c r="C900" s="80">
        <v>5.36</v>
      </c>
      <c r="D900" s="80">
        <v>5.36</v>
      </c>
      <c r="E900" s="80">
        <v>5.26</v>
      </c>
    </row>
    <row r="901" spans="1:5" ht="15" customHeight="1" x14ac:dyDescent="0.3">
      <c r="A901" s="48">
        <v>45091</v>
      </c>
      <c r="B901" s="80">
        <v>5.18</v>
      </c>
      <c r="C901" s="80">
        <v>5.36</v>
      </c>
      <c r="D901" s="80">
        <v>5.36</v>
      </c>
      <c r="E901" s="80">
        <v>5.27</v>
      </c>
    </row>
    <row r="902" spans="1:5" ht="15" customHeight="1" x14ac:dyDescent="0.3">
      <c r="A902" s="48">
        <v>45092</v>
      </c>
      <c r="B902" s="80">
        <v>5.18</v>
      </c>
      <c r="C902" s="80">
        <v>5.33</v>
      </c>
      <c r="D902" s="80">
        <v>5.33</v>
      </c>
      <c r="E902" s="80">
        <v>5.21</v>
      </c>
    </row>
    <row r="903" spans="1:5" ht="15" customHeight="1" x14ac:dyDescent="0.3">
      <c r="A903" s="48">
        <v>45093</v>
      </c>
      <c r="B903" s="80">
        <v>5.18</v>
      </c>
      <c r="C903" s="80">
        <v>5.34</v>
      </c>
      <c r="D903" s="80">
        <v>5.35</v>
      </c>
      <c r="E903" s="80">
        <v>5.24</v>
      </c>
    </row>
    <row r="904" spans="1:5" ht="15" customHeight="1" x14ac:dyDescent="0.3">
      <c r="A904" s="48">
        <v>45096</v>
      </c>
    </row>
    <row r="905" spans="1:5" ht="15" customHeight="1" x14ac:dyDescent="0.3">
      <c r="A905" s="48">
        <v>45097</v>
      </c>
      <c r="B905" s="80">
        <v>5.17</v>
      </c>
      <c r="C905" s="80">
        <v>5.39</v>
      </c>
      <c r="D905" s="80">
        <v>5.41</v>
      </c>
      <c r="E905" s="80">
        <v>5.24</v>
      </c>
    </row>
    <row r="906" spans="1:5" ht="15" customHeight="1" x14ac:dyDescent="0.3">
      <c r="A906" s="48">
        <v>45098</v>
      </c>
      <c r="B906" s="80">
        <v>5.16</v>
      </c>
      <c r="C906" s="80">
        <v>5.4</v>
      </c>
      <c r="D906" s="80">
        <v>5.41</v>
      </c>
      <c r="E906" s="80">
        <v>5.25</v>
      </c>
    </row>
    <row r="907" spans="1:5" ht="15" customHeight="1" x14ac:dyDescent="0.3">
      <c r="A907" s="48">
        <v>45099</v>
      </c>
      <c r="B907" s="80">
        <v>5.18</v>
      </c>
      <c r="C907" s="80">
        <v>5.4</v>
      </c>
      <c r="D907" s="80">
        <v>5.41</v>
      </c>
      <c r="E907" s="80">
        <v>5.29</v>
      </c>
    </row>
    <row r="908" spans="1:5" ht="15" customHeight="1" x14ac:dyDescent="0.3">
      <c r="A908" s="48">
        <v>45100</v>
      </c>
      <c r="B908" s="80">
        <v>5.17</v>
      </c>
      <c r="C908" s="80">
        <v>5.41</v>
      </c>
      <c r="D908" s="80">
        <v>5.41</v>
      </c>
      <c r="E908" s="80">
        <v>5.25</v>
      </c>
    </row>
    <row r="909" spans="1:5" ht="15" customHeight="1" x14ac:dyDescent="0.3">
      <c r="A909" s="48">
        <v>45103</v>
      </c>
      <c r="B909" s="80">
        <v>5.17</v>
      </c>
      <c r="C909" s="80">
        <v>5.5</v>
      </c>
      <c r="D909" s="80">
        <v>5.45</v>
      </c>
      <c r="E909" s="80">
        <v>5.27</v>
      </c>
    </row>
    <row r="910" spans="1:5" ht="15" customHeight="1" x14ac:dyDescent="0.3">
      <c r="A910" s="48">
        <v>45104</v>
      </c>
      <c r="B910" s="80">
        <v>5.17</v>
      </c>
      <c r="C910" s="80">
        <v>5.44</v>
      </c>
      <c r="D910" s="80">
        <v>5.46</v>
      </c>
      <c r="E910" s="80">
        <v>5.33</v>
      </c>
    </row>
    <row r="911" spans="1:5" ht="15" customHeight="1" x14ac:dyDescent="0.3">
      <c r="A911" s="48">
        <v>45105</v>
      </c>
      <c r="B911" s="80">
        <v>5.17</v>
      </c>
      <c r="C911" s="80">
        <v>5.44</v>
      </c>
      <c r="D911" s="80">
        <v>5.47</v>
      </c>
      <c r="E911" s="80">
        <v>5.32</v>
      </c>
    </row>
    <row r="912" spans="1:5" ht="15" customHeight="1" x14ac:dyDescent="0.3">
      <c r="A912" s="48">
        <v>45106</v>
      </c>
      <c r="B912" s="80">
        <v>5.25</v>
      </c>
      <c r="C912" s="80">
        <v>5.46</v>
      </c>
      <c r="D912" s="80">
        <v>5.5</v>
      </c>
      <c r="E912" s="80">
        <v>5.41</v>
      </c>
    </row>
    <row r="913" spans="1:5" ht="15" customHeight="1" x14ac:dyDescent="0.3">
      <c r="A913" s="48">
        <v>45107</v>
      </c>
      <c r="B913" s="80">
        <v>5.24</v>
      </c>
      <c r="C913" s="80">
        <v>5.43</v>
      </c>
      <c r="D913" s="80">
        <v>5.47</v>
      </c>
      <c r="E913" s="80">
        <v>5.4</v>
      </c>
    </row>
    <row r="914" spans="1:5" ht="15" customHeight="1" x14ac:dyDescent="0.3">
      <c r="A914" s="48">
        <v>45110</v>
      </c>
      <c r="B914" s="80">
        <v>5.27</v>
      </c>
      <c r="C914" s="80">
        <v>5.44</v>
      </c>
      <c r="D914" s="80">
        <v>5.53</v>
      </c>
      <c r="E914" s="80">
        <v>5.43</v>
      </c>
    </row>
    <row r="915" spans="1:5" ht="15" customHeight="1" x14ac:dyDescent="0.3">
      <c r="A915" s="48">
        <v>45111</v>
      </c>
    </row>
    <row r="916" spans="1:5" ht="15" customHeight="1" x14ac:dyDescent="0.3">
      <c r="A916" s="48">
        <v>45112</v>
      </c>
      <c r="B916" s="80">
        <v>5.28</v>
      </c>
      <c r="C916" s="80">
        <v>5.44</v>
      </c>
      <c r="D916" s="80">
        <v>5.52</v>
      </c>
      <c r="E916" s="80">
        <v>5.4</v>
      </c>
    </row>
    <row r="917" spans="1:5" ht="15" customHeight="1" x14ac:dyDescent="0.3">
      <c r="A917" s="48">
        <v>45113</v>
      </c>
      <c r="B917" s="80">
        <v>5.32</v>
      </c>
      <c r="C917" s="80">
        <v>5.46</v>
      </c>
      <c r="D917" s="80">
        <v>5.54</v>
      </c>
      <c r="E917" s="80">
        <v>5.44</v>
      </c>
    </row>
    <row r="918" spans="1:5" ht="15" customHeight="1" x14ac:dyDescent="0.3">
      <c r="A918" s="48">
        <v>45114</v>
      </c>
      <c r="B918" s="80">
        <v>5.32</v>
      </c>
      <c r="C918" s="80">
        <v>5.46</v>
      </c>
      <c r="D918" s="80">
        <v>5.53</v>
      </c>
      <c r="E918" s="80">
        <v>5.41</v>
      </c>
    </row>
    <row r="919" spans="1:5" ht="15" customHeight="1" x14ac:dyDescent="0.3">
      <c r="A919" s="48">
        <v>45117</v>
      </c>
      <c r="B919" s="80">
        <v>5.34</v>
      </c>
      <c r="C919" s="80">
        <v>5.48</v>
      </c>
      <c r="D919" s="80">
        <v>5.54</v>
      </c>
      <c r="E919" s="80">
        <v>5.38</v>
      </c>
    </row>
    <row r="920" spans="1:5" ht="15" customHeight="1" x14ac:dyDescent="0.3">
      <c r="A920" s="48">
        <v>45118</v>
      </c>
      <c r="B920" s="80">
        <v>5.35</v>
      </c>
      <c r="C920" s="80">
        <v>5.49</v>
      </c>
      <c r="D920" s="80">
        <v>5.55</v>
      </c>
      <c r="E920" s="80">
        <v>5.44</v>
      </c>
    </row>
    <row r="921" spans="1:5" ht="15" customHeight="1" x14ac:dyDescent="0.3">
      <c r="A921" s="48">
        <v>45119</v>
      </c>
      <c r="B921" s="80">
        <v>5.36</v>
      </c>
      <c r="C921" s="80">
        <v>5.47</v>
      </c>
      <c r="D921" s="80">
        <v>5.53</v>
      </c>
      <c r="E921" s="80">
        <v>5.35</v>
      </c>
    </row>
    <row r="922" spans="1:5" ht="15" customHeight="1" x14ac:dyDescent="0.3">
      <c r="A922" s="48">
        <v>45120</v>
      </c>
      <c r="B922" s="80">
        <v>5.37</v>
      </c>
      <c r="C922" s="80">
        <v>5.47</v>
      </c>
      <c r="D922" s="80">
        <v>5.49</v>
      </c>
      <c r="E922" s="80">
        <v>5.27</v>
      </c>
    </row>
    <row r="923" spans="1:5" ht="15" customHeight="1" x14ac:dyDescent="0.3">
      <c r="A923" s="48">
        <v>45121</v>
      </c>
      <c r="B923" s="80">
        <v>5.37</v>
      </c>
      <c r="C923" s="80">
        <v>5.49</v>
      </c>
      <c r="D923" s="80">
        <v>5.52</v>
      </c>
      <c r="E923" s="80">
        <v>5.34</v>
      </c>
    </row>
    <row r="924" spans="1:5" ht="15" customHeight="1" x14ac:dyDescent="0.3">
      <c r="A924" s="48">
        <v>45124</v>
      </c>
      <c r="B924" s="80">
        <v>5.37</v>
      </c>
      <c r="C924" s="80">
        <v>5.49</v>
      </c>
      <c r="D924" s="80">
        <v>5.52</v>
      </c>
      <c r="E924" s="80">
        <v>5.33</v>
      </c>
    </row>
    <row r="925" spans="1:5" ht="15" customHeight="1" x14ac:dyDescent="0.3">
      <c r="A925" s="48">
        <v>45125</v>
      </c>
      <c r="B925" s="80">
        <v>5.37</v>
      </c>
      <c r="C925" s="80">
        <v>5.49</v>
      </c>
      <c r="D925" s="80">
        <v>5.51</v>
      </c>
      <c r="E925" s="80">
        <v>5.32</v>
      </c>
    </row>
    <row r="926" spans="1:5" ht="15" customHeight="1" x14ac:dyDescent="0.3">
      <c r="A926" s="48">
        <v>45126</v>
      </c>
      <c r="B926" s="80">
        <v>5.37</v>
      </c>
      <c r="C926" s="80">
        <v>5.49</v>
      </c>
      <c r="D926" s="80">
        <v>5.51</v>
      </c>
      <c r="E926" s="80">
        <v>5.32</v>
      </c>
    </row>
    <row r="927" spans="1:5" ht="15" customHeight="1" x14ac:dyDescent="0.3">
      <c r="A927" s="48">
        <v>45127</v>
      </c>
      <c r="B927" s="80">
        <v>5.44</v>
      </c>
      <c r="C927" s="80">
        <v>5.49</v>
      </c>
      <c r="D927" s="80">
        <v>5.52</v>
      </c>
      <c r="E927" s="80">
        <v>5.35</v>
      </c>
    </row>
    <row r="928" spans="1:5" ht="15" customHeight="1" x14ac:dyDescent="0.3">
      <c r="A928" s="48">
        <v>45128</v>
      </c>
      <c r="B928" s="80">
        <v>5.43</v>
      </c>
      <c r="C928" s="80">
        <v>5.5</v>
      </c>
      <c r="D928" s="80">
        <v>5.53</v>
      </c>
      <c r="E928" s="80">
        <v>5.35</v>
      </c>
    </row>
    <row r="929" spans="1:5" ht="15" customHeight="1" x14ac:dyDescent="0.3">
      <c r="A929" s="48">
        <v>45131</v>
      </c>
      <c r="B929" s="80">
        <v>5.44</v>
      </c>
      <c r="C929" s="80">
        <v>5.51</v>
      </c>
      <c r="D929" s="80">
        <v>5.55</v>
      </c>
      <c r="E929" s="80">
        <v>5.38</v>
      </c>
    </row>
    <row r="930" spans="1:5" ht="15" customHeight="1" x14ac:dyDescent="0.3">
      <c r="A930" s="48">
        <v>45132</v>
      </c>
      <c r="B930" s="80">
        <v>5.46</v>
      </c>
      <c r="C930" s="80">
        <v>5.51</v>
      </c>
      <c r="D930" s="80">
        <v>5.57</v>
      </c>
      <c r="E930" s="80">
        <v>5.38</v>
      </c>
    </row>
    <row r="931" spans="1:5" ht="15" customHeight="1" x14ac:dyDescent="0.3">
      <c r="A931" s="48">
        <v>45133</v>
      </c>
      <c r="B931" s="80">
        <v>5.46</v>
      </c>
      <c r="C931" s="80">
        <v>5.51</v>
      </c>
      <c r="D931" s="80">
        <v>5.55</v>
      </c>
      <c r="E931" s="80">
        <v>5.37</v>
      </c>
    </row>
    <row r="932" spans="1:5" ht="15" customHeight="1" x14ac:dyDescent="0.3">
      <c r="A932" s="48">
        <v>45134</v>
      </c>
      <c r="B932" s="80">
        <v>5.47</v>
      </c>
      <c r="C932" s="80">
        <v>5.51</v>
      </c>
      <c r="D932" s="80">
        <v>5.56</v>
      </c>
      <c r="E932" s="80">
        <v>5.4</v>
      </c>
    </row>
    <row r="933" spans="1:5" ht="15" customHeight="1" x14ac:dyDescent="0.3">
      <c r="A933" s="48">
        <v>45135</v>
      </c>
      <c r="B933" s="80">
        <v>5.47</v>
      </c>
      <c r="C933" s="80">
        <v>5.52</v>
      </c>
      <c r="D933" s="80">
        <v>5.54</v>
      </c>
      <c r="E933" s="80">
        <v>5.37</v>
      </c>
    </row>
    <row r="934" spans="1:5" ht="15" customHeight="1" x14ac:dyDescent="0.3">
      <c r="A934" s="48">
        <v>45138</v>
      </c>
      <c r="B934" s="80">
        <v>5.48</v>
      </c>
      <c r="C934" s="80">
        <v>5.55</v>
      </c>
      <c r="D934" s="80">
        <v>5.53</v>
      </c>
      <c r="E934" s="80">
        <v>5.37</v>
      </c>
    </row>
    <row r="935" spans="1:5" ht="15" customHeight="1" x14ac:dyDescent="0.3">
      <c r="A935" s="48">
        <v>45139</v>
      </c>
      <c r="B935" s="80">
        <v>5.49</v>
      </c>
      <c r="C935" s="80">
        <v>5.54</v>
      </c>
      <c r="D935" s="80">
        <v>5.54</v>
      </c>
      <c r="E935" s="80">
        <v>5.38</v>
      </c>
    </row>
    <row r="936" spans="1:5" ht="15" customHeight="1" x14ac:dyDescent="0.3">
      <c r="A936" s="48">
        <v>45140</v>
      </c>
      <c r="B936" s="80">
        <v>5.48</v>
      </c>
      <c r="C936" s="80">
        <v>5.53</v>
      </c>
      <c r="D936" s="80">
        <v>5.52</v>
      </c>
      <c r="E936" s="80">
        <v>5.36</v>
      </c>
    </row>
    <row r="937" spans="1:5" ht="15" customHeight="1" x14ac:dyDescent="0.3">
      <c r="A937" s="48">
        <v>45141</v>
      </c>
      <c r="B937" s="80">
        <v>5.54</v>
      </c>
      <c r="C937" s="80">
        <v>5.54</v>
      </c>
      <c r="D937" s="80">
        <v>5.52</v>
      </c>
      <c r="E937" s="80">
        <v>5.37</v>
      </c>
    </row>
    <row r="938" spans="1:5" ht="15" customHeight="1" x14ac:dyDescent="0.3">
      <c r="A938" s="48">
        <v>45142</v>
      </c>
      <c r="B938" s="80">
        <v>5.54</v>
      </c>
      <c r="C938" s="80">
        <v>5.54</v>
      </c>
      <c r="D938" s="80">
        <v>5.5</v>
      </c>
      <c r="E938" s="80">
        <v>5.33</v>
      </c>
    </row>
    <row r="939" spans="1:5" ht="15" customHeight="1" x14ac:dyDescent="0.3">
      <c r="A939" s="48">
        <v>45145</v>
      </c>
      <c r="B939" s="80">
        <v>5.54</v>
      </c>
      <c r="C939" s="80">
        <v>5.56</v>
      </c>
      <c r="D939" s="80">
        <v>5.53</v>
      </c>
      <c r="E939" s="80">
        <v>5.3</v>
      </c>
    </row>
    <row r="940" spans="1:5" ht="15" customHeight="1" x14ac:dyDescent="0.3">
      <c r="A940" s="48">
        <v>45146</v>
      </c>
      <c r="B940" s="80">
        <v>5.54</v>
      </c>
      <c r="C940" s="80">
        <v>5.57</v>
      </c>
      <c r="D940" s="80">
        <v>5.53</v>
      </c>
      <c r="E940" s="80">
        <v>5.35</v>
      </c>
    </row>
    <row r="941" spans="1:5" ht="15" customHeight="1" x14ac:dyDescent="0.3">
      <c r="A941" s="48">
        <v>45147</v>
      </c>
      <c r="B941" s="80">
        <v>5.51</v>
      </c>
      <c r="C941" s="80">
        <v>5.55</v>
      </c>
      <c r="D941" s="80">
        <v>5.54</v>
      </c>
      <c r="E941" s="80">
        <v>5.35</v>
      </c>
    </row>
    <row r="942" spans="1:5" ht="15" customHeight="1" x14ac:dyDescent="0.3">
      <c r="A942" s="48">
        <v>45148</v>
      </c>
      <c r="B942" s="80">
        <v>5.55</v>
      </c>
      <c r="C942" s="80">
        <v>5.54</v>
      </c>
      <c r="D942" s="80">
        <v>5.52</v>
      </c>
      <c r="E942" s="80">
        <v>5.33</v>
      </c>
    </row>
    <row r="943" spans="1:5" ht="15" customHeight="1" x14ac:dyDescent="0.3">
      <c r="A943" s="48">
        <v>45149</v>
      </c>
      <c r="B943" s="80">
        <v>5.54</v>
      </c>
      <c r="C943" s="80">
        <v>5.54</v>
      </c>
      <c r="D943" s="80">
        <v>5.52</v>
      </c>
      <c r="E943" s="80">
        <v>5.36</v>
      </c>
    </row>
    <row r="944" spans="1:5" ht="15" customHeight="1" x14ac:dyDescent="0.3">
      <c r="A944" s="48">
        <v>45152</v>
      </c>
      <c r="B944" s="80">
        <v>5.55</v>
      </c>
      <c r="C944" s="80">
        <v>5.56</v>
      </c>
      <c r="D944" s="80">
        <v>5.56</v>
      </c>
      <c r="E944" s="80">
        <v>5.37</v>
      </c>
    </row>
    <row r="945" spans="1:5" ht="15" customHeight="1" x14ac:dyDescent="0.3">
      <c r="A945" s="48">
        <v>45153</v>
      </c>
      <c r="B945" s="80">
        <v>5.53</v>
      </c>
      <c r="C945" s="80">
        <v>5.56</v>
      </c>
      <c r="D945" s="80">
        <v>5.55</v>
      </c>
      <c r="E945" s="80">
        <v>5.36</v>
      </c>
    </row>
    <row r="946" spans="1:5" ht="15" customHeight="1" x14ac:dyDescent="0.3">
      <c r="A946" s="48">
        <v>45154</v>
      </c>
      <c r="B946" s="80">
        <v>5.52</v>
      </c>
      <c r="C946" s="80">
        <v>5.56</v>
      </c>
      <c r="D946" s="80">
        <v>5.54</v>
      </c>
      <c r="E946" s="80">
        <v>5.37</v>
      </c>
    </row>
    <row r="947" spans="1:5" ht="15" customHeight="1" x14ac:dyDescent="0.3">
      <c r="A947" s="48">
        <v>45155</v>
      </c>
      <c r="B947" s="80">
        <v>5.55</v>
      </c>
      <c r="C947" s="80">
        <v>5.56</v>
      </c>
      <c r="D947" s="80">
        <v>5.53</v>
      </c>
      <c r="E947" s="80">
        <v>5.36</v>
      </c>
    </row>
    <row r="948" spans="1:5" ht="15" customHeight="1" x14ac:dyDescent="0.3">
      <c r="A948" s="48">
        <v>45156</v>
      </c>
      <c r="B948" s="80">
        <v>5.53</v>
      </c>
      <c r="C948" s="80">
        <v>5.55</v>
      </c>
      <c r="D948" s="80">
        <v>5.52</v>
      </c>
      <c r="E948" s="80">
        <v>5.35</v>
      </c>
    </row>
    <row r="949" spans="1:5" ht="15" customHeight="1" x14ac:dyDescent="0.3">
      <c r="A949" s="48">
        <v>45159</v>
      </c>
      <c r="B949" s="80">
        <v>5.55</v>
      </c>
      <c r="C949" s="80">
        <v>5.57</v>
      </c>
      <c r="D949" s="80">
        <v>5.58</v>
      </c>
      <c r="E949" s="80">
        <v>5.37</v>
      </c>
    </row>
    <row r="950" spans="1:5" ht="15" customHeight="1" x14ac:dyDescent="0.3">
      <c r="A950" s="48">
        <v>45160</v>
      </c>
      <c r="B950" s="80">
        <v>5.54</v>
      </c>
      <c r="C950" s="80">
        <v>5.57</v>
      </c>
      <c r="D950" s="80">
        <v>5.57</v>
      </c>
      <c r="E950" s="80">
        <v>5.39</v>
      </c>
    </row>
    <row r="951" spans="1:5" ht="15" customHeight="1" x14ac:dyDescent="0.3">
      <c r="A951" s="48">
        <v>45161</v>
      </c>
      <c r="B951" s="80">
        <v>5.54</v>
      </c>
      <c r="C951" s="80">
        <v>5.57</v>
      </c>
      <c r="D951" s="80">
        <v>5.55</v>
      </c>
      <c r="E951" s="80">
        <v>5.35</v>
      </c>
    </row>
    <row r="952" spans="1:5" ht="15" customHeight="1" x14ac:dyDescent="0.3">
      <c r="A952" s="48">
        <v>45162</v>
      </c>
      <c r="B952" s="80">
        <v>5.55</v>
      </c>
      <c r="C952" s="80">
        <v>5.58</v>
      </c>
      <c r="D952" s="80">
        <v>5.59</v>
      </c>
      <c r="E952" s="80">
        <v>5.39</v>
      </c>
    </row>
    <row r="953" spans="1:5" ht="15" customHeight="1" x14ac:dyDescent="0.3">
      <c r="A953" s="48">
        <v>45163</v>
      </c>
      <c r="B953" s="80">
        <v>5.56</v>
      </c>
      <c r="C953" s="80">
        <v>5.61</v>
      </c>
      <c r="D953" s="80">
        <v>5.61</v>
      </c>
      <c r="E953" s="80">
        <v>5.44</v>
      </c>
    </row>
    <row r="954" spans="1:5" ht="15" customHeight="1" x14ac:dyDescent="0.3">
      <c r="A954" s="48">
        <v>45166</v>
      </c>
      <c r="B954" s="80">
        <v>5.56</v>
      </c>
      <c r="C954" s="80">
        <v>5.58</v>
      </c>
      <c r="D954" s="80">
        <v>5.56</v>
      </c>
      <c r="E954" s="80">
        <v>5.44</v>
      </c>
    </row>
    <row r="955" spans="1:5" ht="15" customHeight="1" x14ac:dyDescent="0.3">
      <c r="A955" s="48">
        <v>45167</v>
      </c>
      <c r="B955" s="80">
        <v>5.54</v>
      </c>
      <c r="C955" s="80">
        <v>5.56</v>
      </c>
      <c r="D955" s="80">
        <v>5.52</v>
      </c>
      <c r="E955" s="80">
        <v>5.37</v>
      </c>
    </row>
    <row r="956" spans="1:5" ht="15" customHeight="1" x14ac:dyDescent="0.3">
      <c r="A956" s="48">
        <v>45168</v>
      </c>
      <c r="B956" s="80">
        <v>5.55</v>
      </c>
      <c r="C956" s="80">
        <v>5.56</v>
      </c>
      <c r="D956" s="80">
        <v>5.51</v>
      </c>
      <c r="E956" s="80">
        <v>5.39</v>
      </c>
    </row>
    <row r="957" spans="1:5" ht="15" customHeight="1" x14ac:dyDescent="0.3">
      <c r="A957" s="48">
        <v>45169</v>
      </c>
      <c r="B957" s="80">
        <v>5.52</v>
      </c>
      <c r="C957" s="80">
        <v>5.56</v>
      </c>
      <c r="D957" s="80">
        <v>5.48</v>
      </c>
      <c r="E957" s="80">
        <v>5.37</v>
      </c>
    </row>
    <row r="958" spans="1:5" ht="15" customHeight="1" x14ac:dyDescent="0.3">
      <c r="A958" s="48">
        <v>45170</v>
      </c>
      <c r="B958" s="80">
        <v>5.51</v>
      </c>
      <c r="C958" s="80">
        <v>5.53</v>
      </c>
      <c r="D958" s="80">
        <v>5.47</v>
      </c>
      <c r="E958" s="80">
        <v>5.36</v>
      </c>
    </row>
    <row r="959" spans="1:5" ht="15" customHeight="1" x14ac:dyDescent="0.3">
      <c r="A959" s="48">
        <v>45173</v>
      </c>
    </row>
    <row r="960" spans="1:5" ht="15" customHeight="1" x14ac:dyDescent="0.3">
      <c r="A960" s="48">
        <v>45174</v>
      </c>
      <c r="B960" s="80">
        <v>5.51</v>
      </c>
      <c r="C960" s="80">
        <v>5.55</v>
      </c>
      <c r="D960" s="80">
        <v>5.51</v>
      </c>
      <c r="E960" s="80">
        <v>5.42</v>
      </c>
    </row>
    <row r="961" spans="1:5" ht="15" customHeight="1" x14ac:dyDescent="0.3">
      <c r="A961" s="48">
        <v>45175</v>
      </c>
      <c r="B961" s="80">
        <v>5.52</v>
      </c>
      <c r="C961" s="80">
        <v>5.55</v>
      </c>
      <c r="D961" s="80">
        <v>5.52</v>
      </c>
      <c r="E961" s="80">
        <v>5.44</v>
      </c>
    </row>
    <row r="962" spans="1:5" ht="15" customHeight="1" x14ac:dyDescent="0.3">
      <c r="A962" s="48">
        <v>45176</v>
      </c>
      <c r="B962" s="80">
        <v>5.52</v>
      </c>
      <c r="C962" s="80">
        <v>5.53</v>
      </c>
      <c r="D962" s="80">
        <v>5.5</v>
      </c>
      <c r="E962" s="80">
        <v>5.4</v>
      </c>
    </row>
    <row r="963" spans="1:5" ht="15" customHeight="1" x14ac:dyDescent="0.3">
      <c r="A963" s="48">
        <v>45177</v>
      </c>
      <c r="B963" s="80">
        <v>5.52</v>
      </c>
      <c r="C963" s="80">
        <v>5.55</v>
      </c>
      <c r="D963" s="80">
        <v>5.49</v>
      </c>
      <c r="E963" s="80">
        <v>5.42</v>
      </c>
    </row>
    <row r="964" spans="1:5" ht="15" customHeight="1" x14ac:dyDescent="0.3">
      <c r="A964" s="48">
        <v>45180</v>
      </c>
      <c r="B964" s="80">
        <v>5.52</v>
      </c>
      <c r="C964" s="80">
        <v>5.55</v>
      </c>
      <c r="D964" s="80">
        <v>5.51</v>
      </c>
      <c r="E964" s="80">
        <v>5.4</v>
      </c>
    </row>
    <row r="965" spans="1:5" ht="15" customHeight="1" x14ac:dyDescent="0.3">
      <c r="A965" s="48">
        <v>45181</v>
      </c>
      <c r="B965" s="80">
        <v>5.52</v>
      </c>
      <c r="C965" s="80">
        <v>5.56</v>
      </c>
      <c r="D965" s="80">
        <v>5.53</v>
      </c>
      <c r="E965" s="80">
        <v>5.42</v>
      </c>
    </row>
    <row r="966" spans="1:5" ht="15" customHeight="1" x14ac:dyDescent="0.3">
      <c r="A966" s="48">
        <v>45182</v>
      </c>
      <c r="B966" s="80">
        <v>5.53</v>
      </c>
      <c r="C966" s="80">
        <v>5.55</v>
      </c>
      <c r="D966" s="80">
        <v>5.51</v>
      </c>
      <c r="E966" s="80">
        <v>5.42</v>
      </c>
    </row>
    <row r="967" spans="1:5" ht="15" customHeight="1" x14ac:dyDescent="0.3">
      <c r="A967" s="48">
        <v>45183</v>
      </c>
      <c r="B967" s="80">
        <v>5.52</v>
      </c>
      <c r="C967" s="80">
        <v>5.55</v>
      </c>
      <c r="D967" s="80">
        <v>5.5</v>
      </c>
      <c r="E967" s="80">
        <v>5.42</v>
      </c>
    </row>
    <row r="968" spans="1:5" ht="15" customHeight="1" x14ac:dyDescent="0.3">
      <c r="A968" s="48">
        <v>45184</v>
      </c>
      <c r="B968" s="80">
        <v>5.51</v>
      </c>
      <c r="C968" s="80">
        <v>5.56</v>
      </c>
      <c r="D968" s="80">
        <v>5.49</v>
      </c>
      <c r="E968" s="80">
        <v>5.43</v>
      </c>
    </row>
    <row r="969" spans="1:5" ht="15" customHeight="1" x14ac:dyDescent="0.3">
      <c r="A969" s="48">
        <v>45187</v>
      </c>
      <c r="B969" s="80">
        <v>5.53</v>
      </c>
      <c r="C969" s="80">
        <v>5.55</v>
      </c>
      <c r="D969" s="80">
        <v>5.51</v>
      </c>
      <c r="E969" s="80">
        <v>5.44</v>
      </c>
    </row>
    <row r="970" spans="1:5" ht="15" customHeight="1" x14ac:dyDescent="0.3">
      <c r="A970" s="48">
        <v>45188</v>
      </c>
      <c r="B970" s="80">
        <v>5.53</v>
      </c>
      <c r="C970" s="80">
        <v>5.54</v>
      </c>
      <c r="D970" s="80">
        <v>5.51</v>
      </c>
      <c r="E970" s="80">
        <v>5.45</v>
      </c>
    </row>
    <row r="971" spans="1:5" ht="15" customHeight="1" x14ac:dyDescent="0.3">
      <c r="A971" s="48">
        <v>45189</v>
      </c>
      <c r="B971" s="80">
        <v>5.53</v>
      </c>
      <c r="C971" s="80">
        <v>5.56</v>
      </c>
      <c r="D971" s="80">
        <v>5.51</v>
      </c>
      <c r="E971" s="80">
        <v>5.47</v>
      </c>
    </row>
    <row r="972" spans="1:5" ht="15" customHeight="1" x14ac:dyDescent="0.3">
      <c r="A972" s="48">
        <v>45190</v>
      </c>
      <c r="B972" s="80">
        <v>5.52</v>
      </c>
      <c r="C972" s="80">
        <v>5.57</v>
      </c>
      <c r="D972" s="80">
        <v>5.52</v>
      </c>
      <c r="E972" s="80">
        <v>5.46</v>
      </c>
    </row>
    <row r="973" spans="1:5" ht="15" customHeight="1" x14ac:dyDescent="0.3">
      <c r="A973" s="48">
        <v>45191</v>
      </c>
      <c r="B973" s="80">
        <v>5.52</v>
      </c>
      <c r="C973" s="80">
        <v>5.56</v>
      </c>
      <c r="D973" s="80">
        <v>5.52</v>
      </c>
      <c r="E973" s="80">
        <v>5.46</v>
      </c>
    </row>
    <row r="974" spans="1:5" ht="15" customHeight="1" x14ac:dyDescent="0.3">
      <c r="A974" s="48">
        <v>45194</v>
      </c>
      <c r="B974" s="80">
        <v>5.54</v>
      </c>
      <c r="C974" s="80">
        <v>5.58</v>
      </c>
      <c r="D974" s="80">
        <v>5.52</v>
      </c>
      <c r="E974" s="80">
        <v>5.45</v>
      </c>
    </row>
    <row r="975" spans="1:5" ht="15" customHeight="1" x14ac:dyDescent="0.3">
      <c r="A975" s="48">
        <v>45195</v>
      </c>
      <c r="B975" s="80">
        <v>5.54</v>
      </c>
      <c r="C975" s="80">
        <v>5.58</v>
      </c>
      <c r="D975" s="80">
        <v>5.53</v>
      </c>
      <c r="E975" s="80">
        <v>5.45</v>
      </c>
    </row>
    <row r="976" spans="1:5" ht="15" customHeight="1" x14ac:dyDescent="0.3">
      <c r="A976" s="48">
        <v>45196</v>
      </c>
      <c r="B976" s="80">
        <v>5.54</v>
      </c>
      <c r="C976" s="80">
        <v>5.58</v>
      </c>
      <c r="D976" s="80">
        <v>5.53</v>
      </c>
      <c r="E976" s="80">
        <v>5.49</v>
      </c>
    </row>
    <row r="977" spans="1:5" ht="15" customHeight="1" x14ac:dyDescent="0.3">
      <c r="A977" s="48">
        <v>45197</v>
      </c>
      <c r="B977" s="80">
        <v>5.56</v>
      </c>
      <c r="C977" s="80">
        <v>5.56</v>
      </c>
      <c r="D977" s="80">
        <v>5.53</v>
      </c>
      <c r="E977" s="80">
        <v>5.46</v>
      </c>
    </row>
    <row r="978" spans="1:5" ht="15" customHeight="1" x14ac:dyDescent="0.3">
      <c r="A978" s="48">
        <v>45198</v>
      </c>
      <c r="B978" s="80">
        <v>5.55</v>
      </c>
      <c r="C978" s="80">
        <v>5.55</v>
      </c>
      <c r="D978" s="80">
        <v>5.53</v>
      </c>
      <c r="E978" s="80">
        <v>5.46</v>
      </c>
    </row>
    <row r="979" spans="1:5" ht="15" customHeight="1" x14ac:dyDescent="0.3">
      <c r="A979" s="48">
        <v>45201</v>
      </c>
      <c r="B979" s="80">
        <v>5.56</v>
      </c>
      <c r="C979" s="80">
        <v>5.62</v>
      </c>
      <c r="D979" s="80">
        <v>5.58</v>
      </c>
      <c r="E979" s="80">
        <v>5.49</v>
      </c>
    </row>
    <row r="980" spans="1:5" ht="15" customHeight="1" x14ac:dyDescent="0.3">
      <c r="A980" s="48">
        <v>45202</v>
      </c>
      <c r="B980" s="80">
        <v>5.55</v>
      </c>
      <c r="C980" s="80">
        <v>5.62</v>
      </c>
      <c r="D980" s="80">
        <v>5.58</v>
      </c>
      <c r="E980" s="80">
        <v>5.49</v>
      </c>
    </row>
    <row r="981" spans="1:5" ht="15" customHeight="1" x14ac:dyDescent="0.3">
      <c r="A981" s="48">
        <v>45203</v>
      </c>
      <c r="B981" s="80">
        <v>5.56</v>
      </c>
      <c r="C981" s="80">
        <v>5.61</v>
      </c>
      <c r="D981" s="80">
        <v>5.57</v>
      </c>
      <c r="E981" s="80">
        <v>5.42</v>
      </c>
    </row>
    <row r="982" spans="1:5" ht="15" customHeight="1" x14ac:dyDescent="0.3">
      <c r="A982" s="48">
        <v>45204</v>
      </c>
      <c r="B982" s="80">
        <v>5.57</v>
      </c>
      <c r="C982" s="80">
        <v>5.61</v>
      </c>
      <c r="D982" s="80">
        <v>5.56</v>
      </c>
      <c r="E982" s="80">
        <v>5.39</v>
      </c>
    </row>
    <row r="983" spans="1:5" ht="15" customHeight="1" x14ac:dyDescent="0.3">
      <c r="A983" s="48">
        <v>45205</v>
      </c>
      <c r="B983" s="80">
        <v>5.59</v>
      </c>
      <c r="C983" s="80">
        <v>5.63</v>
      </c>
      <c r="D983" s="80">
        <v>5.59</v>
      </c>
      <c r="E983" s="80">
        <v>5.43</v>
      </c>
    </row>
    <row r="984" spans="1:5" ht="15" customHeight="1" x14ac:dyDescent="0.3">
      <c r="A984" s="48">
        <v>45208</v>
      </c>
    </row>
    <row r="985" spans="1:5" ht="15" customHeight="1" x14ac:dyDescent="0.3">
      <c r="A985" s="48">
        <v>45209</v>
      </c>
      <c r="B985" s="80">
        <v>5.6</v>
      </c>
      <c r="C985" s="80">
        <v>5.61</v>
      </c>
      <c r="D985" s="80">
        <v>5.57</v>
      </c>
      <c r="E985" s="80">
        <v>5.37</v>
      </c>
    </row>
    <row r="986" spans="1:5" ht="15" customHeight="1" x14ac:dyDescent="0.3">
      <c r="A986" s="48">
        <v>45210</v>
      </c>
      <c r="B986" s="80">
        <v>5.58</v>
      </c>
      <c r="C986" s="80">
        <v>5.61</v>
      </c>
      <c r="D986" s="80">
        <v>5.56</v>
      </c>
      <c r="E986" s="80">
        <v>5.38</v>
      </c>
    </row>
    <row r="987" spans="1:5" ht="15" customHeight="1" x14ac:dyDescent="0.3">
      <c r="A987" s="48">
        <v>45211</v>
      </c>
      <c r="B987" s="80">
        <v>5.61</v>
      </c>
      <c r="C987" s="80">
        <v>5.63</v>
      </c>
      <c r="D987" s="80">
        <v>5.58</v>
      </c>
      <c r="E987" s="80">
        <v>5.43</v>
      </c>
    </row>
    <row r="988" spans="1:5" ht="15" customHeight="1" x14ac:dyDescent="0.3">
      <c r="A988" s="48">
        <v>45212</v>
      </c>
      <c r="B988" s="80">
        <v>5.6</v>
      </c>
      <c r="C988" s="80">
        <v>5.62</v>
      </c>
      <c r="D988" s="80">
        <v>5.57</v>
      </c>
      <c r="E988" s="80">
        <v>5.41</v>
      </c>
    </row>
    <row r="989" spans="1:5" ht="15" customHeight="1" x14ac:dyDescent="0.3">
      <c r="A989" s="48">
        <v>45215</v>
      </c>
      <c r="B989" s="80">
        <v>5.57</v>
      </c>
      <c r="C989" s="80">
        <v>5.61</v>
      </c>
      <c r="D989" s="80">
        <v>5.58</v>
      </c>
      <c r="E989" s="80">
        <v>5.42</v>
      </c>
    </row>
    <row r="990" spans="1:5" ht="15" customHeight="1" x14ac:dyDescent="0.3">
      <c r="A990" s="48">
        <v>45216</v>
      </c>
      <c r="B990" s="80">
        <v>5.58</v>
      </c>
      <c r="C990" s="80">
        <v>5.62</v>
      </c>
      <c r="D990" s="80">
        <v>5.6</v>
      </c>
      <c r="E990" s="80">
        <v>5.48</v>
      </c>
    </row>
    <row r="991" spans="1:5" ht="15" customHeight="1" x14ac:dyDescent="0.3">
      <c r="A991" s="48">
        <v>45217</v>
      </c>
      <c r="B991" s="80">
        <v>5.57</v>
      </c>
      <c r="C991" s="80">
        <v>5.61</v>
      </c>
      <c r="D991" s="80">
        <v>5.58</v>
      </c>
      <c r="E991" s="80">
        <v>5.47</v>
      </c>
    </row>
    <row r="992" spans="1:5" ht="15" customHeight="1" x14ac:dyDescent="0.3">
      <c r="A992" s="48">
        <v>45218</v>
      </c>
      <c r="B992" s="80">
        <v>5.58</v>
      </c>
      <c r="C992" s="80">
        <v>5.6</v>
      </c>
      <c r="D992" s="80">
        <v>5.56</v>
      </c>
      <c r="E992" s="80">
        <v>5.44</v>
      </c>
    </row>
    <row r="993" spans="1:5" ht="15" customHeight="1" x14ac:dyDescent="0.3">
      <c r="A993" s="48">
        <v>45219</v>
      </c>
      <c r="B993" s="80">
        <v>5.56</v>
      </c>
      <c r="C993" s="80">
        <v>5.58</v>
      </c>
      <c r="D993" s="80">
        <v>5.54</v>
      </c>
      <c r="E993" s="80">
        <v>5.41</v>
      </c>
    </row>
    <row r="994" spans="1:5" ht="15" customHeight="1" x14ac:dyDescent="0.3">
      <c r="A994" s="48">
        <v>45222</v>
      </c>
      <c r="B994" s="80">
        <v>5.57</v>
      </c>
      <c r="C994" s="80">
        <v>5.58</v>
      </c>
      <c r="D994" s="80">
        <v>5.56</v>
      </c>
      <c r="E994" s="80">
        <v>5.42</v>
      </c>
    </row>
    <row r="995" spans="1:5" ht="15" customHeight="1" x14ac:dyDescent="0.3">
      <c r="A995" s="48">
        <v>45223</v>
      </c>
      <c r="B995" s="80">
        <v>5.57</v>
      </c>
      <c r="C995" s="80">
        <v>5.58</v>
      </c>
      <c r="D995" s="80">
        <v>5.57</v>
      </c>
      <c r="E995" s="80">
        <v>5.41</v>
      </c>
    </row>
    <row r="996" spans="1:5" ht="15" customHeight="1" x14ac:dyDescent="0.3">
      <c r="A996" s="48">
        <v>45224</v>
      </c>
      <c r="B996" s="80">
        <v>5.56</v>
      </c>
      <c r="C996" s="80">
        <v>5.59</v>
      </c>
      <c r="D996" s="80">
        <v>5.57</v>
      </c>
      <c r="E996" s="80">
        <v>5.43</v>
      </c>
    </row>
    <row r="997" spans="1:5" ht="15" customHeight="1" x14ac:dyDescent="0.3">
      <c r="A997" s="48">
        <v>45225</v>
      </c>
      <c r="B997" s="80">
        <v>5.57</v>
      </c>
      <c r="C997" s="80">
        <v>5.59</v>
      </c>
      <c r="D997" s="80">
        <v>5.55</v>
      </c>
      <c r="E997" s="80">
        <v>5.39</v>
      </c>
    </row>
    <row r="998" spans="1:5" ht="15" customHeight="1" x14ac:dyDescent="0.3">
      <c r="A998" s="48">
        <v>45226</v>
      </c>
      <c r="B998" s="80">
        <v>5.57</v>
      </c>
      <c r="C998" s="80">
        <v>5.59</v>
      </c>
      <c r="D998" s="80">
        <v>5.55</v>
      </c>
      <c r="E998" s="80">
        <v>5.39</v>
      </c>
    </row>
    <row r="999" spans="1:5" ht="15" customHeight="1" x14ac:dyDescent="0.3">
      <c r="A999" s="48">
        <v>45229</v>
      </c>
      <c r="B999" s="80">
        <v>5.56</v>
      </c>
      <c r="C999" s="80">
        <v>5.6</v>
      </c>
      <c r="D999" s="80">
        <v>5.53</v>
      </c>
      <c r="E999" s="80">
        <v>5.41</v>
      </c>
    </row>
    <row r="1000" spans="1:5" ht="15" customHeight="1" x14ac:dyDescent="0.3">
      <c r="A1000" s="48">
        <v>45230</v>
      </c>
      <c r="B1000" s="80">
        <v>5.56</v>
      </c>
      <c r="C1000" s="80">
        <v>5.59</v>
      </c>
      <c r="D1000" s="80">
        <v>5.54</v>
      </c>
      <c r="E1000" s="80">
        <v>5.44</v>
      </c>
    </row>
    <row r="1001" spans="1:5" ht="15" customHeight="1" x14ac:dyDescent="0.3">
      <c r="A1001" s="48">
        <v>45231</v>
      </c>
      <c r="B1001" s="80">
        <v>5.56</v>
      </c>
      <c r="C1001" s="80">
        <v>5.57</v>
      </c>
      <c r="D1001" s="80">
        <v>5.51</v>
      </c>
      <c r="E1001" s="80">
        <v>5.37</v>
      </c>
    </row>
    <row r="1002" spans="1:5" ht="15" customHeight="1" x14ac:dyDescent="0.3">
      <c r="A1002" s="48">
        <v>45232</v>
      </c>
      <c r="B1002" s="80">
        <v>5.52</v>
      </c>
      <c r="C1002" s="80">
        <v>5.54</v>
      </c>
      <c r="D1002" s="80">
        <v>5.5</v>
      </c>
      <c r="E1002" s="80">
        <v>5.38</v>
      </c>
    </row>
    <row r="1003" spans="1:5" ht="15" customHeight="1" x14ac:dyDescent="0.3">
      <c r="A1003" s="48">
        <v>45233</v>
      </c>
      <c r="B1003" s="80">
        <v>5.53</v>
      </c>
      <c r="C1003" s="80">
        <v>5.53</v>
      </c>
      <c r="D1003" s="80">
        <v>5.45</v>
      </c>
      <c r="E1003" s="80">
        <v>5.29</v>
      </c>
    </row>
    <row r="1004" spans="1:5" ht="15" customHeight="1" x14ac:dyDescent="0.3">
      <c r="A1004" s="48">
        <v>45236</v>
      </c>
      <c r="B1004" s="80">
        <v>5.53</v>
      </c>
      <c r="C1004" s="80">
        <v>5.56</v>
      </c>
      <c r="D1004" s="80">
        <v>5.47</v>
      </c>
      <c r="E1004" s="80">
        <v>5.33</v>
      </c>
    </row>
    <row r="1005" spans="1:5" ht="15" customHeight="1" x14ac:dyDescent="0.3">
      <c r="A1005" s="48">
        <v>45237</v>
      </c>
      <c r="B1005" s="80">
        <v>5.53</v>
      </c>
      <c r="C1005" s="80">
        <v>5.55</v>
      </c>
      <c r="D1005" s="80">
        <v>5.47</v>
      </c>
      <c r="E1005" s="80">
        <v>5.33</v>
      </c>
    </row>
    <row r="1006" spans="1:5" ht="15" customHeight="1" x14ac:dyDescent="0.3">
      <c r="A1006" s="48">
        <v>45238</v>
      </c>
      <c r="B1006" s="80">
        <v>5.52</v>
      </c>
      <c r="C1006" s="80">
        <v>5.54</v>
      </c>
      <c r="D1006" s="80">
        <v>5.46</v>
      </c>
      <c r="E1006" s="80">
        <v>5.34</v>
      </c>
    </row>
    <row r="1007" spans="1:5" ht="15" customHeight="1" x14ac:dyDescent="0.3">
      <c r="A1007" s="48">
        <v>45239</v>
      </c>
      <c r="B1007" s="80">
        <v>5.53</v>
      </c>
      <c r="C1007" s="80">
        <v>5.54</v>
      </c>
      <c r="D1007" s="80">
        <v>5.46</v>
      </c>
      <c r="E1007" s="80">
        <v>5.39</v>
      </c>
    </row>
    <row r="1008" spans="1:5" ht="15" customHeight="1" x14ac:dyDescent="0.3">
      <c r="A1008" s="48">
        <v>45240</v>
      </c>
      <c r="B1008" s="80">
        <v>5.53</v>
      </c>
      <c r="C1008" s="80">
        <v>5.53</v>
      </c>
      <c r="D1008" s="80">
        <v>5.46</v>
      </c>
      <c r="E1008" s="80">
        <v>5.38</v>
      </c>
    </row>
    <row r="1009" spans="1:5" ht="15" customHeight="1" x14ac:dyDescent="0.3">
      <c r="A1009" s="48">
        <v>45243</v>
      </c>
      <c r="B1009" s="80">
        <v>5.53</v>
      </c>
      <c r="C1009" s="80">
        <v>5.55</v>
      </c>
      <c r="D1009" s="80">
        <v>5.48</v>
      </c>
      <c r="E1009" s="80">
        <v>5.37</v>
      </c>
    </row>
    <row r="1010" spans="1:5" ht="15" customHeight="1" x14ac:dyDescent="0.3">
      <c r="A1010" s="48">
        <v>45244</v>
      </c>
      <c r="B1010" s="80">
        <v>5.52</v>
      </c>
      <c r="C1010" s="80">
        <v>5.52</v>
      </c>
      <c r="D1010" s="80">
        <v>5.41</v>
      </c>
      <c r="E1010" s="80">
        <v>5.24</v>
      </c>
    </row>
    <row r="1011" spans="1:5" ht="15" customHeight="1" x14ac:dyDescent="0.3">
      <c r="A1011" s="48">
        <v>45245</v>
      </c>
      <c r="B1011" s="80">
        <v>5.52</v>
      </c>
      <c r="C1011" s="80">
        <v>5.53</v>
      </c>
      <c r="D1011" s="80">
        <v>5.41</v>
      </c>
      <c r="E1011" s="80">
        <v>5.27</v>
      </c>
    </row>
    <row r="1012" spans="1:5" ht="15" customHeight="1" x14ac:dyDescent="0.3">
      <c r="A1012" s="48">
        <v>45246</v>
      </c>
      <c r="B1012" s="80">
        <v>5.53</v>
      </c>
      <c r="C1012" s="80">
        <v>5.51</v>
      </c>
      <c r="D1012" s="80">
        <v>5.38</v>
      </c>
      <c r="E1012" s="80">
        <v>5.23</v>
      </c>
    </row>
    <row r="1013" spans="1:5" ht="15" customHeight="1" x14ac:dyDescent="0.3">
      <c r="A1013" s="48">
        <v>45247</v>
      </c>
      <c r="B1013" s="80">
        <v>5.52</v>
      </c>
      <c r="C1013" s="80">
        <v>5.5</v>
      </c>
      <c r="D1013" s="80">
        <v>5.39</v>
      </c>
      <c r="E1013" s="80">
        <v>5.24</v>
      </c>
    </row>
    <row r="1014" spans="1:5" ht="15" customHeight="1" x14ac:dyDescent="0.3">
      <c r="A1014" s="48">
        <v>45250</v>
      </c>
      <c r="B1014" s="80">
        <v>5.53</v>
      </c>
      <c r="C1014" s="80">
        <v>5.54</v>
      </c>
      <c r="D1014" s="80">
        <v>5.43</v>
      </c>
      <c r="E1014" s="80">
        <v>5.25</v>
      </c>
    </row>
    <row r="1015" spans="1:5" ht="15" customHeight="1" x14ac:dyDescent="0.3">
      <c r="A1015" s="48">
        <v>45251</v>
      </c>
      <c r="B1015" s="80">
        <v>5.52</v>
      </c>
      <c r="C1015" s="80">
        <v>5.53</v>
      </c>
      <c r="D1015" s="80">
        <v>5.42</v>
      </c>
      <c r="E1015" s="80">
        <v>5.24</v>
      </c>
    </row>
    <row r="1016" spans="1:5" ht="15" customHeight="1" x14ac:dyDescent="0.3">
      <c r="A1016" s="48">
        <v>45252</v>
      </c>
      <c r="B1016" s="80">
        <v>5.54</v>
      </c>
      <c r="C1016" s="80">
        <v>5.54</v>
      </c>
      <c r="D1016" s="80">
        <v>5.42</v>
      </c>
      <c r="E1016" s="80">
        <v>5.26</v>
      </c>
    </row>
    <row r="1017" spans="1:5" ht="15" customHeight="1" x14ac:dyDescent="0.3">
      <c r="A1017" s="48">
        <v>45253</v>
      </c>
    </row>
    <row r="1018" spans="1:5" ht="15" customHeight="1" x14ac:dyDescent="0.3">
      <c r="A1018" s="48">
        <v>45254</v>
      </c>
      <c r="B1018" s="80">
        <v>5.55</v>
      </c>
      <c r="C1018" s="80">
        <v>5.54</v>
      </c>
      <c r="D1018" s="80">
        <v>5.45</v>
      </c>
      <c r="E1018" s="80">
        <v>5.27</v>
      </c>
    </row>
    <row r="1019" spans="1:5" ht="15" customHeight="1" x14ac:dyDescent="0.3">
      <c r="A1019" s="48">
        <v>45257</v>
      </c>
      <c r="B1019" s="80">
        <v>5.54</v>
      </c>
      <c r="C1019" s="80">
        <v>5.49</v>
      </c>
      <c r="D1019" s="80">
        <v>5.45</v>
      </c>
      <c r="E1019" s="80">
        <v>5.24</v>
      </c>
    </row>
    <row r="1020" spans="1:5" ht="15" customHeight="1" x14ac:dyDescent="0.3">
      <c r="A1020" s="48">
        <v>45258</v>
      </c>
      <c r="B1020" s="80">
        <v>5.53</v>
      </c>
      <c r="C1020" s="80">
        <v>5.47</v>
      </c>
      <c r="D1020" s="80">
        <v>5.42</v>
      </c>
      <c r="E1020" s="80">
        <v>5.21</v>
      </c>
    </row>
    <row r="1021" spans="1:5" ht="15" customHeight="1" x14ac:dyDescent="0.3">
      <c r="A1021" s="48">
        <v>45259</v>
      </c>
      <c r="B1021" s="80">
        <v>5.53</v>
      </c>
      <c r="C1021" s="80">
        <v>5.45</v>
      </c>
      <c r="D1021" s="80">
        <v>5.38</v>
      </c>
      <c r="E1021" s="80">
        <v>5.12</v>
      </c>
    </row>
    <row r="1022" spans="1:5" ht="15" customHeight="1" x14ac:dyDescent="0.3">
      <c r="A1022" s="48">
        <v>45260</v>
      </c>
      <c r="B1022" s="80">
        <v>5.56</v>
      </c>
      <c r="C1022" s="80">
        <v>5.45</v>
      </c>
      <c r="D1022" s="80">
        <v>5.38</v>
      </c>
      <c r="E1022" s="80">
        <v>5.16</v>
      </c>
    </row>
    <row r="1023" spans="1:5" ht="15" customHeight="1" x14ac:dyDescent="0.3">
      <c r="A1023" s="48">
        <v>45261</v>
      </c>
      <c r="B1023" s="80">
        <v>5.55</v>
      </c>
      <c r="C1023" s="80">
        <v>5.43</v>
      </c>
      <c r="D1023" s="80">
        <v>5.33</v>
      </c>
      <c r="E1023" s="80">
        <v>5.05</v>
      </c>
    </row>
    <row r="1024" spans="1:5" ht="15" customHeight="1" x14ac:dyDescent="0.3">
      <c r="A1024" s="48">
        <v>45264</v>
      </c>
      <c r="B1024" s="80">
        <v>5.55</v>
      </c>
      <c r="C1024" s="80">
        <v>5.46</v>
      </c>
      <c r="D1024" s="80">
        <v>5.41</v>
      </c>
      <c r="E1024" s="80">
        <v>5.0999999999999996</v>
      </c>
    </row>
    <row r="1025" spans="1:5" ht="15" customHeight="1" x14ac:dyDescent="0.3">
      <c r="A1025" s="48">
        <v>45265</v>
      </c>
      <c r="B1025" s="80">
        <v>5.54</v>
      </c>
      <c r="C1025" s="80">
        <v>5.45</v>
      </c>
      <c r="D1025" s="80">
        <v>5.37</v>
      </c>
      <c r="E1025" s="80">
        <v>5.0599999999999996</v>
      </c>
    </row>
    <row r="1026" spans="1:5" ht="15" customHeight="1" x14ac:dyDescent="0.3">
      <c r="A1026" s="48">
        <v>45266</v>
      </c>
      <c r="B1026" s="80">
        <v>5.54</v>
      </c>
      <c r="C1026" s="80">
        <v>5.45</v>
      </c>
      <c r="D1026" s="80">
        <v>5.38</v>
      </c>
      <c r="E1026" s="80">
        <v>5.07</v>
      </c>
    </row>
    <row r="1027" spans="1:5" ht="15" customHeight="1" x14ac:dyDescent="0.3">
      <c r="A1027" s="48">
        <v>45267</v>
      </c>
      <c r="B1027" s="80">
        <v>5.53</v>
      </c>
      <c r="C1027" s="80">
        <v>5.44</v>
      </c>
      <c r="D1027" s="80">
        <v>5.36</v>
      </c>
      <c r="E1027" s="80">
        <v>5.05</v>
      </c>
    </row>
    <row r="1028" spans="1:5" ht="15" customHeight="1" x14ac:dyDescent="0.3">
      <c r="A1028" s="48">
        <v>45268</v>
      </c>
      <c r="B1028" s="80">
        <v>5.54</v>
      </c>
      <c r="C1028" s="80">
        <v>5.44</v>
      </c>
      <c r="D1028" s="80">
        <v>5.39</v>
      </c>
      <c r="E1028" s="80">
        <v>5.13</v>
      </c>
    </row>
    <row r="1029" spans="1:5" ht="15" customHeight="1" x14ac:dyDescent="0.3">
      <c r="A1029" s="48">
        <v>45271</v>
      </c>
      <c r="B1029" s="80">
        <v>5.55</v>
      </c>
      <c r="C1029" s="80">
        <v>5.47</v>
      </c>
      <c r="D1029" s="80">
        <v>5.4</v>
      </c>
      <c r="E1029" s="80">
        <v>5.14</v>
      </c>
    </row>
    <row r="1030" spans="1:5" ht="15" customHeight="1" x14ac:dyDescent="0.3">
      <c r="A1030" s="48">
        <v>45272</v>
      </c>
      <c r="B1030" s="80">
        <v>5.53</v>
      </c>
      <c r="C1030" s="80">
        <v>5.46</v>
      </c>
      <c r="D1030" s="80">
        <v>5.41</v>
      </c>
      <c r="E1030" s="80">
        <v>5.14</v>
      </c>
    </row>
    <row r="1031" spans="1:5" ht="15" customHeight="1" x14ac:dyDescent="0.3">
      <c r="A1031" s="48">
        <v>45273</v>
      </c>
      <c r="B1031" s="80">
        <v>5.52</v>
      </c>
      <c r="C1031" s="80">
        <v>5.44</v>
      </c>
      <c r="D1031" s="80">
        <v>5.33</v>
      </c>
      <c r="E1031" s="80">
        <v>4.9400000000000004</v>
      </c>
    </row>
    <row r="1032" spans="1:5" ht="15" customHeight="1" x14ac:dyDescent="0.3">
      <c r="A1032" s="48">
        <v>45274</v>
      </c>
      <c r="B1032" s="80">
        <v>5.54</v>
      </c>
      <c r="C1032" s="80">
        <v>5.43</v>
      </c>
      <c r="D1032" s="80">
        <v>5.31</v>
      </c>
      <c r="E1032" s="80">
        <v>4.9000000000000004</v>
      </c>
    </row>
    <row r="1033" spans="1:5" ht="15" customHeight="1" x14ac:dyDescent="0.3">
      <c r="A1033" s="48">
        <v>45275</v>
      </c>
      <c r="B1033" s="80">
        <v>5.54</v>
      </c>
      <c r="C1033" s="80">
        <v>5.44</v>
      </c>
      <c r="D1033" s="80">
        <v>5.33</v>
      </c>
      <c r="E1033" s="80">
        <v>4.95</v>
      </c>
    </row>
    <row r="1034" spans="1:5" ht="15" customHeight="1" x14ac:dyDescent="0.3">
      <c r="A1034" s="48">
        <v>45278</v>
      </c>
      <c r="B1034" s="80">
        <v>5.52</v>
      </c>
      <c r="C1034" s="80">
        <v>5.46</v>
      </c>
      <c r="D1034" s="80">
        <v>5.36</v>
      </c>
      <c r="E1034" s="80">
        <v>4.95</v>
      </c>
    </row>
    <row r="1035" spans="1:5" ht="15" customHeight="1" x14ac:dyDescent="0.3">
      <c r="A1035" s="48">
        <v>45279</v>
      </c>
      <c r="B1035" s="80">
        <v>5.51</v>
      </c>
      <c r="C1035" s="80">
        <v>5.43</v>
      </c>
      <c r="D1035" s="80">
        <v>5.35</v>
      </c>
      <c r="E1035" s="80">
        <v>4.93</v>
      </c>
    </row>
    <row r="1036" spans="1:5" ht="15" customHeight="1" x14ac:dyDescent="0.3">
      <c r="A1036" s="48">
        <v>45280</v>
      </c>
      <c r="B1036" s="80">
        <v>5.5</v>
      </c>
      <c r="C1036" s="80">
        <v>5.44</v>
      </c>
      <c r="D1036" s="80">
        <v>5.33</v>
      </c>
      <c r="E1036" s="80">
        <v>4.88</v>
      </c>
    </row>
    <row r="1037" spans="1:5" ht="15" customHeight="1" x14ac:dyDescent="0.3">
      <c r="A1037" s="48">
        <v>45281</v>
      </c>
      <c r="B1037" s="80">
        <v>5.54</v>
      </c>
      <c r="C1037" s="80">
        <v>5.42</v>
      </c>
      <c r="D1037" s="80">
        <v>5.31</v>
      </c>
      <c r="E1037" s="80">
        <v>4.84</v>
      </c>
    </row>
    <row r="1038" spans="1:5" ht="15" customHeight="1" x14ac:dyDescent="0.3">
      <c r="A1038" s="48">
        <v>45282</v>
      </c>
      <c r="B1038" s="80">
        <v>5.54</v>
      </c>
      <c r="C1038" s="80">
        <v>5.44</v>
      </c>
      <c r="D1038" s="80">
        <v>5.31</v>
      </c>
      <c r="E1038" s="80">
        <v>4.82</v>
      </c>
    </row>
    <row r="1039" spans="1:5" ht="15" customHeight="1" x14ac:dyDescent="0.3">
      <c r="A1039" s="48">
        <v>45285</v>
      </c>
    </row>
    <row r="1040" spans="1:5" ht="15" customHeight="1" x14ac:dyDescent="0.3">
      <c r="A1040" s="48">
        <v>45286</v>
      </c>
      <c r="B1040" s="80">
        <v>5.53</v>
      </c>
      <c r="C1040" s="80">
        <v>5.45</v>
      </c>
      <c r="D1040" s="80">
        <v>5.28</v>
      </c>
      <c r="E1040" s="80">
        <v>4.83</v>
      </c>
    </row>
    <row r="1041" spans="1:5" ht="15" customHeight="1" x14ac:dyDescent="0.3">
      <c r="A1041" s="48">
        <v>45287</v>
      </c>
      <c r="B1041" s="80">
        <v>5.55</v>
      </c>
      <c r="C1041" s="80">
        <v>5.44</v>
      </c>
      <c r="D1041" s="80">
        <v>5.26</v>
      </c>
      <c r="E1041" s="80">
        <v>4.79</v>
      </c>
    </row>
    <row r="1042" spans="1:5" ht="15" customHeight="1" x14ac:dyDescent="0.3">
      <c r="A1042" s="48">
        <v>45288</v>
      </c>
      <c r="B1042" s="80">
        <v>5.57</v>
      </c>
      <c r="C1042" s="80">
        <v>5.45</v>
      </c>
      <c r="D1042" s="80">
        <v>5.28</v>
      </c>
      <c r="E1042" s="80">
        <v>4.82</v>
      </c>
    </row>
    <row r="1043" spans="1:5" ht="15" customHeight="1" x14ac:dyDescent="0.3">
      <c r="A1043" s="48">
        <v>45289</v>
      </c>
      <c r="B1043" s="80">
        <v>5.6</v>
      </c>
      <c r="C1043" s="80">
        <v>5.4</v>
      </c>
      <c r="D1043" s="80">
        <v>5.26</v>
      </c>
      <c r="E1043" s="80">
        <v>4.79</v>
      </c>
    </row>
    <row r="1044" spans="1:5" ht="15" customHeight="1" x14ac:dyDescent="0.3">
      <c r="A1044" s="48">
        <v>45292</v>
      </c>
    </row>
    <row r="1045" spans="1:5" ht="15" customHeight="1" x14ac:dyDescent="0.3">
      <c r="A1045" s="48">
        <v>45293</v>
      </c>
      <c r="B1045" s="80">
        <v>5.55</v>
      </c>
      <c r="C1045" s="80">
        <v>5.46</v>
      </c>
      <c r="D1045" s="80">
        <v>5.24</v>
      </c>
      <c r="E1045" s="80">
        <v>4.8</v>
      </c>
    </row>
    <row r="1046" spans="1:5" ht="15" customHeight="1" x14ac:dyDescent="0.3">
      <c r="A1046" s="48">
        <v>45294</v>
      </c>
      <c r="B1046" s="80">
        <v>5.54</v>
      </c>
      <c r="C1046" s="80">
        <v>5.48</v>
      </c>
      <c r="D1046" s="80">
        <v>5.25</v>
      </c>
      <c r="E1046" s="80">
        <v>4.8099999999999996</v>
      </c>
    </row>
    <row r="1047" spans="1:5" ht="15" customHeight="1" x14ac:dyDescent="0.3">
      <c r="A1047" s="48">
        <v>45295</v>
      </c>
      <c r="B1047" s="80">
        <v>5.56</v>
      </c>
      <c r="C1047" s="80">
        <v>5.48</v>
      </c>
      <c r="D1047" s="80">
        <v>5.25</v>
      </c>
      <c r="E1047" s="80">
        <v>4.8499999999999996</v>
      </c>
    </row>
    <row r="1048" spans="1:5" ht="15" customHeight="1" x14ac:dyDescent="0.3">
      <c r="A1048" s="48">
        <v>45296</v>
      </c>
      <c r="B1048" s="80">
        <v>5.54</v>
      </c>
      <c r="C1048" s="80">
        <v>5.47</v>
      </c>
      <c r="D1048" s="80">
        <v>5.24</v>
      </c>
      <c r="E1048" s="80">
        <v>4.84</v>
      </c>
    </row>
    <row r="1049" spans="1:5" ht="15" customHeight="1" x14ac:dyDescent="0.3">
      <c r="A1049" s="48">
        <v>45299</v>
      </c>
      <c r="B1049" s="80">
        <v>5.54</v>
      </c>
      <c r="C1049" s="80">
        <v>5.49</v>
      </c>
      <c r="D1049" s="80">
        <v>5.24</v>
      </c>
      <c r="E1049" s="80">
        <v>4.82</v>
      </c>
    </row>
    <row r="1050" spans="1:5" ht="15" customHeight="1" x14ac:dyDescent="0.3">
      <c r="A1050" s="48">
        <v>45300</v>
      </c>
      <c r="B1050" s="80">
        <v>5.53</v>
      </c>
      <c r="C1050" s="80">
        <v>5.47</v>
      </c>
      <c r="D1050" s="80">
        <v>5.24</v>
      </c>
      <c r="E1050" s="80">
        <v>4.82</v>
      </c>
    </row>
    <row r="1051" spans="1:5" ht="15" customHeight="1" x14ac:dyDescent="0.3">
      <c r="A1051" s="48">
        <v>45301</v>
      </c>
      <c r="B1051" s="80">
        <v>5.53</v>
      </c>
      <c r="C1051" s="80">
        <v>5.46</v>
      </c>
      <c r="D1051" s="80">
        <v>5.23</v>
      </c>
      <c r="E1051" s="80">
        <v>4.82</v>
      </c>
    </row>
    <row r="1052" spans="1:5" ht="15" customHeight="1" x14ac:dyDescent="0.3">
      <c r="A1052" s="48">
        <v>45302</v>
      </c>
      <c r="B1052" s="80">
        <v>5.54</v>
      </c>
      <c r="C1052" s="80">
        <v>5.46</v>
      </c>
      <c r="D1052" s="80">
        <v>5.22</v>
      </c>
      <c r="E1052" s="80">
        <v>4.75</v>
      </c>
    </row>
    <row r="1053" spans="1:5" ht="15" customHeight="1" x14ac:dyDescent="0.3">
      <c r="A1053" s="48">
        <v>45303</v>
      </c>
      <c r="B1053" s="80">
        <v>5.55</v>
      </c>
      <c r="C1053" s="80">
        <v>5.45</v>
      </c>
      <c r="D1053" s="80">
        <v>5.16</v>
      </c>
      <c r="E1053" s="80">
        <v>4.6500000000000004</v>
      </c>
    </row>
    <row r="1054" spans="1:5" ht="15" customHeight="1" x14ac:dyDescent="0.3">
      <c r="A1054" s="48">
        <v>45306</v>
      </c>
    </row>
    <row r="1055" spans="1:5" ht="15" customHeight="1" x14ac:dyDescent="0.3">
      <c r="A1055" s="48">
        <v>45307</v>
      </c>
      <c r="B1055" s="80">
        <v>5.54</v>
      </c>
      <c r="C1055" s="80">
        <v>5.45</v>
      </c>
      <c r="D1055" s="80">
        <v>5.18</v>
      </c>
      <c r="E1055" s="80">
        <v>4.7</v>
      </c>
    </row>
    <row r="1056" spans="1:5" ht="15" customHeight="1" x14ac:dyDescent="0.3">
      <c r="A1056" s="48">
        <v>45308</v>
      </c>
      <c r="B1056" s="80">
        <v>5.54</v>
      </c>
      <c r="C1056" s="80">
        <v>5.47</v>
      </c>
      <c r="D1056" s="80">
        <v>5.2</v>
      </c>
      <c r="E1056" s="80">
        <v>4.8</v>
      </c>
    </row>
    <row r="1057" spans="1:5" ht="15" customHeight="1" x14ac:dyDescent="0.3">
      <c r="A1057" s="48">
        <v>45309</v>
      </c>
      <c r="B1057" s="80">
        <v>5.53</v>
      </c>
      <c r="C1057" s="80">
        <v>5.45</v>
      </c>
      <c r="D1057" s="80">
        <v>5.2</v>
      </c>
      <c r="E1057" s="80">
        <v>4.8</v>
      </c>
    </row>
    <row r="1058" spans="1:5" ht="15" customHeight="1" x14ac:dyDescent="0.3">
      <c r="A1058" s="48">
        <v>45310</v>
      </c>
      <c r="B1058" s="80">
        <v>5.54</v>
      </c>
      <c r="C1058" s="80">
        <v>5.45</v>
      </c>
      <c r="D1058" s="80">
        <v>5.21</v>
      </c>
      <c r="E1058" s="80">
        <v>4.84</v>
      </c>
    </row>
    <row r="1059" spans="1:5" ht="15" customHeight="1" x14ac:dyDescent="0.3">
      <c r="A1059" s="48">
        <v>45313</v>
      </c>
      <c r="B1059" s="80">
        <v>5.53</v>
      </c>
      <c r="C1059" s="80">
        <v>5.46</v>
      </c>
      <c r="D1059" s="80">
        <v>5.22</v>
      </c>
      <c r="E1059" s="80">
        <v>4.83</v>
      </c>
    </row>
    <row r="1060" spans="1:5" ht="15" customHeight="1" x14ac:dyDescent="0.3">
      <c r="A1060" s="48">
        <v>45314</v>
      </c>
      <c r="B1060" s="80">
        <v>5.53</v>
      </c>
      <c r="C1060" s="80">
        <v>5.45</v>
      </c>
      <c r="D1060" s="80">
        <v>5.21</v>
      </c>
      <c r="E1060" s="80">
        <v>4.8099999999999996</v>
      </c>
    </row>
    <row r="1061" spans="1:5" ht="15" customHeight="1" x14ac:dyDescent="0.3">
      <c r="A1061" s="48">
        <v>45315</v>
      </c>
      <c r="B1061" s="80">
        <v>5.52</v>
      </c>
      <c r="C1061" s="80">
        <v>5.44</v>
      </c>
      <c r="D1061" s="80">
        <v>5.22</v>
      </c>
      <c r="E1061" s="80">
        <v>4.83</v>
      </c>
    </row>
    <row r="1062" spans="1:5" ht="15" customHeight="1" x14ac:dyDescent="0.3">
      <c r="A1062" s="48">
        <v>45316</v>
      </c>
      <c r="B1062" s="80">
        <v>5.54</v>
      </c>
      <c r="C1062" s="80">
        <v>5.44</v>
      </c>
      <c r="D1062" s="80">
        <v>5.19</v>
      </c>
      <c r="E1062" s="80">
        <v>4.76</v>
      </c>
    </row>
    <row r="1063" spans="1:5" ht="15" customHeight="1" x14ac:dyDescent="0.3">
      <c r="A1063" s="48">
        <v>45317</v>
      </c>
      <c r="B1063" s="80">
        <v>5.54</v>
      </c>
      <c r="C1063" s="80">
        <v>5.44</v>
      </c>
      <c r="D1063" s="80">
        <v>5.19</v>
      </c>
      <c r="E1063" s="80">
        <v>4.78</v>
      </c>
    </row>
    <row r="1064" spans="1:5" ht="15" customHeight="1" x14ac:dyDescent="0.3">
      <c r="A1064" s="48">
        <v>45320</v>
      </c>
      <c r="B1064" s="80">
        <v>5.53</v>
      </c>
      <c r="C1064" s="80">
        <v>5.42</v>
      </c>
      <c r="D1064" s="80">
        <v>5.19</v>
      </c>
      <c r="E1064" s="80">
        <v>4.76</v>
      </c>
    </row>
    <row r="1065" spans="1:5" ht="15" customHeight="1" x14ac:dyDescent="0.3">
      <c r="A1065" s="48">
        <v>45321</v>
      </c>
      <c r="B1065" s="80">
        <v>5.53</v>
      </c>
      <c r="C1065" s="80">
        <v>5.42</v>
      </c>
      <c r="D1065" s="80">
        <v>5.19</v>
      </c>
      <c r="E1065" s="80">
        <v>4.8</v>
      </c>
    </row>
    <row r="1066" spans="1:5" ht="15" customHeight="1" x14ac:dyDescent="0.3">
      <c r="A1066" s="48">
        <v>45322</v>
      </c>
      <c r="B1066" s="80">
        <v>5.53</v>
      </c>
      <c r="C1066" s="80">
        <v>5.42</v>
      </c>
      <c r="D1066" s="80">
        <v>5.18</v>
      </c>
      <c r="E1066" s="80">
        <v>4.7300000000000004</v>
      </c>
    </row>
    <row r="1067" spans="1:5" ht="15" customHeight="1" x14ac:dyDescent="0.3">
      <c r="A1067" s="48">
        <v>45323</v>
      </c>
      <c r="B1067" s="80">
        <v>5.49</v>
      </c>
      <c r="C1067" s="80">
        <v>5.42</v>
      </c>
      <c r="D1067" s="80">
        <v>5.15</v>
      </c>
      <c r="E1067" s="80">
        <v>4.68</v>
      </c>
    </row>
    <row r="1068" spans="1:5" ht="15" customHeight="1" x14ac:dyDescent="0.3">
      <c r="A1068" s="48">
        <v>45324</v>
      </c>
      <c r="B1068" s="80">
        <v>5.49</v>
      </c>
      <c r="C1068" s="80">
        <v>5.43</v>
      </c>
      <c r="D1068" s="80">
        <v>5.22</v>
      </c>
      <c r="E1068" s="80">
        <v>4.8099999999999996</v>
      </c>
    </row>
    <row r="1069" spans="1:5" ht="15" customHeight="1" x14ac:dyDescent="0.3">
      <c r="A1069" s="48">
        <v>45327</v>
      </c>
      <c r="B1069" s="80">
        <v>5.49</v>
      </c>
      <c r="C1069" s="80">
        <v>5.42</v>
      </c>
      <c r="D1069" s="80">
        <v>5.25</v>
      </c>
      <c r="E1069" s="80">
        <v>4.87</v>
      </c>
    </row>
    <row r="1070" spans="1:5" ht="15" customHeight="1" x14ac:dyDescent="0.3">
      <c r="A1070" s="48">
        <v>45328</v>
      </c>
      <c r="B1070" s="80">
        <v>5.48</v>
      </c>
      <c r="C1070" s="80">
        <v>5.44</v>
      </c>
      <c r="D1070" s="80">
        <v>5.23</v>
      </c>
      <c r="E1070" s="80">
        <v>4.82</v>
      </c>
    </row>
    <row r="1071" spans="1:5" ht="15" customHeight="1" x14ac:dyDescent="0.3">
      <c r="A1071" s="48">
        <v>45329</v>
      </c>
      <c r="B1071" s="80">
        <v>5.47</v>
      </c>
      <c r="C1071" s="80">
        <v>5.43</v>
      </c>
      <c r="D1071" s="80">
        <v>5.23</v>
      </c>
      <c r="E1071" s="80">
        <v>4.83</v>
      </c>
    </row>
    <row r="1072" spans="1:5" ht="15" customHeight="1" x14ac:dyDescent="0.3">
      <c r="A1072" s="48">
        <v>45330</v>
      </c>
      <c r="B1072" s="80">
        <v>5.49</v>
      </c>
      <c r="C1072" s="80">
        <v>5.44</v>
      </c>
      <c r="D1072" s="80">
        <v>5.24</v>
      </c>
      <c r="E1072" s="80">
        <v>4.83</v>
      </c>
    </row>
    <row r="1073" spans="1:5" ht="15" customHeight="1" x14ac:dyDescent="0.3">
      <c r="A1073" s="48">
        <v>45331</v>
      </c>
      <c r="B1073" s="80">
        <v>5.49</v>
      </c>
      <c r="C1073" s="80">
        <v>5.44</v>
      </c>
      <c r="D1073" s="80">
        <v>5.26</v>
      </c>
      <c r="E1073" s="80">
        <v>4.8600000000000003</v>
      </c>
    </row>
    <row r="1074" spans="1:5" ht="15" customHeight="1" x14ac:dyDescent="0.3">
      <c r="A1074" s="48">
        <v>45334</v>
      </c>
      <c r="B1074" s="80">
        <v>5.49</v>
      </c>
      <c r="C1074" s="80">
        <v>5.43</v>
      </c>
      <c r="D1074" s="80">
        <v>5.27</v>
      </c>
      <c r="E1074" s="80">
        <v>4.87</v>
      </c>
    </row>
    <row r="1075" spans="1:5" ht="15" customHeight="1" x14ac:dyDescent="0.3">
      <c r="A1075" s="48">
        <v>45335</v>
      </c>
      <c r="B1075" s="80">
        <v>5.48</v>
      </c>
      <c r="C1075" s="80">
        <v>5.45</v>
      </c>
      <c r="D1075" s="80">
        <v>5.32</v>
      </c>
      <c r="E1075" s="80">
        <v>4.99</v>
      </c>
    </row>
    <row r="1076" spans="1:5" ht="15" customHeight="1" x14ac:dyDescent="0.3">
      <c r="A1076" s="48">
        <v>45336</v>
      </c>
      <c r="B1076" s="80">
        <v>5.48</v>
      </c>
      <c r="C1076" s="80">
        <v>5.43</v>
      </c>
      <c r="D1076" s="80">
        <v>5.31</v>
      </c>
      <c r="E1076" s="80">
        <v>4.9400000000000004</v>
      </c>
    </row>
    <row r="1077" spans="1:5" ht="15" customHeight="1" x14ac:dyDescent="0.3">
      <c r="A1077" s="48">
        <v>45337</v>
      </c>
      <c r="B1077" s="80">
        <v>5.49</v>
      </c>
      <c r="C1077" s="80">
        <v>5.43</v>
      </c>
      <c r="D1077" s="80">
        <v>5.3</v>
      </c>
      <c r="E1077" s="80">
        <v>4.93</v>
      </c>
    </row>
    <row r="1078" spans="1:5" ht="15" customHeight="1" x14ac:dyDescent="0.3">
      <c r="A1078" s="48">
        <v>45338</v>
      </c>
      <c r="B1078" s="80">
        <v>5.48</v>
      </c>
      <c r="C1078" s="80">
        <v>5.44</v>
      </c>
      <c r="D1078" s="80">
        <v>5.31</v>
      </c>
      <c r="E1078" s="80">
        <v>4.9800000000000004</v>
      </c>
    </row>
    <row r="1079" spans="1:5" ht="15" customHeight="1" x14ac:dyDescent="0.3">
      <c r="A1079" s="48">
        <v>45341</v>
      </c>
    </row>
    <row r="1080" spans="1:5" ht="15" customHeight="1" x14ac:dyDescent="0.3">
      <c r="A1080" s="48">
        <v>45342</v>
      </c>
      <c r="B1080" s="80">
        <v>5.49</v>
      </c>
      <c r="C1080" s="80">
        <v>5.44</v>
      </c>
      <c r="D1080" s="80">
        <v>5.32</v>
      </c>
      <c r="E1080" s="80">
        <v>4.97</v>
      </c>
    </row>
    <row r="1081" spans="1:5" ht="15" customHeight="1" x14ac:dyDescent="0.3">
      <c r="A1081" s="48">
        <v>45343</v>
      </c>
      <c r="B1081" s="80">
        <v>5.5</v>
      </c>
      <c r="C1081" s="80">
        <v>5.44</v>
      </c>
      <c r="D1081" s="80">
        <v>5.32</v>
      </c>
      <c r="E1081" s="80">
        <v>4.9800000000000004</v>
      </c>
    </row>
    <row r="1082" spans="1:5" ht="15" customHeight="1" x14ac:dyDescent="0.3">
      <c r="A1082" s="48">
        <v>45344</v>
      </c>
      <c r="B1082" s="80">
        <v>5.49</v>
      </c>
      <c r="C1082" s="80">
        <v>5.45</v>
      </c>
      <c r="D1082" s="80">
        <v>5.32</v>
      </c>
      <c r="E1082" s="80">
        <v>5.0199999999999996</v>
      </c>
    </row>
    <row r="1083" spans="1:5" ht="15" customHeight="1" x14ac:dyDescent="0.3">
      <c r="A1083" s="48">
        <v>45345</v>
      </c>
      <c r="B1083" s="80">
        <v>5.49</v>
      </c>
      <c r="C1083" s="80">
        <v>5.46</v>
      </c>
      <c r="D1083" s="80">
        <v>5.32</v>
      </c>
      <c r="E1083" s="80">
        <v>5</v>
      </c>
    </row>
    <row r="1084" spans="1:5" ht="15" customHeight="1" x14ac:dyDescent="0.3">
      <c r="A1084" s="48">
        <v>45348</v>
      </c>
      <c r="B1084" s="80">
        <v>5.5</v>
      </c>
      <c r="C1084" s="80">
        <v>5.47</v>
      </c>
      <c r="D1084" s="80">
        <v>5.34</v>
      </c>
      <c r="E1084" s="80">
        <v>5.03</v>
      </c>
    </row>
    <row r="1085" spans="1:5" ht="15" customHeight="1" x14ac:dyDescent="0.3">
      <c r="A1085" s="48">
        <v>45349</v>
      </c>
      <c r="B1085" s="80">
        <v>5.5</v>
      </c>
      <c r="C1085" s="80">
        <v>5.45</v>
      </c>
      <c r="D1085" s="80">
        <v>5.33</v>
      </c>
      <c r="E1085" s="80">
        <v>5.03</v>
      </c>
    </row>
    <row r="1086" spans="1:5" ht="15" customHeight="1" x14ac:dyDescent="0.3">
      <c r="A1086" s="48">
        <v>45350</v>
      </c>
      <c r="B1086" s="80">
        <v>5.5</v>
      </c>
      <c r="C1086" s="80">
        <v>5.45</v>
      </c>
      <c r="D1086" s="80">
        <v>5.31</v>
      </c>
      <c r="E1086" s="80">
        <v>5</v>
      </c>
    </row>
    <row r="1087" spans="1:5" ht="15" customHeight="1" x14ac:dyDescent="0.3">
      <c r="A1087" s="48">
        <v>45351</v>
      </c>
      <c r="B1087" s="80">
        <v>5.53</v>
      </c>
      <c r="C1087" s="80">
        <v>5.45</v>
      </c>
      <c r="D1087" s="80">
        <v>5.3</v>
      </c>
      <c r="E1087" s="80">
        <v>5.01</v>
      </c>
    </row>
    <row r="1088" spans="1:5" ht="15" customHeight="1" x14ac:dyDescent="0.3">
      <c r="A1088" s="48">
        <v>45352</v>
      </c>
      <c r="B1088" s="80">
        <v>5.54</v>
      </c>
      <c r="C1088" s="80">
        <v>5.42</v>
      </c>
      <c r="D1088" s="80">
        <v>5.27</v>
      </c>
      <c r="E1088" s="80">
        <v>4.9400000000000004</v>
      </c>
    </row>
    <row r="1089" spans="1:5" ht="15" customHeight="1" x14ac:dyDescent="0.3">
      <c r="A1089" s="48">
        <v>45355</v>
      </c>
      <c r="B1089" s="80">
        <v>5.51</v>
      </c>
      <c r="C1089" s="80">
        <v>5.48</v>
      </c>
      <c r="D1089" s="80">
        <v>5.37</v>
      </c>
      <c r="E1089" s="80">
        <v>4.9800000000000004</v>
      </c>
    </row>
    <row r="1090" spans="1:5" ht="15" customHeight="1" x14ac:dyDescent="0.3">
      <c r="A1090" s="48">
        <v>45356</v>
      </c>
      <c r="B1090" s="80">
        <v>5.5</v>
      </c>
      <c r="C1090" s="80">
        <v>5.47</v>
      </c>
      <c r="D1090" s="80">
        <v>5.35</v>
      </c>
      <c r="E1090" s="80">
        <v>4.9400000000000004</v>
      </c>
    </row>
    <row r="1091" spans="1:5" ht="15" customHeight="1" x14ac:dyDescent="0.3">
      <c r="A1091" s="48">
        <v>45357</v>
      </c>
      <c r="B1091" s="80">
        <v>5.5</v>
      </c>
      <c r="C1091" s="80">
        <v>5.47</v>
      </c>
      <c r="D1091" s="80">
        <v>5.35</v>
      </c>
      <c r="E1091" s="80">
        <v>4.95</v>
      </c>
    </row>
    <row r="1092" spans="1:5" ht="15" customHeight="1" x14ac:dyDescent="0.3">
      <c r="A1092" s="48">
        <v>45358</v>
      </c>
      <c r="B1092" s="80">
        <v>5.51</v>
      </c>
      <c r="C1092" s="80">
        <v>5.47</v>
      </c>
      <c r="D1092" s="80">
        <v>5.34</v>
      </c>
      <c r="E1092" s="80">
        <v>4.93</v>
      </c>
    </row>
    <row r="1093" spans="1:5" ht="15" customHeight="1" x14ac:dyDescent="0.3">
      <c r="A1093" s="48">
        <v>45359</v>
      </c>
      <c r="B1093" s="80">
        <v>5.51</v>
      </c>
      <c r="C1093" s="80">
        <v>5.46</v>
      </c>
      <c r="D1093" s="80">
        <v>5.34</v>
      </c>
      <c r="E1093" s="80">
        <v>4.92</v>
      </c>
    </row>
    <row r="1094" spans="1:5" ht="15" customHeight="1" x14ac:dyDescent="0.3">
      <c r="A1094" s="48">
        <v>45362</v>
      </c>
      <c r="B1094" s="80">
        <v>5.5</v>
      </c>
      <c r="C1094" s="80">
        <v>5.48</v>
      </c>
      <c r="D1094" s="80">
        <v>5.35</v>
      </c>
      <c r="E1094" s="80">
        <v>4.95</v>
      </c>
    </row>
    <row r="1095" spans="1:5" ht="15" customHeight="1" x14ac:dyDescent="0.3">
      <c r="A1095" s="48">
        <v>45363</v>
      </c>
      <c r="B1095" s="80">
        <v>5.52</v>
      </c>
      <c r="C1095" s="80">
        <v>5.48</v>
      </c>
      <c r="D1095" s="80">
        <v>5.37</v>
      </c>
      <c r="E1095" s="80">
        <v>5</v>
      </c>
    </row>
    <row r="1096" spans="1:5" ht="15" customHeight="1" x14ac:dyDescent="0.3">
      <c r="A1096" s="48">
        <v>45364</v>
      </c>
      <c r="B1096" s="80">
        <v>5.52</v>
      </c>
      <c r="C1096" s="80">
        <v>5.48</v>
      </c>
      <c r="D1096" s="80">
        <v>5.37</v>
      </c>
      <c r="E1096" s="80">
        <v>5.01</v>
      </c>
    </row>
    <row r="1097" spans="1:5" ht="15" customHeight="1" x14ac:dyDescent="0.3">
      <c r="A1097" s="48">
        <v>45365</v>
      </c>
      <c r="B1097" s="80">
        <v>5.52</v>
      </c>
      <c r="C1097" s="80">
        <v>5.48</v>
      </c>
      <c r="D1097" s="80">
        <v>5.38</v>
      </c>
      <c r="E1097" s="80">
        <v>5.04</v>
      </c>
    </row>
    <row r="1098" spans="1:5" ht="15" customHeight="1" x14ac:dyDescent="0.3">
      <c r="A1098" s="48">
        <v>45366</v>
      </c>
      <c r="B1098" s="80">
        <v>5.52</v>
      </c>
      <c r="C1098" s="80">
        <v>5.48</v>
      </c>
      <c r="D1098" s="80">
        <v>5.38</v>
      </c>
      <c r="E1098" s="80">
        <v>5.05</v>
      </c>
    </row>
    <row r="1099" spans="1:5" ht="15" customHeight="1" x14ac:dyDescent="0.3">
      <c r="A1099" s="48">
        <v>45369</v>
      </c>
      <c r="B1099" s="80">
        <v>5.52</v>
      </c>
      <c r="C1099" s="80">
        <v>5.48</v>
      </c>
      <c r="D1099" s="80">
        <v>5.39</v>
      </c>
      <c r="E1099" s="80">
        <v>5.0599999999999996</v>
      </c>
    </row>
    <row r="1100" spans="1:5" ht="15" customHeight="1" x14ac:dyDescent="0.3">
      <c r="A1100" s="48">
        <v>45370</v>
      </c>
      <c r="B1100" s="80">
        <v>5.52</v>
      </c>
      <c r="C1100" s="80">
        <v>5.48</v>
      </c>
      <c r="D1100" s="80">
        <v>5.39</v>
      </c>
      <c r="E1100" s="80">
        <v>5.0599999999999996</v>
      </c>
    </row>
    <row r="1101" spans="1:5" ht="15" customHeight="1" x14ac:dyDescent="0.3">
      <c r="A1101" s="48">
        <v>45371</v>
      </c>
      <c r="B1101" s="80">
        <v>5.5</v>
      </c>
      <c r="C1101" s="80">
        <v>5.47</v>
      </c>
      <c r="D1101" s="80">
        <v>5.36</v>
      </c>
      <c r="E1101" s="80">
        <v>5.01</v>
      </c>
    </row>
    <row r="1102" spans="1:5" ht="15" customHeight="1" x14ac:dyDescent="0.3">
      <c r="A1102" s="48">
        <v>45372</v>
      </c>
      <c r="B1102" s="80">
        <v>5.51</v>
      </c>
      <c r="C1102" s="80">
        <v>5.48</v>
      </c>
      <c r="D1102" s="80">
        <v>5.36</v>
      </c>
      <c r="E1102" s="80">
        <v>5.01</v>
      </c>
    </row>
    <row r="1103" spans="1:5" ht="15" customHeight="1" x14ac:dyDescent="0.3">
      <c r="A1103" s="48">
        <v>45373</v>
      </c>
      <c r="B1103" s="80">
        <v>5.51</v>
      </c>
      <c r="C1103" s="80">
        <v>5.46</v>
      </c>
      <c r="D1103" s="80">
        <v>5.34</v>
      </c>
      <c r="E1103" s="80">
        <v>4.9800000000000004</v>
      </c>
    </row>
    <row r="1104" spans="1:5" ht="15" customHeight="1" x14ac:dyDescent="0.3">
      <c r="A1104" s="48">
        <v>45376</v>
      </c>
      <c r="B1104" s="80">
        <v>5.51</v>
      </c>
      <c r="C1104" s="80">
        <v>5.46</v>
      </c>
      <c r="D1104" s="80">
        <v>5.36</v>
      </c>
      <c r="E1104" s="80">
        <v>5</v>
      </c>
    </row>
    <row r="1105" spans="1:5" ht="15" customHeight="1" x14ac:dyDescent="0.3">
      <c r="A1105" s="48">
        <v>45377</v>
      </c>
      <c r="B1105" s="80">
        <v>5.5</v>
      </c>
      <c r="C1105" s="80">
        <v>5.46</v>
      </c>
      <c r="D1105" s="80">
        <v>5.36</v>
      </c>
      <c r="E1105" s="80">
        <v>5</v>
      </c>
    </row>
    <row r="1106" spans="1:5" ht="15" customHeight="1" x14ac:dyDescent="0.3">
      <c r="A1106" s="48">
        <v>45378</v>
      </c>
      <c r="B1106" s="80">
        <v>5.5</v>
      </c>
      <c r="C1106" s="80">
        <v>5.45</v>
      </c>
      <c r="D1106" s="80">
        <v>5.36</v>
      </c>
      <c r="E1106" s="80">
        <v>4.99</v>
      </c>
    </row>
    <row r="1107" spans="1:5" ht="15" customHeight="1" x14ac:dyDescent="0.3">
      <c r="A1107" s="48">
        <v>45379</v>
      </c>
      <c r="B1107" s="80">
        <v>5.49</v>
      </c>
      <c r="C1107" s="80">
        <v>5.46</v>
      </c>
      <c r="D1107" s="80">
        <v>5.38</v>
      </c>
      <c r="E1107" s="80">
        <v>5.03</v>
      </c>
    </row>
    <row r="1108" spans="1:5" ht="15" customHeight="1" x14ac:dyDescent="0.3">
      <c r="A1108" s="48">
        <v>45380</v>
      </c>
    </row>
    <row r="1109" spans="1:5" ht="15" customHeight="1" x14ac:dyDescent="0.3">
      <c r="A1109" s="48">
        <v>45383</v>
      </c>
      <c r="B1109" s="80">
        <v>5.49</v>
      </c>
      <c r="C1109" s="80">
        <v>5.44</v>
      </c>
      <c r="D1109" s="80">
        <v>5.36</v>
      </c>
      <c r="E1109" s="80">
        <v>5.0599999999999996</v>
      </c>
    </row>
    <row r="1110" spans="1:5" ht="15" customHeight="1" x14ac:dyDescent="0.3">
      <c r="A1110" s="48">
        <v>45384</v>
      </c>
      <c r="B1110" s="80">
        <v>5.49</v>
      </c>
      <c r="C1110" s="80">
        <v>5.42</v>
      </c>
      <c r="D1110" s="80">
        <v>5.34</v>
      </c>
      <c r="E1110" s="80">
        <v>5.05</v>
      </c>
    </row>
    <row r="1111" spans="1:5" ht="15" customHeight="1" x14ac:dyDescent="0.3">
      <c r="A1111" s="48">
        <v>45385</v>
      </c>
      <c r="B1111" s="80">
        <v>5.47</v>
      </c>
      <c r="C1111" s="80">
        <v>5.42</v>
      </c>
      <c r="D1111" s="80">
        <v>5.33</v>
      </c>
      <c r="E1111" s="80">
        <v>5.03</v>
      </c>
    </row>
    <row r="1112" spans="1:5" ht="15" customHeight="1" x14ac:dyDescent="0.3">
      <c r="A1112" s="48">
        <v>45386</v>
      </c>
      <c r="B1112" s="80">
        <v>5.47</v>
      </c>
      <c r="C1112" s="80">
        <v>5.41</v>
      </c>
      <c r="D1112" s="80">
        <v>5.32</v>
      </c>
      <c r="E1112" s="80">
        <v>5</v>
      </c>
    </row>
    <row r="1113" spans="1:5" ht="15" customHeight="1" x14ac:dyDescent="0.3">
      <c r="A1113" s="48">
        <v>45387</v>
      </c>
      <c r="B1113" s="80">
        <v>5.47</v>
      </c>
      <c r="C1113" s="80">
        <v>5.43</v>
      </c>
      <c r="D1113" s="80">
        <v>5.34</v>
      </c>
      <c r="E1113" s="80">
        <v>5.05</v>
      </c>
    </row>
    <row r="1114" spans="1:5" ht="15" customHeight="1" x14ac:dyDescent="0.3">
      <c r="A1114" s="48">
        <v>45390</v>
      </c>
      <c r="B1114" s="80">
        <v>5.48</v>
      </c>
      <c r="C1114" s="80">
        <v>5.43</v>
      </c>
      <c r="D1114" s="80">
        <v>5.35</v>
      </c>
      <c r="E1114" s="80">
        <v>5.07</v>
      </c>
    </row>
    <row r="1115" spans="1:5" ht="15" customHeight="1" x14ac:dyDescent="0.3">
      <c r="A1115" s="48">
        <v>45391</v>
      </c>
      <c r="B1115" s="80">
        <v>5.48</v>
      </c>
      <c r="C1115" s="80">
        <v>5.43</v>
      </c>
      <c r="D1115" s="80">
        <v>5.34</v>
      </c>
      <c r="E1115" s="80">
        <v>5.03</v>
      </c>
    </row>
    <row r="1116" spans="1:5" ht="15" customHeight="1" x14ac:dyDescent="0.3">
      <c r="A1116" s="48">
        <v>45392</v>
      </c>
      <c r="B1116" s="80">
        <v>5.49</v>
      </c>
      <c r="C1116" s="80">
        <v>5.45</v>
      </c>
      <c r="D1116" s="80">
        <v>5.4</v>
      </c>
      <c r="E1116" s="80">
        <v>5.19</v>
      </c>
    </row>
    <row r="1117" spans="1:5" ht="15" customHeight="1" x14ac:dyDescent="0.3">
      <c r="A1117" s="48">
        <v>45393</v>
      </c>
      <c r="B1117" s="80">
        <v>5.48</v>
      </c>
      <c r="C1117" s="80">
        <v>5.45</v>
      </c>
      <c r="D1117" s="80">
        <v>5.38</v>
      </c>
      <c r="E1117" s="80">
        <v>5.17</v>
      </c>
    </row>
    <row r="1118" spans="1:5" ht="15" customHeight="1" x14ac:dyDescent="0.3">
      <c r="A1118" s="48">
        <v>45394</v>
      </c>
      <c r="B1118" s="80">
        <v>5.48</v>
      </c>
      <c r="C1118" s="80">
        <v>5.45</v>
      </c>
      <c r="D1118" s="80">
        <v>5.36</v>
      </c>
      <c r="E1118" s="80">
        <v>5.13</v>
      </c>
    </row>
    <row r="1119" spans="1:5" ht="15" customHeight="1" x14ac:dyDescent="0.3">
      <c r="A1119" s="48">
        <v>45397</v>
      </c>
      <c r="B1119" s="80">
        <v>5.49</v>
      </c>
      <c r="C1119" s="80">
        <v>5.45</v>
      </c>
      <c r="D1119" s="80">
        <v>5.38</v>
      </c>
      <c r="E1119" s="80">
        <v>5.16</v>
      </c>
    </row>
    <row r="1120" spans="1:5" ht="15" customHeight="1" x14ac:dyDescent="0.3">
      <c r="A1120" s="48">
        <v>45398</v>
      </c>
      <c r="B1120" s="80">
        <v>5.49</v>
      </c>
      <c r="C1120" s="80">
        <v>5.45</v>
      </c>
      <c r="D1120" s="80">
        <v>5.39</v>
      </c>
      <c r="E1120" s="80">
        <v>5.18</v>
      </c>
    </row>
    <row r="1121" spans="1:5" ht="15" customHeight="1" x14ac:dyDescent="0.3">
      <c r="A1121" s="48">
        <v>45399</v>
      </c>
      <c r="B1121" s="80">
        <v>5.49</v>
      </c>
      <c r="C1121" s="80">
        <v>5.45</v>
      </c>
      <c r="D1121" s="80">
        <v>5.38</v>
      </c>
      <c r="E1121" s="80">
        <v>5.16</v>
      </c>
    </row>
    <row r="1122" spans="1:5" ht="15" customHeight="1" x14ac:dyDescent="0.3">
      <c r="A1122" s="48">
        <v>45400</v>
      </c>
      <c r="B1122" s="80">
        <v>5.49</v>
      </c>
      <c r="C1122" s="80">
        <v>5.46</v>
      </c>
      <c r="D1122" s="80">
        <v>5.39</v>
      </c>
      <c r="E1122" s="80">
        <v>5.18</v>
      </c>
    </row>
    <row r="1123" spans="1:5" ht="15" customHeight="1" x14ac:dyDescent="0.3">
      <c r="A1123" s="48">
        <v>45401</v>
      </c>
      <c r="B1123" s="80">
        <v>5.49</v>
      </c>
      <c r="C1123" s="80">
        <v>5.45</v>
      </c>
      <c r="D1123" s="80">
        <v>5.39</v>
      </c>
      <c r="E1123" s="80">
        <v>5.17</v>
      </c>
    </row>
    <row r="1124" spans="1:5" ht="15" customHeight="1" x14ac:dyDescent="0.3">
      <c r="A1124" s="48">
        <v>45404</v>
      </c>
      <c r="B1124" s="80">
        <v>5.49</v>
      </c>
      <c r="C1124" s="80">
        <v>5.42</v>
      </c>
      <c r="D1124" s="80">
        <v>5.39</v>
      </c>
      <c r="E1124" s="80">
        <v>5.16</v>
      </c>
    </row>
    <row r="1125" spans="1:5" ht="15" customHeight="1" x14ac:dyDescent="0.3">
      <c r="A1125" s="48">
        <v>45405</v>
      </c>
      <c r="B1125" s="80">
        <v>5.49</v>
      </c>
      <c r="C1125" s="80">
        <v>5.45</v>
      </c>
      <c r="D1125" s="80">
        <v>5.39</v>
      </c>
      <c r="E1125" s="80">
        <v>5.14</v>
      </c>
    </row>
    <row r="1126" spans="1:5" ht="15" customHeight="1" x14ac:dyDescent="0.3">
      <c r="A1126" s="48">
        <v>45406</v>
      </c>
      <c r="B1126" s="80">
        <v>5.49</v>
      </c>
      <c r="C1126" s="80">
        <v>5.46</v>
      </c>
      <c r="D1126" s="80">
        <v>5.4</v>
      </c>
      <c r="E1126" s="80">
        <v>5.17</v>
      </c>
    </row>
    <row r="1127" spans="1:5" ht="15" customHeight="1" x14ac:dyDescent="0.3">
      <c r="A1127" s="48">
        <v>45407</v>
      </c>
      <c r="B1127" s="80">
        <v>5.48</v>
      </c>
      <c r="C1127" s="80">
        <v>5.47</v>
      </c>
      <c r="D1127" s="80">
        <v>5.41</v>
      </c>
      <c r="E1127" s="80">
        <v>5.21</v>
      </c>
    </row>
    <row r="1128" spans="1:5" ht="15" customHeight="1" x14ac:dyDescent="0.3">
      <c r="A1128" s="48">
        <v>45408</v>
      </c>
      <c r="B1128" s="80">
        <v>5.48</v>
      </c>
      <c r="C1128" s="80">
        <v>5.46</v>
      </c>
      <c r="D1128" s="80">
        <v>5.4</v>
      </c>
      <c r="E1128" s="80">
        <v>5.21</v>
      </c>
    </row>
    <row r="1129" spans="1:5" ht="15" customHeight="1" x14ac:dyDescent="0.3">
      <c r="A1129" s="48">
        <v>45411</v>
      </c>
      <c r="B1129" s="80">
        <v>5.48</v>
      </c>
      <c r="C1129" s="80">
        <v>5.45</v>
      </c>
      <c r="D1129" s="80">
        <v>5.43</v>
      </c>
      <c r="E1129" s="80">
        <v>5.2</v>
      </c>
    </row>
    <row r="1130" spans="1:5" ht="15" customHeight="1" x14ac:dyDescent="0.3">
      <c r="A1130" s="48">
        <v>45412</v>
      </c>
      <c r="B1130" s="80">
        <v>5.48</v>
      </c>
      <c r="C1130" s="80">
        <v>5.46</v>
      </c>
      <c r="D1130" s="80">
        <v>5.44</v>
      </c>
      <c r="E1130" s="80">
        <v>5.25</v>
      </c>
    </row>
    <row r="1131" spans="1:5" ht="15" customHeight="1" x14ac:dyDescent="0.3">
      <c r="A1131" s="48">
        <v>45413</v>
      </c>
      <c r="B1131" s="80">
        <v>5.47</v>
      </c>
      <c r="C1131" s="80">
        <v>5.46</v>
      </c>
      <c r="D1131" s="80">
        <v>5.43</v>
      </c>
      <c r="E1131" s="80">
        <v>5.21</v>
      </c>
    </row>
    <row r="1132" spans="1:5" ht="15" customHeight="1" x14ac:dyDescent="0.3">
      <c r="A1132" s="48">
        <v>45414</v>
      </c>
      <c r="B1132" s="80">
        <v>5.51</v>
      </c>
      <c r="C1132" s="80">
        <v>5.46</v>
      </c>
      <c r="D1132" s="80">
        <v>5.42</v>
      </c>
      <c r="E1132" s="80">
        <v>5.16</v>
      </c>
    </row>
    <row r="1133" spans="1:5" ht="15" customHeight="1" x14ac:dyDescent="0.3">
      <c r="A1133" s="48">
        <v>45415</v>
      </c>
      <c r="B1133" s="80">
        <v>5.51</v>
      </c>
      <c r="C1133" s="80">
        <v>5.45</v>
      </c>
      <c r="D1133" s="80">
        <v>5.41</v>
      </c>
      <c r="E1133" s="80">
        <v>5.12</v>
      </c>
    </row>
    <row r="1134" spans="1:5" ht="15" customHeight="1" x14ac:dyDescent="0.3">
      <c r="A1134" s="48">
        <v>45418</v>
      </c>
      <c r="B1134" s="80">
        <v>5.51</v>
      </c>
      <c r="C1134" s="80">
        <v>5.45</v>
      </c>
      <c r="D1134" s="80">
        <v>5.42</v>
      </c>
      <c r="E1134" s="80">
        <v>5.12</v>
      </c>
    </row>
    <row r="1135" spans="1:5" ht="15" customHeight="1" x14ac:dyDescent="0.3">
      <c r="A1135" s="48">
        <v>45419</v>
      </c>
      <c r="B1135" s="80">
        <v>5.51</v>
      </c>
      <c r="C1135" s="80">
        <v>5.45</v>
      </c>
      <c r="D1135" s="80">
        <v>5.41</v>
      </c>
      <c r="E1135" s="80">
        <v>5.13</v>
      </c>
    </row>
    <row r="1136" spans="1:5" ht="15" customHeight="1" x14ac:dyDescent="0.3">
      <c r="A1136" s="48">
        <v>45420</v>
      </c>
      <c r="B1136" s="80">
        <v>5.51</v>
      </c>
      <c r="C1136" s="80">
        <v>5.45</v>
      </c>
      <c r="D1136" s="80">
        <v>5.41</v>
      </c>
      <c r="E1136" s="80">
        <v>5.13</v>
      </c>
    </row>
    <row r="1137" spans="1:5" ht="15" customHeight="1" x14ac:dyDescent="0.3">
      <c r="A1137" s="48">
        <v>45421</v>
      </c>
      <c r="B1137" s="80">
        <v>5.51</v>
      </c>
      <c r="C1137" s="80">
        <v>5.46</v>
      </c>
      <c r="D1137" s="80">
        <v>5.41</v>
      </c>
      <c r="E1137" s="80">
        <v>5.12</v>
      </c>
    </row>
    <row r="1138" spans="1:5" ht="15" customHeight="1" x14ac:dyDescent="0.3">
      <c r="A1138" s="48">
        <v>45422</v>
      </c>
      <c r="B1138" s="80">
        <v>5.51</v>
      </c>
      <c r="C1138" s="80">
        <v>5.47</v>
      </c>
      <c r="D1138" s="80">
        <v>5.43</v>
      </c>
      <c r="E1138" s="80">
        <v>5.17</v>
      </c>
    </row>
    <row r="1139" spans="1:5" ht="15" customHeight="1" x14ac:dyDescent="0.3">
      <c r="A1139" s="48">
        <v>45425</v>
      </c>
      <c r="B1139" s="80">
        <v>5.5</v>
      </c>
      <c r="C1139" s="80">
        <v>5.45</v>
      </c>
      <c r="D1139" s="80">
        <v>5.43</v>
      </c>
      <c r="E1139" s="80">
        <v>5.16</v>
      </c>
    </row>
    <row r="1140" spans="1:5" ht="15" customHeight="1" x14ac:dyDescent="0.3">
      <c r="A1140" s="48">
        <v>45426</v>
      </c>
      <c r="B1140" s="80">
        <v>5.5</v>
      </c>
      <c r="C1140" s="80">
        <v>5.44</v>
      </c>
      <c r="D1140" s="80">
        <v>5.43</v>
      </c>
      <c r="E1140" s="80">
        <v>5.16</v>
      </c>
    </row>
    <row r="1141" spans="1:5" ht="15" customHeight="1" x14ac:dyDescent="0.3">
      <c r="A1141" s="48">
        <v>45427</v>
      </c>
      <c r="B1141" s="80">
        <v>5.49</v>
      </c>
      <c r="C1141" s="80">
        <v>5.45</v>
      </c>
      <c r="D1141" s="80">
        <v>5.4</v>
      </c>
      <c r="E1141" s="80">
        <v>5.0999999999999996</v>
      </c>
    </row>
    <row r="1142" spans="1:5" ht="15" customHeight="1" x14ac:dyDescent="0.3">
      <c r="A1142" s="48">
        <v>45428</v>
      </c>
      <c r="B1142" s="80">
        <v>5.51</v>
      </c>
      <c r="C1142" s="80">
        <v>5.45</v>
      </c>
      <c r="D1142" s="80">
        <v>5.41</v>
      </c>
      <c r="E1142" s="80">
        <v>5.13</v>
      </c>
    </row>
    <row r="1143" spans="1:5" ht="15" customHeight="1" x14ac:dyDescent="0.3">
      <c r="A1143" s="48">
        <v>45429</v>
      </c>
      <c r="B1143" s="80">
        <v>5.5</v>
      </c>
      <c r="C1143" s="80">
        <v>5.46</v>
      </c>
      <c r="D1143" s="80">
        <v>5.41</v>
      </c>
      <c r="E1143" s="80">
        <v>5.14</v>
      </c>
    </row>
    <row r="1144" spans="1:5" ht="15" customHeight="1" x14ac:dyDescent="0.3">
      <c r="A1144" s="48">
        <v>45432</v>
      </c>
      <c r="B1144" s="80">
        <v>5.5</v>
      </c>
      <c r="C1144" s="80">
        <v>5.45</v>
      </c>
      <c r="D1144" s="80">
        <v>5.43</v>
      </c>
      <c r="E1144" s="80">
        <v>5.15</v>
      </c>
    </row>
    <row r="1145" spans="1:5" ht="15" customHeight="1" x14ac:dyDescent="0.3">
      <c r="A1145" s="48">
        <v>45433</v>
      </c>
      <c r="B1145" s="80">
        <v>5.5</v>
      </c>
      <c r="C1145" s="80">
        <v>5.45</v>
      </c>
      <c r="D1145" s="80">
        <v>5.42</v>
      </c>
      <c r="E1145" s="80">
        <v>5.14</v>
      </c>
    </row>
    <row r="1146" spans="1:5" ht="15" customHeight="1" x14ac:dyDescent="0.3">
      <c r="A1146" s="48">
        <v>45434</v>
      </c>
      <c r="B1146" s="80">
        <v>5.49</v>
      </c>
      <c r="C1146" s="80">
        <v>5.45</v>
      </c>
      <c r="D1146" s="80">
        <v>5.43</v>
      </c>
      <c r="E1146" s="80">
        <v>5.16</v>
      </c>
    </row>
    <row r="1147" spans="1:5" ht="15" customHeight="1" x14ac:dyDescent="0.3">
      <c r="A1147" s="48">
        <v>45435</v>
      </c>
      <c r="B1147" s="80">
        <v>5.51</v>
      </c>
      <c r="C1147" s="80">
        <v>5.46</v>
      </c>
      <c r="D1147" s="80">
        <v>5.44</v>
      </c>
      <c r="E1147" s="80">
        <v>5.2</v>
      </c>
    </row>
    <row r="1148" spans="1:5" ht="15" customHeight="1" x14ac:dyDescent="0.3">
      <c r="A1148" s="48">
        <v>45436</v>
      </c>
      <c r="B1148" s="80">
        <v>5.56</v>
      </c>
      <c r="C1148" s="80">
        <v>5.46</v>
      </c>
      <c r="D1148" s="80">
        <v>5.44</v>
      </c>
      <c r="E1148" s="80">
        <v>5.21</v>
      </c>
    </row>
    <row r="1149" spans="1:5" ht="15" customHeight="1" x14ac:dyDescent="0.3">
      <c r="A1149" s="48">
        <v>45439</v>
      </c>
    </row>
    <row r="1150" spans="1:5" ht="15" customHeight="1" x14ac:dyDescent="0.3">
      <c r="A1150" s="48">
        <v>45440</v>
      </c>
      <c r="B1150" s="80">
        <v>5.5</v>
      </c>
      <c r="C1150" s="80">
        <v>5.46</v>
      </c>
      <c r="D1150" s="80">
        <v>5.43</v>
      </c>
      <c r="E1150" s="80">
        <v>5.21</v>
      </c>
    </row>
    <row r="1151" spans="1:5" ht="15" customHeight="1" x14ac:dyDescent="0.3">
      <c r="A1151" s="48">
        <v>45441</v>
      </c>
      <c r="B1151" s="80">
        <v>5.5</v>
      </c>
      <c r="C1151" s="80">
        <v>5.46</v>
      </c>
      <c r="D1151" s="80">
        <v>5.43</v>
      </c>
      <c r="E1151" s="80">
        <v>5.22</v>
      </c>
    </row>
    <row r="1152" spans="1:5" ht="15" customHeight="1" x14ac:dyDescent="0.3">
      <c r="A1152" s="48">
        <v>45442</v>
      </c>
      <c r="B1152" s="80">
        <v>5.48</v>
      </c>
      <c r="C1152" s="80">
        <v>5.46</v>
      </c>
      <c r="D1152" s="80">
        <v>5.42</v>
      </c>
      <c r="E1152" s="80">
        <v>5.19</v>
      </c>
    </row>
    <row r="1153" spans="1:5" ht="15" customHeight="1" x14ac:dyDescent="0.3">
      <c r="A1153" s="48">
        <v>45443</v>
      </c>
      <c r="B1153" s="80">
        <v>5.48</v>
      </c>
      <c r="C1153" s="80">
        <v>5.46</v>
      </c>
      <c r="D1153" s="80">
        <v>5.42</v>
      </c>
      <c r="E1153" s="80">
        <v>5.18</v>
      </c>
    </row>
    <row r="1154" spans="1:5" ht="15" customHeight="1" x14ac:dyDescent="0.3">
      <c r="A1154" s="48">
        <v>45446</v>
      </c>
      <c r="B1154" s="80">
        <v>5.49</v>
      </c>
      <c r="C1154" s="80">
        <v>5.52</v>
      </c>
      <c r="D1154" s="80">
        <v>5.39</v>
      </c>
      <c r="E1154" s="80">
        <v>5.14</v>
      </c>
    </row>
    <row r="1155" spans="1:5" ht="15" customHeight="1" x14ac:dyDescent="0.3">
      <c r="A1155" s="48">
        <v>45447</v>
      </c>
      <c r="B1155" s="80">
        <v>5.48</v>
      </c>
      <c r="C1155" s="80">
        <v>5.52</v>
      </c>
      <c r="D1155" s="80">
        <v>5.38</v>
      </c>
      <c r="E1155" s="80">
        <v>5.1100000000000003</v>
      </c>
    </row>
    <row r="1156" spans="1:5" ht="15" customHeight="1" x14ac:dyDescent="0.3">
      <c r="A1156" s="48">
        <v>45448</v>
      </c>
      <c r="B1156" s="80">
        <v>5.48</v>
      </c>
      <c r="C1156" s="80">
        <v>5.51</v>
      </c>
      <c r="D1156" s="80">
        <v>5.37</v>
      </c>
      <c r="E1156" s="80">
        <v>5.08</v>
      </c>
    </row>
    <row r="1157" spans="1:5" ht="15" customHeight="1" x14ac:dyDescent="0.3">
      <c r="A1157" s="48">
        <v>45449</v>
      </c>
      <c r="B1157" s="80">
        <v>5.48</v>
      </c>
      <c r="C1157" s="80">
        <v>5.51</v>
      </c>
      <c r="D1157" s="80">
        <v>5.36</v>
      </c>
      <c r="E1157" s="80">
        <v>5.08</v>
      </c>
    </row>
    <row r="1158" spans="1:5" ht="15" customHeight="1" x14ac:dyDescent="0.3">
      <c r="A1158" s="48">
        <v>45450</v>
      </c>
      <c r="B1158" s="80">
        <v>5.47</v>
      </c>
      <c r="C1158" s="80">
        <v>5.52</v>
      </c>
      <c r="D1158" s="80">
        <v>5.4</v>
      </c>
      <c r="E1158" s="80">
        <v>5.17</v>
      </c>
    </row>
    <row r="1159" spans="1:5" ht="15" customHeight="1" x14ac:dyDescent="0.3">
      <c r="A1159" s="48">
        <v>45453</v>
      </c>
      <c r="B1159" s="80">
        <v>5.47</v>
      </c>
      <c r="C1159" s="80">
        <v>5.52</v>
      </c>
      <c r="D1159" s="80">
        <v>5.4</v>
      </c>
      <c r="E1159" s="80">
        <v>5.16</v>
      </c>
    </row>
    <row r="1160" spans="1:5" ht="15" customHeight="1" x14ac:dyDescent="0.3">
      <c r="A1160" s="48">
        <v>45454</v>
      </c>
      <c r="B1160" s="80">
        <v>5.46</v>
      </c>
      <c r="C1160" s="80">
        <v>5.52</v>
      </c>
      <c r="D1160" s="80">
        <v>5.39</v>
      </c>
      <c r="E1160" s="80">
        <v>5.17</v>
      </c>
    </row>
    <row r="1161" spans="1:5" ht="15" customHeight="1" x14ac:dyDescent="0.3">
      <c r="A1161" s="48">
        <v>45455</v>
      </c>
      <c r="B1161" s="80">
        <v>5.47</v>
      </c>
      <c r="C1161" s="80">
        <v>5.51</v>
      </c>
      <c r="D1161" s="80">
        <v>5.38</v>
      </c>
      <c r="E1161" s="80">
        <v>5.13</v>
      </c>
    </row>
    <row r="1162" spans="1:5" ht="15" customHeight="1" x14ac:dyDescent="0.3">
      <c r="A1162" s="48">
        <v>45456</v>
      </c>
      <c r="B1162" s="80">
        <v>5.47</v>
      </c>
      <c r="C1162" s="80">
        <v>5.51</v>
      </c>
      <c r="D1162" s="80">
        <v>5.36</v>
      </c>
      <c r="E1162" s="80">
        <v>5.07</v>
      </c>
    </row>
    <row r="1163" spans="1:5" ht="15" customHeight="1" x14ac:dyDescent="0.3">
      <c r="A1163" s="48">
        <v>45457</v>
      </c>
      <c r="B1163" s="80">
        <v>5.47</v>
      </c>
      <c r="C1163" s="80">
        <v>5.51</v>
      </c>
      <c r="D1163" s="80">
        <v>5.36</v>
      </c>
      <c r="E1163" s="80">
        <v>5.07</v>
      </c>
    </row>
    <row r="1164" spans="1:5" ht="15" customHeight="1" x14ac:dyDescent="0.3">
      <c r="A1164" s="48">
        <v>45460</v>
      </c>
      <c r="B1164" s="80">
        <v>5.45</v>
      </c>
      <c r="C1164" s="80">
        <v>5.52</v>
      </c>
      <c r="D1164" s="80">
        <v>5.39</v>
      </c>
      <c r="E1164" s="80">
        <v>5.1100000000000003</v>
      </c>
    </row>
    <row r="1165" spans="1:5" ht="15" customHeight="1" x14ac:dyDescent="0.3">
      <c r="A1165" s="48">
        <v>45461</v>
      </c>
      <c r="B1165" s="80">
        <v>5.4</v>
      </c>
      <c r="C1165" s="80">
        <v>5.5</v>
      </c>
      <c r="D1165" s="80">
        <v>5.37</v>
      </c>
      <c r="E1165" s="80">
        <v>5.09</v>
      </c>
    </row>
    <row r="1166" spans="1:5" ht="15" customHeight="1" x14ac:dyDescent="0.3">
      <c r="A1166" s="48">
        <v>45462</v>
      </c>
    </row>
    <row r="1167" spans="1:5" ht="15" customHeight="1" x14ac:dyDescent="0.3">
      <c r="A1167" s="48">
        <v>45463</v>
      </c>
      <c r="B1167" s="80">
        <v>5.42</v>
      </c>
      <c r="C1167" s="80">
        <v>5.5</v>
      </c>
      <c r="D1167" s="80">
        <v>5.37</v>
      </c>
      <c r="E1167" s="80">
        <v>5.0999999999999996</v>
      </c>
    </row>
    <row r="1168" spans="1:5" ht="15" customHeight="1" x14ac:dyDescent="0.3">
      <c r="A1168" s="48">
        <v>45464</v>
      </c>
      <c r="B1168" s="80">
        <v>5.42</v>
      </c>
      <c r="C1168" s="80">
        <v>5.49</v>
      </c>
      <c r="D1168" s="80">
        <v>5.36</v>
      </c>
      <c r="E1168" s="80">
        <v>5.0999999999999996</v>
      </c>
    </row>
    <row r="1169" spans="1:5" ht="15" customHeight="1" x14ac:dyDescent="0.3">
      <c r="A1169" s="48">
        <v>45467</v>
      </c>
      <c r="B1169" s="80">
        <v>5.42</v>
      </c>
      <c r="C1169" s="80">
        <v>5.5</v>
      </c>
      <c r="D1169" s="80">
        <v>5.37</v>
      </c>
      <c r="E1169" s="80">
        <v>5.0999999999999996</v>
      </c>
    </row>
    <row r="1170" spans="1:5" ht="15" customHeight="1" x14ac:dyDescent="0.3">
      <c r="A1170" s="48">
        <v>45468</v>
      </c>
      <c r="B1170" s="80">
        <v>5.43</v>
      </c>
      <c r="C1170" s="80">
        <v>5.49</v>
      </c>
      <c r="D1170" s="80">
        <v>5.37</v>
      </c>
      <c r="E1170" s="80">
        <v>5.0999999999999996</v>
      </c>
    </row>
    <row r="1171" spans="1:5" ht="15" customHeight="1" x14ac:dyDescent="0.3">
      <c r="A1171" s="48">
        <v>45469</v>
      </c>
      <c r="B1171" s="80">
        <v>5.44</v>
      </c>
      <c r="C1171" s="80">
        <v>5.5</v>
      </c>
      <c r="D1171" s="80">
        <v>5.36</v>
      </c>
      <c r="E1171" s="80">
        <v>5.13</v>
      </c>
    </row>
    <row r="1172" spans="1:5" ht="15" customHeight="1" x14ac:dyDescent="0.3">
      <c r="A1172" s="48">
        <v>45470</v>
      </c>
      <c r="B1172" s="80">
        <v>5.48</v>
      </c>
      <c r="C1172" s="80">
        <v>5.49</v>
      </c>
      <c r="D1172" s="80">
        <v>5.35</v>
      </c>
      <c r="E1172" s="80">
        <v>5.0999999999999996</v>
      </c>
    </row>
    <row r="1173" spans="1:5" ht="15" customHeight="1" x14ac:dyDescent="0.3">
      <c r="A1173" s="48">
        <v>45471</v>
      </c>
      <c r="B1173" s="80">
        <v>5.47</v>
      </c>
      <c r="C1173" s="80">
        <v>5.48</v>
      </c>
      <c r="D1173" s="80">
        <v>5.33</v>
      </c>
      <c r="E1173" s="80">
        <v>5.09</v>
      </c>
    </row>
    <row r="1174" spans="1:5" ht="15" customHeight="1" x14ac:dyDescent="0.3">
      <c r="A1174" s="48">
        <v>45474</v>
      </c>
      <c r="B1174" s="80">
        <v>5.48</v>
      </c>
      <c r="C1174" s="80">
        <v>5.47</v>
      </c>
      <c r="D1174" s="80">
        <v>5.37</v>
      </c>
      <c r="E1174" s="80">
        <v>5.0999999999999996</v>
      </c>
    </row>
    <row r="1175" spans="1:5" ht="15" customHeight="1" x14ac:dyDescent="0.3">
      <c r="A1175" s="48">
        <v>45475</v>
      </c>
      <c r="B1175" s="80">
        <v>5.48</v>
      </c>
      <c r="C1175" s="80">
        <v>5.47</v>
      </c>
      <c r="D1175" s="80">
        <v>5.36</v>
      </c>
      <c r="E1175" s="80">
        <v>5.07</v>
      </c>
    </row>
    <row r="1176" spans="1:5" ht="15" customHeight="1" x14ac:dyDescent="0.3">
      <c r="A1176" s="48">
        <v>45476</v>
      </c>
      <c r="B1176" s="80">
        <v>5.49</v>
      </c>
      <c r="C1176" s="80">
        <v>5.47</v>
      </c>
      <c r="D1176" s="80">
        <v>5.36</v>
      </c>
      <c r="E1176" s="80">
        <v>5.04</v>
      </c>
    </row>
    <row r="1177" spans="1:5" ht="15" customHeight="1" x14ac:dyDescent="0.3">
      <c r="A1177" s="48">
        <v>45477</v>
      </c>
    </row>
    <row r="1178" spans="1:5" ht="15" customHeight="1" x14ac:dyDescent="0.3">
      <c r="A1178" s="48">
        <v>45478</v>
      </c>
      <c r="B1178" s="80">
        <v>5.48</v>
      </c>
      <c r="C1178" s="80">
        <v>5.46</v>
      </c>
      <c r="D1178" s="80">
        <v>5.34</v>
      </c>
      <c r="E1178" s="80">
        <v>4.9800000000000004</v>
      </c>
    </row>
    <row r="1179" spans="1:5" ht="15" customHeight="1" x14ac:dyDescent="0.3">
      <c r="A1179" s="48">
        <v>45481</v>
      </c>
      <c r="B1179" s="80">
        <v>5.48</v>
      </c>
      <c r="C1179" s="80">
        <v>5.46</v>
      </c>
      <c r="D1179" s="80">
        <v>5.33</v>
      </c>
      <c r="E1179" s="80">
        <v>4.99</v>
      </c>
    </row>
    <row r="1180" spans="1:5" ht="15" customHeight="1" x14ac:dyDescent="0.3">
      <c r="A1180" s="48">
        <v>45482</v>
      </c>
      <c r="B1180" s="80">
        <v>5.45</v>
      </c>
      <c r="C1180" s="80">
        <v>5.46</v>
      </c>
      <c r="D1180" s="80">
        <v>5.34</v>
      </c>
      <c r="E1180" s="80">
        <v>5.0199999999999996</v>
      </c>
    </row>
    <row r="1181" spans="1:5" ht="15" customHeight="1" x14ac:dyDescent="0.3">
      <c r="A1181" s="48">
        <v>45483</v>
      </c>
      <c r="B1181" s="80">
        <v>5.46</v>
      </c>
      <c r="C1181" s="80">
        <v>5.46</v>
      </c>
      <c r="D1181" s="80">
        <v>5.33</v>
      </c>
      <c r="E1181" s="80">
        <v>5.01</v>
      </c>
    </row>
    <row r="1182" spans="1:5" ht="15" customHeight="1" x14ac:dyDescent="0.3">
      <c r="A1182" s="48">
        <v>45484</v>
      </c>
      <c r="B1182" s="80">
        <v>5.48</v>
      </c>
      <c r="C1182" s="80">
        <v>5.44</v>
      </c>
      <c r="D1182" s="80">
        <v>5.25</v>
      </c>
      <c r="E1182" s="80">
        <v>4.91</v>
      </c>
    </row>
    <row r="1183" spans="1:5" ht="15" customHeight="1" x14ac:dyDescent="0.3">
      <c r="A1183" s="48">
        <v>45485</v>
      </c>
      <c r="B1183" s="80">
        <v>5.47</v>
      </c>
      <c r="C1183" s="80">
        <v>5.43</v>
      </c>
      <c r="D1183" s="80">
        <v>5.23</v>
      </c>
      <c r="E1183" s="80">
        <v>4.87</v>
      </c>
    </row>
    <row r="1184" spans="1:5" ht="15" customHeight="1" x14ac:dyDescent="0.3">
      <c r="A1184" s="48">
        <v>45488</v>
      </c>
      <c r="B1184" s="80">
        <v>5.48</v>
      </c>
      <c r="C1184" s="80">
        <v>5.43</v>
      </c>
      <c r="D1184" s="80">
        <v>5.23</v>
      </c>
      <c r="E1184" s="80">
        <v>4.8499999999999996</v>
      </c>
    </row>
    <row r="1185" spans="1:5" ht="15" customHeight="1" x14ac:dyDescent="0.3">
      <c r="A1185" s="48">
        <v>45489</v>
      </c>
      <c r="B1185" s="80">
        <v>5.48</v>
      </c>
      <c r="C1185" s="80">
        <v>5.43</v>
      </c>
      <c r="D1185" s="80">
        <v>5.23</v>
      </c>
      <c r="E1185" s="80">
        <v>4.8499999999999996</v>
      </c>
    </row>
    <row r="1186" spans="1:5" ht="15" customHeight="1" x14ac:dyDescent="0.3">
      <c r="A1186" s="48">
        <v>45490</v>
      </c>
      <c r="B1186" s="80">
        <v>5.47</v>
      </c>
      <c r="C1186" s="80">
        <v>5.43</v>
      </c>
      <c r="D1186" s="80">
        <v>5.23</v>
      </c>
      <c r="E1186" s="80">
        <v>4.8499999999999996</v>
      </c>
    </row>
    <row r="1187" spans="1:5" ht="15" customHeight="1" x14ac:dyDescent="0.3">
      <c r="A1187" s="48">
        <v>45491</v>
      </c>
      <c r="B1187" s="80">
        <v>5.48</v>
      </c>
      <c r="C1187" s="80">
        <v>5.43</v>
      </c>
      <c r="D1187" s="80">
        <v>5.23</v>
      </c>
      <c r="E1187" s="80">
        <v>4.8600000000000003</v>
      </c>
    </row>
    <row r="1188" spans="1:5" ht="15" customHeight="1" x14ac:dyDescent="0.3">
      <c r="A1188" s="48">
        <v>45492</v>
      </c>
      <c r="B1188" s="80">
        <v>5.48</v>
      </c>
      <c r="C1188" s="80">
        <v>5.43</v>
      </c>
      <c r="D1188" s="80">
        <v>5.24</v>
      </c>
      <c r="E1188" s="80">
        <v>4.87</v>
      </c>
    </row>
    <row r="1189" spans="1:5" ht="15" customHeight="1" x14ac:dyDescent="0.3">
      <c r="A1189" s="48">
        <v>45495</v>
      </c>
      <c r="B1189" s="80">
        <v>5.49</v>
      </c>
      <c r="C1189" s="80">
        <v>5.43</v>
      </c>
      <c r="D1189" s="80">
        <v>5.24</v>
      </c>
      <c r="E1189" s="80">
        <v>4.88</v>
      </c>
    </row>
    <row r="1190" spans="1:5" ht="15" customHeight="1" x14ac:dyDescent="0.3">
      <c r="A1190" s="48">
        <v>45496</v>
      </c>
      <c r="B1190" s="80">
        <v>5.49</v>
      </c>
      <c r="C1190" s="80">
        <v>5.41</v>
      </c>
      <c r="D1190" s="80">
        <v>5.22</v>
      </c>
      <c r="E1190" s="80">
        <v>4.8499999999999996</v>
      </c>
    </row>
    <row r="1191" spans="1:5" ht="15" customHeight="1" x14ac:dyDescent="0.3">
      <c r="A1191" s="48">
        <v>45497</v>
      </c>
      <c r="B1191" s="80">
        <v>5.5</v>
      </c>
      <c r="C1191" s="80">
        <v>5.4</v>
      </c>
      <c r="D1191" s="80">
        <v>5.19</v>
      </c>
      <c r="E1191" s="80">
        <v>4.82</v>
      </c>
    </row>
    <row r="1192" spans="1:5" ht="15" customHeight="1" x14ac:dyDescent="0.3">
      <c r="A1192" s="48">
        <v>45498</v>
      </c>
      <c r="B1192" s="80">
        <v>5.49</v>
      </c>
      <c r="C1192" s="80">
        <v>5.39</v>
      </c>
      <c r="D1192" s="80">
        <v>5.19</v>
      </c>
      <c r="E1192" s="80">
        <v>4.83</v>
      </c>
    </row>
    <row r="1193" spans="1:5" ht="15" customHeight="1" x14ac:dyDescent="0.3">
      <c r="A1193" s="48">
        <v>45499</v>
      </c>
      <c r="B1193" s="80">
        <v>5.49</v>
      </c>
      <c r="C1193" s="80">
        <v>5.38</v>
      </c>
      <c r="D1193" s="80">
        <v>5.18</v>
      </c>
      <c r="E1193" s="80">
        <v>4.79</v>
      </c>
    </row>
    <row r="1194" spans="1:5" ht="15" customHeight="1" x14ac:dyDescent="0.3">
      <c r="A1194" s="48">
        <v>45502</v>
      </c>
      <c r="B1194" s="80">
        <v>5.5</v>
      </c>
      <c r="C1194" s="80">
        <v>5.41</v>
      </c>
      <c r="D1194" s="80">
        <v>5.18</v>
      </c>
      <c r="E1194" s="80">
        <v>4.79</v>
      </c>
    </row>
    <row r="1195" spans="1:5" ht="15" customHeight="1" x14ac:dyDescent="0.3">
      <c r="A1195" s="48">
        <v>45503</v>
      </c>
      <c r="B1195" s="80">
        <v>5.5</v>
      </c>
      <c r="C1195" s="80">
        <v>5.4</v>
      </c>
      <c r="D1195" s="80">
        <v>5.16</v>
      </c>
      <c r="E1195" s="80">
        <v>4.78</v>
      </c>
    </row>
    <row r="1196" spans="1:5" ht="15" customHeight="1" x14ac:dyDescent="0.3">
      <c r="A1196" s="48">
        <v>45504</v>
      </c>
      <c r="B1196" s="80">
        <v>5.49</v>
      </c>
      <c r="C1196" s="80">
        <v>5.41</v>
      </c>
      <c r="D1196" s="80">
        <v>5.14</v>
      </c>
      <c r="E1196" s="80">
        <v>4.7300000000000004</v>
      </c>
    </row>
    <row r="1197" spans="1:5" ht="15" customHeight="1" x14ac:dyDescent="0.3">
      <c r="A1197" s="48">
        <v>45505</v>
      </c>
      <c r="B1197" s="80">
        <v>5.55</v>
      </c>
      <c r="C1197" s="80">
        <v>5.37</v>
      </c>
      <c r="D1197" s="80">
        <v>5.08</v>
      </c>
      <c r="E1197" s="80">
        <v>4.62</v>
      </c>
    </row>
    <row r="1198" spans="1:5" ht="15" customHeight="1" x14ac:dyDescent="0.3">
      <c r="A1198" s="48">
        <v>45506</v>
      </c>
      <c r="B1198" s="80">
        <v>5.54</v>
      </c>
      <c r="C1198" s="80">
        <v>5.29</v>
      </c>
      <c r="D1198" s="80">
        <v>4.88</v>
      </c>
      <c r="E1198" s="80">
        <v>4.33</v>
      </c>
    </row>
    <row r="1199" spans="1:5" ht="15" customHeight="1" x14ac:dyDescent="0.3">
      <c r="A1199" s="48">
        <v>45509</v>
      </c>
      <c r="B1199" s="80">
        <v>5.52</v>
      </c>
      <c r="C1199" s="80">
        <v>5.35</v>
      </c>
      <c r="D1199" s="80">
        <v>4.91</v>
      </c>
      <c r="E1199" s="80">
        <v>4.34</v>
      </c>
    </row>
    <row r="1200" spans="1:5" ht="15" customHeight="1" x14ac:dyDescent="0.3">
      <c r="A1200" s="48">
        <v>45510</v>
      </c>
      <c r="B1200" s="80">
        <v>5.5</v>
      </c>
      <c r="C1200" s="80">
        <v>5.34</v>
      </c>
      <c r="D1200" s="80">
        <v>5</v>
      </c>
      <c r="E1200" s="80">
        <v>4.46</v>
      </c>
    </row>
    <row r="1201" spans="1:5" ht="15" customHeight="1" x14ac:dyDescent="0.3">
      <c r="A1201" s="48">
        <v>45511</v>
      </c>
      <c r="B1201" s="80">
        <v>5.5</v>
      </c>
      <c r="C1201" s="80">
        <v>5.34</v>
      </c>
      <c r="D1201" s="80">
        <v>4.99</v>
      </c>
      <c r="E1201" s="80">
        <v>4.45</v>
      </c>
    </row>
    <row r="1202" spans="1:5" ht="15" customHeight="1" x14ac:dyDescent="0.3">
      <c r="A1202" s="48">
        <v>45512</v>
      </c>
      <c r="B1202" s="80">
        <v>5.55</v>
      </c>
      <c r="C1202" s="80">
        <v>5.34</v>
      </c>
      <c r="D1202" s="80">
        <v>5.01</v>
      </c>
      <c r="E1202" s="80">
        <v>4.4800000000000004</v>
      </c>
    </row>
    <row r="1203" spans="1:5" ht="15" customHeight="1" x14ac:dyDescent="0.3">
      <c r="A1203" s="48">
        <v>45513</v>
      </c>
      <c r="B1203" s="80">
        <v>5.54</v>
      </c>
      <c r="C1203" s="80">
        <v>5.33</v>
      </c>
      <c r="D1203" s="80">
        <v>5.0199999999999996</v>
      </c>
      <c r="E1203" s="80">
        <v>4.5</v>
      </c>
    </row>
    <row r="1204" spans="1:5" ht="15" customHeight="1" x14ac:dyDescent="0.3">
      <c r="A1204" s="48">
        <v>45516</v>
      </c>
      <c r="B1204" s="80">
        <v>5.53</v>
      </c>
      <c r="C1204" s="80">
        <v>5.33</v>
      </c>
      <c r="D1204" s="80">
        <v>5.0199999999999996</v>
      </c>
      <c r="E1204" s="80">
        <v>4.47</v>
      </c>
    </row>
    <row r="1205" spans="1:5" ht="15" customHeight="1" x14ac:dyDescent="0.3">
      <c r="A1205" s="48">
        <v>45517</v>
      </c>
      <c r="B1205" s="80">
        <v>5.48</v>
      </c>
      <c r="C1205" s="80">
        <v>5.32</v>
      </c>
      <c r="D1205" s="80">
        <v>4.97</v>
      </c>
      <c r="E1205" s="80">
        <v>4.4000000000000004</v>
      </c>
    </row>
    <row r="1206" spans="1:5" ht="15" customHeight="1" x14ac:dyDescent="0.3">
      <c r="A1206" s="48">
        <v>45518</v>
      </c>
      <c r="B1206" s="80">
        <v>5.49</v>
      </c>
      <c r="C1206" s="80">
        <v>5.32</v>
      </c>
      <c r="D1206" s="80">
        <v>5</v>
      </c>
      <c r="E1206" s="80">
        <v>4.42</v>
      </c>
    </row>
    <row r="1207" spans="1:5" ht="15" customHeight="1" x14ac:dyDescent="0.3">
      <c r="A1207" s="48">
        <v>45519</v>
      </c>
      <c r="B1207" s="80">
        <v>5.53</v>
      </c>
      <c r="C1207" s="80">
        <v>5.34</v>
      </c>
      <c r="D1207" s="80">
        <v>5.04</v>
      </c>
      <c r="E1207" s="80">
        <v>4.5199999999999996</v>
      </c>
    </row>
    <row r="1208" spans="1:5" ht="15" customHeight="1" x14ac:dyDescent="0.3">
      <c r="A1208" s="48">
        <v>45520</v>
      </c>
      <c r="B1208" s="80">
        <v>5.53</v>
      </c>
      <c r="C1208" s="80">
        <v>5.33</v>
      </c>
      <c r="D1208" s="80">
        <v>5.0199999999999996</v>
      </c>
      <c r="E1208" s="80">
        <v>4.49</v>
      </c>
    </row>
    <row r="1209" spans="1:5" ht="15" customHeight="1" x14ac:dyDescent="0.3">
      <c r="A1209" s="48">
        <v>45523</v>
      </c>
      <c r="B1209" s="80">
        <v>5.51</v>
      </c>
      <c r="C1209" s="80">
        <v>5.31</v>
      </c>
      <c r="D1209" s="80">
        <v>5</v>
      </c>
      <c r="E1209" s="80">
        <v>4.4800000000000004</v>
      </c>
    </row>
    <row r="1210" spans="1:5" ht="15" customHeight="1" x14ac:dyDescent="0.3">
      <c r="A1210" s="48">
        <v>45524</v>
      </c>
      <c r="B1210" s="80">
        <v>5.48</v>
      </c>
      <c r="C1210" s="80">
        <v>5.29</v>
      </c>
      <c r="D1210" s="80">
        <v>4.97</v>
      </c>
      <c r="E1210" s="80">
        <v>4.43</v>
      </c>
    </row>
    <row r="1211" spans="1:5" ht="15" customHeight="1" x14ac:dyDescent="0.3">
      <c r="A1211" s="48">
        <v>45525</v>
      </c>
      <c r="B1211" s="80">
        <v>5.45</v>
      </c>
      <c r="C1211" s="80">
        <v>5.26</v>
      </c>
      <c r="D1211" s="80">
        <v>4.92</v>
      </c>
      <c r="E1211" s="80">
        <v>4.3600000000000003</v>
      </c>
    </row>
    <row r="1212" spans="1:5" ht="15" customHeight="1" x14ac:dyDescent="0.3">
      <c r="A1212" s="48">
        <v>45526</v>
      </c>
      <c r="B1212" s="80">
        <v>5.51</v>
      </c>
      <c r="C1212" s="80">
        <v>5.28</v>
      </c>
      <c r="D1212" s="80">
        <v>4.96</v>
      </c>
      <c r="E1212" s="80">
        <v>4.43</v>
      </c>
    </row>
    <row r="1213" spans="1:5" ht="15" customHeight="1" x14ac:dyDescent="0.3">
      <c r="A1213" s="48">
        <v>45527</v>
      </c>
      <c r="B1213" s="80">
        <v>5.51</v>
      </c>
      <c r="C1213" s="80">
        <v>5.25</v>
      </c>
      <c r="D1213" s="80">
        <v>4.92</v>
      </c>
      <c r="E1213" s="80">
        <v>4.3600000000000003</v>
      </c>
    </row>
    <row r="1214" spans="1:5" ht="15" customHeight="1" x14ac:dyDescent="0.3">
      <c r="A1214" s="48">
        <v>45530</v>
      </c>
      <c r="B1214" s="80">
        <v>5.49</v>
      </c>
      <c r="C1214" s="80">
        <v>5.24</v>
      </c>
      <c r="D1214" s="80">
        <v>4.91</v>
      </c>
      <c r="E1214" s="80">
        <v>4.38</v>
      </c>
    </row>
    <row r="1215" spans="1:5" ht="15" customHeight="1" x14ac:dyDescent="0.3">
      <c r="A1215" s="48">
        <v>45531</v>
      </c>
      <c r="B1215" s="80">
        <v>5.49</v>
      </c>
      <c r="C1215" s="80">
        <v>5.23</v>
      </c>
      <c r="D1215" s="80">
        <v>4.8899999999999997</v>
      </c>
      <c r="E1215" s="80">
        <v>4.34</v>
      </c>
    </row>
    <row r="1216" spans="1:5" ht="15" customHeight="1" x14ac:dyDescent="0.3">
      <c r="A1216" s="48">
        <v>45532</v>
      </c>
      <c r="B1216" s="80">
        <v>5.47</v>
      </c>
      <c r="C1216" s="80">
        <v>5.21</v>
      </c>
      <c r="D1216" s="80">
        <v>4.87</v>
      </c>
      <c r="E1216" s="80">
        <v>4.3600000000000003</v>
      </c>
    </row>
    <row r="1217" spans="1:5" ht="15" customHeight="1" x14ac:dyDescent="0.3">
      <c r="A1217" s="48">
        <v>45533</v>
      </c>
      <c r="B1217" s="80">
        <v>5.4</v>
      </c>
      <c r="C1217" s="80">
        <v>5.22</v>
      </c>
      <c r="D1217" s="80">
        <v>4.8899999999999997</v>
      </c>
      <c r="E1217" s="80">
        <v>4.38</v>
      </c>
    </row>
    <row r="1218" spans="1:5" ht="15" customHeight="1" x14ac:dyDescent="0.3">
      <c r="A1218" s="48">
        <v>45534</v>
      </c>
      <c r="B1218" s="80">
        <v>5.41</v>
      </c>
      <c r="C1218" s="80">
        <v>5.21</v>
      </c>
      <c r="D1218" s="80">
        <v>4.8899999999999997</v>
      </c>
      <c r="E1218" s="80">
        <v>4.38</v>
      </c>
    </row>
    <row r="1219" spans="1:5" ht="15" customHeight="1" x14ac:dyDescent="0.3">
      <c r="A1219" s="48">
        <v>45537</v>
      </c>
    </row>
    <row r="1220" spans="1:5" ht="15" customHeight="1" x14ac:dyDescent="0.3">
      <c r="A1220" s="48">
        <v>45538</v>
      </c>
      <c r="B1220" s="80">
        <v>5.38</v>
      </c>
      <c r="C1220" s="80">
        <v>5.19</v>
      </c>
      <c r="D1220" s="80">
        <v>4.8</v>
      </c>
      <c r="E1220" s="80">
        <v>4.3499999999999996</v>
      </c>
    </row>
    <row r="1221" spans="1:5" ht="15" customHeight="1" x14ac:dyDescent="0.3">
      <c r="A1221" s="48">
        <v>45539</v>
      </c>
      <c r="B1221" s="80">
        <v>5.33</v>
      </c>
      <c r="C1221" s="80">
        <v>5.18</v>
      </c>
      <c r="D1221" s="80">
        <v>4.74</v>
      </c>
      <c r="E1221" s="80">
        <v>4.2300000000000004</v>
      </c>
    </row>
    <row r="1222" spans="1:5" ht="15" customHeight="1" x14ac:dyDescent="0.3">
      <c r="A1222" s="48">
        <v>45540</v>
      </c>
      <c r="B1222" s="80">
        <v>5.3</v>
      </c>
      <c r="C1222" s="80">
        <v>5.15</v>
      </c>
      <c r="D1222" s="80">
        <v>4.7300000000000004</v>
      </c>
      <c r="E1222" s="80">
        <v>4.21</v>
      </c>
    </row>
    <row r="1223" spans="1:5" ht="15" customHeight="1" x14ac:dyDescent="0.3">
      <c r="A1223" s="48">
        <v>45541</v>
      </c>
      <c r="B1223" s="80">
        <v>5.28</v>
      </c>
      <c r="C1223" s="80">
        <v>5.13</v>
      </c>
      <c r="D1223" s="80">
        <v>4.6900000000000004</v>
      </c>
      <c r="E1223" s="80">
        <v>4.0999999999999996</v>
      </c>
    </row>
    <row r="1224" spans="1:5" ht="15" customHeight="1" x14ac:dyDescent="0.3">
      <c r="A1224" s="48">
        <v>45544</v>
      </c>
      <c r="B1224" s="80">
        <v>5.25</v>
      </c>
      <c r="C1224" s="80">
        <v>5.1100000000000003</v>
      </c>
      <c r="D1224" s="80">
        <v>4.68</v>
      </c>
      <c r="E1224" s="80">
        <v>4.12</v>
      </c>
    </row>
    <row r="1225" spans="1:5" ht="15" customHeight="1" x14ac:dyDescent="0.3">
      <c r="A1225" s="48">
        <v>45545</v>
      </c>
      <c r="B1225" s="80">
        <v>5.18</v>
      </c>
      <c r="C1225" s="80">
        <v>5.0599999999999996</v>
      </c>
      <c r="D1225" s="80">
        <v>4.6500000000000004</v>
      </c>
      <c r="E1225" s="80">
        <v>4.07</v>
      </c>
    </row>
    <row r="1226" spans="1:5" ht="15" customHeight="1" x14ac:dyDescent="0.3">
      <c r="A1226" s="48">
        <v>45546</v>
      </c>
      <c r="B1226" s="80">
        <v>5.21</v>
      </c>
      <c r="C1226" s="80">
        <v>5.0999999999999996</v>
      </c>
      <c r="D1226" s="80">
        <v>4.72</v>
      </c>
      <c r="E1226" s="80">
        <v>4.12</v>
      </c>
    </row>
    <row r="1227" spans="1:5" ht="15" customHeight="1" x14ac:dyDescent="0.3">
      <c r="A1227" s="48">
        <v>45547</v>
      </c>
      <c r="B1227" s="80">
        <v>5.18</v>
      </c>
      <c r="C1227" s="80">
        <v>5.0599999999999996</v>
      </c>
      <c r="D1227" s="80">
        <v>4.68</v>
      </c>
      <c r="E1227" s="80">
        <v>4.09</v>
      </c>
    </row>
    <row r="1228" spans="1:5" ht="15" customHeight="1" x14ac:dyDescent="0.3">
      <c r="A1228" s="48">
        <v>45548</v>
      </c>
      <c r="B1228" s="80">
        <v>5.15</v>
      </c>
      <c r="C1228" s="80">
        <v>4.97</v>
      </c>
      <c r="D1228" s="80">
        <v>4.5999999999999996</v>
      </c>
      <c r="E1228" s="80">
        <v>4</v>
      </c>
    </row>
    <row r="1229" spans="1:5" ht="15" customHeight="1" x14ac:dyDescent="0.3">
      <c r="A1229" s="48">
        <v>45551</v>
      </c>
      <c r="B1229" s="80">
        <v>5.1100000000000003</v>
      </c>
      <c r="C1229" s="80">
        <v>4.96</v>
      </c>
      <c r="D1229" s="80">
        <v>4.55</v>
      </c>
      <c r="E1229" s="80">
        <v>3.96</v>
      </c>
    </row>
    <row r="1230" spans="1:5" ht="15" customHeight="1" x14ac:dyDescent="0.3">
      <c r="A1230" s="48">
        <v>45552</v>
      </c>
      <c r="B1230" s="80">
        <v>5.05</v>
      </c>
      <c r="C1230" s="80">
        <v>4.95</v>
      </c>
      <c r="D1230" s="80">
        <v>4.55</v>
      </c>
      <c r="E1230" s="80">
        <v>3.99</v>
      </c>
    </row>
    <row r="1231" spans="1:5" ht="15" customHeight="1" x14ac:dyDescent="0.3">
      <c r="A1231" s="48">
        <v>45553</v>
      </c>
      <c r="B1231" s="80">
        <v>4.91</v>
      </c>
      <c r="C1231" s="80">
        <v>4.84</v>
      </c>
      <c r="D1231" s="80">
        <v>4.5</v>
      </c>
      <c r="E1231" s="80">
        <v>3.95</v>
      </c>
    </row>
    <row r="1232" spans="1:5" ht="15" customHeight="1" x14ac:dyDescent="0.3">
      <c r="A1232" s="48">
        <v>45554</v>
      </c>
      <c r="B1232" s="80">
        <v>4.8899999999999997</v>
      </c>
      <c r="C1232" s="80">
        <v>4.8</v>
      </c>
      <c r="D1232" s="80">
        <v>4.46</v>
      </c>
      <c r="E1232" s="80">
        <v>3.93</v>
      </c>
    </row>
    <row r="1233" spans="1:5" ht="15" customHeight="1" x14ac:dyDescent="0.3">
      <c r="A1233" s="48">
        <v>45555</v>
      </c>
      <c r="B1233" s="80">
        <v>4.87</v>
      </c>
      <c r="C1233" s="80">
        <v>4.75</v>
      </c>
      <c r="D1233" s="80">
        <v>4.43</v>
      </c>
      <c r="E1233" s="80">
        <v>3.92</v>
      </c>
    </row>
    <row r="1234" spans="1:5" ht="15" customHeight="1" x14ac:dyDescent="0.3">
      <c r="A1234" s="48">
        <v>45558</v>
      </c>
      <c r="B1234" s="80">
        <v>4.8499999999999996</v>
      </c>
      <c r="C1234" s="80">
        <v>4.72</v>
      </c>
      <c r="D1234" s="80">
        <v>4.4000000000000004</v>
      </c>
      <c r="E1234" s="80">
        <v>3.91</v>
      </c>
    </row>
    <row r="1235" spans="1:5" ht="15" customHeight="1" x14ac:dyDescent="0.3">
      <c r="A1235" s="48">
        <v>45559</v>
      </c>
      <c r="B1235" s="80">
        <v>4.78</v>
      </c>
      <c r="C1235" s="80">
        <v>4.6900000000000004</v>
      </c>
      <c r="D1235" s="80">
        <v>4.3600000000000003</v>
      </c>
      <c r="E1235" s="80">
        <v>3.88</v>
      </c>
    </row>
    <row r="1236" spans="1:5" ht="15" customHeight="1" x14ac:dyDescent="0.3">
      <c r="A1236" s="48">
        <v>45560</v>
      </c>
      <c r="B1236" s="80">
        <v>4.79</v>
      </c>
      <c r="C1236" s="80">
        <v>4.6900000000000004</v>
      </c>
      <c r="D1236" s="80">
        <v>4.3600000000000003</v>
      </c>
      <c r="E1236" s="80">
        <v>3.89</v>
      </c>
    </row>
    <row r="1237" spans="1:5" ht="15" customHeight="1" x14ac:dyDescent="0.3">
      <c r="A1237" s="48">
        <v>45561</v>
      </c>
      <c r="B1237" s="80">
        <v>4.9000000000000004</v>
      </c>
      <c r="C1237" s="80">
        <v>4.68</v>
      </c>
      <c r="D1237" s="80">
        <v>4.38</v>
      </c>
      <c r="E1237" s="80">
        <v>3.96</v>
      </c>
    </row>
    <row r="1238" spans="1:5" ht="15" customHeight="1" x14ac:dyDescent="0.3">
      <c r="A1238" s="48">
        <v>45562</v>
      </c>
      <c r="B1238" s="80">
        <v>4.9000000000000004</v>
      </c>
      <c r="C1238" s="80">
        <v>4.68</v>
      </c>
      <c r="D1238" s="80">
        <v>4.3499999999999996</v>
      </c>
      <c r="E1238" s="80">
        <v>3.9</v>
      </c>
    </row>
    <row r="1239" spans="1:5" ht="15" customHeight="1" x14ac:dyDescent="0.3">
      <c r="A1239" s="48">
        <v>45565</v>
      </c>
      <c r="B1239" s="80">
        <v>4.93</v>
      </c>
      <c r="C1239" s="80">
        <v>4.7300000000000004</v>
      </c>
      <c r="D1239" s="80">
        <v>4.38</v>
      </c>
      <c r="E1239" s="80">
        <v>3.98</v>
      </c>
    </row>
    <row r="1240" spans="1:5" ht="15" customHeight="1" x14ac:dyDescent="0.3">
      <c r="A1240" s="48">
        <v>45566</v>
      </c>
      <c r="B1240" s="80">
        <v>4.96</v>
      </c>
      <c r="C1240" s="80">
        <v>4.71</v>
      </c>
      <c r="D1240" s="80">
        <v>4.3600000000000003</v>
      </c>
      <c r="E1240" s="80">
        <v>3.96</v>
      </c>
    </row>
    <row r="1241" spans="1:5" ht="15" customHeight="1" x14ac:dyDescent="0.3">
      <c r="A1241" s="48">
        <v>45567</v>
      </c>
      <c r="B1241" s="80">
        <v>4.92</v>
      </c>
      <c r="C1241" s="80">
        <v>4.6900000000000004</v>
      </c>
      <c r="D1241" s="80">
        <v>4.3600000000000003</v>
      </c>
      <c r="E1241" s="80">
        <v>3.97</v>
      </c>
    </row>
    <row r="1242" spans="1:5" ht="15" customHeight="1" x14ac:dyDescent="0.3">
      <c r="A1242" s="48">
        <v>45568</v>
      </c>
      <c r="B1242" s="80">
        <v>4.99</v>
      </c>
      <c r="C1242" s="80">
        <v>4.68</v>
      </c>
      <c r="D1242" s="80">
        <v>4.37</v>
      </c>
      <c r="E1242" s="80">
        <v>4.0199999999999996</v>
      </c>
    </row>
    <row r="1243" spans="1:5" ht="15" customHeight="1" x14ac:dyDescent="0.3">
      <c r="A1243" s="48">
        <v>45569</v>
      </c>
      <c r="B1243" s="80">
        <v>5.01</v>
      </c>
      <c r="C1243" s="80">
        <v>4.7300000000000004</v>
      </c>
      <c r="D1243" s="80">
        <v>4.45</v>
      </c>
      <c r="E1243" s="80">
        <v>4.2</v>
      </c>
    </row>
    <row r="1244" spans="1:5" ht="15" customHeight="1" x14ac:dyDescent="0.3">
      <c r="A1244" s="48">
        <v>45572</v>
      </c>
      <c r="B1244" s="80">
        <v>5</v>
      </c>
      <c r="C1244" s="80">
        <v>4.7699999999999996</v>
      </c>
      <c r="D1244" s="80">
        <v>4.45</v>
      </c>
      <c r="E1244" s="80">
        <v>4.24</v>
      </c>
    </row>
    <row r="1245" spans="1:5" ht="15" customHeight="1" x14ac:dyDescent="0.3">
      <c r="A1245" s="48">
        <v>45573</v>
      </c>
      <c r="B1245" s="80">
        <v>4.96</v>
      </c>
      <c r="C1245" s="80">
        <v>4.75</v>
      </c>
      <c r="D1245" s="80">
        <v>4.4400000000000004</v>
      </c>
      <c r="E1245" s="80">
        <v>4.21</v>
      </c>
    </row>
    <row r="1246" spans="1:5" ht="15" customHeight="1" x14ac:dyDescent="0.3">
      <c r="A1246" s="48">
        <v>45574</v>
      </c>
      <c r="B1246" s="80">
        <v>4.93</v>
      </c>
      <c r="C1246" s="80">
        <v>4.75</v>
      </c>
      <c r="D1246" s="80">
        <v>4.46</v>
      </c>
      <c r="E1246" s="80">
        <v>4.24</v>
      </c>
    </row>
    <row r="1247" spans="1:5" ht="15" customHeight="1" x14ac:dyDescent="0.3">
      <c r="A1247" s="48">
        <v>45575</v>
      </c>
      <c r="B1247" s="80">
        <v>4.9800000000000004</v>
      </c>
      <c r="C1247" s="80">
        <v>4.75</v>
      </c>
      <c r="D1247" s="80">
        <v>4.45</v>
      </c>
      <c r="E1247" s="80">
        <v>4.22</v>
      </c>
    </row>
    <row r="1248" spans="1:5" ht="15" customHeight="1" x14ac:dyDescent="0.3">
      <c r="A1248" s="48">
        <v>45576</v>
      </c>
      <c r="B1248" s="80">
        <v>4.97</v>
      </c>
      <c r="C1248" s="80">
        <v>4.7300000000000004</v>
      </c>
      <c r="D1248" s="80">
        <v>4.4400000000000004</v>
      </c>
      <c r="E1248" s="80">
        <v>4.18</v>
      </c>
    </row>
    <row r="1249" spans="1:5" ht="15" customHeight="1" x14ac:dyDescent="0.3">
      <c r="A1249" s="48">
        <v>45579</v>
      </c>
    </row>
    <row r="1250" spans="1:5" ht="15" customHeight="1" x14ac:dyDescent="0.3">
      <c r="A1250" s="48">
        <v>45580</v>
      </c>
      <c r="B1250" s="80">
        <v>4.93</v>
      </c>
      <c r="C1250" s="80">
        <v>4.7300000000000004</v>
      </c>
      <c r="D1250" s="80">
        <v>4.42</v>
      </c>
      <c r="E1250" s="80">
        <v>4.18</v>
      </c>
    </row>
    <row r="1251" spans="1:5" ht="15" customHeight="1" x14ac:dyDescent="0.3">
      <c r="A1251" s="48">
        <v>45581</v>
      </c>
      <c r="B1251" s="80">
        <v>4.91</v>
      </c>
      <c r="C1251" s="80">
        <v>4.72</v>
      </c>
      <c r="D1251" s="80">
        <v>4.42</v>
      </c>
      <c r="E1251" s="80">
        <v>4.17</v>
      </c>
    </row>
    <row r="1252" spans="1:5" ht="15" customHeight="1" x14ac:dyDescent="0.3">
      <c r="A1252" s="48">
        <v>45582</v>
      </c>
      <c r="B1252" s="80">
        <v>4.93</v>
      </c>
      <c r="C1252" s="80">
        <v>4.74</v>
      </c>
      <c r="D1252" s="80">
        <v>4.45</v>
      </c>
      <c r="E1252" s="80">
        <v>4.21</v>
      </c>
    </row>
    <row r="1253" spans="1:5" ht="15" customHeight="1" x14ac:dyDescent="0.3">
      <c r="A1253" s="48">
        <v>45583</v>
      </c>
      <c r="B1253" s="80">
        <v>4.92</v>
      </c>
      <c r="C1253" s="80">
        <v>4.7300000000000004</v>
      </c>
      <c r="D1253" s="80">
        <v>4.45</v>
      </c>
      <c r="E1253" s="80">
        <v>4.1900000000000004</v>
      </c>
    </row>
    <row r="1254" spans="1:5" ht="15" customHeight="1" x14ac:dyDescent="0.3">
      <c r="A1254" s="48">
        <v>45586</v>
      </c>
      <c r="B1254" s="80">
        <v>4.92</v>
      </c>
      <c r="C1254" s="80">
        <v>4.7300000000000004</v>
      </c>
      <c r="D1254" s="80">
        <v>4.47</v>
      </c>
      <c r="E1254" s="80">
        <v>4.24</v>
      </c>
    </row>
    <row r="1255" spans="1:5" ht="15" customHeight="1" x14ac:dyDescent="0.3">
      <c r="A1255" s="48">
        <v>45587</v>
      </c>
      <c r="B1255" s="80">
        <v>4.8899999999999997</v>
      </c>
      <c r="C1255" s="80">
        <v>4.72</v>
      </c>
      <c r="D1255" s="80">
        <v>4.47</v>
      </c>
      <c r="E1255" s="80">
        <v>4.24</v>
      </c>
    </row>
    <row r="1256" spans="1:5" ht="15" customHeight="1" x14ac:dyDescent="0.3">
      <c r="A1256" s="48">
        <v>45588</v>
      </c>
      <c r="B1256" s="80">
        <v>4.88</v>
      </c>
      <c r="C1256" s="80">
        <v>4.7300000000000004</v>
      </c>
      <c r="D1256" s="80">
        <v>4.4800000000000004</v>
      </c>
      <c r="E1256" s="80">
        <v>4.2699999999999996</v>
      </c>
    </row>
    <row r="1257" spans="1:5" ht="15" customHeight="1" x14ac:dyDescent="0.3">
      <c r="A1257" s="48">
        <v>45589</v>
      </c>
      <c r="B1257" s="80">
        <v>4.87</v>
      </c>
      <c r="C1257" s="80">
        <v>4.7</v>
      </c>
      <c r="D1257" s="80">
        <v>4.4800000000000004</v>
      </c>
      <c r="E1257" s="80">
        <v>4.25</v>
      </c>
    </row>
    <row r="1258" spans="1:5" ht="15" customHeight="1" x14ac:dyDescent="0.3">
      <c r="A1258" s="48">
        <v>45590</v>
      </c>
      <c r="B1258" s="80">
        <v>4.8899999999999997</v>
      </c>
      <c r="C1258" s="80">
        <v>4.7300000000000004</v>
      </c>
      <c r="D1258" s="80">
        <v>4.51</v>
      </c>
      <c r="E1258" s="80">
        <v>4.29</v>
      </c>
    </row>
    <row r="1259" spans="1:5" ht="15" customHeight="1" x14ac:dyDescent="0.3">
      <c r="A1259" s="48">
        <v>45593</v>
      </c>
      <c r="B1259" s="80">
        <v>4.88</v>
      </c>
      <c r="C1259" s="80">
        <v>4.7</v>
      </c>
      <c r="D1259" s="80">
        <v>4.46</v>
      </c>
      <c r="E1259" s="80">
        <v>4.28</v>
      </c>
    </row>
    <row r="1260" spans="1:5" ht="15" customHeight="1" x14ac:dyDescent="0.3">
      <c r="A1260" s="48">
        <v>45594</v>
      </c>
      <c r="B1260" s="80">
        <v>4.88</v>
      </c>
      <c r="C1260" s="80">
        <v>4.7</v>
      </c>
      <c r="D1260" s="80">
        <v>4.45</v>
      </c>
      <c r="E1260" s="80">
        <v>4.29</v>
      </c>
    </row>
    <row r="1261" spans="1:5" ht="15" customHeight="1" x14ac:dyDescent="0.3">
      <c r="A1261" s="48">
        <v>45595</v>
      </c>
      <c r="B1261" s="80">
        <v>4.87</v>
      </c>
      <c r="C1261" s="80">
        <v>4.67</v>
      </c>
      <c r="D1261" s="80">
        <v>4.4400000000000004</v>
      </c>
      <c r="E1261" s="80">
        <v>4.28</v>
      </c>
    </row>
    <row r="1262" spans="1:5" ht="15" customHeight="1" x14ac:dyDescent="0.3">
      <c r="A1262" s="48">
        <v>45596</v>
      </c>
      <c r="B1262" s="80">
        <v>4.76</v>
      </c>
      <c r="C1262" s="80">
        <v>4.6399999999999997</v>
      </c>
      <c r="D1262" s="80">
        <v>4.43</v>
      </c>
      <c r="E1262" s="80">
        <v>4.2699999999999996</v>
      </c>
    </row>
    <row r="1263" spans="1:5" ht="15" customHeight="1" x14ac:dyDescent="0.3">
      <c r="A1263" s="48">
        <v>45597</v>
      </c>
      <c r="B1263" s="80">
        <v>4.75</v>
      </c>
      <c r="C1263" s="80">
        <v>4.6100000000000003</v>
      </c>
      <c r="D1263" s="80">
        <v>4.42</v>
      </c>
      <c r="E1263" s="80">
        <v>4.28</v>
      </c>
    </row>
    <row r="1264" spans="1:5" ht="15" customHeight="1" x14ac:dyDescent="0.3">
      <c r="A1264" s="48">
        <v>45600</v>
      </c>
      <c r="B1264" s="80">
        <v>4.75</v>
      </c>
      <c r="C1264" s="80">
        <v>4.6500000000000004</v>
      </c>
      <c r="D1264" s="80">
        <v>4.3899999999999997</v>
      </c>
      <c r="E1264" s="80">
        <v>4.25</v>
      </c>
    </row>
    <row r="1265" spans="1:5" ht="15" customHeight="1" x14ac:dyDescent="0.3">
      <c r="A1265" s="48">
        <v>45601</v>
      </c>
      <c r="B1265" s="80">
        <v>4.72</v>
      </c>
      <c r="C1265" s="80">
        <v>4.6399999999999997</v>
      </c>
      <c r="D1265" s="80">
        <v>4.3899999999999997</v>
      </c>
      <c r="E1265" s="80">
        <v>4.2699999999999996</v>
      </c>
    </row>
    <row r="1266" spans="1:5" ht="15" customHeight="1" x14ac:dyDescent="0.3">
      <c r="A1266" s="48">
        <v>45602</v>
      </c>
      <c r="B1266" s="80">
        <v>4.68</v>
      </c>
      <c r="C1266" s="80">
        <v>4.6399999999999997</v>
      </c>
      <c r="D1266" s="80">
        <v>4.41</v>
      </c>
      <c r="E1266" s="80">
        <v>4.3099999999999996</v>
      </c>
    </row>
    <row r="1267" spans="1:5" ht="15" customHeight="1" x14ac:dyDescent="0.3">
      <c r="A1267" s="48">
        <v>45603</v>
      </c>
      <c r="B1267" s="80">
        <v>4.6900000000000004</v>
      </c>
      <c r="C1267" s="80">
        <v>4.63</v>
      </c>
      <c r="D1267" s="80">
        <v>4.4000000000000004</v>
      </c>
      <c r="E1267" s="80">
        <v>4.28</v>
      </c>
    </row>
    <row r="1268" spans="1:5" ht="15" customHeight="1" x14ac:dyDescent="0.3">
      <c r="A1268" s="48">
        <v>45604</v>
      </c>
      <c r="B1268" s="80">
        <v>4.7</v>
      </c>
      <c r="C1268" s="80">
        <v>4.63</v>
      </c>
      <c r="D1268" s="80">
        <v>4.42</v>
      </c>
      <c r="E1268" s="80">
        <v>4.32</v>
      </c>
    </row>
    <row r="1269" spans="1:5" ht="15" customHeight="1" x14ac:dyDescent="0.3">
      <c r="A1269" s="48">
        <v>45607</v>
      </c>
    </row>
    <row r="1270" spans="1:5" ht="15" customHeight="1" x14ac:dyDescent="0.3">
      <c r="A1270" s="48">
        <v>45608</v>
      </c>
      <c r="B1270" s="80">
        <v>4.7</v>
      </c>
      <c r="C1270" s="80">
        <v>4.63</v>
      </c>
      <c r="D1270" s="80">
        <v>4.45</v>
      </c>
      <c r="E1270" s="80">
        <v>4.38</v>
      </c>
    </row>
    <row r="1271" spans="1:5" ht="15" customHeight="1" x14ac:dyDescent="0.3">
      <c r="A1271" s="48">
        <v>45609</v>
      </c>
      <c r="B1271" s="80">
        <v>4.6900000000000004</v>
      </c>
      <c r="C1271" s="80">
        <v>4.5999999999999996</v>
      </c>
      <c r="D1271" s="80">
        <v>4.4000000000000004</v>
      </c>
      <c r="E1271" s="80">
        <v>4.3099999999999996</v>
      </c>
    </row>
    <row r="1272" spans="1:5" ht="15" customHeight="1" x14ac:dyDescent="0.3">
      <c r="A1272" s="48">
        <v>45610</v>
      </c>
      <c r="B1272" s="80">
        <v>4.7</v>
      </c>
      <c r="C1272" s="80">
        <v>4.6100000000000003</v>
      </c>
      <c r="D1272" s="80">
        <v>4.43</v>
      </c>
      <c r="E1272" s="80">
        <v>4.3600000000000003</v>
      </c>
    </row>
    <row r="1273" spans="1:5" ht="15" customHeight="1" x14ac:dyDescent="0.3">
      <c r="A1273" s="48">
        <v>45611</v>
      </c>
      <c r="B1273" s="80">
        <v>4.7</v>
      </c>
      <c r="C1273" s="80">
        <v>4.5999999999999996</v>
      </c>
      <c r="D1273" s="80">
        <v>4.4400000000000004</v>
      </c>
      <c r="E1273" s="80">
        <v>4.34</v>
      </c>
    </row>
    <row r="1274" spans="1:5" ht="15" customHeight="1" x14ac:dyDescent="0.3">
      <c r="A1274" s="48">
        <v>45614</v>
      </c>
      <c r="B1274" s="80">
        <v>4.7</v>
      </c>
      <c r="C1274" s="80">
        <v>4.63</v>
      </c>
      <c r="D1274" s="80">
        <v>4.4400000000000004</v>
      </c>
      <c r="E1274" s="80">
        <v>4.33</v>
      </c>
    </row>
    <row r="1275" spans="1:5" ht="15" customHeight="1" x14ac:dyDescent="0.3">
      <c r="A1275" s="48">
        <v>45615</v>
      </c>
      <c r="B1275" s="80">
        <v>4.67</v>
      </c>
      <c r="C1275" s="80">
        <v>4.62</v>
      </c>
      <c r="D1275" s="80">
        <v>4.4400000000000004</v>
      </c>
      <c r="E1275" s="80">
        <v>4.34</v>
      </c>
    </row>
    <row r="1276" spans="1:5" ht="15" customHeight="1" x14ac:dyDescent="0.3">
      <c r="A1276" s="48">
        <v>45616</v>
      </c>
      <c r="B1276" s="80">
        <v>4.68</v>
      </c>
      <c r="C1276" s="80">
        <v>4.62</v>
      </c>
      <c r="D1276" s="80">
        <v>4.4400000000000004</v>
      </c>
      <c r="E1276" s="80">
        <v>4.37</v>
      </c>
    </row>
    <row r="1277" spans="1:5" ht="15" customHeight="1" x14ac:dyDescent="0.3">
      <c r="A1277" s="48">
        <v>45617</v>
      </c>
      <c r="B1277" s="80">
        <v>4.72</v>
      </c>
      <c r="C1277" s="80">
        <v>4.63</v>
      </c>
      <c r="D1277" s="80">
        <v>4.45</v>
      </c>
      <c r="E1277" s="80">
        <v>4.3899999999999997</v>
      </c>
    </row>
    <row r="1278" spans="1:5" ht="15" customHeight="1" x14ac:dyDescent="0.3">
      <c r="A1278" s="48">
        <v>45618</v>
      </c>
      <c r="B1278" s="80">
        <v>4.72</v>
      </c>
      <c r="C1278" s="80">
        <v>4.63</v>
      </c>
      <c r="D1278" s="80">
        <v>4.46</v>
      </c>
      <c r="E1278" s="80">
        <v>4.42</v>
      </c>
    </row>
    <row r="1279" spans="1:5" ht="15" customHeight="1" x14ac:dyDescent="0.3">
      <c r="A1279" s="48">
        <v>45621</v>
      </c>
      <c r="B1279" s="80">
        <v>4.74</v>
      </c>
      <c r="C1279" s="80">
        <v>4.62</v>
      </c>
      <c r="D1279" s="80">
        <v>4.46</v>
      </c>
      <c r="E1279" s="80">
        <v>4.37</v>
      </c>
    </row>
    <row r="1280" spans="1:5" ht="15" customHeight="1" x14ac:dyDescent="0.3">
      <c r="A1280" s="48">
        <v>45622</v>
      </c>
      <c r="B1280" s="80">
        <v>4.74</v>
      </c>
      <c r="C1280" s="80">
        <v>4.6100000000000003</v>
      </c>
      <c r="D1280" s="80">
        <v>4.45</v>
      </c>
      <c r="E1280" s="80">
        <v>4.37</v>
      </c>
    </row>
    <row r="1281" spans="1:5" ht="15" customHeight="1" x14ac:dyDescent="0.3">
      <c r="A1281" s="48">
        <v>45623</v>
      </c>
      <c r="B1281" s="80">
        <v>4.76</v>
      </c>
      <c r="C1281" s="80">
        <v>4.5999999999999996</v>
      </c>
      <c r="D1281" s="80">
        <v>4.43</v>
      </c>
      <c r="E1281" s="80">
        <v>4.34</v>
      </c>
    </row>
    <row r="1282" spans="1:5" ht="15" customHeight="1" x14ac:dyDescent="0.3">
      <c r="A1282" s="48">
        <v>45624</v>
      </c>
    </row>
    <row r="1283" spans="1:5" ht="15" customHeight="1" x14ac:dyDescent="0.3">
      <c r="A1283" s="48">
        <v>45625</v>
      </c>
      <c r="B1283" s="80">
        <v>4.76</v>
      </c>
      <c r="C1283" s="80">
        <v>4.58</v>
      </c>
      <c r="D1283" s="80">
        <v>4.42</v>
      </c>
      <c r="E1283" s="80">
        <v>4.3</v>
      </c>
    </row>
    <row r="1284" spans="1:5" ht="15" customHeight="1" x14ac:dyDescent="0.3">
      <c r="A1284" s="48">
        <v>45628</v>
      </c>
      <c r="B1284" s="80">
        <v>4.75</v>
      </c>
      <c r="C1284" s="80">
        <v>4.51</v>
      </c>
      <c r="D1284" s="80">
        <v>4.43</v>
      </c>
      <c r="E1284" s="80">
        <v>4.3</v>
      </c>
    </row>
    <row r="1285" spans="1:5" ht="15" customHeight="1" x14ac:dyDescent="0.3">
      <c r="A1285" s="48">
        <v>45629</v>
      </c>
      <c r="B1285" s="80">
        <v>4.66</v>
      </c>
      <c r="C1285" s="80">
        <v>4.49</v>
      </c>
      <c r="D1285" s="80">
        <v>4.4000000000000004</v>
      </c>
      <c r="E1285" s="80">
        <v>4.2699999999999996</v>
      </c>
    </row>
    <row r="1286" spans="1:5" ht="15" customHeight="1" x14ac:dyDescent="0.3">
      <c r="A1286" s="48">
        <v>45630</v>
      </c>
      <c r="B1286" s="80">
        <v>4.6500000000000004</v>
      </c>
      <c r="C1286" s="80">
        <v>4.47</v>
      </c>
      <c r="D1286" s="80">
        <v>4.38</v>
      </c>
      <c r="E1286" s="80">
        <v>4.2300000000000004</v>
      </c>
    </row>
    <row r="1287" spans="1:5" ht="15" customHeight="1" x14ac:dyDescent="0.3">
      <c r="A1287" s="48">
        <v>45631</v>
      </c>
      <c r="B1287" s="80">
        <v>4.59</v>
      </c>
      <c r="C1287" s="80">
        <v>4.46</v>
      </c>
      <c r="D1287" s="80">
        <v>4.38</v>
      </c>
      <c r="E1287" s="80">
        <v>4.2300000000000004</v>
      </c>
    </row>
    <row r="1288" spans="1:5" ht="15" customHeight="1" x14ac:dyDescent="0.3">
      <c r="A1288" s="48">
        <v>45632</v>
      </c>
      <c r="B1288" s="80">
        <v>4.57</v>
      </c>
      <c r="C1288" s="80">
        <v>4.42</v>
      </c>
      <c r="D1288" s="80">
        <v>4.34</v>
      </c>
      <c r="E1288" s="80">
        <v>4.1900000000000004</v>
      </c>
    </row>
    <row r="1289" spans="1:5" ht="15" customHeight="1" x14ac:dyDescent="0.3">
      <c r="A1289" s="48">
        <v>45635</v>
      </c>
      <c r="B1289" s="80">
        <v>4.5599999999999996</v>
      </c>
      <c r="C1289" s="80">
        <v>4.42</v>
      </c>
      <c r="D1289" s="80">
        <v>4.34</v>
      </c>
      <c r="E1289" s="80">
        <v>4.2</v>
      </c>
    </row>
    <row r="1290" spans="1:5" ht="15" customHeight="1" x14ac:dyDescent="0.3">
      <c r="A1290" s="48">
        <v>45636</v>
      </c>
      <c r="B1290" s="80">
        <v>4.53</v>
      </c>
      <c r="C1290" s="80">
        <v>4.41</v>
      </c>
      <c r="D1290" s="80">
        <v>4.3499999999999996</v>
      </c>
      <c r="E1290" s="80">
        <v>4.22</v>
      </c>
    </row>
    <row r="1291" spans="1:5" ht="15" customHeight="1" x14ac:dyDescent="0.3">
      <c r="A1291" s="48">
        <v>45637</v>
      </c>
      <c r="B1291" s="80">
        <v>4.49</v>
      </c>
      <c r="C1291" s="80">
        <v>4.38</v>
      </c>
      <c r="D1291" s="80">
        <v>4.32</v>
      </c>
      <c r="E1291" s="80">
        <v>4.21</v>
      </c>
    </row>
    <row r="1292" spans="1:5" ht="15" customHeight="1" x14ac:dyDescent="0.3">
      <c r="A1292" s="48">
        <v>45638</v>
      </c>
      <c r="B1292" s="80">
        <v>4.43</v>
      </c>
      <c r="C1292" s="80">
        <v>4.3499999999999996</v>
      </c>
      <c r="D1292" s="80">
        <v>4.3099999999999996</v>
      </c>
      <c r="E1292" s="80">
        <v>4.22</v>
      </c>
    </row>
    <row r="1293" spans="1:5" ht="15" customHeight="1" x14ac:dyDescent="0.3">
      <c r="A1293" s="48">
        <v>45639</v>
      </c>
      <c r="B1293" s="80">
        <v>4.43</v>
      </c>
      <c r="C1293" s="80">
        <v>4.34</v>
      </c>
      <c r="D1293" s="80">
        <v>4.32</v>
      </c>
      <c r="E1293" s="80">
        <v>4.24</v>
      </c>
    </row>
    <row r="1294" spans="1:5" ht="15" customHeight="1" x14ac:dyDescent="0.3">
      <c r="A1294" s="48">
        <v>45642</v>
      </c>
      <c r="B1294" s="80">
        <v>4.43</v>
      </c>
      <c r="C1294" s="80">
        <v>4.37</v>
      </c>
      <c r="D1294" s="80">
        <v>4.3</v>
      </c>
      <c r="E1294" s="80">
        <v>4.24</v>
      </c>
    </row>
    <row r="1295" spans="1:5" ht="15" customHeight="1" x14ac:dyDescent="0.3">
      <c r="A1295" s="48">
        <v>45643</v>
      </c>
      <c r="B1295" s="80">
        <v>4.46</v>
      </c>
      <c r="C1295" s="80">
        <v>4.38</v>
      </c>
      <c r="D1295" s="80">
        <v>4.3</v>
      </c>
      <c r="E1295" s="80">
        <v>4.25</v>
      </c>
    </row>
    <row r="1296" spans="1:5" ht="15" customHeight="1" x14ac:dyDescent="0.3">
      <c r="A1296" s="48">
        <v>45644</v>
      </c>
      <c r="B1296" s="80">
        <v>4.4400000000000004</v>
      </c>
      <c r="C1296" s="80">
        <v>4.3600000000000003</v>
      </c>
      <c r="D1296" s="80">
        <v>4.3</v>
      </c>
      <c r="E1296" s="80">
        <v>4.3</v>
      </c>
    </row>
    <row r="1297" spans="1:5" ht="15" customHeight="1" x14ac:dyDescent="0.3">
      <c r="A1297" s="48">
        <v>45645</v>
      </c>
      <c r="B1297" s="80">
        <v>4.42</v>
      </c>
      <c r="C1297" s="80">
        <v>4.3499999999999996</v>
      </c>
      <c r="D1297" s="80">
        <v>4.29</v>
      </c>
      <c r="E1297" s="80">
        <v>4.28</v>
      </c>
    </row>
    <row r="1298" spans="1:5" ht="15" customHeight="1" x14ac:dyDescent="0.3">
      <c r="A1298" s="48">
        <v>45646</v>
      </c>
      <c r="B1298" s="80">
        <v>4.43</v>
      </c>
      <c r="C1298" s="80">
        <v>4.34</v>
      </c>
      <c r="D1298" s="80">
        <v>4.29</v>
      </c>
      <c r="E1298" s="80">
        <v>4.2699999999999996</v>
      </c>
    </row>
    <row r="1299" spans="1:5" ht="15" customHeight="1" x14ac:dyDescent="0.3">
      <c r="A1299" s="48">
        <v>45649</v>
      </c>
      <c r="B1299" s="80">
        <v>4.4400000000000004</v>
      </c>
      <c r="C1299" s="80">
        <v>4.3600000000000003</v>
      </c>
      <c r="D1299" s="80">
        <v>4.3</v>
      </c>
      <c r="E1299" s="80">
        <v>4.26</v>
      </c>
    </row>
    <row r="1300" spans="1:5" ht="15" customHeight="1" x14ac:dyDescent="0.3">
      <c r="A1300" s="48">
        <v>45650</v>
      </c>
      <c r="B1300" s="80">
        <v>4.4400000000000004</v>
      </c>
      <c r="C1300" s="80">
        <v>4.4000000000000004</v>
      </c>
      <c r="D1300" s="80">
        <v>4.3</v>
      </c>
      <c r="E1300" s="80">
        <v>4.24</v>
      </c>
    </row>
    <row r="1301" spans="1:5" ht="15" customHeight="1" x14ac:dyDescent="0.3">
      <c r="A1301" s="48">
        <v>45651</v>
      </c>
    </row>
    <row r="1302" spans="1:5" ht="15" customHeight="1" x14ac:dyDescent="0.3">
      <c r="A1302" s="48">
        <v>45652</v>
      </c>
      <c r="B1302" s="80">
        <v>4.45</v>
      </c>
      <c r="C1302" s="80">
        <v>4.3499999999999996</v>
      </c>
      <c r="D1302" s="80">
        <v>4.3099999999999996</v>
      </c>
      <c r="E1302" s="80">
        <v>4.2300000000000004</v>
      </c>
    </row>
    <row r="1303" spans="1:5" ht="15" customHeight="1" x14ac:dyDescent="0.3">
      <c r="A1303" s="48">
        <v>45653</v>
      </c>
      <c r="B1303" s="80">
        <v>4.4400000000000004</v>
      </c>
      <c r="C1303" s="80">
        <v>4.3099999999999996</v>
      </c>
      <c r="D1303" s="80">
        <v>4.29</v>
      </c>
      <c r="E1303" s="80">
        <v>4.2</v>
      </c>
    </row>
    <row r="1304" spans="1:5" ht="15" customHeight="1" x14ac:dyDescent="0.3">
      <c r="A1304" s="48">
        <v>45656</v>
      </c>
      <c r="B1304" s="80">
        <v>4.43</v>
      </c>
      <c r="C1304" s="80">
        <v>4.37</v>
      </c>
      <c r="D1304" s="80">
        <v>4.25</v>
      </c>
      <c r="E1304" s="80">
        <v>4.17</v>
      </c>
    </row>
    <row r="1305" spans="1:5" ht="15" customHeight="1" x14ac:dyDescent="0.3">
      <c r="A1305" s="48">
        <v>45657</v>
      </c>
      <c r="B1305" s="80">
        <v>4.4000000000000004</v>
      </c>
      <c r="C1305" s="80">
        <v>4.37</v>
      </c>
      <c r="D1305" s="80">
        <v>4.24</v>
      </c>
      <c r="E1305" s="80">
        <v>4.16</v>
      </c>
    </row>
    <row r="1306" spans="1:5" ht="15" customHeight="1" x14ac:dyDescent="0.3">
      <c r="A1306" s="48">
        <v>45658</v>
      </c>
    </row>
    <row r="1307" spans="1:5" ht="15" customHeight="1" x14ac:dyDescent="0.3">
      <c r="A1307" s="48">
        <v>45659</v>
      </c>
      <c r="B1307" s="80">
        <v>4.45</v>
      </c>
      <c r="C1307" s="80">
        <v>4.3600000000000003</v>
      </c>
      <c r="D1307" s="80">
        <v>4.25</v>
      </c>
      <c r="E1307" s="80">
        <v>4.17</v>
      </c>
    </row>
    <row r="1308" spans="1:5" ht="15" customHeight="1" x14ac:dyDescent="0.3">
      <c r="A1308" s="48">
        <v>45660</v>
      </c>
      <c r="B1308" s="80">
        <v>4.4400000000000004</v>
      </c>
      <c r="C1308" s="80">
        <v>4.34</v>
      </c>
      <c r="D1308" s="80">
        <v>4.25</v>
      </c>
      <c r="E1308" s="80">
        <v>4.18</v>
      </c>
    </row>
    <row r="1309" spans="1:5" ht="15" customHeight="1" x14ac:dyDescent="0.3">
      <c r="A1309" s="48">
        <v>45663</v>
      </c>
      <c r="B1309" s="80">
        <v>4.43</v>
      </c>
      <c r="C1309" s="80">
        <v>4.3499999999999996</v>
      </c>
      <c r="D1309" s="80">
        <v>4.24</v>
      </c>
      <c r="E1309" s="80">
        <v>4.17</v>
      </c>
    </row>
    <row r="1310" spans="1:5" ht="15" customHeight="1" x14ac:dyDescent="0.3">
      <c r="A1310" s="48">
        <v>45664</v>
      </c>
      <c r="B1310" s="80">
        <v>4.42</v>
      </c>
      <c r="C1310" s="80">
        <v>4.3499999999999996</v>
      </c>
      <c r="D1310" s="80">
        <v>4.24</v>
      </c>
      <c r="E1310" s="80">
        <v>4.1900000000000004</v>
      </c>
    </row>
    <row r="1311" spans="1:5" ht="15" customHeight="1" x14ac:dyDescent="0.3">
      <c r="A1311" s="48">
        <v>45665</v>
      </c>
      <c r="B1311" s="80">
        <v>4.41</v>
      </c>
      <c r="C1311" s="80">
        <v>4.3499999999999996</v>
      </c>
      <c r="D1311" s="80">
        <v>4.25</v>
      </c>
      <c r="E1311" s="80">
        <v>4.1900000000000004</v>
      </c>
    </row>
    <row r="1312" spans="1:5" ht="15" customHeight="1" x14ac:dyDescent="0.3">
      <c r="A1312" s="48">
        <v>45666</v>
      </c>
      <c r="B1312" s="80">
        <v>4.4400000000000004</v>
      </c>
      <c r="C1312" s="80">
        <v>4.3499999999999996</v>
      </c>
      <c r="D1312" s="80">
        <v>4.24</v>
      </c>
      <c r="E1312" s="80">
        <v>4.16</v>
      </c>
    </row>
    <row r="1313" spans="1:5" ht="15" customHeight="1" x14ac:dyDescent="0.3">
      <c r="A1313" s="48">
        <v>45667</v>
      </c>
      <c r="B1313" s="80">
        <v>4.42</v>
      </c>
      <c r="C1313" s="80">
        <v>4.3600000000000003</v>
      </c>
      <c r="D1313" s="80">
        <v>4.2699999999999996</v>
      </c>
      <c r="E1313" s="80">
        <v>4.25</v>
      </c>
    </row>
    <row r="1314" spans="1:5" ht="15" customHeight="1" x14ac:dyDescent="0.3">
      <c r="A1314" s="48">
        <v>45670</v>
      </c>
      <c r="B1314" s="80">
        <v>4.42</v>
      </c>
      <c r="C1314" s="80">
        <v>4.37</v>
      </c>
      <c r="D1314" s="80">
        <v>4.3</v>
      </c>
      <c r="E1314" s="80">
        <v>4.24</v>
      </c>
    </row>
    <row r="1315" spans="1:5" ht="15" customHeight="1" x14ac:dyDescent="0.3">
      <c r="A1315" s="48">
        <v>45671</v>
      </c>
      <c r="B1315" s="80">
        <v>4.42</v>
      </c>
      <c r="C1315" s="80">
        <v>4.3600000000000003</v>
      </c>
      <c r="D1315" s="80">
        <v>4.29</v>
      </c>
      <c r="E1315" s="80">
        <v>4.22</v>
      </c>
    </row>
    <row r="1316" spans="1:5" ht="15" customHeight="1" x14ac:dyDescent="0.3">
      <c r="A1316" s="48">
        <v>45672</v>
      </c>
      <c r="B1316" s="80">
        <v>4.4000000000000004</v>
      </c>
      <c r="C1316" s="80">
        <v>4.3499999999999996</v>
      </c>
      <c r="D1316" s="80">
        <v>4.26</v>
      </c>
      <c r="E1316" s="80">
        <v>4.1900000000000004</v>
      </c>
    </row>
    <row r="1317" spans="1:5" ht="15" customHeight="1" x14ac:dyDescent="0.3">
      <c r="A1317" s="48">
        <v>45673</v>
      </c>
      <c r="B1317" s="80">
        <v>4.43</v>
      </c>
      <c r="C1317" s="80">
        <v>4.34</v>
      </c>
      <c r="D1317" s="80">
        <v>4.26</v>
      </c>
      <c r="E1317" s="80">
        <v>4.18</v>
      </c>
    </row>
    <row r="1318" spans="1:5" ht="15" customHeight="1" x14ac:dyDescent="0.3">
      <c r="A1318" s="48">
        <v>45674</v>
      </c>
      <c r="B1318" s="80">
        <v>4.43</v>
      </c>
      <c r="C1318" s="80">
        <v>4.34</v>
      </c>
      <c r="D1318" s="80">
        <v>4.28</v>
      </c>
      <c r="E1318" s="80">
        <v>4.21</v>
      </c>
    </row>
    <row r="1319" spans="1:5" ht="15" customHeight="1" x14ac:dyDescent="0.3">
      <c r="A1319" s="48">
        <v>45677</v>
      </c>
    </row>
    <row r="1320" spans="1:5" ht="15" customHeight="1" x14ac:dyDescent="0.3">
      <c r="A1320" s="48">
        <v>45678</v>
      </c>
      <c r="B1320" s="80">
        <v>4.42</v>
      </c>
      <c r="C1320" s="80">
        <v>4.3600000000000003</v>
      </c>
      <c r="D1320" s="80">
        <v>4.28</v>
      </c>
      <c r="E1320" s="80">
        <v>4.21</v>
      </c>
    </row>
    <row r="1321" spans="1:5" ht="15" customHeight="1" x14ac:dyDescent="0.3">
      <c r="A1321" s="48">
        <v>45679</v>
      </c>
      <c r="B1321" s="80">
        <v>4.42</v>
      </c>
      <c r="C1321" s="80">
        <v>4.3600000000000003</v>
      </c>
      <c r="D1321" s="80">
        <v>4.28</v>
      </c>
      <c r="E1321" s="80">
        <v>4.2</v>
      </c>
    </row>
    <row r="1322" spans="1:5" ht="15" customHeight="1" x14ac:dyDescent="0.3">
      <c r="A1322" s="48">
        <v>45680</v>
      </c>
      <c r="B1322" s="80">
        <v>4.45</v>
      </c>
      <c r="C1322" s="80">
        <v>4.3600000000000003</v>
      </c>
      <c r="D1322" s="80">
        <v>4.2699999999999996</v>
      </c>
      <c r="E1322" s="80">
        <v>4.18</v>
      </c>
    </row>
    <row r="1323" spans="1:5" ht="15" customHeight="1" x14ac:dyDescent="0.3">
      <c r="A1323" s="48">
        <v>45681</v>
      </c>
      <c r="B1323" s="80">
        <v>4.45</v>
      </c>
      <c r="C1323" s="80">
        <v>4.3499999999999996</v>
      </c>
      <c r="D1323" s="80">
        <v>4.25</v>
      </c>
      <c r="E1323" s="80">
        <v>4.17</v>
      </c>
    </row>
    <row r="1324" spans="1:5" ht="15" customHeight="1" x14ac:dyDescent="0.3">
      <c r="A1324" s="48">
        <v>45684</v>
      </c>
      <c r="B1324" s="80">
        <v>4.4400000000000004</v>
      </c>
      <c r="C1324" s="80">
        <v>4.32</v>
      </c>
      <c r="D1324" s="80">
        <v>4.25</v>
      </c>
      <c r="E1324" s="80">
        <v>4.13</v>
      </c>
    </row>
    <row r="1325" spans="1:5" ht="15" customHeight="1" x14ac:dyDescent="0.3">
      <c r="A1325" s="48">
        <v>45685</v>
      </c>
      <c r="B1325" s="80">
        <v>4.4400000000000004</v>
      </c>
      <c r="C1325" s="80">
        <v>4.3099999999999996</v>
      </c>
      <c r="D1325" s="80">
        <v>4.26</v>
      </c>
      <c r="E1325" s="80">
        <v>4.1399999999999997</v>
      </c>
    </row>
    <row r="1326" spans="1:5" ht="15" customHeight="1" x14ac:dyDescent="0.3">
      <c r="A1326" s="48">
        <v>45686</v>
      </c>
      <c r="B1326" s="80">
        <v>4.43</v>
      </c>
      <c r="C1326" s="80">
        <v>4.3099999999999996</v>
      </c>
      <c r="D1326" s="80">
        <v>4.2699999999999996</v>
      </c>
      <c r="E1326" s="80">
        <v>4.17</v>
      </c>
    </row>
    <row r="1327" spans="1:5" ht="15" customHeight="1" x14ac:dyDescent="0.3">
      <c r="A1327" s="48">
        <v>45687</v>
      </c>
      <c r="B1327" s="80">
        <v>4.37</v>
      </c>
      <c r="C1327" s="80">
        <v>4.3</v>
      </c>
      <c r="D1327" s="80">
        <v>4.2699999999999996</v>
      </c>
      <c r="E1327" s="80">
        <v>4.16</v>
      </c>
    </row>
    <row r="1328" spans="1:5" ht="15" customHeight="1" x14ac:dyDescent="0.3">
      <c r="A1328" s="48">
        <v>45688</v>
      </c>
      <c r="B1328" s="80">
        <v>4.37</v>
      </c>
      <c r="C1328" s="80">
        <v>4.3099999999999996</v>
      </c>
      <c r="D1328" s="80">
        <v>4.28</v>
      </c>
      <c r="E1328" s="80">
        <v>4.17</v>
      </c>
    </row>
    <row r="1329" spans="1:5" ht="15" customHeight="1" x14ac:dyDescent="0.3">
      <c r="A1329" s="48">
        <v>45691</v>
      </c>
      <c r="B1329" s="80">
        <v>4.37</v>
      </c>
      <c r="C1329" s="80">
        <v>4.34</v>
      </c>
      <c r="D1329" s="80">
        <v>4.28</v>
      </c>
      <c r="E1329" s="80">
        <v>4.2</v>
      </c>
    </row>
    <row r="1330" spans="1:5" ht="15" customHeight="1" x14ac:dyDescent="0.3">
      <c r="A1330" s="48">
        <v>45692</v>
      </c>
      <c r="B1330" s="80">
        <v>4.3600000000000003</v>
      </c>
      <c r="C1330" s="80">
        <v>4.33</v>
      </c>
      <c r="D1330" s="80">
        <v>4.2699999999999996</v>
      </c>
      <c r="E1330" s="80">
        <v>4.18</v>
      </c>
    </row>
    <row r="1331" spans="1:5" ht="15" customHeight="1" x14ac:dyDescent="0.3">
      <c r="A1331" s="48">
        <v>45693</v>
      </c>
      <c r="B1331" s="80">
        <v>4.3499999999999996</v>
      </c>
      <c r="C1331" s="80">
        <v>4.33</v>
      </c>
      <c r="D1331" s="80">
        <v>4.2699999999999996</v>
      </c>
      <c r="E1331" s="80">
        <v>4.17</v>
      </c>
    </row>
    <row r="1332" spans="1:5" ht="15" customHeight="1" x14ac:dyDescent="0.3">
      <c r="A1332" s="48">
        <v>45694</v>
      </c>
      <c r="B1332" s="80">
        <v>4.37</v>
      </c>
      <c r="C1332" s="80">
        <v>4.34</v>
      </c>
      <c r="D1332" s="80">
        <v>4.28</v>
      </c>
      <c r="E1332" s="80">
        <v>4.1900000000000004</v>
      </c>
    </row>
    <row r="1333" spans="1:5" ht="15" customHeight="1" x14ac:dyDescent="0.3">
      <c r="A1333" s="48">
        <v>45695</v>
      </c>
      <c r="B1333" s="80">
        <v>4.37</v>
      </c>
      <c r="C1333" s="80">
        <v>4.3499999999999996</v>
      </c>
      <c r="D1333" s="80">
        <v>4.3</v>
      </c>
      <c r="E1333" s="80">
        <v>4.25</v>
      </c>
    </row>
    <row r="1334" spans="1:5" ht="15" customHeight="1" x14ac:dyDescent="0.3">
      <c r="A1334" s="48">
        <v>45698</v>
      </c>
      <c r="B1334" s="80">
        <v>4.38</v>
      </c>
      <c r="C1334" s="80">
        <v>4.3499999999999996</v>
      </c>
      <c r="D1334" s="80">
        <v>4.3099999999999996</v>
      </c>
      <c r="E1334" s="80">
        <v>4.24</v>
      </c>
    </row>
    <row r="1335" spans="1:5" ht="15" customHeight="1" x14ac:dyDescent="0.3">
      <c r="A1335" s="48">
        <v>45699</v>
      </c>
      <c r="B1335" s="80">
        <v>4.38</v>
      </c>
      <c r="C1335" s="80">
        <v>4.3499999999999996</v>
      </c>
      <c r="D1335" s="80">
        <v>4.3099999999999996</v>
      </c>
      <c r="E1335" s="80">
        <v>4.25</v>
      </c>
    </row>
    <row r="1336" spans="1:5" ht="15" customHeight="1" x14ac:dyDescent="0.3">
      <c r="A1336" s="48">
        <v>45700</v>
      </c>
      <c r="B1336" s="80">
        <v>4.38</v>
      </c>
      <c r="C1336" s="80">
        <v>4.3499999999999996</v>
      </c>
      <c r="D1336" s="80">
        <v>4.33</v>
      </c>
      <c r="E1336" s="80">
        <v>4.3</v>
      </c>
    </row>
    <row r="1337" spans="1:5" ht="15" customHeight="1" x14ac:dyDescent="0.3">
      <c r="A1337" s="48">
        <v>45701</v>
      </c>
      <c r="B1337" s="80">
        <v>4.37</v>
      </c>
      <c r="C1337" s="80">
        <v>4.34</v>
      </c>
      <c r="D1337" s="80">
        <v>4.33</v>
      </c>
      <c r="E1337" s="80">
        <v>4.2699999999999996</v>
      </c>
    </row>
    <row r="1338" spans="1:5" ht="15" customHeight="1" x14ac:dyDescent="0.3">
      <c r="A1338" s="48">
        <v>45702</v>
      </c>
      <c r="B1338" s="80">
        <v>4.37</v>
      </c>
      <c r="C1338" s="80">
        <v>4.34</v>
      </c>
      <c r="D1338" s="80">
        <v>4.32</v>
      </c>
      <c r="E1338" s="80">
        <v>4.2300000000000004</v>
      </c>
    </row>
    <row r="1339" spans="1:5" ht="15" customHeight="1" x14ac:dyDescent="0.3">
      <c r="A1339" s="48">
        <v>45705</v>
      </c>
    </row>
    <row r="1340" spans="1:5" ht="15" customHeight="1" x14ac:dyDescent="0.3">
      <c r="A1340" s="48">
        <v>45706</v>
      </c>
      <c r="B1340" s="80">
        <v>4.38</v>
      </c>
      <c r="C1340" s="80">
        <v>4.34</v>
      </c>
      <c r="D1340" s="80">
        <v>4.34</v>
      </c>
      <c r="E1340" s="80">
        <v>4.24</v>
      </c>
    </row>
    <row r="1341" spans="1:5" ht="15" customHeight="1" x14ac:dyDescent="0.3">
      <c r="A1341" s="48">
        <v>45707</v>
      </c>
      <c r="B1341" s="80">
        <v>4.38</v>
      </c>
      <c r="C1341" s="80">
        <v>4.34</v>
      </c>
      <c r="D1341" s="80">
        <v>4.34</v>
      </c>
      <c r="E1341" s="80">
        <v>4.22</v>
      </c>
    </row>
    <row r="1342" spans="1:5" ht="15" customHeight="1" x14ac:dyDescent="0.3">
      <c r="A1342" s="48">
        <v>45708</v>
      </c>
      <c r="B1342" s="80">
        <v>4.37</v>
      </c>
      <c r="C1342" s="80">
        <v>4.33</v>
      </c>
      <c r="D1342" s="80">
        <v>4.33</v>
      </c>
      <c r="E1342" s="80">
        <v>4.2</v>
      </c>
    </row>
    <row r="1343" spans="1:5" ht="15" customHeight="1" x14ac:dyDescent="0.3">
      <c r="A1343" s="48">
        <v>45709</v>
      </c>
      <c r="B1343" s="80">
        <v>4.3600000000000003</v>
      </c>
      <c r="C1343" s="80">
        <v>4.32</v>
      </c>
      <c r="D1343" s="80">
        <v>4.3</v>
      </c>
      <c r="E1343" s="80">
        <v>4.1500000000000004</v>
      </c>
    </row>
    <row r="1344" spans="1:5" ht="15" customHeight="1" x14ac:dyDescent="0.3">
      <c r="A1344" s="48">
        <v>45712</v>
      </c>
      <c r="B1344" s="80">
        <v>4.3600000000000003</v>
      </c>
      <c r="C1344" s="80">
        <v>4.3099999999999996</v>
      </c>
      <c r="D1344" s="80">
        <v>4.3</v>
      </c>
      <c r="E1344" s="80">
        <v>4.1500000000000004</v>
      </c>
    </row>
    <row r="1345" spans="1:5" ht="15" customHeight="1" x14ac:dyDescent="0.3">
      <c r="A1345" s="48">
        <v>45713</v>
      </c>
      <c r="B1345" s="80">
        <v>4.34</v>
      </c>
      <c r="C1345" s="80">
        <v>4.3</v>
      </c>
      <c r="D1345" s="80">
        <v>4.28</v>
      </c>
      <c r="E1345" s="80">
        <v>4.12</v>
      </c>
    </row>
    <row r="1346" spans="1:5" ht="15" customHeight="1" x14ac:dyDescent="0.3">
      <c r="A1346" s="48">
        <v>45714</v>
      </c>
      <c r="B1346" s="80">
        <v>4.3499999999999996</v>
      </c>
      <c r="C1346" s="80">
        <v>4.3099999999999996</v>
      </c>
      <c r="D1346" s="80">
        <v>4.28</v>
      </c>
      <c r="E1346" s="80">
        <v>4.12</v>
      </c>
    </row>
    <row r="1347" spans="1:5" ht="15" customHeight="1" x14ac:dyDescent="0.3">
      <c r="A1347" s="48">
        <v>45715</v>
      </c>
      <c r="B1347" s="80">
        <v>4.38</v>
      </c>
      <c r="C1347" s="80">
        <v>4.32</v>
      </c>
      <c r="D1347" s="80">
        <v>4.28</v>
      </c>
      <c r="E1347" s="80">
        <v>4.13</v>
      </c>
    </row>
    <row r="1348" spans="1:5" ht="15" customHeight="1" x14ac:dyDescent="0.3">
      <c r="A1348" s="48">
        <v>45716</v>
      </c>
      <c r="B1348" s="80">
        <v>4.38</v>
      </c>
      <c r="C1348" s="80">
        <v>4.32</v>
      </c>
      <c r="D1348" s="80">
        <v>4.25</v>
      </c>
      <c r="E1348" s="80">
        <v>4.08</v>
      </c>
    </row>
    <row r="1349" spans="1:5" ht="15" customHeight="1" x14ac:dyDescent="0.3">
      <c r="A1349" s="48">
        <v>45719</v>
      </c>
      <c r="B1349" s="80">
        <v>4.38</v>
      </c>
      <c r="C1349" s="80">
        <v>4.3499999999999996</v>
      </c>
      <c r="D1349" s="80">
        <v>4.3099999999999996</v>
      </c>
      <c r="E1349" s="80">
        <v>4.0599999999999996</v>
      </c>
    </row>
    <row r="1350" spans="1:5" ht="15" customHeight="1" x14ac:dyDescent="0.3">
      <c r="A1350" s="48">
        <v>45720</v>
      </c>
      <c r="B1350" s="80">
        <v>4.3899999999999997</v>
      </c>
      <c r="C1350" s="80">
        <v>4.34</v>
      </c>
      <c r="D1350" s="80">
        <v>4.28</v>
      </c>
      <c r="E1350" s="80">
        <v>4.04</v>
      </c>
    </row>
    <row r="1351" spans="1:5" ht="15" customHeight="1" x14ac:dyDescent="0.3">
      <c r="A1351" s="48">
        <v>45721</v>
      </c>
      <c r="B1351" s="80">
        <v>4.38</v>
      </c>
      <c r="C1351" s="80">
        <v>4.3499999999999996</v>
      </c>
      <c r="D1351" s="80">
        <v>4.3</v>
      </c>
      <c r="E1351" s="80">
        <v>4.0599999999999996</v>
      </c>
    </row>
    <row r="1352" spans="1:5" ht="15" customHeight="1" x14ac:dyDescent="0.3">
      <c r="A1352" s="48">
        <v>45722</v>
      </c>
      <c r="B1352" s="80">
        <v>4.38</v>
      </c>
      <c r="C1352" s="80">
        <v>4.34</v>
      </c>
      <c r="D1352" s="80">
        <v>4.2699999999999996</v>
      </c>
      <c r="E1352" s="80">
        <v>4.0199999999999996</v>
      </c>
    </row>
    <row r="1353" spans="1:5" ht="15" customHeight="1" x14ac:dyDescent="0.3">
      <c r="A1353" s="48">
        <v>45723</v>
      </c>
      <c r="B1353" s="80">
        <v>4.38</v>
      </c>
      <c r="C1353" s="80">
        <v>4.34</v>
      </c>
      <c r="D1353" s="80">
        <v>4.29</v>
      </c>
      <c r="E1353" s="80">
        <v>4.05</v>
      </c>
    </row>
    <row r="1354" spans="1:5" ht="15" customHeight="1" x14ac:dyDescent="0.3">
      <c r="A1354" s="48">
        <v>45726</v>
      </c>
      <c r="B1354" s="80">
        <v>4.37</v>
      </c>
      <c r="C1354" s="80">
        <v>4.33</v>
      </c>
      <c r="D1354" s="80">
        <v>4.25</v>
      </c>
      <c r="E1354" s="80">
        <v>3.98</v>
      </c>
    </row>
    <row r="1355" spans="1:5" ht="15" customHeight="1" x14ac:dyDescent="0.3">
      <c r="A1355" s="48">
        <v>45727</v>
      </c>
      <c r="B1355" s="80">
        <v>4.37</v>
      </c>
      <c r="C1355" s="80">
        <v>4.34</v>
      </c>
      <c r="D1355" s="80">
        <v>4.26</v>
      </c>
      <c r="E1355" s="80">
        <v>4.03</v>
      </c>
    </row>
    <row r="1356" spans="1:5" ht="15" customHeight="1" x14ac:dyDescent="0.3">
      <c r="A1356" s="48">
        <v>45728</v>
      </c>
      <c r="B1356" s="80">
        <v>4.3600000000000003</v>
      </c>
      <c r="C1356" s="80">
        <v>4.3499999999999996</v>
      </c>
      <c r="D1356" s="80">
        <v>4.2699999999999996</v>
      </c>
      <c r="E1356" s="80">
        <v>4.07</v>
      </c>
    </row>
    <row r="1357" spans="1:5" ht="15" customHeight="1" x14ac:dyDescent="0.3">
      <c r="A1357" s="48">
        <v>45729</v>
      </c>
      <c r="B1357" s="80">
        <v>4.37</v>
      </c>
      <c r="C1357" s="80">
        <v>4.34</v>
      </c>
      <c r="D1357" s="80">
        <v>4.2699999999999996</v>
      </c>
      <c r="E1357" s="80">
        <v>4.03</v>
      </c>
    </row>
    <row r="1358" spans="1:5" ht="15" customHeight="1" x14ac:dyDescent="0.3">
      <c r="A1358" s="48">
        <v>45730</v>
      </c>
      <c r="B1358" s="80">
        <v>4.37</v>
      </c>
      <c r="C1358" s="80">
        <v>4.33</v>
      </c>
      <c r="D1358" s="80">
        <v>4.29</v>
      </c>
      <c r="E1358" s="80">
        <v>4.09</v>
      </c>
    </row>
    <row r="1359" spans="1:5" ht="15" customHeight="1" x14ac:dyDescent="0.3">
      <c r="A1359" s="48">
        <v>45733</v>
      </c>
      <c r="B1359" s="80">
        <v>4.37</v>
      </c>
      <c r="C1359" s="80">
        <v>4.34</v>
      </c>
      <c r="D1359" s="80">
        <v>4.29</v>
      </c>
      <c r="E1359" s="80">
        <v>4.1100000000000003</v>
      </c>
    </row>
    <row r="1360" spans="1:5" ht="15" customHeight="1" x14ac:dyDescent="0.3">
      <c r="A1360" s="48">
        <v>45734</v>
      </c>
      <c r="B1360" s="80">
        <v>4.37</v>
      </c>
      <c r="C1360" s="80">
        <v>4.34</v>
      </c>
      <c r="D1360" s="80">
        <v>4.29</v>
      </c>
      <c r="E1360" s="80">
        <v>4.13</v>
      </c>
    </row>
    <row r="1361" spans="1:5" ht="15" customHeight="1" x14ac:dyDescent="0.3">
      <c r="A1361" s="48">
        <v>45735</v>
      </c>
      <c r="B1361" s="80">
        <v>4.37</v>
      </c>
      <c r="C1361" s="80">
        <v>4.33</v>
      </c>
      <c r="D1361" s="80">
        <v>4.29</v>
      </c>
      <c r="E1361" s="80">
        <v>4.0999999999999996</v>
      </c>
    </row>
    <row r="1362" spans="1:5" ht="15" customHeight="1" x14ac:dyDescent="0.3">
      <c r="A1362" s="48">
        <v>45736</v>
      </c>
      <c r="B1362" s="80">
        <v>4.3600000000000003</v>
      </c>
      <c r="C1362" s="80">
        <v>4.33</v>
      </c>
      <c r="D1362" s="80">
        <v>4.2699999999999996</v>
      </c>
      <c r="E1362" s="80">
        <v>4.0599999999999996</v>
      </c>
    </row>
    <row r="1363" spans="1:5" ht="15" customHeight="1" x14ac:dyDescent="0.3">
      <c r="A1363" s="48">
        <v>45737</v>
      </c>
      <c r="B1363" s="80">
        <v>4.3600000000000003</v>
      </c>
      <c r="C1363" s="80">
        <v>4.33</v>
      </c>
      <c r="D1363" s="80">
        <v>4.26</v>
      </c>
      <c r="E1363" s="80">
        <v>4.04</v>
      </c>
    </row>
    <row r="1364" spans="1:5" ht="15" customHeight="1" x14ac:dyDescent="0.3">
      <c r="A1364" s="48">
        <v>45740</v>
      </c>
      <c r="B1364" s="80">
        <v>4.3499999999999996</v>
      </c>
      <c r="C1364" s="80">
        <v>4.33</v>
      </c>
      <c r="D1364" s="80">
        <v>4.2699999999999996</v>
      </c>
      <c r="E1364" s="80">
        <v>4.1100000000000003</v>
      </c>
    </row>
    <row r="1365" spans="1:5" ht="15" customHeight="1" x14ac:dyDescent="0.3">
      <c r="A1365" s="48">
        <v>45741</v>
      </c>
      <c r="B1365" s="80">
        <v>4.3600000000000003</v>
      </c>
      <c r="C1365" s="80">
        <v>4.33</v>
      </c>
      <c r="D1365" s="80">
        <v>4.26</v>
      </c>
      <c r="E1365" s="80">
        <v>4.09</v>
      </c>
    </row>
    <row r="1366" spans="1:5" ht="15" customHeight="1" x14ac:dyDescent="0.3">
      <c r="A1366" s="48">
        <v>45742</v>
      </c>
      <c r="B1366" s="80">
        <v>4.3600000000000003</v>
      </c>
      <c r="C1366" s="80">
        <v>4.33</v>
      </c>
      <c r="D1366" s="80">
        <v>4.26</v>
      </c>
      <c r="E1366" s="80">
        <v>4.0999999999999996</v>
      </c>
    </row>
    <row r="1367" spans="1:5" ht="15" customHeight="1" x14ac:dyDescent="0.3">
      <c r="A1367" s="48">
        <v>45743</v>
      </c>
      <c r="B1367" s="80">
        <v>4.37</v>
      </c>
      <c r="C1367" s="80">
        <v>4.33</v>
      </c>
      <c r="D1367" s="80">
        <v>4.2699999999999996</v>
      </c>
      <c r="E1367" s="80">
        <v>4.0999999999999996</v>
      </c>
    </row>
    <row r="1368" spans="1:5" ht="15" customHeight="1" x14ac:dyDescent="0.3">
      <c r="A1368" s="48">
        <v>45744</v>
      </c>
      <c r="B1368" s="80">
        <v>4.38</v>
      </c>
      <c r="C1368" s="80">
        <v>4.33</v>
      </c>
      <c r="D1368" s="80">
        <v>4.26</v>
      </c>
      <c r="E1368" s="80">
        <v>4.04</v>
      </c>
    </row>
    <row r="1369" spans="1:5" ht="15" customHeight="1" x14ac:dyDescent="0.3">
      <c r="A1369" s="48">
        <v>45747</v>
      </c>
      <c r="B1369" s="80">
        <v>4.38</v>
      </c>
      <c r="C1369" s="80">
        <v>4.32</v>
      </c>
      <c r="D1369" s="80">
        <v>4.2300000000000004</v>
      </c>
      <c r="E1369" s="80">
        <v>4.03</v>
      </c>
    </row>
    <row r="1370" spans="1:5" ht="15" customHeight="1" x14ac:dyDescent="0.3">
      <c r="A1370" s="48">
        <v>45748</v>
      </c>
      <c r="B1370" s="80">
        <v>4.38</v>
      </c>
      <c r="C1370" s="80">
        <v>4.32</v>
      </c>
      <c r="D1370" s="80">
        <v>4.2300000000000004</v>
      </c>
      <c r="E1370" s="80">
        <v>4.01</v>
      </c>
    </row>
    <row r="1371" spans="1:5" ht="15" customHeight="1" x14ac:dyDescent="0.3">
      <c r="A1371" s="48">
        <v>45749</v>
      </c>
      <c r="B1371" s="80">
        <v>4.38</v>
      </c>
      <c r="C1371" s="80">
        <v>4.32</v>
      </c>
      <c r="D1371" s="80">
        <v>4.24</v>
      </c>
      <c r="E1371" s="80">
        <v>4.04</v>
      </c>
    </row>
    <row r="1372" spans="1:5" ht="15" customHeight="1" x14ac:dyDescent="0.3">
      <c r="A1372" s="48">
        <v>45750</v>
      </c>
      <c r="B1372" s="80">
        <v>4.3600000000000003</v>
      </c>
      <c r="C1372" s="80">
        <v>4.3099999999999996</v>
      </c>
      <c r="D1372" s="80">
        <v>4.2</v>
      </c>
      <c r="E1372" s="80">
        <v>3.92</v>
      </c>
    </row>
    <row r="1373" spans="1:5" ht="15" customHeight="1" x14ac:dyDescent="0.3">
      <c r="A1373" s="48">
        <v>45751</v>
      </c>
      <c r="B1373" s="80">
        <v>4.3600000000000003</v>
      </c>
      <c r="C1373" s="80">
        <v>4.28</v>
      </c>
      <c r="D1373" s="80">
        <v>4.1399999999999997</v>
      </c>
      <c r="E1373" s="80">
        <v>3.86</v>
      </c>
    </row>
    <row r="1374" spans="1:5" ht="15" customHeight="1" x14ac:dyDescent="0.3">
      <c r="A1374" s="48">
        <v>45754</v>
      </c>
      <c r="B1374" s="80">
        <v>4.3600000000000003</v>
      </c>
      <c r="C1374" s="80">
        <v>4.29</v>
      </c>
      <c r="D1374" s="80">
        <v>4.1399999999999997</v>
      </c>
      <c r="E1374" s="80">
        <v>3.86</v>
      </c>
    </row>
    <row r="1375" spans="1:5" ht="15" customHeight="1" x14ac:dyDescent="0.3">
      <c r="A1375" s="48">
        <v>45755</v>
      </c>
      <c r="B1375" s="80">
        <v>4.3600000000000003</v>
      </c>
      <c r="C1375" s="80">
        <v>4.3099999999999996</v>
      </c>
      <c r="D1375" s="80">
        <v>4.1399999999999997</v>
      </c>
      <c r="E1375" s="80">
        <v>3.83</v>
      </c>
    </row>
    <row r="1376" spans="1:5" ht="15" customHeight="1" x14ac:dyDescent="0.3">
      <c r="A1376" s="48">
        <v>45756</v>
      </c>
      <c r="B1376" s="80">
        <v>4.3600000000000003</v>
      </c>
      <c r="C1376" s="80">
        <v>4.3499999999999996</v>
      </c>
      <c r="D1376" s="80">
        <v>4.2300000000000004</v>
      </c>
      <c r="E1376" s="80">
        <v>4.03</v>
      </c>
    </row>
    <row r="1377" spans="1:5" ht="15" customHeight="1" x14ac:dyDescent="0.3">
      <c r="A1377" s="48">
        <v>45757</v>
      </c>
      <c r="B1377" s="80">
        <v>4.3600000000000003</v>
      </c>
      <c r="C1377" s="80">
        <v>4.34</v>
      </c>
      <c r="D1377" s="80">
        <v>4.17</v>
      </c>
      <c r="E1377" s="80">
        <v>3.97</v>
      </c>
    </row>
    <row r="1378" spans="1:5" ht="15" customHeight="1" x14ac:dyDescent="0.3">
      <c r="A1378" s="48">
        <v>45758</v>
      </c>
      <c r="B1378" s="80">
        <v>4.37</v>
      </c>
      <c r="C1378" s="80">
        <v>4.34</v>
      </c>
      <c r="D1378" s="80">
        <v>4.21</v>
      </c>
      <c r="E1378" s="80">
        <v>4.04</v>
      </c>
    </row>
    <row r="1379" spans="1:5" ht="15" customHeight="1" x14ac:dyDescent="0.3">
      <c r="A1379" s="48">
        <v>45761</v>
      </c>
      <c r="B1379" s="80">
        <v>4.34</v>
      </c>
      <c r="C1379" s="80">
        <v>4.33</v>
      </c>
      <c r="D1379" s="80">
        <v>4.21</v>
      </c>
      <c r="E1379" s="80">
        <v>3.99</v>
      </c>
    </row>
    <row r="1380" spans="1:5" ht="15" customHeight="1" x14ac:dyDescent="0.3">
      <c r="A1380" s="48">
        <v>45762</v>
      </c>
      <c r="B1380" s="80">
        <v>4.3499999999999996</v>
      </c>
      <c r="C1380" s="80">
        <v>4.33</v>
      </c>
      <c r="D1380" s="80">
        <v>4.21</v>
      </c>
      <c r="E1380" s="80">
        <v>3.99</v>
      </c>
    </row>
    <row r="1381" spans="1:5" ht="15" customHeight="1" x14ac:dyDescent="0.3">
      <c r="A1381" s="48">
        <v>45763</v>
      </c>
      <c r="B1381" s="80">
        <v>4.3499999999999996</v>
      </c>
      <c r="C1381" s="80">
        <v>4.33</v>
      </c>
      <c r="D1381" s="80">
        <v>4.2</v>
      </c>
      <c r="E1381" s="80">
        <v>3.96</v>
      </c>
    </row>
    <row r="1382" spans="1:5" ht="15" customHeight="1" x14ac:dyDescent="0.3">
      <c r="A1382" s="48">
        <v>45764</v>
      </c>
      <c r="B1382" s="80">
        <v>4.3600000000000003</v>
      </c>
      <c r="C1382" s="80">
        <v>4.34</v>
      </c>
      <c r="D1382" s="80">
        <v>4.22</v>
      </c>
      <c r="E1382" s="80">
        <v>3.99</v>
      </c>
    </row>
    <row r="1383" spans="1:5" ht="15" customHeight="1" x14ac:dyDescent="0.3">
      <c r="A1383" s="48">
        <v>45765</v>
      </c>
    </row>
    <row r="1384" spans="1:5" ht="15" customHeight="1" x14ac:dyDescent="0.3">
      <c r="A1384" s="48">
        <v>45768</v>
      </c>
      <c r="B1384" s="80">
        <v>4.3499999999999996</v>
      </c>
      <c r="C1384" s="80">
        <v>4.34</v>
      </c>
      <c r="D1384" s="80">
        <v>4.21</v>
      </c>
      <c r="E1384" s="80">
        <v>3.95</v>
      </c>
    </row>
    <row r="1385" spans="1:5" ht="15" customHeight="1" x14ac:dyDescent="0.3">
      <c r="A1385" s="48">
        <v>45769</v>
      </c>
      <c r="B1385" s="80">
        <v>4.33</v>
      </c>
      <c r="C1385" s="80">
        <v>4.33</v>
      </c>
      <c r="D1385" s="80">
        <v>4.21</v>
      </c>
      <c r="E1385" s="80">
        <v>3.98</v>
      </c>
    </row>
    <row r="1386" spans="1:5" ht="15" customHeight="1" x14ac:dyDescent="0.3">
      <c r="A1386" s="48">
        <v>45770</v>
      </c>
      <c r="B1386" s="80">
        <v>4.33</v>
      </c>
      <c r="C1386" s="80">
        <v>4.33</v>
      </c>
      <c r="D1386" s="80">
        <v>4.22</v>
      </c>
      <c r="E1386" s="80">
        <v>4.01</v>
      </c>
    </row>
    <row r="1387" spans="1:5" ht="15" customHeight="1" x14ac:dyDescent="0.3">
      <c r="A1387" s="48">
        <v>45771</v>
      </c>
      <c r="B1387" s="80">
        <v>4.34</v>
      </c>
      <c r="C1387" s="80">
        <v>4.32</v>
      </c>
      <c r="D1387" s="80">
        <v>4.22</v>
      </c>
      <c r="E1387" s="80">
        <v>3.97</v>
      </c>
    </row>
    <row r="1388" spans="1:5" ht="15" customHeight="1" x14ac:dyDescent="0.3">
      <c r="A1388" s="48">
        <v>45772</v>
      </c>
      <c r="B1388" s="80">
        <v>4.34</v>
      </c>
      <c r="C1388" s="80">
        <v>4.32</v>
      </c>
      <c r="D1388" s="80">
        <v>4.22</v>
      </c>
      <c r="E1388" s="80">
        <v>3.95</v>
      </c>
    </row>
    <row r="1389" spans="1:5" ht="15" customHeight="1" x14ac:dyDescent="0.3">
      <c r="A1389" s="48">
        <v>45775</v>
      </c>
      <c r="B1389" s="80">
        <v>4.3499999999999996</v>
      </c>
      <c r="C1389" s="80">
        <v>4.32</v>
      </c>
      <c r="D1389" s="80">
        <v>4.22</v>
      </c>
      <c r="E1389" s="80">
        <v>3.92</v>
      </c>
    </row>
    <row r="1390" spans="1:5" ht="15" customHeight="1" x14ac:dyDescent="0.3">
      <c r="A1390" s="48">
        <v>45776</v>
      </c>
      <c r="B1390" s="80">
        <v>4.3499999999999996</v>
      </c>
      <c r="C1390" s="80">
        <v>4.3099999999999996</v>
      </c>
      <c r="D1390" s="80">
        <v>4.2</v>
      </c>
      <c r="E1390" s="80">
        <v>3.89</v>
      </c>
    </row>
    <row r="1391" spans="1:5" ht="15" customHeight="1" x14ac:dyDescent="0.3">
      <c r="A1391" s="48">
        <v>45777</v>
      </c>
      <c r="B1391" s="80">
        <v>4.3499999999999996</v>
      </c>
      <c r="C1391" s="80">
        <v>4.3099999999999996</v>
      </c>
      <c r="D1391" s="80">
        <v>4.1900000000000004</v>
      </c>
      <c r="E1391" s="80">
        <v>3.85</v>
      </c>
    </row>
    <row r="1392" spans="1:5" ht="15" customHeight="1" x14ac:dyDescent="0.3">
      <c r="A1392" s="48">
        <v>45778</v>
      </c>
      <c r="B1392" s="80">
        <v>4.38</v>
      </c>
      <c r="C1392" s="80">
        <v>4.3099999999999996</v>
      </c>
      <c r="D1392" s="80">
        <v>4.22</v>
      </c>
      <c r="E1392" s="80">
        <v>3.92</v>
      </c>
    </row>
    <row r="1393" spans="1:5" ht="15" customHeight="1" x14ac:dyDescent="0.3">
      <c r="A1393" s="48">
        <v>45779</v>
      </c>
      <c r="B1393" s="80">
        <v>4.38</v>
      </c>
      <c r="C1393" s="80">
        <v>4.33</v>
      </c>
      <c r="D1393" s="80">
        <v>4.26</v>
      </c>
      <c r="E1393" s="80">
        <v>4</v>
      </c>
    </row>
    <row r="1394" spans="1:5" ht="15" customHeight="1" x14ac:dyDescent="0.3">
      <c r="A1394" s="48">
        <v>45782</v>
      </c>
      <c r="B1394" s="80">
        <v>4.38</v>
      </c>
      <c r="C1394" s="80">
        <v>4.33</v>
      </c>
      <c r="D1394" s="80">
        <v>4.2699999999999996</v>
      </c>
      <c r="E1394" s="80">
        <v>4.0199999999999996</v>
      </c>
    </row>
    <row r="1395" spans="1:5" ht="15" customHeight="1" x14ac:dyDescent="0.3">
      <c r="A1395" s="48">
        <v>45783</v>
      </c>
      <c r="B1395" s="80">
        <v>4.37</v>
      </c>
      <c r="C1395" s="80">
        <v>4.33</v>
      </c>
      <c r="D1395" s="80">
        <v>4.25</v>
      </c>
      <c r="E1395" s="80">
        <v>3.98</v>
      </c>
    </row>
    <row r="1396" spans="1:5" ht="15" customHeight="1" x14ac:dyDescent="0.3">
      <c r="A1396" s="48">
        <v>45784</v>
      </c>
      <c r="B1396" s="80">
        <v>4.37</v>
      </c>
      <c r="C1396" s="80">
        <v>4.34</v>
      </c>
      <c r="D1396" s="80">
        <v>4.2699999999999996</v>
      </c>
      <c r="E1396" s="80">
        <v>4</v>
      </c>
    </row>
    <row r="1397" spans="1:5" ht="15" customHeight="1" x14ac:dyDescent="0.3">
      <c r="A1397" s="48">
        <v>45785</v>
      </c>
      <c r="B1397" s="80">
        <v>4.37</v>
      </c>
      <c r="C1397" s="80">
        <v>4.34</v>
      </c>
      <c r="D1397" s="80">
        <v>4.28</v>
      </c>
      <c r="E1397" s="80">
        <v>4.05</v>
      </c>
    </row>
    <row r="1398" spans="1:5" ht="15" customHeight="1" x14ac:dyDescent="0.3">
      <c r="A1398" s="48">
        <v>45786</v>
      </c>
      <c r="B1398" s="80">
        <v>4.37</v>
      </c>
      <c r="C1398" s="80">
        <v>4.34</v>
      </c>
      <c r="D1398" s="80">
        <v>4.28</v>
      </c>
      <c r="E1398" s="80">
        <v>4.05</v>
      </c>
    </row>
    <row r="1399" spans="1:5" ht="15" customHeight="1" x14ac:dyDescent="0.3">
      <c r="A1399" s="48">
        <v>45789</v>
      </c>
      <c r="B1399" s="80">
        <v>4.38</v>
      </c>
      <c r="C1399" s="80">
        <v>4.42</v>
      </c>
      <c r="D1399" s="80">
        <v>4.29</v>
      </c>
      <c r="E1399" s="80">
        <v>4.1100000000000003</v>
      </c>
    </row>
    <row r="1400" spans="1:5" ht="15" customHeight="1" x14ac:dyDescent="0.3">
      <c r="A1400" s="48">
        <v>45790</v>
      </c>
      <c r="B1400" s="80">
        <v>4.3899999999999997</v>
      </c>
      <c r="C1400" s="80">
        <v>4.41</v>
      </c>
      <c r="D1400" s="80">
        <v>4.29</v>
      </c>
      <c r="E1400" s="80">
        <v>4.1100000000000003</v>
      </c>
    </row>
    <row r="1401" spans="1:5" ht="15" customHeight="1" x14ac:dyDescent="0.3">
      <c r="A1401" s="48">
        <v>45791</v>
      </c>
      <c r="B1401" s="80">
        <v>4.3899999999999997</v>
      </c>
      <c r="C1401" s="80">
        <v>4.41</v>
      </c>
      <c r="D1401" s="80">
        <v>4.3</v>
      </c>
      <c r="E1401" s="80">
        <v>4.1399999999999997</v>
      </c>
    </row>
    <row r="1402" spans="1:5" ht="15" customHeight="1" x14ac:dyDescent="0.3">
      <c r="A1402" s="48">
        <v>45792</v>
      </c>
      <c r="B1402" s="80">
        <v>4.37</v>
      </c>
      <c r="C1402" s="80">
        <v>4.38</v>
      </c>
      <c r="D1402" s="80">
        <v>4.29</v>
      </c>
      <c r="E1402" s="80">
        <v>4.0999999999999996</v>
      </c>
    </row>
    <row r="1403" spans="1:5" ht="15" customHeight="1" x14ac:dyDescent="0.3">
      <c r="A1403" s="48">
        <v>45793</v>
      </c>
      <c r="B1403" s="80">
        <v>4.37</v>
      </c>
      <c r="C1403" s="80">
        <v>4.37</v>
      </c>
      <c r="D1403" s="80">
        <v>4.3</v>
      </c>
      <c r="E1403" s="80">
        <v>4.13</v>
      </c>
    </row>
    <row r="1404" spans="1:5" ht="15" customHeight="1" x14ac:dyDescent="0.3">
      <c r="A1404" s="48">
        <v>45796</v>
      </c>
      <c r="B1404" s="80">
        <v>4.37</v>
      </c>
      <c r="C1404" s="80">
        <v>4.3899999999999997</v>
      </c>
      <c r="D1404" s="80">
        <v>4.32</v>
      </c>
      <c r="E1404" s="80">
        <v>4.12</v>
      </c>
    </row>
    <row r="1405" spans="1:5" ht="15" customHeight="1" x14ac:dyDescent="0.3">
      <c r="A1405" s="48">
        <v>45797</v>
      </c>
      <c r="B1405" s="80">
        <v>4.3600000000000003</v>
      </c>
      <c r="C1405" s="80">
        <v>4.38</v>
      </c>
      <c r="D1405" s="80">
        <v>4.32</v>
      </c>
      <c r="E1405" s="80">
        <v>4.12</v>
      </c>
    </row>
    <row r="1406" spans="1:5" ht="15" customHeight="1" x14ac:dyDescent="0.3">
      <c r="A1406" s="48">
        <v>45798</v>
      </c>
      <c r="B1406" s="80">
        <v>4.3499999999999996</v>
      </c>
      <c r="C1406" s="80">
        <v>4.3600000000000003</v>
      </c>
      <c r="D1406" s="80">
        <v>4.33</v>
      </c>
      <c r="E1406" s="80">
        <v>4.13</v>
      </c>
    </row>
    <row r="1407" spans="1:5" ht="15" customHeight="1" x14ac:dyDescent="0.3">
      <c r="A1407" s="48">
        <v>45799</v>
      </c>
      <c r="B1407" s="80">
        <v>4.37</v>
      </c>
      <c r="C1407" s="80">
        <v>4.37</v>
      </c>
      <c r="D1407" s="80">
        <v>4.34</v>
      </c>
      <c r="E1407" s="80">
        <v>4.13</v>
      </c>
    </row>
    <row r="1408" spans="1:5" ht="15" customHeight="1" x14ac:dyDescent="0.3">
      <c r="A1408" s="48">
        <v>45800</v>
      </c>
      <c r="B1408" s="80">
        <v>4.3600000000000003</v>
      </c>
      <c r="C1408" s="80">
        <v>4.3600000000000003</v>
      </c>
      <c r="D1408" s="80">
        <v>4.3499999999999996</v>
      </c>
      <c r="E1408" s="80">
        <v>4.1500000000000004</v>
      </c>
    </row>
    <row r="1409" spans="1:5" ht="15" customHeight="1" x14ac:dyDescent="0.3">
      <c r="A1409" s="48">
        <v>45803</v>
      </c>
    </row>
    <row r="1410" spans="1:5" ht="15" customHeight="1" x14ac:dyDescent="0.3">
      <c r="A1410" s="48">
        <v>45804</v>
      </c>
      <c r="B1410" s="80">
        <v>4.3499999999999996</v>
      </c>
      <c r="C1410" s="80">
        <v>4.3499999999999996</v>
      </c>
      <c r="D1410" s="80">
        <v>4.3499999999999996</v>
      </c>
      <c r="E1410" s="80">
        <v>4.1399999999999997</v>
      </c>
    </row>
    <row r="1411" spans="1:5" ht="15" customHeight="1" x14ac:dyDescent="0.3">
      <c r="A1411" s="48">
        <v>45805</v>
      </c>
      <c r="B1411" s="80">
        <v>4.3499999999999996</v>
      </c>
      <c r="C1411" s="80">
        <v>4.3499999999999996</v>
      </c>
      <c r="D1411" s="80">
        <v>4.3600000000000003</v>
      </c>
      <c r="E1411" s="80">
        <v>4.16</v>
      </c>
    </row>
    <row r="1412" spans="1:5" ht="15" customHeight="1" x14ac:dyDescent="0.3">
      <c r="A1412" s="48">
        <v>45806</v>
      </c>
      <c r="B1412" s="80">
        <v>4.34</v>
      </c>
      <c r="C1412" s="80">
        <v>4.3600000000000003</v>
      </c>
      <c r="D1412" s="80">
        <v>4.3600000000000003</v>
      </c>
      <c r="E1412" s="80">
        <v>4.13</v>
      </c>
    </row>
    <row r="1413" spans="1:5" ht="15" customHeight="1" x14ac:dyDescent="0.3">
      <c r="A1413" s="48">
        <v>45807</v>
      </c>
      <c r="B1413" s="80">
        <v>4.33</v>
      </c>
      <c r="C1413" s="80">
        <v>4.3600000000000003</v>
      </c>
      <c r="D1413" s="80">
        <v>4.3600000000000003</v>
      </c>
      <c r="E1413" s="80">
        <v>4.1100000000000003</v>
      </c>
    </row>
    <row r="1414" spans="1:5" ht="15" customHeight="1" x14ac:dyDescent="0.3">
      <c r="A1414" s="48">
        <v>45810</v>
      </c>
      <c r="B1414" s="80">
        <v>4.33</v>
      </c>
      <c r="C1414" s="80">
        <v>4.4400000000000004</v>
      </c>
      <c r="D1414" s="80">
        <v>4.3099999999999996</v>
      </c>
      <c r="E1414" s="80">
        <v>4.12</v>
      </c>
    </row>
    <row r="1415" spans="1:5" ht="15" customHeight="1" x14ac:dyDescent="0.3">
      <c r="A1415" s="48">
        <v>45811</v>
      </c>
      <c r="B1415" s="80">
        <v>4.33</v>
      </c>
      <c r="C1415" s="80">
        <v>4.43</v>
      </c>
      <c r="D1415" s="80">
        <v>4.3099999999999996</v>
      </c>
      <c r="E1415" s="80">
        <v>4.12</v>
      </c>
    </row>
    <row r="1416" spans="1:5" ht="15" customHeight="1" x14ac:dyDescent="0.3">
      <c r="A1416" s="48">
        <v>45812</v>
      </c>
      <c r="B1416" s="80">
        <v>4.32</v>
      </c>
      <c r="C1416" s="80">
        <v>4.4400000000000004</v>
      </c>
      <c r="D1416" s="80">
        <v>4.29</v>
      </c>
      <c r="E1416" s="80">
        <v>4.0599999999999996</v>
      </c>
    </row>
    <row r="1417" spans="1:5" ht="15" customHeight="1" x14ac:dyDescent="0.3">
      <c r="A1417" s="48">
        <v>45813</v>
      </c>
      <c r="B1417" s="80">
        <v>4.26</v>
      </c>
      <c r="C1417" s="80">
        <v>4.4400000000000004</v>
      </c>
      <c r="D1417" s="80">
        <v>4.29</v>
      </c>
      <c r="E1417" s="80">
        <v>4.08</v>
      </c>
    </row>
    <row r="1418" spans="1:5" ht="15" customHeight="1" x14ac:dyDescent="0.3">
      <c r="A1418" s="48">
        <v>45814</v>
      </c>
      <c r="B1418" s="80">
        <v>4.28</v>
      </c>
      <c r="C1418" s="80">
        <v>4.43</v>
      </c>
      <c r="D1418" s="80">
        <v>4.3099999999999996</v>
      </c>
      <c r="E1418" s="80">
        <v>4.1399999999999997</v>
      </c>
    </row>
    <row r="1419" spans="1:5" ht="15" customHeight="1" x14ac:dyDescent="0.3">
      <c r="A1419" s="48">
        <v>45817</v>
      </c>
      <c r="B1419" s="80">
        <v>4.29</v>
      </c>
      <c r="C1419" s="80">
        <v>4.4400000000000004</v>
      </c>
      <c r="D1419" s="80">
        <v>4.32</v>
      </c>
      <c r="E1419" s="80">
        <v>4.13</v>
      </c>
    </row>
    <row r="1420" spans="1:5" ht="15" customHeight="1" x14ac:dyDescent="0.3">
      <c r="A1420" s="48">
        <v>45818</v>
      </c>
      <c r="B1420" s="80">
        <v>4.29</v>
      </c>
      <c r="C1420" s="80">
        <v>4.45</v>
      </c>
      <c r="D1420" s="80">
        <v>4.32</v>
      </c>
      <c r="E1420" s="80">
        <v>4.12</v>
      </c>
    </row>
    <row r="1421" spans="1:5" ht="15" customHeight="1" x14ac:dyDescent="0.3">
      <c r="A1421" s="48">
        <v>45819</v>
      </c>
      <c r="B1421" s="80">
        <v>4.3</v>
      </c>
      <c r="C1421" s="80">
        <v>4.45</v>
      </c>
      <c r="D1421" s="80">
        <v>4.3099999999999996</v>
      </c>
      <c r="E1421" s="80">
        <v>4.08</v>
      </c>
    </row>
    <row r="1422" spans="1:5" ht="15" customHeight="1" x14ac:dyDescent="0.3">
      <c r="A1422" s="48">
        <v>45820</v>
      </c>
      <c r="B1422" s="80">
        <v>4.18</v>
      </c>
      <c r="C1422" s="80">
        <v>4.46</v>
      </c>
      <c r="D1422" s="80">
        <v>4.29</v>
      </c>
      <c r="E1422" s="80">
        <v>4.0599999999999996</v>
      </c>
    </row>
    <row r="1423" spans="1:5" ht="15" customHeight="1" x14ac:dyDescent="0.3">
      <c r="A1423" s="48">
        <v>45821</v>
      </c>
      <c r="B1423" s="80">
        <v>4.2300000000000004</v>
      </c>
      <c r="C1423" s="80">
        <v>4.45</v>
      </c>
      <c r="D1423" s="80">
        <v>4.3</v>
      </c>
      <c r="E1423" s="80">
        <v>4.09</v>
      </c>
    </row>
    <row r="1424" spans="1:5" ht="15" customHeight="1" x14ac:dyDescent="0.3">
      <c r="A1424" s="48">
        <v>45824</v>
      </c>
      <c r="B1424" s="80">
        <v>4.24</v>
      </c>
      <c r="C1424" s="80">
        <v>4.43</v>
      </c>
      <c r="D1424" s="80">
        <v>4.32</v>
      </c>
      <c r="E1424" s="80">
        <v>4.0999999999999996</v>
      </c>
    </row>
    <row r="1425" spans="1:5" ht="15" customHeight="1" x14ac:dyDescent="0.3">
      <c r="A1425" s="48">
        <v>45825</v>
      </c>
      <c r="B1425" s="80">
        <v>4.2300000000000004</v>
      </c>
      <c r="C1425" s="80">
        <v>4.42</v>
      </c>
      <c r="D1425" s="80">
        <v>4.3099999999999996</v>
      </c>
      <c r="E1425" s="80">
        <v>4.0999999999999996</v>
      </c>
    </row>
    <row r="1426" spans="1:5" ht="15" customHeight="1" x14ac:dyDescent="0.3">
      <c r="A1426" s="48">
        <v>45826</v>
      </c>
      <c r="B1426" s="80">
        <v>4.2</v>
      </c>
      <c r="C1426" s="80">
        <v>4.42</v>
      </c>
      <c r="D1426" s="80">
        <v>4.33</v>
      </c>
      <c r="E1426" s="80">
        <v>4.0999999999999996</v>
      </c>
    </row>
    <row r="1427" spans="1:5" ht="15" customHeight="1" x14ac:dyDescent="0.3">
      <c r="A1427" s="48">
        <v>45827</v>
      </c>
    </row>
    <row r="1428" spans="1:5" ht="15" customHeight="1" x14ac:dyDescent="0.3">
      <c r="A1428" s="48">
        <v>45828</v>
      </c>
      <c r="B1428" s="80">
        <v>4.2</v>
      </c>
      <c r="C1428" s="80">
        <v>4.3899999999999997</v>
      </c>
      <c r="D1428" s="80">
        <v>4.29</v>
      </c>
      <c r="E1428" s="80">
        <v>4.07</v>
      </c>
    </row>
    <row r="1429" spans="1:5" ht="15" customHeight="1" x14ac:dyDescent="0.3">
      <c r="A1429" s="48">
        <v>45831</v>
      </c>
      <c r="B1429" s="80">
        <v>4.2</v>
      </c>
      <c r="C1429" s="80">
        <v>4.38</v>
      </c>
      <c r="D1429" s="80">
        <v>4.28</v>
      </c>
      <c r="E1429" s="80">
        <v>4</v>
      </c>
    </row>
    <row r="1430" spans="1:5" ht="15" customHeight="1" x14ac:dyDescent="0.3">
      <c r="A1430" s="48">
        <v>45832</v>
      </c>
      <c r="B1430" s="80">
        <v>4.21</v>
      </c>
      <c r="C1430" s="80">
        <v>4.38</v>
      </c>
      <c r="D1430" s="80">
        <v>4.2699999999999996</v>
      </c>
      <c r="E1430" s="80">
        <v>3.99</v>
      </c>
    </row>
    <row r="1431" spans="1:5" ht="15" customHeight="1" x14ac:dyDescent="0.3">
      <c r="A1431" s="48">
        <v>45833</v>
      </c>
      <c r="B1431" s="80">
        <v>4.21</v>
      </c>
      <c r="C1431" s="80">
        <v>4.38</v>
      </c>
      <c r="D1431" s="80">
        <v>4.26</v>
      </c>
      <c r="E1431" s="80">
        <v>3.99</v>
      </c>
    </row>
    <row r="1432" spans="1:5" ht="15" customHeight="1" x14ac:dyDescent="0.3">
      <c r="A1432" s="48">
        <v>45834</v>
      </c>
      <c r="B1432" s="80">
        <v>4.1100000000000003</v>
      </c>
      <c r="C1432" s="80">
        <v>4.3899999999999997</v>
      </c>
      <c r="D1432" s="80">
        <v>4.26</v>
      </c>
      <c r="E1432" s="80">
        <v>3.96</v>
      </c>
    </row>
    <row r="1433" spans="1:5" ht="15" customHeight="1" x14ac:dyDescent="0.3">
      <c r="A1433" s="48">
        <v>45835</v>
      </c>
      <c r="B1433" s="80">
        <v>4.1900000000000004</v>
      </c>
      <c r="C1433" s="80">
        <v>4.3899999999999997</v>
      </c>
      <c r="D1433" s="80">
        <v>4.26</v>
      </c>
      <c r="E1433" s="80">
        <v>3.97</v>
      </c>
    </row>
    <row r="1434" spans="1:5" ht="15" customHeight="1" x14ac:dyDescent="0.3">
      <c r="A1434" s="48">
        <v>45838</v>
      </c>
      <c r="B1434" s="80">
        <v>4.28</v>
      </c>
      <c r="C1434" s="80">
        <v>4.41</v>
      </c>
      <c r="D1434" s="80">
        <v>4.29</v>
      </c>
      <c r="E1434" s="80">
        <v>3.96</v>
      </c>
    </row>
    <row r="1435" spans="1:5" ht="15" customHeight="1" x14ac:dyDescent="0.3">
      <c r="A1435" s="48">
        <v>45839</v>
      </c>
      <c r="B1435" s="80">
        <v>4.32</v>
      </c>
      <c r="C1435" s="80">
        <v>4.4000000000000004</v>
      </c>
      <c r="D1435" s="80">
        <v>4.29</v>
      </c>
      <c r="E1435" s="80">
        <v>3.98</v>
      </c>
    </row>
    <row r="1436" spans="1:5" ht="15" customHeight="1" x14ac:dyDescent="0.3">
      <c r="A1436" s="48">
        <v>45840</v>
      </c>
      <c r="B1436" s="80">
        <v>4.33</v>
      </c>
      <c r="C1436" s="80">
        <v>4.41</v>
      </c>
      <c r="D1436" s="80">
        <v>4.28</v>
      </c>
      <c r="E1436" s="80">
        <v>3.99</v>
      </c>
    </row>
    <row r="1437" spans="1:5" ht="15" customHeight="1" x14ac:dyDescent="0.3">
      <c r="A1437" s="48">
        <v>45841</v>
      </c>
      <c r="B1437" s="80">
        <v>4.3499999999999996</v>
      </c>
      <c r="C1437" s="80">
        <v>4.42</v>
      </c>
      <c r="D1437" s="80">
        <v>4.34</v>
      </c>
      <c r="E1437" s="80">
        <v>4.07</v>
      </c>
    </row>
    <row r="1438" spans="1:5" ht="15" customHeight="1" x14ac:dyDescent="0.3">
      <c r="A1438" s="48">
        <v>45842</v>
      </c>
    </row>
    <row r="1439" spans="1:5" ht="15" customHeight="1" x14ac:dyDescent="0.3">
      <c r="A1439" s="48">
        <v>45845</v>
      </c>
      <c r="B1439" s="80">
        <v>4.37</v>
      </c>
      <c r="C1439" s="80">
        <v>4.42</v>
      </c>
      <c r="D1439" s="80">
        <v>4.33</v>
      </c>
      <c r="E1439" s="80">
        <v>4.08</v>
      </c>
    </row>
    <row r="1440" spans="1:5" ht="15" customHeight="1" x14ac:dyDescent="0.3">
      <c r="A1440" s="48">
        <v>45846</v>
      </c>
      <c r="B1440" s="80">
        <v>4.3600000000000003</v>
      </c>
      <c r="C1440" s="80">
        <v>4.42</v>
      </c>
      <c r="D1440" s="80">
        <v>4.34</v>
      </c>
      <c r="E1440" s="80">
        <v>4.1100000000000003</v>
      </c>
    </row>
    <row r="1441" spans="1:5" ht="15" customHeight="1" x14ac:dyDescent="0.3">
      <c r="A1441" s="48">
        <v>45847</v>
      </c>
      <c r="B1441" s="80">
        <v>4.3600000000000003</v>
      </c>
      <c r="C1441" s="80">
        <v>4.42</v>
      </c>
      <c r="D1441" s="80">
        <v>4.3099999999999996</v>
      </c>
      <c r="E1441" s="80">
        <v>4.07</v>
      </c>
    </row>
    <row r="1442" spans="1:5" ht="15" customHeight="1" x14ac:dyDescent="0.3">
      <c r="A1442" s="48">
        <v>45848</v>
      </c>
      <c r="B1442" s="80">
        <v>4.3600000000000003</v>
      </c>
      <c r="C1442" s="80">
        <v>4.42</v>
      </c>
      <c r="D1442" s="80">
        <v>4.3099999999999996</v>
      </c>
      <c r="E1442" s="80">
        <v>4.07</v>
      </c>
    </row>
    <row r="1443" spans="1:5" ht="15" customHeight="1" x14ac:dyDescent="0.3">
      <c r="A1443" s="48">
        <v>45849</v>
      </c>
      <c r="B1443" s="80">
        <v>4.37</v>
      </c>
      <c r="C1443" s="80">
        <v>4.41</v>
      </c>
      <c r="D1443" s="80">
        <v>4.3099999999999996</v>
      </c>
      <c r="E1443" s="80">
        <v>4.09</v>
      </c>
    </row>
    <row r="1444" spans="1:5" ht="15" customHeight="1" x14ac:dyDescent="0.3">
      <c r="A1444" s="48">
        <v>45852</v>
      </c>
      <c r="B1444" s="80">
        <v>4.37</v>
      </c>
      <c r="C1444" s="80">
        <v>4.42</v>
      </c>
      <c r="D1444" s="80">
        <v>4.3099999999999996</v>
      </c>
      <c r="E1444" s="80">
        <v>4.08</v>
      </c>
    </row>
    <row r="1445" spans="1:5" ht="15" customHeight="1" x14ac:dyDescent="0.3">
      <c r="A1445" s="48">
        <v>45853</v>
      </c>
      <c r="B1445" s="80">
        <v>4.3600000000000003</v>
      </c>
      <c r="C1445" s="80">
        <v>4.42</v>
      </c>
      <c r="D1445" s="80">
        <v>4.33</v>
      </c>
      <c r="E1445" s="80">
        <v>4.12</v>
      </c>
    </row>
    <row r="1446" spans="1:5" ht="15" customHeight="1" x14ac:dyDescent="0.3">
      <c r="A1446" s="48">
        <v>45854</v>
      </c>
      <c r="B1446" s="80">
        <v>4.3600000000000003</v>
      </c>
      <c r="C1446" s="80">
        <v>4.41</v>
      </c>
      <c r="D1446" s="80">
        <v>4.3099999999999996</v>
      </c>
      <c r="E1446" s="80">
        <v>4.08</v>
      </c>
    </row>
    <row r="1447" spans="1:5" ht="15" customHeight="1" x14ac:dyDescent="0.3">
      <c r="A1447" s="48">
        <v>45855</v>
      </c>
      <c r="B1447" s="80">
        <v>4.3600000000000003</v>
      </c>
      <c r="C1447" s="80">
        <v>4.41</v>
      </c>
      <c r="D1447" s="80">
        <v>4.3099999999999996</v>
      </c>
      <c r="E1447" s="80">
        <v>4.0999999999999996</v>
      </c>
    </row>
    <row r="1448" spans="1:5" ht="15" customHeight="1" x14ac:dyDescent="0.3">
      <c r="A1448" s="48">
        <v>45856</v>
      </c>
      <c r="B1448" s="80">
        <v>4.3499999999999996</v>
      </c>
      <c r="C1448" s="80">
        <v>4.4000000000000004</v>
      </c>
      <c r="D1448" s="80">
        <v>4.3</v>
      </c>
      <c r="E1448" s="80">
        <v>4.08</v>
      </c>
    </row>
    <row r="1449" spans="1:5" ht="15" customHeight="1" x14ac:dyDescent="0.3">
      <c r="A1449" s="48">
        <v>45859</v>
      </c>
      <c r="B1449" s="80">
        <v>4.3499999999999996</v>
      </c>
      <c r="C1449" s="80">
        <v>4.41</v>
      </c>
      <c r="D1449" s="80">
        <v>4.3</v>
      </c>
      <c r="E1449" s="80">
        <v>4.0599999999999996</v>
      </c>
    </row>
    <row r="1450" spans="1:5" ht="15" customHeight="1" x14ac:dyDescent="0.3">
      <c r="A1450" s="48">
        <v>45860</v>
      </c>
      <c r="B1450" s="80">
        <v>4.37</v>
      </c>
      <c r="C1450" s="80">
        <v>4.41</v>
      </c>
      <c r="D1450" s="80">
        <v>4.3</v>
      </c>
      <c r="E1450" s="80">
        <v>4.05</v>
      </c>
    </row>
    <row r="1451" spans="1:5" ht="15" customHeight="1" x14ac:dyDescent="0.3">
      <c r="A1451" s="48">
        <v>45861</v>
      </c>
      <c r="B1451" s="80">
        <v>4.37</v>
      </c>
      <c r="C1451" s="80">
        <v>4.41</v>
      </c>
      <c r="D1451" s="80">
        <v>4.3099999999999996</v>
      </c>
      <c r="E1451" s="80">
        <v>4.08</v>
      </c>
    </row>
    <row r="1452" spans="1:5" ht="15" customHeight="1" x14ac:dyDescent="0.3">
      <c r="A1452" s="48">
        <v>45862</v>
      </c>
      <c r="B1452" s="80">
        <v>4.37</v>
      </c>
      <c r="C1452" s="80">
        <v>4.42</v>
      </c>
      <c r="D1452" s="80">
        <v>4.32</v>
      </c>
      <c r="E1452" s="80">
        <v>4.0999999999999996</v>
      </c>
    </row>
    <row r="1453" spans="1:5" ht="15" customHeight="1" x14ac:dyDescent="0.3">
      <c r="A1453" s="48">
        <v>45863</v>
      </c>
      <c r="B1453" s="80">
        <v>4.37</v>
      </c>
      <c r="C1453" s="80">
        <v>4.42</v>
      </c>
      <c r="D1453" s="80">
        <v>4.3099999999999996</v>
      </c>
      <c r="E1453" s="80">
        <v>4.09</v>
      </c>
    </row>
    <row r="1454" spans="1:5" ht="15" customHeight="1" x14ac:dyDescent="0.3">
      <c r="A1454" s="48">
        <v>45866</v>
      </c>
      <c r="B1454" s="80">
        <v>4.4000000000000004</v>
      </c>
      <c r="C1454" s="80">
        <v>4.4000000000000004</v>
      </c>
      <c r="D1454" s="80">
        <v>4.3</v>
      </c>
      <c r="E1454" s="80">
        <v>4.09</v>
      </c>
    </row>
    <row r="1455" spans="1:5" ht="15" customHeight="1" x14ac:dyDescent="0.3">
      <c r="A1455" s="48">
        <v>45867</v>
      </c>
      <c r="B1455" s="80">
        <v>4.4000000000000004</v>
      </c>
      <c r="C1455" s="80">
        <v>4.4000000000000004</v>
      </c>
      <c r="D1455" s="80">
        <v>4.28</v>
      </c>
      <c r="E1455" s="80">
        <v>4.07</v>
      </c>
    </row>
    <row r="1456" spans="1:5" ht="15" customHeight="1" x14ac:dyDescent="0.3">
      <c r="A1456" s="48">
        <v>45868</v>
      </c>
      <c r="B1456" s="80">
        <v>4.41</v>
      </c>
      <c r="C1456" s="80">
        <v>4.41</v>
      </c>
      <c r="D1456" s="80">
        <v>4.3099999999999996</v>
      </c>
      <c r="E1456" s="80">
        <v>4.12</v>
      </c>
    </row>
    <row r="1457" spans="1:5" ht="15" customHeight="1" x14ac:dyDescent="0.3">
      <c r="A1457" s="48">
        <v>45869</v>
      </c>
      <c r="B1457" s="80">
        <v>4.49</v>
      </c>
      <c r="C1457" s="80">
        <v>4.41</v>
      </c>
      <c r="D1457" s="80">
        <v>4.3099999999999996</v>
      </c>
      <c r="E1457" s="80">
        <v>4.0999999999999996</v>
      </c>
    </row>
    <row r="1458" spans="1:5" ht="15" customHeight="1" x14ac:dyDescent="0.3">
      <c r="A1458" s="48">
        <v>45870</v>
      </c>
      <c r="B1458" s="80">
        <v>4.49</v>
      </c>
      <c r="C1458" s="80">
        <v>4.3499999999999996</v>
      </c>
      <c r="D1458" s="80">
        <v>4.16</v>
      </c>
      <c r="E1458" s="80">
        <v>3.87</v>
      </c>
    </row>
    <row r="1459" spans="1:5" ht="15" customHeight="1" x14ac:dyDescent="0.3">
      <c r="A1459" s="48">
        <v>45873</v>
      </c>
      <c r="B1459" s="80">
        <v>4.4800000000000004</v>
      </c>
      <c r="C1459" s="80">
        <v>4.3499999999999996</v>
      </c>
      <c r="D1459" s="80">
        <v>4.1500000000000004</v>
      </c>
      <c r="E1459" s="80">
        <v>3.82</v>
      </c>
    </row>
    <row r="1460" spans="1:5" ht="15" customHeight="1" x14ac:dyDescent="0.3">
      <c r="A1460" s="48">
        <v>45874</v>
      </c>
      <c r="B1460" s="80">
        <v>4.49</v>
      </c>
      <c r="C1460" s="80">
        <v>4.34</v>
      </c>
      <c r="D1460" s="80">
        <v>4.16</v>
      </c>
      <c r="E1460" s="80">
        <v>3.92</v>
      </c>
    </row>
    <row r="1461" spans="1:5" ht="15" customHeight="1" x14ac:dyDescent="0.3">
      <c r="A1461" s="48">
        <v>45875</v>
      </c>
      <c r="B1461" s="80">
        <v>4.4800000000000004</v>
      </c>
      <c r="C1461" s="80">
        <v>4.32</v>
      </c>
      <c r="D1461" s="80">
        <v>4.1500000000000004</v>
      </c>
      <c r="E1461" s="80">
        <v>3.9</v>
      </c>
    </row>
    <row r="1462" spans="1:5" ht="15" customHeight="1" x14ac:dyDescent="0.3">
      <c r="A1462" s="48">
        <v>45876</v>
      </c>
      <c r="B1462" s="80">
        <v>4.49</v>
      </c>
      <c r="C1462" s="80">
        <v>4.32</v>
      </c>
      <c r="D1462" s="80">
        <v>4.1500000000000004</v>
      </c>
      <c r="E1462" s="80">
        <v>3.92</v>
      </c>
    </row>
    <row r="1463" spans="1:5" ht="15" customHeight="1" x14ac:dyDescent="0.3">
      <c r="A1463" s="48">
        <v>45877</v>
      </c>
      <c r="B1463" s="80">
        <v>4.4800000000000004</v>
      </c>
      <c r="C1463" s="80">
        <v>4.32</v>
      </c>
      <c r="D1463" s="80">
        <v>4.1500000000000004</v>
      </c>
      <c r="E1463" s="80">
        <v>3.93</v>
      </c>
    </row>
    <row r="1464" spans="1:5" ht="15" customHeight="1" x14ac:dyDescent="0.3">
      <c r="A1464" s="48">
        <v>45880</v>
      </c>
      <c r="B1464" s="80">
        <v>4.46</v>
      </c>
      <c r="C1464" s="80">
        <v>4.34</v>
      </c>
      <c r="D1464" s="80">
        <v>4.1500000000000004</v>
      </c>
      <c r="E1464" s="80">
        <v>3.93</v>
      </c>
    </row>
    <row r="1465" spans="1:5" ht="15" customHeight="1" x14ac:dyDescent="0.3">
      <c r="A1465" s="48">
        <v>45881</v>
      </c>
      <c r="B1465" s="80">
        <v>4.4400000000000004</v>
      </c>
      <c r="C1465" s="80">
        <v>4.33</v>
      </c>
      <c r="D1465" s="80">
        <v>4.12</v>
      </c>
      <c r="E1465" s="80">
        <v>3.9</v>
      </c>
    </row>
    <row r="1466" spans="1:5" ht="15" customHeight="1" x14ac:dyDescent="0.3">
      <c r="A1466" s="48">
        <v>45882</v>
      </c>
      <c r="B1466" s="80">
        <v>4.4400000000000004</v>
      </c>
      <c r="C1466" s="80">
        <v>4.29</v>
      </c>
      <c r="D1466" s="80">
        <v>4.09</v>
      </c>
      <c r="E1466" s="80">
        <v>3.86</v>
      </c>
    </row>
    <row r="1467" spans="1:5" ht="15" customHeight="1" x14ac:dyDescent="0.3">
      <c r="A1467" s="48">
        <v>45883</v>
      </c>
      <c r="B1467" s="80">
        <v>4.4800000000000004</v>
      </c>
      <c r="C1467" s="80">
        <v>4.3</v>
      </c>
      <c r="D1467" s="80">
        <v>4.12</v>
      </c>
      <c r="E1467" s="80">
        <v>3.91</v>
      </c>
    </row>
    <row r="1468" spans="1:5" ht="15" customHeight="1" x14ac:dyDescent="0.3">
      <c r="A1468" s="48">
        <v>45884</v>
      </c>
      <c r="B1468" s="80">
        <v>4.4800000000000004</v>
      </c>
      <c r="C1468" s="80">
        <v>4.3</v>
      </c>
      <c r="D1468" s="80">
        <v>4.12</v>
      </c>
      <c r="E1468" s="80">
        <v>3.93</v>
      </c>
    </row>
    <row r="1469" spans="1:5" ht="15" customHeight="1" x14ac:dyDescent="0.3">
      <c r="A1469" s="48">
        <v>45887</v>
      </c>
      <c r="B1469" s="80">
        <v>4.47</v>
      </c>
      <c r="C1469" s="80">
        <v>4.33</v>
      </c>
      <c r="D1469" s="80">
        <v>4.13</v>
      </c>
      <c r="E1469" s="80">
        <v>3.93</v>
      </c>
    </row>
    <row r="1470" spans="1:5" ht="15" customHeight="1" x14ac:dyDescent="0.3">
      <c r="A1470" s="48">
        <v>45888</v>
      </c>
      <c r="B1470" s="80">
        <v>4.46</v>
      </c>
      <c r="C1470" s="80">
        <v>4.3</v>
      </c>
      <c r="D1470" s="80">
        <v>4.1100000000000003</v>
      </c>
      <c r="E1470" s="80">
        <v>3.91</v>
      </c>
    </row>
    <row r="1471" spans="1:5" ht="15" customHeight="1" x14ac:dyDescent="0.3">
      <c r="A1471" s="48">
        <v>45889</v>
      </c>
      <c r="B1471" s="80">
        <v>4.45</v>
      </c>
      <c r="C1471" s="80">
        <v>4.3</v>
      </c>
      <c r="D1471" s="80">
        <v>4.1100000000000003</v>
      </c>
      <c r="E1471" s="80">
        <v>3.9</v>
      </c>
    </row>
    <row r="1472" spans="1:5" ht="15" customHeight="1" x14ac:dyDescent="0.3">
      <c r="A1472" s="48">
        <v>45890</v>
      </c>
      <c r="B1472" s="80">
        <v>4.49</v>
      </c>
      <c r="C1472" s="80">
        <v>4.32</v>
      </c>
      <c r="D1472" s="80">
        <v>4.1399999999999997</v>
      </c>
      <c r="E1472" s="80">
        <v>3.95</v>
      </c>
    </row>
    <row r="1473" spans="1:5" ht="15" customHeight="1" x14ac:dyDescent="0.3">
      <c r="A1473" s="48">
        <v>45891</v>
      </c>
      <c r="B1473" s="80">
        <v>4.47</v>
      </c>
      <c r="C1473" s="80">
        <v>4.2699999999999996</v>
      </c>
      <c r="D1473" s="80">
        <v>4.08</v>
      </c>
      <c r="E1473" s="80">
        <v>3.87</v>
      </c>
    </row>
    <row r="1474" spans="1:5" ht="15" customHeight="1" x14ac:dyDescent="0.3">
      <c r="A1474" s="48">
        <v>45894</v>
      </c>
      <c r="B1474" s="80">
        <v>4.45</v>
      </c>
      <c r="C1474" s="80">
        <v>4.29</v>
      </c>
      <c r="D1474" s="80">
        <v>4.08</v>
      </c>
      <c r="E1474" s="80">
        <v>3.88</v>
      </c>
    </row>
    <row r="1475" spans="1:5" ht="15" customHeight="1" x14ac:dyDescent="0.3">
      <c r="A1475" s="48">
        <v>45895</v>
      </c>
      <c r="B1475" s="80">
        <v>4.42</v>
      </c>
      <c r="C1475" s="80">
        <v>4.28</v>
      </c>
      <c r="D1475" s="80">
        <v>4.0599999999999996</v>
      </c>
      <c r="E1475" s="80">
        <v>3.85</v>
      </c>
    </row>
    <row r="1476" spans="1:5" ht="15" customHeight="1" x14ac:dyDescent="0.3">
      <c r="A1476" s="48">
        <v>45896</v>
      </c>
      <c r="B1476" s="80">
        <v>4.42</v>
      </c>
      <c r="C1476" s="80">
        <v>4.26</v>
      </c>
      <c r="D1476" s="80">
        <v>4.04</v>
      </c>
      <c r="E1476" s="80">
        <v>3.83</v>
      </c>
    </row>
    <row r="1477" spans="1:5" ht="15" customHeight="1" x14ac:dyDescent="0.3">
      <c r="A1477" s="48">
        <v>45897</v>
      </c>
      <c r="B1477" s="80">
        <v>4.42</v>
      </c>
      <c r="C1477" s="80">
        <v>4.26</v>
      </c>
      <c r="D1477" s="80">
        <v>4.04</v>
      </c>
      <c r="E1477" s="80">
        <v>3.85</v>
      </c>
    </row>
    <row r="1478" spans="1:5" ht="15" customHeight="1" x14ac:dyDescent="0.3">
      <c r="A1478" s="48">
        <v>45898</v>
      </c>
      <c r="B1478" s="80">
        <v>4.41</v>
      </c>
      <c r="C1478" s="80">
        <v>4.2300000000000004</v>
      </c>
      <c r="D1478" s="80">
        <v>4.01</v>
      </c>
      <c r="E1478" s="80">
        <v>3.83</v>
      </c>
    </row>
    <row r="1479" spans="1:5" ht="15" customHeight="1" x14ac:dyDescent="0.3">
      <c r="A1479" s="48">
        <v>45901</v>
      </c>
    </row>
    <row r="1480" spans="1:5" ht="15" customHeight="1" x14ac:dyDescent="0.3">
      <c r="A1480" s="48">
        <v>45902</v>
      </c>
      <c r="B1480" s="80">
        <v>4.4000000000000004</v>
      </c>
      <c r="C1480" s="80">
        <v>4.2</v>
      </c>
      <c r="D1480" s="80">
        <v>3.99</v>
      </c>
      <c r="E1480" s="80">
        <v>3.82</v>
      </c>
    </row>
    <row r="1481" spans="1:5" ht="15" customHeight="1" x14ac:dyDescent="0.3">
      <c r="A1481" s="48">
        <v>45903</v>
      </c>
      <c r="B1481" s="80">
        <v>4.3499999999999996</v>
      </c>
      <c r="C1481" s="80">
        <v>4.18</v>
      </c>
      <c r="D1481" s="80">
        <v>3.96</v>
      </c>
      <c r="E1481" s="80">
        <v>3.77</v>
      </c>
    </row>
    <row r="1482" spans="1:5" ht="15" customHeight="1" x14ac:dyDescent="0.3">
      <c r="A1482" s="48">
        <v>45904</v>
      </c>
      <c r="B1482" s="80">
        <v>4.33</v>
      </c>
      <c r="C1482" s="80">
        <v>4.16</v>
      </c>
      <c r="D1482" s="80">
        <v>3.94</v>
      </c>
      <c r="E1482" s="80">
        <v>3.76</v>
      </c>
    </row>
    <row r="1483" spans="1:5" ht="15" customHeight="1" x14ac:dyDescent="0.3">
      <c r="A1483" s="48">
        <v>45905</v>
      </c>
      <c r="B1483" s="80">
        <v>4.29</v>
      </c>
      <c r="C1483" s="80">
        <v>4.07</v>
      </c>
      <c r="D1483" s="80">
        <v>3.85</v>
      </c>
      <c r="E1483" s="80">
        <v>3.65</v>
      </c>
    </row>
    <row r="1484" spans="1:5" ht="15" customHeight="1" x14ac:dyDescent="0.3">
      <c r="A1484" s="48">
        <v>45908</v>
      </c>
      <c r="B1484" s="80">
        <v>4.26</v>
      </c>
      <c r="C1484" s="80">
        <v>4.0999999999999996</v>
      </c>
      <c r="D1484" s="80">
        <v>3.84</v>
      </c>
      <c r="E1484" s="80">
        <v>3.64</v>
      </c>
    </row>
    <row r="1485" spans="1:5" ht="15" customHeight="1" x14ac:dyDescent="0.3">
      <c r="A1485" s="48">
        <v>45909</v>
      </c>
      <c r="B1485" s="80">
        <v>4.25</v>
      </c>
      <c r="C1485" s="80">
        <v>4.0999999999999996</v>
      </c>
      <c r="D1485" s="80">
        <v>3.85</v>
      </c>
      <c r="E1485" s="80">
        <v>3.68</v>
      </c>
    </row>
    <row r="1486" spans="1:5" ht="15" customHeight="1" x14ac:dyDescent="0.3">
      <c r="A1486" s="48">
        <v>45910</v>
      </c>
      <c r="B1486" s="80">
        <v>4.2300000000000004</v>
      </c>
      <c r="C1486" s="80">
        <v>4.09</v>
      </c>
      <c r="D1486" s="80">
        <v>3.83</v>
      </c>
      <c r="E1486" s="80">
        <v>3.66</v>
      </c>
    </row>
    <row r="1487" spans="1:5" ht="15" customHeight="1" x14ac:dyDescent="0.3">
      <c r="A1487" s="48">
        <v>45911</v>
      </c>
      <c r="B1487" s="80">
        <v>4.22</v>
      </c>
      <c r="C1487" s="80">
        <v>4.08</v>
      </c>
      <c r="D1487" s="80">
        <v>3.82</v>
      </c>
      <c r="E1487" s="80">
        <v>3.63</v>
      </c>
    </row>
    <row r="1488" spans="1:5" ht="15" customHeight="1" x14ac:dyDescent="0.3">
      <c r="A1488" s="48">
        <v>45912</v>
      </c>
      <c r="B1488" s="80">
        <v>4.24</v>
      </c>
      <c r="C1488" s="80">
        <v>4.08</v>
      </c>
      <c r="D1488" s="80">
        <v>3.83</v>
      </c>
      <c r="E1488" s="80">
        <v>3.66</v>
      </c>
    </row>
    <row r="1489" spans="1:5" ht="15" customHeight="1" x14ac:dyDescent="0.3">
      <c r="A1489" s="48">
        <v>45915</v>
      </c>
      <c r="B1489" s="80">
        <v>4.22</v>
      </c>
      <c r="C1489" s="80">
        <v>4.0599999999999996</v>
      </c>
      <c r="D1489" s="80">
        <v>3.81</v>
      </c>
      <c r="E1489" s="80">
        <v>3.64</v>
      </c>
    </row>
    <row r="1490" spans="1:5" ht="15" customHeight="1" x14ac:dyDescent="0.3">
      <c r="A1490" s="48">
        <v>45916</v>
      </c>
      <c r="B1490" s="80">
        <v>4.2</v>
      </c>
      <c r="C1490" s="80">
        <v>4.04</v>
      </c>
      <c r="D1490" s="80">
        <v>3.81</v>
      </c>
      <c r="E1490" s="80">
        <v>3.62</v>
      </c>
    </row>
    <row r="1491" spans="1:5" ht="15" customHeight="1" x14ac:dyDescent="0.3">
      <c r="A1491" s="48">
        <v>45917</v>
      </c>
      <c r="B1491" s="80">
        <v>4.17</v>
      </c>
      <c r="C1491" s="80">
        <v>4.0199999999999996</v>
      </c>
      <c r="D1491" s="80">
        <v>3.8</v>
      </c>
      <c r="E1491" s="80">
        <v>3.6</v>
      </c>
    </row>
    <row r="1492" spans="1:5" ht="15" customHeight="1" x14ac:dyDescent="0.3">
      <c r="A1492" s="48">
        <v>45918</v>
      </c>
      <c r="B1492" s="80">
        <v>4.2</v>
      </c>
      <c r="C1492" s="80">
        <v>4.03</v>
      </c>
      <c r="D1492" s="80">
        <v>3.81</v>
      </c>
      <c r="E1492" s="80">
        <v>3.61</v>
      </c>
    </row>
    <row r="1493" spans="1:5" ht="15" customHeight="1" x14ac:dyDescent="0.3">
      <c r="A1493" s="48">
        <v>45919</v>
      </c>
      <c r="B1493" s="80">
        <v>4.1900000000000004</v>
      </c>
      <c r="C1493" s="80">
        <v>4.03</v>
      </c>
      <c r="D1493" s="80">
        <v>3.81</v>
      </c>
      <c r="E1493" s="80">
        <v>3.6</v>
      </c>
    </row>
    <row r="1494" spans="1:5" ht="15" customHeight="1" x14ac:dyDescent="0.3">
      <c r="A1494" s="48">
        <v>45922</v>
      </c>
      <c r="B1494" s="80">
        <v>4.17</v>
      </c>
      <c r="C1494" s="80">
        <v>4</v>
      </c>
      <c r="D1494" s="80">
        <v>3.81</v>
      </c>
      <c r="E1494" s="80">
        <v>3.61</v>
      </c>
    </row>
    <row r="1495" spans="1:5" ht="15" customHeight="1" x14ac:dyDescent="0.3">
      <c r="A1495" s="48">
        <v>45923</v>
      </c>
      <c r="B1495" s="80">
        <v>4.16</v>
      </c>
      <c r="C1495" s="80">
        <v>4</v>
      </c>
      <c r="D1495" s="80">
        <v>3.81</v>
      </c>
      <c r="E1495" s="80">
        <v>3.61</v>
      </c>
    </row>
    <row r="1496" spans="1:5" ht="15" customHeight="1" x14ac:dyDescent="0.3">
      <c r="A1496" s="48">
        <v>45924</v>
      </c>
      <c r="B1496" s="80">
        <v>4.18</v>
      </c>
      <c r="C1496" s="80">
        <v>4.0199999999999996</v>
      </c>
      <c r="D1496" s="80">
        <v>3.82</v>
      </c>
      <c r="E1496" s="80">
        <v>3.63</v>
      </c>
    </row>
    <row r="1497" spans="1:5" ht="15" customHeight="1" x14ac:dyDescent="0.3">
      <c r="A1497" s="48">
        <v>45925</v>
      </c>
      <c r="B1497" s="80">
        <v>4.24</v>
      </c>
      <c r="C1497" s="80">
        <v>4.04</v>
      </c>
      <c r="D1497" s="80">
        <v>3.85</v>
      </c>
      <c r="E1497" s="80">
        <v>3.68</v>
      </c>
    </row>
    <row r="1498" spans="1:5" ht="15" customHeight="1" x14ac:dyDescent="0.3">
      <c r="A1498" s="48">
        <v>45926</v>
      </c>
      <c r="B1498" s="80">
        <v>4.22</v>
      </c>
      <c r="C1498" s="80">
        <v>4.0199999999999996</v>
      </c>
      <c r="D1498" s="80">
        <v>3.83</v>
      </c>
      <c r="E1498" s="80">
        <v>3.67</v>
      </c>
    </row>
    <row r="1499" spans="1:5" ht="15" customHeight="1" x14ac:dyDescent="0.3">
      <c r="A1499" s="48">
        <v>45929</v>
      </c>
      <c r="B1499" s="80">
        <v>4.22</v>
      </c>
      <c r="C1499" s="80">
        <v>4.04</v>
      </c>
      <c r="D1499" s="80">
        <v>3.84</v>
      </c>
      <c r="E1499" s="80">
        <v>3.65</v>
      </c>
    </row>
    <row r="1500" spans="1:5" ht="15" customHeight="1" x14ac:dyDescent="0.3">
      <c r="A1500" s="48">
        <v>45930</v>
      </c>
      <c r="B1500" s="80">
        <v>4.2</v>
      </c>
      <c r="C1500" s="80">
        <v>4.0199999999999996</v>
      </c>
      <c r="D1500" s="80">
        <v>3.83</v>
      </c>
      <c r="E1500" s="80">
        <v>3.68</v>
      </c>
    </row>
    <row r="1501" spans="1:5" ht="15" customHeight="1" x14ac:dyDescent="0.3">
      <c r="A1501" s="48">
        <v>45931</v>
      </c>
      <c r="B1501" s="80">
        <v>4.17</v>
      </c>
      <c r="C1501" s="80">
        <v>4.01</v>
      </c>
      <c r="D1501" s="80">
        <v>3.8</v>
      </c>
      <c r="E1501" s="80">
        <v>3.62</v>
      </c>
    </row>
    <row r="1502" spans="1:5" ht="15" customHeight="1" x14ac:dyDescent="0.3">
      <c r="A1502" s="48">
        <v>45932</v>
      </c>
      <c r="B1502" s="80">
        <v>4.2300000000000004</v>
      </c>
      <c r="C1502" s="80">
        <v>4.0199999999999996</v>
      </c>
      <c r="D1502" s="80">
        <v>3.81</v>
      </c>
      <c r="E1502" s="80">
        <v>3.62</v>
      </c>
    </row>
    <row r="1503" spans="1:5" ht="15" customHeight="1" x14ac:dyDescent="0.3">
      <c r="A1503" s="48">
        <v>45933</v>
      </c>
      <c r="B1503" s="80">
        <v>4.24</v>
      </c>
      <c r="C1503" s="80">
        <v>4.03</v>
      </c>
      <c r="D1503" s="80">
        <v>3.82</v>
      </c>
      <c r="E1503" s="80">
        <v>3.64</v>
      </c>
    </row>
    <row r="1504" spans="1:5" ht="15" customHeight="1" x14ac:dyDescent="0.3">
      <c r="A1504" s="48">
        <v>45936</v>
      </c>
      <c r="B1504" s="80">
        <v>4.22</v>
      </c>
      <c r="C1504" s="80">
        <v>4.0199999999999996</v>
      </c>
      <c r="D1504" s="80">
        <v>3.81</v>
      </c>
      <c r="E1504" s="80">
        <v>3.66</v>
      </c>
    </row>
    <row r="1505" spans="1:5" ht="15" customHeight="1" x14ac:dyDescent="0.3">
      <c r="A1505" s="48">
        <v>45937</v>
      </c>
      <c r="B1505" s="80">
        <v>4.2</v>
      </c>
      <c r="C1505" s="80">
        <v>4.01</v>
      </c>
      <c r="D1505" s="80">
        <v>3.81</v>
      </c>
      <c r="E1505" s="80">
        <v>3.65</v>
      </c>
    </row>
    <row r="1506" spans="1:5" ht="15" customHeight="1" x14ac:dyDescent="0.3">
      <c r="A1506" s="48">
        <v>45938</v>
      </c>
      <c r="B1506" s="80">
        <v>4.2</v>
      </c>
      <c r="C1506" s="80">
        <v>4.01</v>
      </c>
      <c r="D1506" s="80">
        <v>3.82</v>
      </c>
      <c r="E1506" s="80">
        <v>3.66</v>
      </c>
    </row>
    <row r="1507" spans="1:5" ht="15" customHeight="1" x14ac:dyDescent="0.3">
      <c r="A1507" s="48">
        <v>45939</v>
      </c>
      <c r="B1507" s="80">
        <v>4.2</v>
      </c>
      <c r="C1507" s="80">
        <v>4.03</v>
      </c>
      <c r="D1507" s="80">
        <v>3.83</v>
      </c>
      <c r="E1507" s="80">
        <v>3.66</v>
      </c>
    </row>
    <row r="1508" spans="1:5" ht="15" customHeight="1" x14ac:dyDescent="0.3">
      <c r="A1508" s="48">
        <v>45940</v>
      </c>
      <c r="B1508" s="80">
        <v>4.1900000000000004</v>
      </c>
      <c r="C1508" s="80">
        <v>4.0199999999999996</v>
      </c>
      <c r="D1508" s="80">
        <v>3.81</v>
      </c>
      <c r="E1508" s="80">
        <v>3.6</v>
      </c>
    </row>
    <row r="1509" spans="1:5" ht="15" customHeight="1" x14ac:dyDescent="0.3">
      <c r="A1509" s="48">
        <v>45943</v>
      </c>
    </row>
    <row r="1510" spans="1:5" ht="15" customHeight="1" x14ac:dyDescent="0.3">
      <c r="A1510" s="48">
        <v>45944</v>
      </c>
      <c r="B1510" s="80">
        <v>4.1900000000000004</v>
      </c>
      <c r="C1510" s="80">
        <v>4.0199999999999996</v>
      </c>
      <c r="D1510" s="80">
        <v>3.8</v>
      </c>
      <c r="E1510" s="80">
        <v>3.58</v>
      </c>
    </row>
    <row r="1511" spans="1:5" ht="15" customHeight="1" x14ac:dyDescent="0.3">
      <c r="A1511" s="48">
        <v>45945</v>
      </c>
      <c r="B1511" s="80">
        <v>4.2</v>
      </c>
      <c r="C1511" s="80">
        <v>4.03</v>
      </c>
      <c r="D1511" s="80">
        <v>3.82</v>
      </c>
      <c r="E1511" s="80">
        <v>3.61</v>
      </c>
    </row>
    <row r="1512" spans="1:5" ht="15" customHeight="1" x14ac:dyDescent="0.3">
      <c r="A1512" s="48">
        <v>45946</v>
      </c>
      <c r="B1512" s="80">
        <v>4.2</v>
      </c>
      <c r="C1512" s="80">
        <v>4.0199999999999996</v>
      </c>
      <c r="D1512" s="80">
        <v>3.79</v>
      </c>
      <c r="E1512" s="80">
        <v>3.54</v>
      </c>
    </row>
    <row r="1513" spans="1:5" ht="15" customHeight="1" x14ac:dyDescent="0.3">
      <c r="A1513" s="48">
        <v>45947</v>
      </c>
      <c r="B1513" s="80">
        <v>4.18</v>
      </c>
      <c r="C1513" s="80">
        <v>4</v>
      </c>
      <c r="D1513" s="80">
        <v>3.79</v>
      </c>
      <c r="E1513" s="80">
        <v>3.56</v>
      </c>
    </row>
    <row r="1514" spans="1:5" ht="15" customHeight="1" x14ac:dyDescent="0.3">
      <c r="A1514" s="48">
        <v>45950</v>
      </c>
      <c r="B1514" s="80">
        <v>4.1500000000000004</v>
      </c>
      <c r="C1514" s="80">
        <v>3.97</v>
      </c>
      <c r="D1514" s="80">
        <v>3.78</v>
      </c>
      <c r="E1514" s="80">
        <v>3.55</v>
      </c>
    </row>
    <row r="1515" spans="1:5" ht="15" customHeight="1" x14ac:dyDescent="0.3">
      <c r="A1515" s="48">
        <v>45951</v>
      </c>
      <c r="B1515" s="80">
        <v>4.12</v>
      </c>
      <c r="C1515" s="80">
        <v>3.96</v>
      </c>
      <c r="D1515" s="80">
        <v>3.78</v>
      </c>
      <c r="E1515" s="80">
        <v>3.56</v>
      </c>
    </row>
    <row r="1516" spans="1:5" ht="15" customHeight="1" x14ac:dyDescent="0.3">
      <c r="A1516" s="48">
        <v>45952</v>
      </c>
      <c r="B1516" s="80">
        <v>4.1100000000000003</v>
      </c>
      <c r="C1516" s="80">
        <v>3.96</v>
      </c>
      <c r="D1516" s="80">
        <v>3.78</v>
      </c>
      <c r="E1516" s="80">
        <v>3.55</v>
      </c>
    </row>
    <row r="1517" spans="1:5" ht="15" customHeight="1" x14ac:dyDescent="0.3">
      <c r="A1517" s="48">
        <v>45953</v>
      </c>
      <c r="B1517" s="80">
        <v>4.12</v>
      </c>
      <c r="C1517" s="80">
        <v>3.95</v>
      </c>
      <c r="D1517" s="80">
        <v>3.78</v>
      </c>
      <c r="E1517" s="80">
        <v>3.59</v>
      </c>
    </row>
    <row r="1518" spans="1:5" ht="15" customHeight="1" x14ac:dyDescent="0.3">
      <c r="A1518" s="48">
        <v>45954</v>
      </c>
      <c r="B1518" s="80">
        <v>4.1100000000000003</v>
      </c>
      <c r="C1518" s="80">
        <v>3.93</v>
      </c>
      <c r="D1518" s="80">
        <v>3.76</v>
      </c>
      <c r="E1518" s="80">
        <v>3.58</v>
      </c>
    </row>
    <row r="1519" spans="1:5" ht="15" customHeight="1" x14ac:dyDescent="0.3">
      <c r="A1519" s="48">
        <v>45957</v>
      </c>
      <c r="B1519" s="80">
        <v>4.09</v>
      </c>
      <c r="C1519" s="80">
        <v>3.89</v>
      </c>
      <c r="D1519" s="80">
        <v>3.73</v>
      </c>
      <c r="E1519" s="80">
        <v>3.59</v>
      </c>
    </row>
    <row r="1520" spans="1:5" ht="15" customHeight="1" x14ac:dyDescent="0.3">
      <c r="A1520" s="48">
        <v>45958</v>
      </c>
      <c r="B1520" s="80">
        <v>4.07</v>
      </c>
      <c r="C1520" s="80">
        <v>3.89</v>
      </c>
      <c r="D1520" s="80">
        <v>3.72</v>
      </c>
      <c r="E1520" s="80">
        <v>3.59</v>
      </c>
    </row>
    <row r="1521" spans="1:5" ht="15" customHeight="1" x14ac:dyDescent="0.3">
      <c r="A1521" s="48">
        <v>45959</v>
      </c>
      <c r="B1521" s="80">
        <v>4.03</v>
      </c>
      <c r="C1521" s="80">
        <v>3.93</v>
      </c>
      <c r="D1521" s="80">
        <v>3.79</v>
      </c>
      <c r="E1521" s="80">
        <v>3.7</v>
      </c>
    </row>
    <row r="1522" spans="1:5" ht="15" customHeight="1" x14ac:dyDescent="0.3">
      <c r="A1522" s="48">
        <v>45960</v>
      </c>
      <c r="B1522" s="80">
        <v>4.05</v>
      </c>
      <c r="C1522" s="80">
        <v>3.92</v>
      </c>
      <c r="D1522" s="80">
        <v>3.79</v>
      </c>
      <c r="E1522" s="80">
        <v>3.7</v>
      </c>
    </row>
    <row r="1523" spans="1:5" ht="15" customHeight="1" x14ac:dyDescent="0.3">
      <c r="A1523" s="48">
        <v>45961</v>
      </c>
      <c r="B1523" s="80">
        <v>4.0599999999999996</v>
      </c>
      <c r="C1523" s="80">
        <v>3.89</v>
      </c>
      <c r="D1523" s="80">
        <v>3.79</v>
      </c>
      <c r="E1523" s="80">
        <v>3.7</v>
      </c>
    </row>
    <row r="1524" spans="1:5" ht="15" customHeight="1" x14ac:dyDescent="0.3">
      <c r="A1524" s="48">
        <v>45964</v>
      </c>
      <c r="B1524" s="80">
        <v>4.0599999999999996</v>
      </c>
      <c r="C1524" s="80">
        <v>3.98</v>
      </c>
      <c r="D1524" s="80">
        <v>3.8</v>
      </c>
      <c r="E1524" s="80">
        <v>3.7</v>
      </c>
    </row>
    <row r="1525" spans="1:5" ht="15" customHeight="1" x14ac:dyDescent="0.3">
      <c r="A1525" s="48">
        <v>45965</v>
      </c>
      <c r="B1525" s="80">
        <v>4.0199999999999996</v>
      </c>
      <c r="C1525" s="80">
        <v>3.96</v>
      </c>
      <c r="D1525" s="80">
        <v>3.78</v>
      </c>
      <c r="E1525" s="80">
        <v>3.67</v>
      </c>
    </row>
    <row r="1526" spans="1:5" ht="15" customHeight="1" x14ac:dyDescent="0.3">
      <c r="A1526" s="48">
        <v>45966</v>
      </c>
      <c r="B1526" s="80">
        <v>4</v>
      </c>
      <c r="C1526" s="80">
        <v>3.96</v>
      </c>
      <c r="D1526" s="80">
        <v>3.79</v>
      </c>
      <c r="E1526" s="80">
        <v>3.71</v>
      </c>
    </row>
    <row r="1527" spans="1:5" ht="15" customHeight="1" x14ac:dyDescent="0.3">
      <c r="A1527" s="48">
        <v>45967</v>
      </c>
      <c r="B1527" s="80">
        <v>4.0199999999999996</v>
      </c>
      <c r="C1527" s="80">
        <v>3.93</v>
      </c>
      <c r="D1527" s="80">
        <v>3.76</v>
      </c>
      <c r="E1527" s="80">
        <v>3.65</v>
      </c>
    </row>
    <row r="1528" spans="1:5" ht="15" customHeight="1" x14ac:dyDescent="0.3">
      <c r="A1528" s="48">
        <v>45968</v>
      </c>
      <c r="B1528" s="80">
        <v>4.01</v>
      </c>
      <c r="C1528" s="80">
        <v>3.92</v>
      </c>
      <c r="D1528" s="80">
        <v>3.76</v>
      </c>
      <c r="E1528" s="80">
        <v>3.63</v>
      </c>
    </row>
    <row r="1529" spans="1:5" ht="15" customHeight="1" x14ac:dyDescent="0.3">
      <c r="A1529" s="48">
        <v>45971</v>
      </c>
      <c r="B1529" s="80">
        <v>4.04</v>
      </c>
      <c r="C1529" s="80">
        <v>3.95</v>
      </c>
      <c r="D1529" s="80">
        <v>3.79</v>
      </c>
      <c r="E1529" s="80">
        <v>3.66</v>
      </c>
    </row>
    <row r="1530" spans="1:5" ht="15" customHeight="1" x14ac:dyDescent="0.3">
      <c r="A1530" s="48">
        <v>45972</v>
      </c>
    </row>
    <row r="1531" spans="1:5" ht="15" customHeight="1" x14ac:dyDescent="0.3">
      <c r="A1531" s="48">
        <v>45973</v>
      </c>
      <c r="B1531" s="80">
        <v>4.03</v>
      </c>
      <c r="C1531" s="80">
        <v>3.95</v>
      </c>
      <c r="D1531" s="80">
        <v>3.78</v>
      </c>
      <c r="E1531" s="80">
        <v>3.65</v>
      </c>
    </row>
    <row r="1532" spans="1:5" ht="15" customHeight="1" x14ac:dyDescent="0.3">
      <c r="A1532" s="48">
        <v>45974</v>
      </c>
      <c r="B1532" s="80">
        <v>4.05</v>
      </c>
      <c r="C1532" s="80">
        <v>3.96</v>
      </c>
      <c r="D1532" s="80">
        <v>3.8</v>
      </c>
      <c r="E1532" s="80">
        <v>3.68</v>
      </c>
    </row>
    <row r="1533" spans="1:5" ht="15" customHeight="1" x14ac:dyDescent="0.3">
      <c r="A1533" s="48">
        <v>45975</v>
      </c>
      <c r="B1533" s="80">
        <v>4.04</v>
      </c>
      <c r="C1533" s="80">
        <v>3.95</v>
      </c>
      <c r="D1533" s="80">
        <v>3.8</v>
      </c>
      <c r="E1533" s="80">
        <v>3.7</v>
      </c>
    </row>
    <row r="1534" spans="1:5" ht="15" customHeight="1" x14ac:dyDescent="0.3">
      <c r="A1534" s="48">
        <v>45978</v>
      </c>
      <c r="B1534" s="80">
        <v>4.04</v>
      </c>
      <c r="C1534" s="80">
        <v>3.97</v>
      </c>
      <c r="D1534" s="80">
        <v>3.81</v>
      </c>
      <c r="E1534" s="80">
        <v>3.69</v>
      </c>
    </row>
    <row r="1535" spans="1:5" ht="15" customHeight="1" x14ac:dyDescent="0.3">
      <c r="A1535" s="48">
        <v>45979</v>
      </c>
      <c r="B1535" s="80">
        <v>4.0199999999999996</v>
      </c>
      <c r="C1535" s="80">
        <v>3.94</v>
      </c>
      <c r="D1535" s="80">
        <v>3.79</v>
      </c>
      <c r="E1535" s="80">
        <v>3.67</v>
      </c>
    </row>
    <row r="1536" spans="1:5" ht="15" customHeight="1" x14ac:dyDescent="0.3">
      <c r="A1536" s="48">
        <v>45980</v>
      </c>
      <c r="B1536" s="80">
        <v>4.01</v>
      </c>
      <c r="C1536" s="80">
        <v>3.95</v>
      </c>
      <c r="D1536" s="80">
        <v>3.8</v>
      </c>
      <c r="E1536" s="80">
        <v>3.68</v>
      </c>
    </row>
    <row r="1537" spans="1:5" ht="15" customHeight="1" x14ac:dyDescent="0.3">
      <c r="A1537" s="48">
        <v>45981</v>
      </c>
      <c r="B1537" s="80">
        <v>4.04</v>
      </c>
      <c r="C1537" s="80">
        <v>3.94</v>
      </c>
      <c r="D1537" s="80">
        <v>3.79</v>
      </c>
      <c r="E1537" s="80">
        <v>3.65</v>
      </c>
    </row>
    <row r="1538" spans="1:5" ht="15" customHeight="1" x14ac:dyDescent="0.3">
      <c r="A1538" s="48">
        <v>45982</v>
      </c>
      <c r="B1538" s="80">
        <v>4.03</v>
      </c>
      <c r="C1538" s="80">
        <v>3.9</v>
      </c>
      <c r="D1538" s="80">
        <v>3.75</v>
      </c>
      <c r="E1538" s="80">
        <v>3.62</v>
      </c>
    </row>
    <row r="1539" spans="1:5" ht="15" customHeight="1" x14ac:dyDescent="0.3">
      <c r="A1539" s="48">
        <v>45985</v>
      </c>
      <c r="B1539" s="80">
        <v>4.03</v>
      </c>
      <c r="C1539" s="80">
        <v>3.91</v>
      </c>
      <c r="D1539" s="80">
        <v>3.76</v>
      </c>
      <c r="E1539" s="80">
        <v>3.61</v>
      </c>
    </row>
    <row r="1540" spans="1:5" ht="15" customHeight="1" x14ac:dyDescent="0.3">
      <c r="A1540" s="48">
        <v>45986</v>
      </c>
      <c r="B1540" s="80">
        <v>4.04</v>
      </c>
      <c r="C1540" s="80">
        <v>3.9</v>
      </c>
      <c r="D1540" s="80">
        <v>3.75</v>
      </c>
      <c r="E1540" s="80">
        <v>3.6</v>
      </c>
    </row>
    <row r="1541" spans="1:5" ht="15" customHeight="1" x14ac:dyDescent="0.3">
      <c r="A1541" s="48">
        <v>45987</v>
      </c>
      <c r="B1541" s="80">
        <v>4.0599999999999996</v>
      </c>
      <c r="C1541" s="80">
        <v>3.92</v>
      </c>
      <c r="D1541" s="80">
        <v>3.76</v>
      </c>
      <c r="E1541" s="80">
        <v>3.61</v>
      </c>
    </row>
    <row r="1542" spans="1:5" ht="15" customHeight="1" x14ac:dyDescent="0.3">
      <c r="A1542" s="48">
        <v>45988</v>
      </c>
    </row>
    <row r="1543" spans="1:5" ht="15" customHeight="1" x14ac:dyDescent="0.3">
      <c r="A1543" s="48">
        <v>45989</v>
      </c>
      <c r="B1543" s="80">
        <v>4.05</v>
      </c>
      <c r="C1543" s="80">
        <v>3.88</v>
      </c>
      <c r="D1543" s="80">
        <v>3.74</v>
      </c>
      <c r="E1543" s="80">
        <v>3.61</v>
      </c>
    </row>
    <row r="1544" spans="1:5" ht="15" customHeight="1" x14ac:dyDescent="0.3">
      <c r="A1544" s="48">
        <v>45992</v>
      </c>
      <c r="B1544" s="80">
        <v>3.98</v>
      </c>
      <c r="C1544" s="80">
        <v>3.81</v>
      </c>
      <c r="D1544" s="80">
        <v>3.75</v>
      </c>
      <c r="E1544" s="80">
        <v>3.62</v>
      </c>
    </row>
    <row r="1545" spans="1:5" ht="15" customHeight="1" x14ac:dyDescent="0.3">
      <c r="A1545" s="48">
        <v>45993</v>
      </c>
      <c r="B1545" s="80">
        <v>3.9</v>
      </c>
      <c r="C1545" s="80">
        <v>3.77</v>
      </c>
      <c r="D1545" s="80">
        <v>3.72</v>
      </c>
      <c r="E1545" s="80">
        <v>3.59</v>
      </c>
    </row>
    <row r="1546" spans="1:5" ht="15" customHeight="1" x14ac:dyDescent="0.3">
      <c r="A1546" s="48">
        <v>45994</v>
      </c>
      <c r="B1546" s="80">
        <v>3.83</v>
      </c>
      <c r="C1546" s="80">
        <v>3.72</v>
      </c>
      <c r="D1546" s="80">
        <v>3.68</v>
      </c>
      <c r="E1546" s="80">
        <v>3.57</v>
      </c>
    </row>
    <row r="1547" spans="1:5" ht="15" customHeight="1" x14ac:dyDescent="0.3">
      <c r="A1547" s="48">
        <v>45995</v>
      </c>
      <c r="B1547" s="80">
        <v>3.83</v>
      </c>
      <c r="C1547" s="80">
        <v>3.71</v>
      </c>
      <c r="D1547" s="80">
        <v>3.69</v>
      </c>
      <c r="E1547" s="80">
        <v>3.6</v>
      </c>
    </row>
    <row r="1548" spans="1:5" ht="15" customHeight="1" x14ac:dyDescent="0.3">
      <c r="A1548" s="48">
        <v>45996</v>
      </c>
      <c r="B1548" s="80">
        <v>3.82</v>
      </c>
      <c r="C1548" s="80">
        <v>3.71</v>
      </c>
      <c r="D1548" s="80">
        <v>3.68</v>
      </c>
      <c r="E1548" s="80">
        <v>3.61</v>
      </c>
    </row>
    <row r="1549" spans="1:5" ht="15" customHeight="1" x14ac:dyDescent="0.3">
      <c r="A1549" s="48">
        <v>45999</v>
      </c>
      <c r="B1549" s="80">
        <v>3.82</v>
      </c>
      <c r="C1549" s="80">
        <v>3.73</v>
      </c>
      <c r="D1549" s="80">
        <v>3.69</v>
      </c>
      <c r="E1549" s="80">
        <v>3.61</v>
      </c>
    </row>
    <row r="1550" spans="1:5" ht="15" customHeight="1" x14ac:dyDescent="0.3">
      <c r="A1550" s="48">
        <v>46000</v>
      </c>
      <c r="B1550" s="80">
        <v>3.81</v>
      </c>
      <c r="C1550" s="80">
        <v>3.73</v>
      </c>
      <c r="D1550" s="80">
        <v>3.7</v>
      </c>
      <c r="E1550" s="80">
        <v>3.63</v>
      </c>
    </row>
    <row r="1551" spans="1:5" ht="15" customHeight="1" x14ac:dyDescent="0.3">
      <c r="A1551" s="48">
        <v>46001</v>
      </c>
      <c r="B1551" s="80">
        <v>3.79</v>
      </c>
      <c r="C1551" s="80">
        <v>3.69</v>
      </c>
      <c r="D1551" s="80">
        <v>3.66</v>
      </c>
      <c r="E1551" s="80">
        <v>3.58</v>
      </c>
    </row>
    <row r="1552" spans="1:5" ht="15" customHeight="1" x14ac:dyDescent="0.3">
      <c r="A1552" s="48">
        <v>46002</v>
      </c>
      <c r="B1552" s="80">
        <v>3.77</v>
      </c>
      <c r="C1552" s="80">
        <v>3.66</v>
      </c>
      <c r="D1552" s="80">
        <v>3.62</v>
      </c>
      <c r="E1552" s="80">
        <v>3.56</v>
      </c>
    </row>
    <row r="1553" spans="1:5" ht="15" customHeight="1" x14ac:dyDescent="0.3">
      <c r="A1553" s="48">
        <v>46003</v>
      </c>
      <c r="B1553" s="80">
        <v>3.76</v>
      </c>
      <c r="C1553" s="80">
        <v>3.63</v>
      </c>
      <c r="D1553" s="80">
        <v>3.58</v>
      </c>
      <c r="E1553" s="80">
        <v>3.54</v>
      </c>
    </row>
    <row r="1554" spans="1:5" ht="15" customHeight="1" x14ac:dyDescent="0.3">
      <c r="A1554" s="48">
        <v>46006</v>
      </c>
      <c r="B1554" s="80">
        <v>3.77</v>
      </c>
      <c r="C1554" s="80">
        <v>3.65</v>
      </c>
      <c r="D1554" s="80">
        <v>3.6</v>
      </c>
      <c r="E1554" s="80">
        <v>3.52</v>
      </c>
    </row>
    <row r="1555" spans="1:5" ht="15" customHeight="1" x14ac:dyDescent="0.3">
      <c r="A1555" s="48">
        <v>46007</v>
      </c>
      <c r="B1555" s="80">
        <v>3.76</v>
      </c>
      <c r="C1555" s="80">
        <v>3.64</v>
      </c>
      <c r="D1555" s="80">
        <v>3.6</v>
      </c>
      <c r="E1555" s="80">
        <v>3.51</v>
      </c>
    </row>
    <row r="1556" spans="1:5" ht="15" customHeight="1" x14ac:dyDescent="0.3">
      <c r="A1556" s="48">
        <v>46008</v>
      </c>
      <c r="B1556" s="80">
        <v>3.73</v>
      </c>
      <c r="C1556" s="80">
        <v>3.64</v>
      </c>
      <c r="D1556" s="80">
        <v>3.59</v>
      </c>
      <c r="E1556" s="80">
        <v>3.51</v>
      </c>
    </row>
    <row r="1557" spans="1:5" ht="15" customHeight="1" x14ac:dyDescent="0.3">
      <c r="A1557" s="48">
        <v>46009</v>
      </c>
      <c r="B1557" s="80">
        <v>3.71</v>
      </c>
      <c r="C1557" s="80">
        <v>3.62</v>
      </c>
      <c r="D1557" s="80">
        <v>3.58</v>
      </c>
      <c r="E1557" s="80">
        <v>3.49</v>
      </c>
    </row>
    <row r="1558" spans="1:5" ht="15" customHeight="1" x14ac:dyDescent="0.3">
      <c r="A1558" s="48">
        <v>46010</v>
      </c>
      <c r="B1558" s="80">
        <v>3.71</v>
      </c>
      <c r="C1558" s="80">
        <v>3.62</v>
      </c>
      <c r="D1558" s="80">
        <v>3.6</v>
      </c>
      <c r="E1558" s="80">
        <v>3.51</v>
      </c>
    </row>
    <row r="1559" spans="1:5" ht="15" customHeight="1" x14ac:dyDescent="0.3">
      <c r="A1559" s="48">
        <v>46013</v>
      </c>
      <c r="B1559" s="80">
        <v>3.72</v>
      </c>
      <c r="C1559" s="80">
        <v>3.64</v>
      </c>
      <c r="D1559" s="80">
        <v>3.6</v>
      </c>
      <c r="E1559" s="80">
        <v>3.53</v>
      </c>
    </row>
    <row r="1560" spans="1:5" ht="15" customHeight="1" x14ac:dyDescent="0.3">
      <c r="A1560" s="48">
        <v>46014</v>
      </c>
      <c r="B1560" s="80">
        <v>3.71</v>
      </c>
      <c r="C1560" s="80">
        <v>3.65</v>
      </c>
      <c r="D1560" s="80">
        <v>3.59</v>
      </c>
      <c r="E1560" s="80">
        <v>3.52</v>
      </c>
    </row>
    <row r="1561" spans="1:5" ht="15" customHeight="1" x14ac:dyDescent="0.3">
      <c r="A1561" s="48">
        <v>46015</v>
      </c>
      <c r="B1561" s="80">
        <v>3.72</v>
      </c>
      <c r="C1561" s="80">
        <v>3.69</v>
      </c>
      <c r="D1561" s="80">
        <v>3.59</v>
      </c>
      <c r="E1561" s="80">
        <v>3.5</v>
      </c>
    </row>
    <row r="1562" spans="1:5" ht="15" customHeight="1" x14ac:dyDescent="0.3">
      <c r="A1562" s="48">
        <v>46016</v>
      </c>
    </row>
    <row r="1563" spans="1:5" ht="15" customHeight="1" x14ac:dyDescent="0.3">
      <c r="A1563" s="48">
        <v>46017</v>
      </c>
      <c r="B1563" s="80">
        <v>3.7</v>
      </c>
      <c r="C1563" s="80">
        <v>3.64</v>
      </c>
      <c r="D1563" s="80">
        <v>3.58</v>
      </c>
      <c r="E1563" s="80">
        <v>3.49</v>
      </c>
    </row>
    <row r="1564" spans="1:5" ht="15" customHeight="1" x14ac:dyDescent="0.3">
      <c r="A1564" s="48">
        <v>46020</v>
      </c>
      <c r="B1564" s="80">
        <v>3.69</v>
      </c>
      <c r="C1564" s="80">
        <v>3.68</v>
      </c>
      <c r="D1564" s="80">
        <v>3.59</v>
      </c>
      <c r="E1564" s="80">
        <v>3.48</v>
      </c>
    </row>
    <row r="1565" spans="1:5" ht="15" customHeight="1" x14ac:dyDescent="0.3">
      <c r="A1565" s="48">
        <v>46021</v>
      </c>
      <c r="B1565" s="80">
        <v>3.65</v>
      </c>
      <c r="C1565" s="80">
        <v>3.65</v>
      </c>
      <c r="D1565" s="80">
        <v>3.59</v>
      </c>
      <c r="E1565" s="80">
        <v>3.47</v>
      </c>
    </row>
    <row r="1566" spans="1:5" ht="15" customHeight="1" x14ac:dyDescent="0.3">
      <c r="A1566" s="48">
        <v>46022</v>
      </c>
      <c r="B1566" s="80">
        <v>3.74</v>
      </c>
      <c r="C1566" s="80">
        <v>3.67</v>
      </c>
      <c r="D1566" s="80">
        <v>3.59</v>
      </c>
      <c r="E1566" s="80">
        <v>3.48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8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6640625" defaultRowHeight="14.4" x14ac:dyDescent="0.3"/>
  <cols>
    <col min="1" max="1" width="10" customWidth="1"/>
    <col min="2" max="2" width="28" customWidth="1"/>
    <col min="3" max="4" width="12" customWidth="1"/>
    <col min="5" max="5" width="50" customWidth="1"/>
    <col min="6" max="8" width="14" customWidth="1"/>
    <col min="9" max="9" width="10" customWidth="1"/>
    <col min="10" max="12" width="14" customWidth="1"/>
    <col min="13" max="13" width="10" customWidth="1"/>
    <col min="14" max="15" width="12" customWidth="1"/>
    <col min="16" max="16" width="10" customWidth="1"/>
    <col min="17" max="17" width="60" customWidth="1"/>
  </cols>
  <sheetData>
    <row r="1" spans="1:17" ht="45" customHeight="1" x14ac:dyDescent="0.3">
      <c r="A1" s="81" t="s">
        <v>1020</v>
      </c>
      <c r="B1" s="81" t="s">
        <v>1021</v>
      </c>
      <c r="C1" s="81" t="s">
        <v>1022</v>
      </c>
      <c r="D1" s="81" t="s">
        <v>1023</v>
      </c>
      <c r="E1" s="81" t="s">
        <v>1024</v>
      </c>
      <c r="F1" s="81" t="s">
        <v>1025</v>
      </c>
      <c r="G1" s="81" t="s">
        <v>1026</v>
      </c>
      <c r="H1" s="81" t="s">
        <v>1027</v>
      </c>
      <c r="I1" s="81" t="s">
        <v>1028</v>
      </c>
      <c r="J1" s="81" t="s">
        <v>1029</v>
      </c>
      <c r="K1" s="81" t="s">
        <v>1030</v>
      </c>
      <c r="L1" s="81" t="s">
        <v>1031</v>
      </c>
      <c r="M1" s="81" t="s">
        <v>1032</v>
      </c>
      <c r="N1" s="81" t="s">
        <v>1033</v>
      </c>
      <c r="O1" s="81" t="s">
        <v>1034</v>
      </c>
      <c r="P1" s="81" t="s">
        <v>1035</v>
      </c>
      <c r="Q1" s="81" t="s">
        <v>19</v>
      </c>
    </row>
    <row r="2" spans="1:17" ht="15" customHeight="1" x14ac:dyDescent="0.3">
      <c r="A2" t="s">
        <v>1036</v>
      </c>
      <c r="B2" t="s">
        <v>1037</v>
      </c>
      <c r="C2" s="48">
        <v>44688</v>
      </c>
      <c r="D2" s="48">
        <v>44742</v>
      </c>
      <c r="E2" t="s">
        <v>1038</v>
      </c>
      <c r="F2" s="82">
        <v>50000</v>
      </c>
      <c r="G2" s="82">
        <v>54000</v>
      </c>
      <c r="H2" s="83">
        <v>0</v>
      </c>
      <c r="I2" s="84">
        <v>0</v>
      </c>
      <c r="J2" s="82">
        <v>83000</v>
      </c>
      <c r="K2" s="82">
        <v>67000</v>
      </c>
      <c r="L2" s="83">
        <v>16</v>
      </c>
      <c r="M2" s="84">
        <v>0.193</v>
      </c>
      <c r="N2" s="85">
        <v>0.99929999999999997</v>
      </c>
      <c r="O2" s="85">
        <v>0.95099999999999996</v>
      </c>
      <c r="P2">
        <v>54</v>
      </c>
      <c r="Q2" t="s">
        <v>1039</v>
      </c>
    </row>
    <row r="3" spans="1:17" ht="15" customHeight="1" x14ac:dyDescent="0.3">
      <c r="A3" t="s">
        <v>1040</v>
      </c>
      <c r="B3" t="s">
        <v>1041</v>
      </c>
      <c r="C3" s="48">
        <v>44724</v>
      </c>
      <c r="D3" s="48">
        <v>44804</v>
      </c>
      <c r="E3" t="s">
        <v>1042</v>
      </c>
      <c r="F3" s="82">
        <v>54000</v>
      </c>
      <c r="G3" s="82">
        <v>51000</v>
      </c>
      <c r="H3" s="83">
        <v>3</v>
      </c>
      <c r="I3" s="84">
        <v>5.6000000000000001E-2</v>
      </c>
      <c r="J3" s="82">
        <v>69000</v>
      </c>
      <c r="K3" s="82">
        <v>66000</v>
      </c>
      <c r="L3" s="83">
        <v>3</v>
      </c>
      <c r="M3" s="84">
        <v>4.2999999999999997E-2</v>
      </c>
      <c r="N3" s="85">
        <v>0.998</v>
      </c>
      <c r="O3" s="85">
        <v>0.997</v>
      </c>
      <c r="P3">
        <v>81</v>
      </c>
      <c r="Q3" t="s">
        <v>1043</v>
      </c>
    </row>
    <row r="4" spans="1:17" ht="15" customHeight="1" x14ac:dyDescent="0.3">
      <c r="A4" t="s">
        <v>1044</v>
      </c>
      <c r="B4" t="s">
        <v>1045</v>
      </c>
      <c r="C4" s="48">
        <v>44871</v>
      </c>
      <c r="D4" s="48">
        <v>44926</v>
      </c>
      <c r="E4" t="s">
        <v>1046</v>
      </c>
      <c r="F4" s="82">
        <v>45000</v>
      </c>
      <c r="G4" s="82">
        <v>43000</v>
      </c>
      <c r="H4" s="83">
        <v>2</v>
      </c>
      <c r="I4" s="84">
        <v>4.3999999999999997E-2</v>
      </c>
      <c r="J4" s="82">
        <v>67000</v>
      </c>
      <c r="K4" s="82">
        <v>65500</v>
      </c>
      <c r="L4" s="83">
        <v>1.5</v>
      </c>
      <c r="M4" s="84">
        <v>2.1999999999999999E-2</v>
      </c>
      <c r="N4" s="85">
        <v>0.998</v>
      </c>
      <c r="O4" s="85">
        <v>0.99360000000000004</v>
      </c>
      <c r="P4">
        <v>56</v>
      </c>
      <c r="Q4" t="s">
        <v>1047</v>
      </c>
    </row>
    <row r="5" spans="1:17" ht="15" customHeight="1" x14ac:dyDescent="0.3">
      <c r="A5" t="s">
        <v>1048</v>
      </c>
      <c r="B5" t="s">
        <v>1049</v>
      </c>
      <c r="C5" s="48">
        <v>44993</v>
      </c>
      <c r="D5" s="48">
        <v>45002</v>
      </c>
      <c r="E5" t="s">
        <v>1050</v>
      </c>
      <c r="F5" s="82">
        <v>43500</v>
      </c>
      <c r="G5" s="82">
        <v>30500</v>
      </c>
      <c r="H5" s="83">
        <v>13</v>
      </c>
      <c r="I5" s="84">
        <v>0.29899999999999999</v>
      </c>
      <c r="J5" s="82">
        <v>71000</v>
      </c>
      <c r="K5" s="82">
        <v>79000</v>
      </c>
      <c r="L5" s="83">
        <v>0</v>
      </c>
      <c r="M5" s="84">
        <v>0</v>
      </c>
      <c r="N5" s="85">
        <v>0.96550000000000002</v>
      </c>
      <c r="O5" s="85">
        <v>1.0049999999999999</v>
      </c>
      <c r="P5">
        <v>9</v>
      </c>
      <c r="Q5" t="s">
        <v>1051</v>
      </c>
    </row>
    <row r="6" spans="1:17" ht="15" customHeight="1" x14ac:dyDescent="0.3">
      <c r="A6" t="s">
        <v>1052</v>
      </c>
      <c r="B6" t="s">
        <v>1053</v>
      </c>
      <c r="C6" s="48">
        <v>45002</v>
      </c>
      <c r="D6" s="48">
        <v>45138</v>
      </c>
      <c r="E6" t="s">
        <v>1054</v>
      </c>
      <c r="F6" s="82">
        <v>30500</v>
      </c>
      <c r="G6" s="82">
        <v>26500</v>
      </c>
      <c r="H6" s="83">
        <v>4</v>
      </c>
      <c r="I6" s="84">
        <v>0.13100000000000001</v>
      </c>
      <c r="J6" s="82">
        <v>79000</v>
      </c>
      <c r="K6" s="82">
        <v>83500</v>
      </c>
      <c r="L6" s="83">
        <v>0</v>
      </c>
      <c r="M6" s="84">
        <v>0</v>
      </c>
      <c r="N6" s="85">
        <v>1</v>
      </c>
      <c r="O6" s="85">
        <v>1.0009999999999999</v>
      </c>
      <c r="P6">
        <v>136</v>
      </c>
      <c r="Q6" t="s">
        <v>1055</v>
      </c>
    </row>
    <row r="7" spans="1:17" ht="15" customHeight="1" x14ac:dyDescent="0.3">
      <c r="A7" t="s">
        <v>1056</v>
      </c>
      <c r="B7" t="s">
        <v>1057</v>
      </c>
      <c r="C7" s="48">
        <v>45365</v>
      </c>
      <c r="D7" s="48">
        <v>45412</v>
      </c>
      <c r="E7" t="s">
        <v>1058</v>
      </c>
      <c r="F7" s="82">
        <v>33000</v>
      </c>
      <c r="G7" s="82">
        <v>32000</v>
      </c>
      <c r="H7" s="83">
        <v>1</v>
      </c>
      <c r="I7" s="84">
        <v>0.03</v>
      </c>
      <c r="J7" s="82">
        <v>104000</v>
      </c>
      <c r="K7" s="82">
        <v>110000</v>
      </c>
      <c r="L7" s="83">
        <v>0</v>
      </c>
      <c r="M7" s="84">
        <v>0</v>
      </c>
      <c r="N7" s="85">
        <v>0.99950000000000006</v>
      </c>
      <c r="O7" s="85">
        <v>1</v>
      </c>
      <c r="P7">
        <v>47</v>
      </c>
      <c r="Q7" t="s">
        <v>1059</v>
      </c>
    </row>
    <row r="8" spans="1:17" ht="15" customHeight="1" x14ac:dyDescent="0.3">
      <c r="A8" t="s">
        <v>1060</v>
      </c>
      <c r="B8" t="s">
        <v>1061</v>
      </c>
      <c r="C8" s="48">
        <v>45509</v>
      </c>
      <c r="D8" s="48">
        <v>45520</v>
      </c>
      <c r="E8" t="s">
        <v>1062</v>
      </c>
      <c r="F8" s="82">
        <v>34500</v>
      </c>
      <c r="G8" s="82">
        <v>34000</v>
      </c>
      <c r="H8" s="83">
        <v>0.5</v>
      </c>
      <c r="I8" s="84">
        <v>1.4E-2</v>
      </c>
      <c r="J8" s="82">
        <v>117000</v>
      </c>
      <c r="K8" s="82">
        <v>115500</v>
      </c>
      <c r="L8" s="83">
        <v>1.5</v>
      </c>
      <c r="M8" s="84">
        <v>1.2999999999999999E-2</v>
      </c>
      <c r="N8" s="85">
        <v>0.999</v>
      </c>
      <c r="O8" s="85">
        <v>0.999</v>
      </c>
      <c r="P8">
        <v>11</v>
      </c>
      <c r="Q8" t="s">
        <v>1063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19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4" x14ac:dyDescent="0.3"/>
  <cols>
    <col min="1" max="2" width="12" customWidth="1"/>
    <col min="3" max="4" width="16" customWidth="1"/>
    <col min="5" max="5" width="12" customWidth="1"/>
    <col min="6" max="8" width="16" customWidth="1"/>
    <col min="9" max="9" width="12" customWidth="1"/>
    <col min="10" max="12" width="16" customWidth="1"/>
  </cols>
  <sheetData>
    <row r="1" spans="1:12" ht="31.5" customHeight="1" x14ac:dyDescent="0.3">
      <c r="A1" s="86" t="s">
        <v>1015</v>
      </c>
      <c r="B1" s="86" t="s">
        <v>1064</v>
      </c>
      <c r="C1" s="86" t="s">
        <v>1065</v>
      </c>
      <c r="D1" s="86" t="s">
        <v>1066</v>
      </c>
      <c r="E1" s="86" t="s">
        <v>1067</v>
      </c>
      <c r="F1" s="86" t="s">
        <v>1068</v>
      </c>
      <c r="G1" s="86" t="s">
        <v>1069</v>
      </c>
      <c r="H1" s="86" t="s">
        <v>1070</v>
      </c>
      <c r="I1" s="86" t="s">
        <v>1071</v>
      </c>
      <c r="J1" s="86" t="s">
        <v>1072</v>
      </c>
      <c r="K1" s="86" t="s">
        <v>1073</v>
      </c>
      <c r="L1" s="86" t="s">
        <v>1074</v>
      </c>
    </row>
    <row r="2" spans="1:12" ht="15" customHeight="1" x14ac:dyDescent="0.3">
      <c r="A2" s="48">
        <v>43831</v>
      </c>
      <c r="B2" s="51">
        <v>1.003172</v>
      </c>
      <c r="C2" s="82">
        <v>522027683</v>
      </c>
      <c r="D2" s="82">
        <v>520376852</v>
      </c>
      <c r="E2" s="51">
        <v>0.99936599999999998</v>
      </c>
      <c r="F2" s="82">
        <v>4285941694</v>
      </c>
      <c r="G2" s="82">
        <v>4288658781</v>
      </c>
      <c r="H2" s="82">
        <f t="shared" ref="H2:H65" si="0">IFERROR(D2+G2,D2)</f>
        <v>4809035633</v>
      </c>
      <c r="I2" s="87">
        <f t="shared" ref="I2:I65" si="1">IFERROR(D2/H2,"")</f>
        <v>0.10820815059658345</v>
      </c>
      <c r="J2" s="82">
        <v>104075370</v>
      </c>
      <c r="K2" s="82">
        <v>208150741</v>
      </c>
      <c r="L2" s="82">
        <v>312226111</v>
      </c>
    </row>
    <row r="3" spans="1:12" ht="15" customHeight="1" x14ac:dyDescent="0.3">
      <c r="A3" s="48">
        <v>43832</v>
      </c>
      <c r="B3" s="51">
        <v>1.0033460000000001</v>
      </c>
      <c r="C3" s="82">
        <v>520207772</v>
      </c>
      <c r="D3" s="82">
        <v>518472772</v>
      </c>
      <c r="E3" s="51">
        <v>0.99950799999999995</v>
      </c>
      <c r="F3" s="82">
        <v>4286266485</v>
      </c>
      <c r="G3" s="82">
        <v>4288377133</v>
      </c>
      <c r="H3" s="82">
        <f t="shared" si="0"/>
        <v>4806849905</v>
      </c>
      <c r="I3" s="87">
        <f t="shared" si="1"/>
        <v>0.1078612359958845</v>
      </c>
      <c r="J3" s="82">
        <v>103694554</v>
      </c>
      <c r="K3" s="82">
        <v>207389109</v>
      </c>
      <c r="L3" s="82">
        <v>311083663</v>
      </c>
    </row>
    <row r="4" spans="1:12" ht="15" customHeight="1" x14ac:dyDescent="0.3">
      <c r="A4" s="48">
        <v>43833</v>
      </c>
      <c r="B4" s="51">
        <v>1.002434</v>
      </c>
      <c r="C4" s="82">
        <v>519915525</v>
      </c>
      <c r="D4" s="82">
        <v>518653260</v>
      </c>
      <c r="E4" s="51">
        <v>0.99998299999999996</v>
      </c>
      <c r="F4" s="82">
        <v>4288898575</v>
      </c>
      <c r="G4" s="82">
        <v>4288970619</v>
      </c>
      <c r="H4" s="82">
        <f t="shared" si="0"/>
        <v>4807623879</v>
      </c>
      <c r="I4" s="87">
        <f t="shared" si="1"/>
        <v>0.10788141357428348</v>
      </c>
      <c r="J4" s="82">
        <v>103730652</v>
      </c>
      <c r="K4" s="82">
        <v>207461304</v>
      </c>
      <c r="L4" s="82">
        <v>311191956</v>
      </c>
    </row>
    <row r="5" spans="1:12" ht="15" customHeight="1" x14ac:dyDescent="0.3">
      <c r="A5" s="48">
        <v>43834</v>
      </c>
      <c r="B5" s="51">
        <v>1.00013</v>
      </c>
      <c r="C5" s="82">
        <v>518840356</v>
      </c>
      <c r="D5" s="82">
        <v>518772947</v>
      </c>
      <c r="E5" s="51">
        <v>0.99866100000000002</v>
      </c>
      <c r="F5" s="82">
        <v>4283023028</v>
      </c>
      <c r="G5" s="82">
        <v>4288763964</v>
      </c>
      <c r="H5" s="82">
        <f t="shared" si="0"/>
        <v>4807536911</v>
      </c>
      <c r="I5" s="87">
        <f t="shared" si="1"/>
        <v>0.10790826084205597</v>
      </c>
      <c r="J5" s="82">
        <v>103754589</v>
      </c>
      <c r="K5" s="82">
        <v>207509179</v>
      </c>
      <c r="L5" s="82">
        <v>311263768</v>
      </c>
    </row>
    <row r="6" spans="1:12" ht="15" customHeight="1" x14ac:dyDescent="0.3">
      <c r="A6" s="48">
        <v>43835</v>
      </c>
      <c r="B6" s="51">
        <v>1.0011330000000001</v>
      </c>
      <c r="C6" s="82">
        <v>518952465</v>
      </c>
      <c r="D6" s="82">
        <v>518365259</v>
      </c>
      <c r="E6" s="51">
        <v>0.99959500000000001</v>
      </c>
      <c r="F6" s="82">
        <v>4287220840</v>
      </c>
      <c r="G6" s="82">
        <v>4288959181</v>
      </c>
      <c r="H6" s="82">
        <f t="shared" si="0"/>
        <v>4807324440</v>
      </c>
      <c r="I6" s="87">
        <f t="shared" si="1"/>
        <v>0.10782822450818401</v>
      </c>
      <c r="J6" s="82">
        <v>103673052</v>
      </c>
      <c r="K6" s="82">
        <v>207346104</v>
      </c>
      <c r="L6" s="82">
        <v>311019155</v>
      </c>
    </row>
    <row r="7" spans="1:12" ht="15" customHeight="1" x14ac:dyDescent="0.3">
      <c r="A7" s="48">
        <v>43836</v>
      </c>
      <c r="B7" s="51">
        <v>1.0004999999999999</v>
      </c>
      <c r="C7" s="82">
        <v>517973272</v>
      </c>
      <c r="D7" s="82">
        <v>517714362</v>
      </c>
      <c r="E7" s="51">
        <v>0.99907299999999999</v>
      </c>
      <c r="F7" s="82">
        <v>4281391701</v>
      </c>
      <c r="G7" s="82">
        <v>4285363497</v>
      </c>
      <c r="H7" s="82">
        <f t="shared" si="0"/>
        <v>4803077859</v>
      </c>
      <c r="I7" s="87">
        <f t="shared" si="1"/>
        <v>0.10778804283380658</v>
      </c>
      <c r="J7" s="82">
        <v>103542872</v>
      </c>
      <c r="K7" s="82">
        <v>207085745</v>
      </c>
      <c r="L7" s="82">
        <v>310628617</v>
      </c>
    </row>
    <row r="8" spans="1:12" ht="15" customHeight="1" x14ac:dyDescent="0.3">
      <c r="A8" s="48">
        <v>43837</v>
      </c>
      <c r="B8" s="51">
        <v>0.99954299999999996</v>
      </c>
      <c r="C8" s="82">
        <v>513964830</v>
      </c>
      <c r="D8" s="82">
        <v>514199952</v>
      </c>
      <c r="E8" s="51">
        <v>0.99818300000000004</v>
      </c>
      <c r="F8" s="82">
        <v>4285344128</v>
      </c>
      <c r="G8" s="82">
        <v>4293145691</v>
      </c>
      <c r="H8" s="82">
        <f t="shared" si="0"/>
        <v>4807345643</v>
      </c>
      <c r="I8" s="87">
        <f t="shared" si="1"/>
        <v>0.10696130259506702</v>
      </c>
      <c r="J8" s="82">
        <v>102839990</v>
      </c>
      <c r="K8" s="82">
        <v>205679981</v>
      </c>
      <c r="L8" s="82">
        <v>308519971</v>
      </c>
    </row>
    <row r="9" spans="1:12" ht="15" customHeight="1" x14ac:dyDescent="0.3">
      <c r="A9" s="48">
        <v>43838</v>
      </c>
      <c r="B9" s="51">
        <v>0.99914000000000003</v>
      </c>
      <c r="C9" s="82">
        <v>490317289</v>
      </c>
      <c r="D9" s="82">
        <v>490739417</v>
      </c>
      <c r="E9" s="51">
        <v>0.99768100000000004</v>
      </c>
      <c r="F9" s="82">
        <v>4279309316</v>
      </c>
      <c r="G9" s="82">
        <v>4289254654</v>
      </c>
      <c r="H9" s="82">
        <f t="shared" si="0"/>
        <v>4779994071</v>
      </c>
      <c r="I9" s="87">
        <f t="shared" si="1"/>
        <v>0.10266527734360448</v>
      </c>
      <c r="J9" s="82">
        <v>98147883</v>
      </c>
      <c r="K9" s="82">
        <v>196295767</v>
      </c>
      <c r="L9" s="82">
        <v>294443650</v>
      </c>
    </row>
    <row r="10" spans="1:12" ht="15" customHeight="1" x14ac:dyDescent="0.3">
      <c r="A10" s="48">
        <v>43839</v>
      </c>
      <c r="B10" s="51">
        <v>0.99634199999999995</v>
      </c>
      <c r="C10" s="82">
        <v>469784290</v>
      </c>
      <c r="D10" s="82">
        <v>471508953</v>
      </c>
      <c r="E10" s="51">
        <v>0.99653700000000001</v>
      </c>
      <c r="F10" s="82">
        <v>4273984481</v>
      </c>
      <c r="G10" s="82">
        <v>4288838093</v>
      </c>
      <c r="H10" s="82">
        <f t="shared" si="0"/>
        <v>4760347046</v>
      </c>
      <c r="I10" s="87">
        <f t="shared" si="1"/>
        <v>9.9049281164531294E-2</v>
      </c>
      <c r="J10" s="82">
        <v>94301791</v>
      </c>
      <c r="K10" s="82">
        <v>188603581</v>
      </c>
      <c r="L10" s="82">
        <v>282905372</v>
      </c>
    </row>
    <row r="11" spans="1:12" ht="15" customHeight="1" x14ac:dyDescent="0.3">
      <c r="A11" s="48">
        <v>43840</v>
      </c>
      <c r="B11" s="51">
        <v>1.0004189999999999</v>
      </c>
      <c r="C11" s="82">
        <v>461732414</v>
      </c>
      <c r="D11" s="82">
        <v>461538916</v>
      </c>
      <c r="E11" s="51">
        <v>0.99947900000000001</v>
      </c>
      <c r="F11" s="82">
        <v>4286942072</v>
      </c>
      <c r="G11" s="82">
        <v>4289174896</v>
      </c>
      <c r="H11" s="82">
        <f t="shared" si="0"/>
        <v>4750713812</v>
      </c>
      <c r="I11" s="87">
        <f t="shared" si="1"/>
        <v>9.7151488021480506E-2</v>
      </c>
      <c r="J11" s="82">
        <v>92307783</v>
      </c>
      <c r="K11" s="82">
        <v>184615566</v>
      </c>
      <c r="L11" s="82">
        <v>276923350</v>
      </c>
    </row>
    <row r="12" spans="1:12" ht="15" customHeight="1" x14ac:dyDescent="0.3">
      <c r="A12" s="48">
        <v>43841</v>
      </c>
      <c r="B12" s="51">
        <v>1.0027999999999999</v>
      </c>
      <c r="C12" s="82">
        <v>458520665</v>
      </c>
      <c r="D12" s="82">
        <v>457240233</v>
      </c>
      <c r="E12" s="51">
        <v>0.99986600000000003</v>
      </c>
      <c r="F12" s="82">
        <v>4288341143</v>
      </c>
      <c r="G12" s="82">
        <v>4288917905</v>
      </c>
      <c r="H12" s="82">
        <f t="shared" si="0"/>
        <v>4746158138</v>
      </c>
      <c r="I12" s="87">
        <f t="shared" si="1"/>
        <v>9.6339021942635494E-2</v>
      </c>
      <c r="J12" s="82">
        <v>91448047</v>
      </c>
      <c r="K12" s="82">
        <v>182896093</v>
      </c>
      <c r="L12" s="82">
        <v>274344140</v>
      </c>
    </row>
    <row r="13" spans="1:12" ht="15" customHeight="1" x14ac:dyDescent="0.3">
      <c r="A13" s="48">
        <v>43842</v>
      </c>
      <c r="B13" s="51">
        <v>0.99784499999999998</v>
      </c>
      <c r="C13" s="82">
        <v>448892629</v>
      </c>
      <c r="D13" s="82">
        <v>449862021</v>
      </c>
      <c r="E13" s="51">
        <v>0.997525</v>
      </c>
      <c r="F13" s="82">
        <v>4273319340</v>
      </c>
      <c r="G13" s="82">
        <v>4283920439</v>
      </c>
      <c r="H13" s="82">
        <f t="shared" si="0"/>
        <v>4733782460</v>
      </c>
      <c r="I13" s="87">
        <f t="shared" si="1"/>
        <v>9.5032254819753595E-2</v>
      </c>
      <c r="J13" s="82">
        <v>89972404</v>
      </c>
      <c r="K13" s="82">
        <v>179944808</v>
      </c>
      <c r="L13" s="82">
        <v>269917213</v>
      </c>
    </row>
    <row r="14" spans="1:12" ht="15" customHeight="1" x14ac:dyDescent="0.3">
      <c r="A14" s="48">
        <v>43843</v>
      </c>
      <c r="B14" s="51">
        <v>0.99994899999999998</v>
      </c>
      <c r="C14" s="82">
        <v>449197501</v>
      </c>
      <c r="D14" s="82">
        <v>449220489</v>
      </c>
      <c r="E14" s="51">
        <v>1.0001679999999999</v>
      </c>
      <c r="F14" s="82">
        <v>4281347849</v>
      </c>
      <c r="G14" s="82">
        <v>4280628140</v>
      </c>
      <c r="H14" s="82">
        <f t="shared" si="0"/>
        <v>4729848629</v>
      </c>
      <c r="I14" s="87">
        <f t="shared" si="1"/>
        <v>9.4975658680852046E-2</v>
      </c>
      <c r="J14" s="82">
        <v>89844098</v>
      </c>
      <c r="K14" s="82">
        <v>179688196</v>
      </c>
      <c r="L14" s="82">
        <v>269532293</v>
      </c>
    </row>
    <row r="15" spans="1:12" ht="15" customHeight="1" x14ac:dyDescent="0.3">
      <c r="A15" s="48">
        <v>43844</v>
      </c>
      <c r="B15" s="51">
        <v>0.99883500000000003</v>
      </c>
      <c r="C15" s="82">
        <v>447171709</v>
      </c>
      <c r="D15" s="82">
        <v>447693189</v>
      </c>
      <c r="E15" s="51">
        <v>0.99855300000000002</v>
      </c>
      <c r="F15" s="82">
        <v>4282360329</v>
      </c>
      <c r="G15" s="82">
        <v>4288567924</v>
      </c>
      <c r="H15" s="82">
        <f t="shared" si="0"/>
        <v>4736261113</v>
      </c>
      <c r="I15" s="87">
        <f t="shared" si="1"/>
        <v>9.4524600379649715E-2</v>
      </c>
      <c r="J15" s="82">
        <v>89538638</v>
      </c>
      <c r="K15" s="82">
        <v>179077276</v>
      </c>
      <c r="L15" s="82">
        <v>268615913</v>
      </c>
    </row>
    <row r="16" spans="1:12" ht="15" customHeight="1" x14ac:dyDescent="0.3">
      <c r="A16" s="48">
        <v>43845</v>
      </c>
      <c r="B16" s="51">
        <v>0.99992199999999998</v>
      </c>
      <c r="C16" s="82">
        <v>432020884</v>
      </c>
      <c r="D16" s="82">
        <v>432054599</v>
      </c>
      <c r="E16" s="51">
        <v>0.99884899999999999</v>
      </c>
      <c r="F16" s="82">
        <v>4278526948</v>
      </c>
      <c r="G16" s="82">
        <v>4283457840</v>
      </c>
      <c r="H16" s="82">
        <f t="shared" si="0"/>
        <v>4715512439</v>
      </c>
      <c r="I16" s="87">
        <f t="shared" si="1"/>
        <v>9.1624103337457019E-2</v>
      </c>
      <c r="J16" s="82">
        <v>86410920</v>
      </c>
      <c r="K16" s="82">
        <v>172821840</v>
      </c>
      <c r="L16" s="82">
        <v>259232759</v>
      </c>
    </row>
    <row r="17" spans="1:12" ht="15" customHeight="1" x14ac:dyDescent="0.3">
      <c r="A17" s="48">
        <v>43846</v>
      </c>
      <c r="B17" s="51">
        <v>1.000629</v>
      </c>
      <c r="C17" s="82">
        <v>452134110</v>
      </c>
      <c r="D17" s="82">
        <v>451849679</v>
      </c>
      <c r="E17" s="51">
        <v>0.99940200000000001</v>
      </c>
      <c r="F17" s="82">
        <v>4286133433</v>
      </c>
      <c r="G17" s="82">
        <v>4288698349</v>
      </c>
      <c r="H17" s="82">
        <f t="shared" si="0"/>
        <v>4740548028</v>
      </c>
      <c r="I17" s="87">
        <f t="shared" si="1"/>
        <v>9.5315916288824493E-2</v>
      </c>
      <c r="J17" s="82">
        <v>90369936</v>
      </c>
      <c r="K17" s="82">
        <v>180739872</v>
      </c>
      <c r="L17" s="82">
        <v>271109807</v>
      </c>
    </row>
    <row r="18" spans="1:12" ht="15" customHeight="1" x14ac:dyDescent="0.3">
      <c r="A18" s="48">
        <v>43847</v>
      </c>
      <c r="B18" s="51">
        <v>1.000378</v>
      </c>
      <c r="C18" s="82">
        <v>448456801</v>
      </c>
      <c r="D18" s="82">
        <v>448287448</v>
      </c>
      <c r="E18" s="51">
        <v>0.99831999999999999</v>
      </c>
      <c r="F18" s="82">
        <v>4277820757</v>
      </c>
      <c r="G18" s="82">
        <v>4285020767</v>
      </c>
      <c r="H18" s="82">
        <f t="shared" si="0"/>
        <v>4733308215</v>
      </c>
      <c r="I18" s="87">
        <f t="shared" si="1"/>
        <v>9.4709118366592571E-2</v>
      </c>
      <c r="J18" s="82">
        <v>89657490</v>
      </c>
      <c r="K18" s="82">
        <v>179314979</v>
      </c>
      <c r="L18" s="82">
        <v>268972469</v>
      </c>
    </row>
    <row r="19" spans="1:12" ht="15" customHeight="1" x14ac:dyDescent="0.3">
      <c r="A19" s="48">
        <v>43848</v>
      </c>
      <c r="B19" s="51">
        <v>0.99772400000000006</v>
      </c>
      <c r="C19" s="82">
        <v>444757303</v>
      </c>
      <c r="D19" s="82">
        <v>445771725</v>
      </c>
      <c r="E19" s="51">
        <v>0.99578699999999998</v>
      </c>
      <c r="F19" s="82">
        <v>4279860809</v>
      </c>
      <c r="G19" s="82">
        <v>4297966171</v>
      </c>
      <c r="H19" s="82">
        <f t="shared" si="0"/>
        <v>4743737896</v>
      </c>
      <c r="I19" s="87">
        <f t="shared" si="1"/>
        <v>9.397056388294181E-2</v>
      </c>
      <c r="J19" s="82">
        <v>89154345</v>
      </c>
      <c r="K19" s="82">
        <v>178308690</v>
      </c>
      <c r="L19" s="82">
        <v>267463035</v>
      </c>
    </row>
    <row r="20" spans="1:12" ht="15" customHeight="1" x14ac:dyDescent="0.3">
      <c r="A20" s="48">
        <v>43849</v>
      </c>
      <c r="B20" s="51">
        <v>0.99980599999999997</v>
      </c>
      <c r="C20" s="82">
        <v>444284972</v>
      </c>
      <c r="D20" s="82">
        <v>444371166</v>
      </c>
      <c r="E20" s="51">
        <v>0.99755300000000002</v>
      </c>
      <c r="F20" s="82">
        <v>4277817641</v>
      </c>
      <c r="G20" s="82">
        <v>4288311199</v>
      </c>
      <c r="H20" s="82">
        <f t="shared" si="0"/>
        <v>4732682365</v>
      </c>
      <c r="I20" s="87">
        <f t="shared" si="1"/>
        <v>9.3894145376477209E-2</v>
      </c>
      <c r="J20" s="82">
        <v>88874233</v>
      </c>
      <c r="K20" s="82">
        <v>177748466</v>
      </c>
      <c r="L20" s="82">
        <v>266622700</v>
      </c>
    </row>
    <row r="21" spans="1:12" ht="15" customHeight="1" x14ac:dyDescent="0.3">
      <c r="A21" s="48">
        <v>43850</v>
      </c>
      <c r="B21" s="51">
        <v>0.99857200000000002</v>
      </c>
      <c r="C21" s="82">
        <v>444638589</v>
      </c>
      <c r="D21" s="82">
        <v>445274281</v>
      </c>
      <c r="E21" s="51">
        <v>0.99695100000000003</v>
      </c>
      <c r="F21" s="82">
        <v>4282607058</v>
      </c>
      <c r="G21" s="82">
        <v>4295703251</v>
      </c>
      <c r="H21" s="82">
        <f t="shared" si="0"/>
        <v>4740977532</v>
      </c>
      <c r="I21" s="87">
        <f t="shared" si="1"/>
        <v>9.392035249999578E-2</v>
      </c>
      <c r="J21" s="82">
        <v>89054856</v>
      </c>
      <c r="K21" s="82">
        <v>178109712</v>
      </c>
      <c r="L21" s="82">
        <v>267164569</v>
      </c>
    </row>
    <row r="22" spans="1:12" ht="15" customHeight="1" x14ac:dyDescent="0.3">
      <c r="A22" s="48">
        <v>43851</v>
      </c>
      <c r="B22" s="51">
        <v>0.99936800000000003</v>
      </c>
      <c r="C22" s="82">
        <v>444694131</v>
      </c>
      <c r="D22" s="82">
        <v>444975443</v>
      </c>
      <c r="E22" s="51">
        <v>0.99830300000000005</v>
      </c>
      <c r="F22" s="82">
        <v>4281327773</v>
      </c>
      <c r="G22" s="82">
        <v>4288605398</v>
      </c>
      <c r="H22" s="82">
        <f t="shared" si="0"/>
        <v>4733580841</v>
      </c>
      <c r="I22" s="87">
        <f t="shared" si="1"/>
        <v>9.4003980907189075E-2</v>
      </c>
      <c r="J22" s="82">
        <v>88995089</v>
      </c>
      <c r="K22" s="82">
        <v>177990177</v>
      </c>
      <c r="L22" s="82">
        <v>266985266</v>
      </c>
    </row>
    <row r="23" spans="1:12" ht="15" customHeight="1" x14ac:dyDescent="0.3">
      <c r="A23" s="48">
        <v>43852</v>
      </c>
      <c r="B23" s="51">
        <v>0.99932600000000005</v>
      </c>
      <c r="C23" s="82">
        <v>447471889</v>
      </c>
      <c r="D23" s="82">
        <v>447773523</v>
      </c>
      <c r="E23" s="51">
        <v>0.99771200000000004</v>
      </c>
      <c r="F23" s="82">
        <v>4283473427</v>
      </c>
      <c r="G23" s="82">
        <v>4293297893</v>
      </c>
      <c r="H23" s="82">
        <f t="shared" si="0"/>
        <v>4741071416</v>
      </c>
      <c r="I23" s="87">
        <f t="shared" si="1"/>
        <v>9.4445639753256982E-2</v>
      </c>
      <c r="J23" s="82">
        <v>89554705</v>
      </c>
      <c r="K23" s="82">
        <v>179109409</v>
      </c>
      <c r="L23" s="82">
        <v>268664114</v>
      </c>
    </row>
    <row r="24" spans="1:12" ht="15" customHeight="1" x14ac:dyDescent="0.3">
      <c r="A24" s="48">
        <v>43853</v>
      </c>
      <c r="B24" s="51">
        <v>1.002138</v>
      </c>
      <c r="C24" s="82">
        <v>458243977</v>
      </c>
      <c r="D24" s="82">
        <v>457266145</v>
      </c>
      <c r="E24" s="51">
        <v>0.99859399999999998</v>
      </c>
      <c r="F24" s="82">
        <v>4282886404</v>
      </c>
      <c r="G24" s="82">
        <v>4288917905</v>
      </c>
      <c r="H24" s="82">
        <f t="shared" si="0"/>
        <v>4746184050</v>
      </c>
      <c r="I24" s="87">
        <f t="shared" si="1"/>
        <v>9.6343955519381935E-2</v>
      </c>
      <c r="J24" s="82">
        <v>91453229</v>
      </c>
      <c r="K24" s="82">
        <v>182906458</v>
      </c>
      <c r="L24" s="82">
        <v>274359687</v>
      </c>
    </row>
    <row r="25" spans="1:12" ht="15" customHeight="1" x14ac:dyDescent="0.3">
      <c r="A25" s="48">
        <v>43854</v>
      </c>
      <c r="B25" s="51">
        <v>1.0018180000000001</v>
      </c>
      <c r="C25" s="82">
        <v>449166379</v>
      </c>
      <c r="D25" s="82">
        <v>448351160</v>
      </c>
      <c r="E25" s="51">
        <v>1.00099</v>
      </c>
      <c r="F25" s="82">
        <v>4279582980</v>
      </c>
      <c r="G25" s="82">
        <v>4275350766</v>
      </c>
      <c r="H25" s="82">
        <f t="shared" si="0"/>
        <v>4723701926</v>
      </c>
      <c r="I25" s="87">
        <f t="shared" si="1"/>
        <v>9.4915209939942347E-2</v>
      </c>
      <c r="J25" s="82">
        <v>89670232</v>
      </c>
      <c r="K25" s="82">
        <v>179340464</v>
      </c>
      <c r="L25" s="82">
        <v>269010696</v>
      </c>
    </row>
    <row r="26" spans="1:12" ht="15" customHeight="1" x14ac:dyDescent="0.3">
      <c r="A26" s="48">
        <v>43855</v>
      </c>
      <c r="B26" s="51">
        <v>1.0011239999999999</v>
      </c>
      <c r="C26" s="82">
        <v>449600265</v>
      </c>
      <c r="D26" s="82">
        <v>449095551</v>
      </c>
      <c r="E26" s="51">
        <v>0.99909700000000001</v>
      </c>
      <c r="F26" s="82">
        <v>4289750200</v>
      </c>
      <c r="G26" s="82">
        <v>4293625851</v>
      </c>
      <c r="H26" s="82">
        <f t="shared" si="0"/>
        <v>4742721402</v>
      </c>
      <c r="I26" s="87">
        <f t="shared" si="1"/>
        <v>9.4691531071299476E-2</v>
      </c>
      <c r="J26" s="82">
        <v>89819110</v>
      </c>
      <c r="K26" s="82">
        <v>179638220</v>
      </c>
      <c r="L26" s="82">
        <v>269457331</v>
      </c>
    </row>
    <row r="27" spans="1:12" ht="15" customHeight="1" x14ac:dyDescent="0.3">
      <c r="A27" s="48">
        <v>43856</v>
      </c>
      <c r="B27" s="51">
        <v>1.000664</v>
      </c>
      <c r="C27" s="82">
        <v>449476884</v>
      </c>
      <c r="D27" s="82">
        <v>449178671</v>
      </c>
      <c r="E27" s="51">
        <v>0.99875000000000003</v>
      </c>
      <c r="F27" s="82">
        <v>4283647990</v>
      </c>
      <c r="G27" s="82">
        <v>4289010974</v>
      </c>
      <c r="H27" s="82">
        <f t="shared" si="0"/>
        <v>4738189645</v>
      </c>
      <c r="I27" s="87">
        <f t="shared" si="1"/>
        <v>9.4799639662797835E-2</v>
      </c>
      <c r="J27" s="82">
        <v>89835734</v>
      </c>
      <c r="K27" s="82">
        <v>179671468</v>
      </c>
      <c r="L27" s="82">
        <v>269507203</v>
      </c>
    </row>
    <row r="28" spans="1:12" ht="15" customHeight="1" x14ac:dyDescent="0.3">
      <c r="A28" s="48">
        <v>43857</v>
      </c>
      <c r="B28" s="51">
        <v>1.002108</v>
      </c>
      <c r="C28" s="82">
        <v>449139167</v>
      </c>
      <c r="D28" s="82">
        <v>448194514</v>
      </c>
      <c r="E28" s="51">
        <v>0.99941800000000003</v>
      </c>
      <c r="F28" s="82">
        <v>4285728293</v>
      </c>
      <c r="G28" s="82">
        <v>4288225529</v>
      </c>
      <c r="H28" s="82">
        <f t="shared" si="0"/>
        <v>4736420043</v>
      </c>
      <c r="I28" s="87">
        <f t="shared" si="1"/>
        <v>9.4627273326906666E-2</v>
      </c>
      <c r="J28" s="82">
        <v>89638903</v>
      </c>
      <c r="K28" s="82">
        <v>179277806</v>
      </c>
      <c r="L28" s="82">
        <v>268916708</v>
      </c>
    </row>
    <row r="29" spans="1:12" ht="15" customHeight="1" x14ac:dyDescent="0.3">
      <c r="A29" s="48">
        <v>43858</v>
      </c>
      <c r="B29" s="51">
        <v>1.0004329999999999</v>
      </c>
      <c r="C29" s="82">
        <v>445977554</v>
      </c>
      <c r="D29" s="82">
        <v>445784343</v>
      </c>
      <c r="E29" s="51">
        <v>0.99731999999999998</v>
      </c>
      <c r="F29" s="82">
        <v>4277424753</v>
      </c>
      <c r="G29" s="82">
        <v>4288917905</v>
      </c>
      <c r="H29" s="82">
        <f t="shared" si="0"/>
        <v>4734702248</v>
      </c>
      <c r="I29" s="87">
        <f t="shared" si="1"/>
        <v>9.4152561164391094E-2</v>
      </c>
      <c r="J29" s="82">
        <v>89156869</v>
      </c>
      <c r="K29" s="82">
        <v>178313737</v>
      </c>
      <c r="L29" s="82">
        <v>267470606</v>
      </c>
    </row>
    <row r="30" spans="1:12" ht="15" customHeight="1" x14ac:dyDescent="0.3">
      <c r="A30" s="48">
        <v>43859</v>
      </c>
      <c r="B30" s="51">
        <v>1.0011220000000001</v>
      </c>
      <c r="C30" s="82">
        <v>446882008</v>
      </c>
      <c r="D30" s="82">
        <v>446380967</v>
      </c>
      <c r="E30" s="51">
        <v>0.99858000000000002</v>
      </c>
      <c r="F30" s="82">
        <v>4295159219</v>
      </c>
      <c r="G30" s="82">
        <v>4301268218</v>
      </c>
      <c r="H30" s="82">
        <f t="shared" si="0"/>
        <v>4747649185</v>
      </c>
      <c r="I30" s="87">
        <f t="shared" si="1"/>
        <v>9.4021472439522719E-2</v>
      </c>
      <c r="J30" s="82">
        <v>89276193</v>
      </c>
      <c r="K30" s="82">
        <v>178552387</v>
      </c>
      <c r="L30" s="82">
        <v>267828580</v>
      </c>
    </row>
    <row r="31" spans="1:12" ht="15" customHeight="1" x14ac:dyDescent="0.3">
      <c r="A31" s="48">
        <v>43860</v>
      </c>
      <c r="B31" s="51">
        <v>1.0030730000000001</v>
      </c>
      <c r="C31" s="82">
        <v>447850721</v>
      </c>
      <c r="D31" s="82">
        <v>446478586</v>
      </c>
      <c r="E31" s="51">
        <v>0.995919</v>
      </c>
      <c r="F31" s="82">
        <v>4276714293</v>
      </c>
      <c r="G31" s="82">
        <v>4294239897</v>
      </c>
      <c r="H31" s="82">
        <f t="shared" si="0"/>
        <v>4740718483</v>
      </c>
      <c r="I31" s="87">
        <f t="shared" si="1"/>
        <v>9.4179518906480492E-2</v>
      </c>
      <c r="J31" s="82">
        <v>89295717</v>
      </c>
      <c r="K31" s="82">
        <v>178591434</v>
      </c>
      <c r="L31" s="82">
        <v>267887152</v>
      </c>
    </row>
    <row r="32" spans="1:12" ht="15" customHeight="1" x14ac:dyDescent="0.3">
      <c r="A32" s="48">
        <v>43861</v>
      </c>
      <c r="B32" s="51">
        <v>1.0073840000000001</v>
      </c>
      <c r="C32" s="82">
        <v>442466920</v>
      </c>
      <c r="D32" s="82">
        <v>439223622</v>
      </c>
      <c r="E32" s="51">
        <v>1.0001070000000001</v>
      </c>
      <c r="F32" s="82">
        <v>4277899662</v>
      </c>
      <c r="G32" s="82">
        <v>4277441336</v>
      </c>
      <c r="H32" s="82">
        <f t="shared" si="0"/>
        <v>4716664958</v>
      </c>
      <c r="I32" s="87">
        <f t="shared" si="1"/>
        <v>9.312164970611847E-2</v>
      </c>
      <c r="J32" s="82">
        <v>87844724</v>
      </c>
      <c r="K32" s="82">
        <v>175689449</v>
      </c>
      <c r="L32" s="82">
        <v>263534173</v>
      </c>
    </row>
    <row r="33" spans="1:12" ht="15" customHeight="1" x14ac:dyDescent="0.3">
      <c r="A33" s="48">
        <v>43862</v>
      </c>
      <c r="B33" s="51">
        <v>0.99759100000000001</v>
      </c>
      <c r="C33" s="82">
        <v>440802894</v>
      </c>
      <c r="D33" s="82">
        <v>441867551</v>
      </c>
      <c r="E33" s="51">
        <v>0.99497199999999997</v>
      </c>
      <c r="F33" s="82">
        <v>4277278307</v>
      </c>
      <c r="G33" s="82">
        <v>4298891739</v>
      </c>
      <c r="H33" s="82">
        <f t="shared" si="0"/>
        <v>4740759290</v>
      </c>
      <c r="I33" s="87">
        <f t="shared" si="1"/>
        <v>9.3206071848461219E-2</v>
      </c>
      <c r="J33" s="82">
        <v>88373510</v>
      </c>
      <c r="K33" s="82">
        <v>176747020</v>
      </c>
      <c r="L33" s="82">
        <v>265120531</v>
      </c>
    </row>
    <row r="34" spans="1:12" ht="15" customHeight="1" x14ac:dyDescent="0.3">
      <c r="A34" s="48">
        <v>43863</v>
      </c>
      <c r="B34" s="51">
        <v>1.0001720000000001</v>
      </c>
      <c r="C34" s="82">
        <v>438558615</v>
      </c>
      <c r="D34" s="82">
        <v>438483081</v>
      </c>
      <c r="E34" s="51">
        <v>0.99775700000000001</v>
      </c>
      <c r="F34" s="82">
        <v>4279297792</v>
      </c>
      <c r="G34" s="82">
        <v>4288917905</v>
      </c>
      <c r="H34" s="82">
        <f t="shared" si="0"/>
        <v>4727400986</v>
      </c>
      <c r="I34" s="87">
        <f t="shared" si="1"/>
        <v>9.2753519808992144E-2</v>
      </c>
      <c r="J34" s="82">
        <v>87696616</v>
      </c>
      <c r="K34" s="82">
        <v>175393232</v>
      </c>
      <c r="L34" s="82">
        <v>263089849</v>
      </c>
    </row>
    <row r="35" spans="1:12" ht="15" customHeight="1" x14ac:dyDescent="0.3">
      <c r="A35" s="48">
        <v>43864</v>
      </c>
      <c r="B35" s="51">
        <v>1.001787</v>
      </c>
      <c r="C35" s="82">
        <v>438330505</v>
      </c>
      <c r="D35" s="82">
        <v>437548495</v>
      </c>
      <c r="E35" s="51">
        <v>0.998672</v>
      </c>
      <c r="F35" s="82">
        <v>4285631681</v>
      </c>
      <c r="G35" s="82">
        <v>4291330809</v>
      </c>
      <c r="H35" s="82">
        <f t="shared" si="0"/>
        <v>4728879304</v>
      </c>
      <c r="I35" s="87">
        <f t="shared" si="1"/>
        <v>9.2526889960987679E-2</v>
      </c>
      <c r="J35" s="82">
        <v>87509699</v>
      </c>
      <c r="K35" s="82">
        <v>175019398</v>
      </c>
      <c r="L35" s="82">
        <v>262529097</v>
      </c>
    </row>
    <row r="36" spans="1:12" ht="15" customHeight="1" x14ac:dyDescent="0.3">
      <c r="A36" s="48">
        <v>43865</v>
      </c>
      <c r="B36" s="51">
        <v>1.0033350000000001</v>
      </c>
      <c r="C36" s="82">
        <v>437557126</v>
      </c>
      <c r="D36" s="82">
        <v>436102525</v>
      </c>
      <c r="E36" s="51">
        <v>1.0008710000000001</v>
      </c>
      <c r="F36" s="82">
        <v>4291651783</v>
      </c>
      <c r="G36" s="82">
        <v>4287917251</v>
      </c>
      <c r="H36" s="82">
        <f t="shared" si="0"/>
        <v>4724019776</v>
      </c>
      <c r="I36" s="87">
        <f t="shared" si="1"/>
        <v>9.231598208279812E-2</v>
      </c>
      <c r="J36" s="82">
        <v>87220505</v>
      </c>
      <c r="K36" s="82">
        <v>174441010</v>
      </c>
      <c r="L36" s="82">
        <v>261661515</v>
      </c>
    </row>
    <row r="37" spans="1:12" ht="15" customHeight="1" x14ac:dyDescent="0.3">
      <c r="A37" s="48">
        <v>43866</v>
      </c>
      <c r="B37" s="51">
        <v>1.002667</v>
      </c>
      <c r="C37" s="82">
        <v>435829631</v>
      </c>
      <c r="D37" s="82">
        <v>434670416</v>
      </c>
      <c r="E37" s="51">
        <v>0.99792099999999995</v>
      </c>
      <c r="F37" s="82">
        <v>4279687870</v>
      </c>
      <c r="G37" s="82">
        <v>4288602420</v>
      </c>
      <c r="H37" s="82">
        <f t="shared" si="0"/>
        <v>4723272836</v>
      </c>
      <c r="I37" s="87">
        <f t="shared" si="1"/>
        <v>9.202737828037677E-2</v>
      </c>
      <c r="J37" s="82">
        <v>86934083</v>
      </c>
      <c r="K37" s="82">
        <v>173868166</v>
      </c>
      <c r="L37" s="82">
        <v>260802250</v>
      </c>
    </row>
    <row r="38" spans="1:12" ht="15" customHeight="1" x14ac:dyDescent="0.3">
      <c r="A38" s="48">
        <v>43867</v>
      </c>
      <c r="B38" s="51">
        <v>1.0001500000000001</v>
      </c>
      <c r="C38" s="82">
        <v>426708639</v>
      </c>
      <c r="D38" s="82">
        <v>426644649</v>
      </c>
      <c r="E38" s="51">
        <v>0.99802000000000002</v>
      </c>
      <c r="F38" s="82">
        <v>4281286725</v>
      </c>
      <c r="G38" s="82">
        <v>4289779836</v>
      </c>
      <c r="H38" s="82">
        <f t="shared" si="0"/>
        <v>4716424485</v>
      </c>
      <c r="I38" s="87">
        <f t="shared" si="1"/>
        <v>9.0459340620609979E-2</v>
      </c>
      <c r="J38" s="82">
        <v>85328930</v>
      </c>
      <c r="K38" s="82">
        <v>170657860</v>
      </c>
      <c r="L38" s="82">
        <v>255986789</v>
      </c>
    </row>
    <row r="39" spans="1:12" ht="15" customHeight="1" x14ac:dyDescent="0.3">
      <c r="A39" s="48">
        <v>43868</v>
      </c>
      <c r="B39" s="51">
        <v>1.002281</v>
      </c>
      <c r="C39" s="82">
        <v>426671373</v>
      </c>
      <c r="D39" s="82">
        <v>425700330</v>
      </c>
      <c r="E39" s="51">
        <v>0.99793699999999996</v>
      </c>
      <c r="F39" s="82">
        <v>4280165005</v>
      </c>
      <c r="G39" s="82">
        <v>4289012113</v>
      </c>
      <c r="H39" s="82">
        <f t="shared" si="0"/>
        <v>4714712443</v>
      </c>
      <c r="I39" s="87">
        <f t="shared" si="1"/>
        <v>9.0291896938920049E-2</v>
      </c>
      <c r="J39" s="82">
        <v>85140066</v>
      </c>
      <c r="K39" s="82">
        <v>170280132</v>
      </c>
      <c r="L39" s="82">
        <v>255420198</v>
      </c>
    </row>
    <row r="40" spans="1:12" ht="15" customHeight="1" x14ac:dyDescent="0.3">
      <c r="A40" s="48">
        <v>43869</v>
      </c>
      <c r="B40" s="51">
        <v>1.001295</v>
      </c>
      <c r="C40" s="82">
        <v>423899680</v>
      </c>
      <c r="D40" s="82">
        <v>423351616</v>
      </c>
      <c r="E40" s="51">
        <v>0.99909300000000001</v>
      </c>
      <c r="F40" s="82">
        <v>4283434128</v>
      </c>
      <c r="G40" s="82">
        <v>4287324188</v>
      </c>
      <c r="H40" s="82">
        <f t="shared" si="0"/>
        <v>4710675804</v>
      </c>
      <c r="I40" s="87">
        <f t="shared" si="1"/>
        <v>8.9870675379638165E-2</v>
      </c>
      <c r="J40" s="82">
        <v>84670323</v>
      </c>
      <c r="K40" s="82">
        <v>169340646</v>
      </c>
      <c r="L40" s="82">
        <v>254010970</v>
      </c>
    </row>
    <row r="41" spans="1:12" ht="15" customHeight="1" x14ac:dyDescent="0.3">
      <c r="A41" s="48">
        <v>43870</v>
      </c>
      <c r="B41" s="51">
        <v>0.99851199999999996</v>
      </c>
      <c r="C41" s="82">
        <v>421470434</v>
      </c>
      <c r="D41" s="82">
        <v>422098391</v>
      </c>
      <c r="E41" s="51">
        <v>0.99872399999999995</v>
      </c>
      <c r="F41" s="82">
        <v>4283445364</v>
      </c>
      <c r="G41" s="82">
        <v>4288917905</v>
      </c>
      <c r="H41" s="82">
        <f t="shared" si="0"/>
        <v>4711016296</v>
      </c>
      <c r="I41" s="87">
        <f t="shared" si="1"/>
        <v>8.9598159819228945E-2</v>
      </c>
      <c r="J41" s="82">
        <v>84419678</v>
      </c>
      <c r="K41" s="82">
        <v>168839356</v>
      </c>
      <c r="L41" s="82">
        <v>253259035</v>
      </c>
    </row>
    <row r="42" spans="1:12" ht="15" customHeight="1" x14ac:dyDescent="0.3">
      <c r="A42" s="48">
        <v>43871</v>
      </c>
      <c r="B42" s="51">
        <v>1.0010870000000001</v>
      </c>
      <c r="C42" s="82">
        <v>426484982</v>
      </c>
      <c r="D42" s="82">
        <v>426022100</v>
      </c>
      <c r="E42" s="51">
        <v>1.00379</v>
      </c>
      <c r="F42" s="82">
        <v>4304246879</v>
      </c>
      <c r="G42" s="82">
        <v>4287994767</v>
      </c>
      <c r="H42" s="82">
        <f t="shared" si="0"/>
        <v>4714016867</v>
      </c>
      <c r="I42" s="87">
        <f t="shared" si="1"/>
        <v>9.0373478080302341E-2</v>
      </c>
      <c r="J42" s="82">
        <v>85204420</v>
      </c>
      <c r="K42" s="82">
        <v>170408840</v>
      </c>
      <c r="L42" s="82">
        <v>255613260</v>
      </c>
    </row>
    <row r="43" spans="1:12" ht="15" customHeight="1" x14ac:dyDescent="0.3">
      <c r="A43" s="48">
        <v>43872</v>
      </c>
      <c r="B43" s="51">
        <v>1.0005599999999999</v>
      </c>
      <c r="C43" s="82">
        <v>422144695</v>
      </c>
      <c r="D43" s="82">
        <v>421908633</v>
      </c>
      <c r="E43" s="51">
        <v>1.0011749999999999</v>
      </c>
      <c r="F43" s="82">
        <v>4293957672</v>
      </c>
      <c r="G43" s="82">
        <v>4288917905</v>
      </c>
      <c r="H43" s="82">
        <f t="shared" si="0"/>
        <v>4710826538</v>
      </c>
      <c r="I43" s="87">
        <f t="shared" si="1"/>
        <v>8.9561487691525776E-2</v>
      </c>
      <c r="J43" s="82">
        <v>84381727</v>
      </c>
      <c r="K43" s="82">
        <v>168763453</v>
      </c>
      <c r="L43" s="82">
        <v>253145180</v>
      </c>
    </row>
    <row r="44" spans="1:12" ht="15" customHeight="1" x14ac:dyDescent="0.3">
      <c r="A44" s="48">
        <v>43873</v>
      </c>
      <c r="B44" s="51">
        <v>0.99606700000000004</v>
      </c>
      <c r="C44" s="82">
        <v>420429610</v>
      </c>
      <c r="D44" s="82">
        <v>422089551</v>
      </c>
      <c r="E44" s="51">
        <v>0.99988299999999997</v>
      </c>
      <c r="F44" s="82">
        <v>4288414305</v>
      </c>
      <c r="G44" s="82">
        <v>4288917905</v>
      </c>
      <c r="H44" s="82">
        <f t="shared" si="0"/>
        <v>4711007456</v>
      </c>
      <c r="I44" s="87">
        <f t="shared" si="1"/>
        <v>8.9596451489887013E-2</v>
      </c>
      <c r="J44" s="82">
        <v>84417910</v>
      </c>
      <c r="K44" s="82">
        <v>168835820</v>
      </c>
      <c r="L44" s="82">
        <v>253253731</v>
      </c>
    </row>
    <row r="45" spans="1:12" ht="15" customHeight="1" x14ac:dyDescent="0.3">
      <c r="A45" s="48">
        <v>43874</v>
      </c>
      <c r="B45" s="51">
        <v>0.99795100000000003</v>
      </c>
      <c r="C45" s="82">
        <v>430565815</v>
      </c>
      <c r="D45" s="82">
        <v>431449680</v>
      </c>
      <c r="E45" s="51">
        <v>0.99966999999999995</v>
      </c>
      <c r="F45" s="82">
        <v>4276982477</v>
      </c>
      <c r="G45" s="82">
        <v>4278393954</v>
      </c>
      <c r="H45" s="82">
        <f t="shared" si="0"/>
        <v>4709843634</v>
      </c>
      <c r="I45" s="87">
        <f t="shared" si="1"/>
        <v>9.1605945659299137E-2</v>
      </c>
      <c r="J45" s="82">
        <v>86289936</v>
      </c>
      <c r="K45" s="82">
        <v>172579872</v>
      </c>
      <c r="L45" s="82">
        <v>258869808</v>
      </c>
    </row>
    <row r="46" spans="1:12" ht="15" customHeight="1" x14ac:dyDescent="0.3">
      <c r="A46" s="48">
        <v>43875</v>
      </c>
      <c r="B46" s="51">
        <v>0.99951199999999996</v>
      </c>
      <c r="C46" s="82">
        <v>429206850</v>
      </c>
      <c r="D46" s="82">
        <v>429416223</v>
      </c>
      <c r="E46" s="51">
        <v>0.99906700000000004</v>
      </c>
      <c r="F46" s="82">
        <v>4279251912</v>
      </c>
      <c r="G46" s="82">
        <v>4283249113</v>
      </c>
      <c r="H46" s="82">
        <f t="shared" si="0"/>
        <v>4712665336</v>
      </c>
      <c r="I46" s="87">
        <f t="shared" si="1"/>
        <v>9.1119609050040976E-2</v>
      </c>
      <c r="J46" s="82">
        <v>85883245</v>
      </c>
      <c r="K46" s="82">
        <v>171766489</v>
      </c>
      <c r="L46" s="82">
        <v>257649734</v>
      </c>
    </row>
    <row r="47" spans="1:12" ht="15" customHeight="1" x14ac:dyDescent="0.3">
      <c r="A47" s="48">
        <v>43876</v>
      </c>
      <c r="B47" s="51">
        <v>0.99685199999999996</v>
      </c>
      <c r="C47" s="82">
        <v>429538978</v>
      </c>
      <c r="D47" s="82">
        <v>430895620</v>
      </c>
      <c r="E47" s="51">
        <v>0.99875100000000006</v>
      </c>
      <c r="F47" s="82">
        <v>4283562617</v>
      </c>
      <c r="G47" s="82">
        <v>4288917905</v>
      </c>
      <c r="H47" s="82">
        <f t="shared" si="0"/>
        <v>4719813525</v>
      </c>
      <c r="I47" s="87">
        <f t="shared" si="1"/>
        <v>9.1295051746774256E-2</v>
      </c>
      <c r="J47" s="82">
        <v>86179124</v>
      </c>
      <c r="K47" s="82">
        <v>172358248</v>
      </c>
      <c r="L47" s="82">
        <v>258537372</v>
      </c>
    </row>
    <row r="48" spans="1:12" ht="15" customHeight="1" x14ac:dyDescent="0.3">
      <c r="A48" s="48">
        <v>43877</v>
      </c>
      <c r="B48" s="51">
        <v>0.99929100000000004</v>
      </c>
      <c r="C48" s="82">
        <v>429266918</v>
      </c>
      <c r="D48" s="82">
        <v>429571681</v>
      </c>
      <c r="E48" s="51">
        <v>0.99985100000000005</v>
      </c>
      <c r="F48" s="82">
        <v>4282126676</v>
      </c>
      <c r="G48" s="82">
        <v>4282764848</v>
      </c>
      <c r="H48" s="82">
        <f t="shared" si="0"/>
        <v>4712336529</v>
      </c>
      <c r="I48" s="87">
        <f t="shared" si="1"/>
        <v>9.1158956572050878E-2</v>
      </c>
      <c r="J48" s="82">
        <v>85914336</v>
      </c>
      <c r="K48" s="82">
        <v>171828672</v>
      </c>
      <c r="L48" s="82">
        <v>257743009</v>
      </c>
    </row>
    <row r="49" spans="1:12" ht="15" customHeight="1" x14ac:dyDescent="0.3">
      <c r="A49" s="48">
        <v>43878</v>
      </c>
      <c r="B49" s="51">
        <v>0.99724400000000002</v>
      </c>
      <c r="C49" s="82">
        <v>430850991</v>
      </c>
      <c r="D49" s="82">
        <v>432041531</v>
      </c>
      <c r="E49" s="51">
        <v>0.99873900000000004</v>
      </c>
      <c r="F49" s="82">
        <v>4287194543</v>
      </c>
      <c r="G49" s="82">
        <v>4292606435</v>
      </c>
      <c r="H49" s="82">
        <f t="shared" si="0"/>
        <v>4724647966</v>
      </c>
      <c r="I49" s="87">
        <f t="shared" si="1"/>
        <v>9.1444174065264103E-2</v>
      </c>
      <c r="J49" s="82">
        <v>86408306</v>
      </c>
      <c r="K49" s="82">
        <v>172816612</v>
      </c>
      <c r="L49" s="82">
        <v>259224919</v>
      </c>
    </row>
    <row r="50" spans="1:12" ht="15" customHeight="1" x14ac:dyDescent="0.3">
      <c r="A50" s="48">
        <v>43879</v>
      </c>
      <c r="B50" s="51">
        <v>1.0004949999999999</v>
      </c>
      <c r="C50" s="82">
        <v>430318294</v>
      </c>
      <c r="D50" s="82">
        <v>430105318</v>
      </c>
      <c r="E50" s="51">
        <v>1.003152</v>
      </c>
      <c r="F50" s="82">
        <v>4296553112</v>
      </c>
      <c r="G50" s="82">
        <v>4283051048</v>
      </c>
      <c r="H50" s="82">
        <f t="shared" si="0"/>
        <v>4713156366</v>
      </c>
      <c r="I50" s="87">
        <f t="shared" si="1"/>
        <v>9.1256322642447207E-2</v>
      </c>
      <c r="J50" s="82">
        <v>86021064</v>
      </c>
      <c r="K50" s="82">
        <v>172042127</v>
      </c>
      <c r="L50" s="82">
        <v>258063191</v>
      </c>
    </row>
    <row r="51" spans="1:12" ht="15" customHeight="1" x14ac:dyDescent="0.3">
      <c r="A51" s="48">
        <v>43880</v>
      </c>
      <c r="B51" s="51">
        <v>0.99657200000000001</v>
      </c>
      <c r="C51" s="82">
        <v>432640417</v>
      </c>
      <c r="D51" s="82">
        <v>434128508</v>
      </c>
      <c r="E51" s="51">
        <v>0.99891600000000003</v>
      </c>
      <c r="F51" s="82">
        <v>4285326170</v>
      </c>
      <c r="G51" s="82">
        <v>4289975258</v>
      </c>
      <c r="H51" s="82">
        <f t="shared" si="0"/>
        <v>4724103766</v>
      </c>
      <c r="I51" s="87">
        <f t="shared" si="1"/>
        <v>9.1896480158729851E-2</v>
      </c>
      <c r="J51" s="82">
        <v>86825702</v>
      </c>
      <c r="K51" s="82">
        <v>173651403</v>
      </c>
      <c r="L51" s="82">
        <v>260477105</v>
      </c>
    </row>
    <row r="52" spans="1:12" ht="15" customHeight="1" x14ac:dyDescent="0.3">
      <c r="A52" s="48">
        <v>43881</v>
      </c>
      <c r="B52" s="51">
        <v>0.99977000000000005</v>
      </c>
      <c r="C52" s="82">
        <v>434416692</v>
      </c>
      <c r="D52" s="82">
        <v>434516557</v>
      </c>
      <c r="E52" s="51">
        <v>0.99857600000000002</v>
      </c>
      <c r="F52" s="82">
        <v>4282876600</v>
      </c>
      <c r="G52" s="82">
        <v>4288982487</v>
      </c>
      <c r="H52" s="82">
        <f t="shared" si="0"/>
        <v>4723499044</v>
      </c>
      <c r="I52" s="87">
        <f t="shared" si="1"/>
        <v>9.1990397997844919E-2</v>
      </c>
      <c r="J52" s="82">
        <v>86903311</v>
      </c>
      <c r="K52" s="82">
        <v>173806623</v>
      </c>
      <c r="L52" s="82">
        <v>260709934</v>
      </c>
    </row>
    <row r="53" spans="1:12" ht="15" customHeight="1" x14ac:dyDescent="0.3">
      <c r="A53" s="48">
        <v>43882</v>
      </c>
      <c r="B53" s="51">
        <v>0.999722</v>
      </c>
      <c r="C53" s="82">
        <v>425180738</v>
      </c>
      <c r="D53" s="82">
        <v>425298896</v>
      </c>
      <c r="E53" s="51">
        <v>1.0000230000000001</v>
      </c>
      <c r="F53" s="82">
        <v>4287659834</v>
      </c>
      <c r="G53" s="82">
        <v>4287560478</v>
      </c>
      <c r="H53" s="82">
        <f t="shared" si="0"/>
        <v>4712859374</v>
      </c>
      <c r="I53" s="87">
        <f t="shared" si="1"/>
        <v>9.0242220751651905E-2</v>
      </c>
      <c r="J53" s="82">
        <v>85059779</v>
      </c>
      <c r="K53" s="82">
        <v>170119558</v>
      </c>
      <c r="L53" s="82">
        <v>255179338</v>
      </c>
    </row>
    <row r="54" spans="1:12" ht="15" customHeight="1" x14ac:dyDescent="0.3">
      <c r="A54" s="48">
        <v>43883</v>
      </c>
      <c r="B54" s="51">
        <v>0.99779399999999996</v>
      </c>
      <c r="C54" s="82">
        <v>424407128</v>
      </c>
      <c r="D54" s="82">
        <v>425345264</v>
      </c>
      <c r="E54" s="51">
        <v>0.99837799999999999</v>
      </c>
      <c r="F54" s="82">
        <v>4286189909</v>
      </c>
      <c r="G54" s="82">
        <v>4293153491</v>
      </c>
      <c r="H54" s="82">
        <f t="shared" si="0"/>
        <v>4718498755</v>
      </c>
      <c r="I54" s="87">
        <f t="shared" si="1"/>
        <v>9.0144193330405992E-2</v>
      </c>
      <c r="J54" s="82">
        <v>85069053</v>
      </c>
      <c r="K54" s="82">
        <v>170138106</v>
      </c>
      <c r="L54" s="82">
        <v>255207158</v>
      </c>
    </row>
    <row r="55" spans="1:12" ht="15" customHeight="1" x14ac:dyDescent="0.3">
      <c r="A55" s="48">
        <v>43884</v>
      </c>
      <c r="B55" s="51">
        <v>0.99870700000000001</v>
      </c>
      <c r="C55" s="82">
        <v>425934494</v>
      </c>
      <c r="D55" s="82">
        <v>426486119</v>
      </c>
      <c r="E55" s="51">
        <v>0.99983500000000003</v>
      </c>
      <c r="F55" s="82">
        <v>4285130709</v>
      </c>
      <c r="G55" s="82">
        <v>4285837483</v>
      </c>
      <c r="H55" s="82">
        <f t="shared" si="0"/>
        <v>4712323602</v>
      </c>
      <c r="I55" s="87">
        <f t="shared" si="1"/>
        <v>9.0504420965273086E-2</v>
      </c>
      <c r="J55" s="82">
        <v>85297224</v>
      </c>
      <c r="K55" s="82">
        <v>170594448</v>
      </c>
      <c r="L55" s="82">
        <v>255891671</v>
      </c>
    </row>
    <row r="56" spans="1:12" ht="15" customHeight="1" x14ac:dyDescent="0.3">
      <c r="A56" s="48">
        <v>43885</v>
      </c>
      <c r="B56" s="51">
        <v>0.99567499999999998</v>
      </c>
      <c r="C56" s="82">
        <v>424523237</v>
      </c>
      <c r="D56" s="82">
        <v>426367316</v>
      </c>
      <c r="E56" s="51">
        <v>1.0005919999999999</v>
      </c>
      <c r="F56" s="82">
        <v>4294456127</v>
      </c>
      <c r="G56" s="82">
        <v>4291914941</v>
      </c>
      <c r="H56" s="82">
        <f t="shared" si="0"/>
        <v>4718282257</v>
      </c>
      <c r="I56" s="87">
        <f t="shared" si="1"/>
        <v>9.0364944862602353E-2</v>
      </c>
      <c r="J56" s="82">
        <v>85273463</v>
      </c>
      <c r="K56" s="82">
        <v>170546926</v>
      </c>
      <c r="L56" s="82">
        <v>255820390</v>
      </c>
    </row>
    <row r="57" spans="1:12" ht="15" customHeight="1" x14ac:dyDescent="0.3">
      <c r="A57" s="48">
        <v>43886</v>
      </c>
      <c r="B57" s="51">
        <v>1.0000979999999999</v>
      </c>
      <c r="C57" s="82">
        <v>427141133</v>
      </c>
      <c r="D57" s="82">
        <v>427099230</v>
      </c>
      <c r="E57" s="51">
        <v>1.001962</v>
      </c>
      <c r="F57" s="82">
        <v>4289228245</v>
      </c>
      <c r="G57" s="82">
        <v>4280828995</v>
      </c>
      <c r="H57" s="82">
        <f t="shared" si="0"/>
        <v>4707928225</v>
      </c>
      <c r="I57" s="87">
        <f t="shared" si="1"/>
        <v>9.071914642454007E-2</v>
      </c>
      <c r="J57" s="82">
        <v>85419846</v>
      </c>
      <c r="K57" s="82">
        <v>170839692</v>
      </c>
      <c r="L57" s="82">
        <v>256259538</v>
      </c>
    </row>
    <row r="58" spans="1:12" ht="15" customHeight="1" x14ac:dyDescent="0.3">
      <c r="A58" s="48">
        <v>43887</v>
      </c>
      <c r="B58" s="51">
        <v>1.0006109999999999</v>
      </c>
      <c r="C58" s="82">
        <v>428152154</v>
      </c>
      <c r="D58" s="82">
        <v>427890794</v>
      </c>
      <c r="E58" s="51">
        <v>0.99817800000000001</v>
      </c>
      <c r="F58" s="82">
        <v>4284267566</v>
      </c>
      <c r="G58" s="82">
        <v>4292089535</v>
      </c>
      <c r="H58" s="82">
        <f t="shared" si="0"/>
        <v>4719980329</v>
      </c>
      <c r="I58" s="87">
        <f t="shared" si="1"/>
        <v>9.0655207050546166E-2</v>
      </c>
      <c r="J58" s="82">
        <v>85578159</v>
      </c>
      <c r="K58" s="82">
        <v>171156318</v>
      </c>
      <c r="L58" s="82">
        <v>256734476</v>
      </c>
    </row>
    <row r="59" spans="1:12" ht="15" customHeight="1" x14ac:dyDescent="0.3">
      <c r="A59" s="48">
        <v>43888</v>
      </c>
      <c r="B59" s="51">
        <v>1.0011760000000001</v>
      </c>
      <c r="C59" s="82">
        <v>430280212</v>
      </c>
      <c r="D59" s="82">
        <v>429774814</v>
      </c>
      <c r="E59" s="51">
        <v>0.99923700000000004</v>
      </c>
      <c r="F59" s="82">
        <v>4279357850</v>
      </c>
      <c r="G59" s="82">
        <v>4282625172</v>
      </c>
      <c r="H59" s="82">
        <f t="shared" si="0"/>
        <v>4712399986</v>
      </c>
      <c r="I59" s="87">
        <f t="shared" si="1"/>
        <v>9.1200835089723223E-2</v>
      </c>
      <c r="J59" s="82">
        <v>85954963</v>
      </c>
      <c r="K59" s="82">
        <v>171909926</v>
      </c>
      <c r="L59" s="82">
        <v>257864888</v>
      </c>
    </row>
    <row r="60" spans="1:12" ht="15" customHeight="1" x14ac:dyDescent="0.3">
      <c r="A60" s="48">
        <v>43889</v>
      </c>
      <c r="B60" s="51">
        <v>1.0023949999999999</v>
      </c>
      <c r="C60" s="82">
        <v>442683070</v>
      </c>
      <c r="D60" s="82">
        <v>441625219</v>
      </c>
      <c r="E60" s="51">
        <v>0.999718</v>
      </c>
      <c r="F60" s="82">
        <v>4290501476</v>
      </c>
      <c r="G60" s="82">
        <v>4291711970</v>
      </c>
      <c r="H60" s="82">
        <f t="shared" si="0"/>
        <v>4733337189</v>
      </c>
      <c r="I60" s="87">
        <f t="shared" si="1"/>
        <v>9.3301026604720089E-2</v>
      </c>
      <c r="J60" s="82">
        <v>88325044</v>
      </c>
      <c r="K60" s="82">
        <v>176650088</v>
      </c>
      <c r="L60" s="82">
        <v>264975131</v>
      </c>
    </row>
    <row r="61" spans="1:12" ht="15" customHeight="1" x14ac:dyDescent="0.3">
      <c r="A61" s="48">
        <v>43890</v>
      </c>
      <c r="B61" s="51">
        <v>0.99721000000000004</v>
      </c>
      <c r="C61" s="82">
        <v>444737275</v>
      </c>
      <c r="D61" s="82">
        <v>445981572</v>
      </c>
      <c r="E61" s="51">
        <v>1.0000579999999999</v>
      </c>
      <c r="F61" s="82">
        <v>4284583525</v>
      </c>
      <c r="G61" s="82">
        <v>4284333789</v>
      </c>
      <c r="H61" s="82">
        <f t="shared" si="0"/>
        <v>4730315361</v>
      </c>
      <c r="I61" s="87">
        <f t="shared" si="1"/>
        <v>9.4281572784127951E-2</v>
      </c>
      <c r="J61" s="82">
        <v>89196314</v>
      </c>
      <c r="K61" s="82">
        <v>178392629</v>
      </c>
      <c r="L61" s="82">
        <v>267588943</v>
      </c>
    </row>
    <row r="62" spans="1:12" ht="15" customHeight="1" x14ac:dyDescent="0.3">
      <c r="A62" s="48">
        <v>43891</v>
      </c>
      <c r="B62" s="51">
        <v>0.99824400000000002</v>
      </c>
      <c r="C62" s="82">
        <v>444538917</v>
      </c>
      <c r="D62" s="82">
        <v>445321007</v>
      </c>
      <c r="E62" s="51">
        <v>0.99875499999999995</v>
      </c>
      <c r="F62" s="82">
        <v>4281707677</v>
      </c>
      <c r="G62" s="82">
        <v>4287046444</v>
      </c>
      <c r="H62" s="82">
        <f t="shared" si="0"/>
        <v>4732367451</v>
      </c>
      <c r="I62" s="87">
        <f t="shared" si="1"/>
        <v>9.4101105125701703E-2</v>
      </c>
      <c r="J62" s="82">
        <v>89064201</v>
      </c>
      <c r="K62" s="82">
        <v>178128403</v>
      </c>
      <c r="L62" s="82">
        <v>267192604</v>
      </c>
    </row>
    <row r="63" spans="1:12" ht="15" customHeight="1" x14ac:dyDescent="0.3">
      <c r="A63" s="48">
        <v>43892</v>
      </c>
      <c r="B63" s="51">
        <v>1.0033069999999999</v>
      </c>
      <c r="C63" s="82">
        <v>445667651</v>
      </c>
      <c r="D63" s="82">
        <v>444198487</v>
      </c>
      <c r="E63" s="51">
        <v>1.0013860000000001</v>
      </c>
      <c r="F63" s="82">
        <v>4287586058</v>
      </c>
      <c r="G63" s="82">
        <v>4281649871</v>
      </c>
      <c r="H63" s="82">
        <f t="shared" si="0"/>
        <v>4725848358</v>
      </c>
      <c r="I63" s="87">
        <f t="shared" si="1"/>
        <v>9.3993385599868626E-2</v>
      </c>
      <c r="J63" s="82">
        <v>88839697</v>
      </c>
      <c r="K63" s="82">
        <v>177679395</v>
      </c>
      <c r="L63" s="82">
        <v>266519092</v>
      </c>
    </row>
    <row r="64" spans="1:12" ht="15" customHeight="1" x14ac:dyDescent="0.3">
      <c r="A64" s="48">
        <v>43893</v>
      </c>
      <c r="B64" s="51">
        <v>1.0001990000000001</v>
      </c>
      <c r="C64" s="82">
        <v>457244830</v>
      </c>
      <c r="D64" s="82">
        <v>457153944</v>
      </c>
      <c r="E64" s="51">
        <v>1.0003329999999999</v>
      </c>
      <c r="F64" s="82">
        <v>4287612678</v>
      </c>
      <c r="G64" s="82">
        <v>4286185822</v>
      </c>
      <c r="H64" s="82">
        <f t="shared" si="0"/>
        <v>4743339766</v>
      </c>
      <c r="I64" s="87">
        <f t="shared" si="1"/>
        <v>9.6378072529582318E-2</v>
      </c>
      <c r="J64" s="82">
        <v>91430789</v>
      </c>
      <c r="K64" s="82">
        <v>182861578</v>
      </c>
      <c r="L64" s="82">
        <v>274292366</v>
      </c>
    </row>
    <row r="65" spans="1:12" ht="15" customHeight="1" x14ac:dyDescent="0.3">
      <c r="A65" s="48">
        <v>43894</v>
      </c>
      <c r="B65" s="51">
        <v>1.0004040000000001</v>
      </c>
      <c r="C65" s="82">
        <v>468968352</v>
      </c>
      <c r="D65" s="82">
        <v>468778739</v>
      </c>
      <c r="E65" s="51">
        <v>1.000839</v>
      </c>
      <c r="F65" s="82">
        <v>4290848897</v>
      </c>
      <c r="G65" s="82">
        <v>4287250473</v>
      </c>
      <c r="H65" s="82">
        <f t="shared" si="0"/>
        <v>4756029212</v>
      </c>
      <c r="I65" s="87">
        <f t="shared" si="1"/>
        <v>9.8565151327754286E-2</v>
      </c>
      <c r="J65" s="82">
        <v>93755748</v>
      </c>
      <c r="K65" s="82">
        <v>187511496</v>
      </c>
      <c r="L65" s="82">
        <v>281267243</v>
      </c>
    </row>
    <row r="66" spans="1:12" ht="15" customHeight="1" x14ac:dyDescent="0.3">
      <c r="A66" s="48">
        <v>43895</v>
      </c>
      <c r="B66" s="51">
        <v>1.001061</v>
      </c>
      <c r="C66" s="82">
        <v>468927308</v>
      </c>
      <c r="D66" s="82">
        <v>468430438</v>
      </c>
      <c r="E66" s="51">
        <v>1.001649</v>
      </c>
      <c r="F66" s="82">
        <v>4294158069</v>
      </c>
      <c r="G66" s="82">
        <v>4287090452</v>
      </c>
      <c r="H66" s="82">
        <f t="shared" ref="H66:H129" si="2">IFERROR(D66+G66,D66)</f>
        <v>4755520890</v>
      </c>
      <c r="I66" s="87">
        <f t="shared" ref="I66:I129" si="3">IFERROR(D66/H66,"")</f>
        <v>9.850244564901911E-2</v>
      </c>
      <c r="J66" s="82">
        <v>93686088</v>
      </c>
      <c r="K66" s="82">
        <v>187372175</v>
      </c>
      <c r="L66" s="82">
        <v>281058263</v>
      </c>
    </row>
    <row r="67" spans="1:12" ht="15" customHeight="1" x14ac:dyDescent="0.3">
      <c r="A67" s="48">
        <v>43896</v>
      </c>
      <c r="B67" s="51">
        <v>0.99907500000000005</v>
      </c>
      <c r="C67" s="82">
        <v>462571692</v>
      </c>
      <c r="D67" s="82">
        <v>463000131</v>
      </c>
      <c r="E67" s="51">
        <v>0.99904400000000004</v>
      </c>
      <c r="F67" s="82">
        <v>4283452585</v>
      </c>
      <c r="G67" s="82">
        <v>4287551148</v>
      </c>
      <c r="H67" s="82">
        <f t="shared" si="2"/>
        <v>4750551279</v>
      </c>
      <c r="I67" s="87">
        <f t="shared" si="3"/>
        <v>9.7462400426390594E-2</v>
      </c>
      <c r="J67" s="82">
        <v>92600026</v>
      </c>
      <c r="K67" s="82">
        <v>185200052</v>
      </c>
      <c r="L67" s="82">
        <v>277800079</v>
      </c>
    </row>
    <row r="68" spans="1:12" ht="15" customHeight="1" x14ac:dyDescent="0.3">
      <c r="A68" s="48">
        <v>43897</v>
      </c>
      <c r="B68" s="51">
        <v>0.99813799999999997</v>
      </c>
      <c r="C68" s="82">
        <v>462713791</v>
      </c>
      <c r="D68" s="82">
        <v>463576835</v>
      </c>
      <c r="E68" s="51">
        <v>1.0004059999999999</v>
      </c>
      <c r="F68" s="82">
        <v>4292195689</v>
      </c>
      <c r="G68" s="82">
        <v>4290451639</v>
      </c>
      <c r="H68" s="82">
        <f t="shared" si="2"/>
        <v>4754028474</v>
      </c>
      <c r="I68" s="87">
        <f t="shared" si="3"/>
        <v>9.7512422892568479E-2</v>
      </c>
      <c r="J68" s="82">
        <v>92715367</v>
      </c>
      <c r="K68" s="82">
        <v>185430734</v>
      </c>
      <c r="L68" s="82">
        <v>278146101</v>
      </c>
    </row>
    <row r="69" spans="1:12" ht="15" customHeight="1" x14ac:dyDescent="0.3">
      <c r="A69" s="48">
        <v>43898</v>
      </c>
      <c r="B69" s="51">
        <v>1.0006790000000001</v>
      </c>
      <c r="C69" s="82">
        <v>464653647</v>
      </c>
      <c r="D69" s="82">
        <v>464338492</v>
      </c>
      <c r="E69" s="51">
        <v>1.0010699999999999</v>
      </c>
      <c r="F69" s="82">
        <v>4288082506</v>
      </c>
      <c r="G69" s="82">
        <v>4283498728</v>
      </c>
      <c r="H69" s="82">
        <f t="shared" si="2"/>
        <v>4747837220</v>
      </c>
      <c r="I69" s="87">
        <f t="shared" si="3"/>
        <v>9.7800002503034431E-2</v>
      </c>
      <c r="J69" s="82">
        <v>92867698</v>
      </c>
      <c r="K69" s="82">
        <v>185735397</v>
      </c>
      <c r="L69" s="82">
        <v>278603095</v>
      </c>
    </row>
    <row r="70" spans="1:12" ht="15" customHeight="1" x14ac:dyDescent="0.3">
      <c r="A70" s="48">
        <v>43899</v>
      </c>
      <c r="B70" s="51">
        <v>1.001439</v>
      </c>
      <c r="C70" s="82">
        <v>460009438</v>
      </c>
      <c r="D70" s="82">
        <v>459348378</v>
      </c>
      <c r="E70" s="51">
        <v>0.99590000000000001</v>
      </c>
      <c r="F70" s="82">
        <v>4262796415</v>
      </c>
      <c r="G70" s="82">
        <v>4280345289</v>
      </c>
      <c r="H70" s="82">
        <f t="shared" si="2"/>
        <v>4739693667</v>
      </c>
      <c r="I70" s="87">
        <f t="shared" si="3"/>
        <v>9.6915203866064531E-2</v>
      </c>
      <c r="J70" s="82">
        <v>91869676</v>
      </c>
      <c r="K70" s="82">
        <v>183739351</v>
      </c>
      <c r="L70" s="82">
        <v>275609027</v>
      </c>
    </row>
    <row r="71" spans="1:12" ht="15" customHeight="1" x14ac:dyDescent="0.3">
      <c r="A71" s="48">
        <v>43900</v>
      </c>
      <c r="B71" s="51">
        <v>1.0007509999999999</v>
      </c>
      <c r="C71" s="82">
        <v>460225304</v>
      </c>
      <c r="D71" s="82">
        <v>459879911</v>
      </c>
      <c r="E71" s="51">
        <v>1.003455</v>
      </c>
      <c r="F71" s="82">
        <v>4299840152</v>
      </c>
      <c r="G71" s="82">
        <v>4285035498</v>
      </c>
      <c r="H71" s="82">
        <f t="shared" si="2"/>
        <v>4744915409</v>
      </c>
      <c r="I71" s="87">
        <f t="shared" si="3"/>
        <v>9.6920571044894682E-2</v>
      </c>
      <c r="J71" s="82">
        <v>91975982</v>
      </c>
      <c r="K71" s="82">
        <v>183951964</v>
      </c>
      <c r="L71" s="82">
        <v>275927947</v>
      </c>
    </row>
    <row r="72" spans="1:12" ht="15" customHeight="1" x14ac:dyDescent="0.3">
      <c r="A72" s="48">
        <v>43901</v>
      </c>
      <c r="B72" s="51">
        <v>1.001644</v>
      </c>
      <c r="C72" s="82">
        <v>457583949</v>
      </c>
      <c r="D72" s="82">
        <v>456833055</v>
      </c>
      <c r="E72" s="51">
        <v>1.0005299999999999</v>
      </c>
      <c r="F72" s="82">
        <v>4301130617</v>
      </c>
      <c r="G72" s="82">
        <v>4298852635</v>
      </c>
      <c r="H72" s="82">
        <f t="shared" si="2"/>
        <v>4755685690</v>
      </c>
      <c r="I72" s="87">
        <f t="shared" si="3"/>
        <v>9.6060396918283303E-2</v>
      </c>
      <c r="J72" s="82">
        <v>91366611</v>
      </c>
      <c r="K72" s="82">
        <v>182733222</v>
      </c>
      <c r="L72" s="82">
        <v>274099833</v>
      </c>
    </row>
    <row r="73" spans="1:12" ht="15" customHeight="1" x14ac:dyDescent="0.3">
      <c r="A73" s="48">
        <v>43902</v>
      </c>
      <c r="B73" s="51">
        <v>1.0016039999999999</v>
      </c>
      <c r="C73" s="82">
        <v>467915567</v>
      </c>
      <c r="D73" s="82">
        <v>467166368</v>
      </c>
      <c r="E73" s="51">
        <v>0.99881699999999995</v>
      </c>
      <c r="F73" s="82">
        <v>4311456649</v>
      </c>
      <c r="G73" s="82">
        <v>4316564013</v>
      </c>
      <c r="H73" s="82">
        <f t="shared" si="2"/>
        <v>4783730381</v>
      </c>
      <c r="I73" s="87">
        <f t="shared" si="3"/>
        <v>9.7657336595617802E-2</v>
      </c>
      <c r="J73" s="82">
        <v>93433274</v>
      </c>
      <c r="K73" s="82">
        <v>186866547</v>
      </c>
      <c r="L73" s="82">
        <v>280299821</v>
      </c>
    </row>
    <row r="74" spans="1:12" ht="15" customHeight="1" x14ac:dyDescent="0.3">
      <c r="A74" s="48">
        <v>43903</v>
      </c>
      <c r="B74" s="51">
        <v>1.0047280000000001</v>
      </c>
      <c r="C74" s="82">
        <v>518795787</v>
      </c>
      <c r="D74" s="82">
        <v>516354270</v>
      </c>
      <c r="E74" s="51">
        <v>0.98729199999999995</v>
      </c>
      <c r="F74" s="82">
        <v>4308381652</v>
      </c>
      <c r="G74" s="82">
        <v>4363835523</v>
      </c>
      <c r="H74" s="82">
        <f t="shared" si="2"/>
        <v>4880189793</v>
      </c>
      <c r="I74" s="87">
        <f t="shared" si="3"/>
        <v>0.10580618621444668</v>
      </c>
      <c r="J74" s="82">
        <v>103270854</v>
      </c>
      <c r="K74" s="82">
        <v>206541708</v>
      </c>
      <c r="L74" s="82">
        <v>309812562</v>
      </c>
    </row>
    <row r="75" spans="1:12" ht="15" customHeight="1" x14ac:dyDescent="0.3">
      <c r="A75" s="48">
        <v>43904</v>
      </c>
      <c r="B75" s="51">
        <v>0.99834000000000001</v>
      </c>
      <c r="C75" s="82">
        <v>563821751</v>
      </c>
      <c r="D75" s="82">
        <v>564759107</v>
      </c>
      <c r="E75" s="51">
        <v>1.0122899999999999</v>
      </c>
      <c r="F75" s="82">
        <v>4340812840</v>
      </c>
      <c r="G75" s="82">
        <v>4288110054</v>
      </c>
      <c r="H75" s="82">
        <f t="shared" si="2"/>
        <v>4852869161</v>
      </c>
      <c r="I75" s="87">
        <f t="shared" si="3"/>
        <v>0.1163763308392233</v>
      </c>
      <c r="J75" s="82">
        <v>112951821</v>
      </c>
      <c r="K75" s="82">
        <v>225903643</v>
      </c>
      <c r="L75" s="82">
        <v>338855464</v>
      </c>
    </row>
    <row r="76" spans="1:12" ht="15" customHeight="1" x14ac:dyDescent="0.3">
      <c r="A76" s="48">
        <v>43905</v>
      </c>
      <c r="B76" s="51">
        <v>1.003954</v>
      </c>
      <c r="C76" s="82">
        <v>564599306</v>
      </c>
      <c r="D76" s="82">
        <v>562375410</v>
      </c>
      <c r="E76" s="51">
        <v>0.99266399999999999</v>
      </c>
      <c r="F76" s="82">
        <v>4271079465</v>
      </c>
      <c r="G76" s="82">
        <v>4302645399</v>
      </c>
      <c r="H76" s="82">
        <f t="shared" si="2"/>
        <v>4865020809</v>
      </c>
      <c r="I76" s="87">
        <f t="shared" si="3"/>
        <v>0.1155956843924776</v>
      </c>
      <c r="J76" s="82">
        <v>112475082</v>
      </c>
      <c r="K76" s="82">
        <v>224950164</v>
      </c>
      <c r="L76" s="82">
        <v>337425246</v>
      </c>
    </row>
    <row r="77" spans="1:12" ht="15" customHeight="1" x14ac:dyDescent="0.3">
      <c r="A77" s="48">
        <v>43906</v>
      </c>
      <c r="B77" s="51">
        <v>1.003679</v>
      </c>
      <c r="C77" s="82">
        <v>604610634</v>
      </c>
      <c r="D77" s="82">
        <v>602394701</v>
      </c>
      <c r="E77" s="51">
        <v>1.0011460000000001</v>
      </c>
      <c r="F77" s="82">
        <v>4293832554</v>
      </c>
      <c r="G77" s="82">
        <v>4288917905</v>
      </c>
      <c r="H77" s="82">
        <f t="shared" si="2"/>
        <v>4891312606</v>
      </c>
      <c r="I77" s="87">
        <f t="shared" si="3"/>
        <v>0.12315604205322386</v>
      </c>
      <c r="J77" s="82">
        <v>120478940</v>
      </c>
      <c r="K77" s="82">
        <v>240957880</v>
      </c>
      <c r="L77" s="82">
        <v>361436821</v>
      </c>
    </row>
    <row r="78" spans="1:12" ht="15" customHeight="1" x14ac:dyDescent="0.3">
      <c r="A78" s="48">
        <v>43907</v>
      </c>
      <c r="B78" s="51">
        <v>1.004737</v>
      </c>
      <c r="C78" s="82">
        <v>606271145</v>
      </c>
      <c r="D78" s="82">
        <v>603412605</v>
      </c>
      <c r="E78" s="51">
        <v>1.0054860000000001</v>
      </c>
      <c r="F78" s="82">
        <v>4317599420</v>
      </c>
      <c r="G78" s="82">
        <v>4294041083</v>
      </c>
      <c r="H78" s="82">
        <f t="shared" si="2"/>
        <v>4897453688</v>
      </c>
      <c r="I78" s="87">
        <f t="shared" si="3"/>
        <v>0.12320945606458995</v>
      </c>
      <c r="J78" s="82">
        <v>120682521</v>
      </c>
      <c r="K78" s="82">
        <v>241365042</v>
      </c>
      <c r="L78" s="82">
        <v>362047563</v>
      </c>
    </row>
    <row r="79" spans="1:12" ht="15" customHeight="1" x14ac:dyDescent="0.3">
      <c r="A79" s="48">
        <v>43908</v>
      </c>
      <c r="B79" s="51">
        <v>0.99645899999999998</v>
      </c>
      <c r="C79" s="82">
        <v>626587117</v>
      </c>
      <c r="D79" s="82">
        <v>628813492</v>
      </c>
      <c r="E79" s="51">
        <v>1.0017799999999999</v>
      </c>
      <c r="F79" s="82">
        <v>4306583144</v>
      </c>
      <c r="G79" s="82">
        <v>4298932372</v>
      </c>
      <c r="H79" s="82">
        <f t="shared" si="2"/>
        <v>4927745864</v>
      </c>
      <c r="I79" s="87">
        <f t="shared" si="3"/>
        <v>0.12760672107582535</v>
      </c>
      <c r="J79" s="82">
        <v>125762698</v>
      </c>
      <c r="K79" s="82">
        <v>251525397</v>
      </c>
      <c r="L79" s="82">
        <v>377288095</v>
      </c>
    </row>
    <row r="80" spans="1:12" ht="15" customHeight="1" x14ac:dyDescent="0.3">
      <c r="A80" s="48">
        <v>43909</v>
      </c>
      <c r="B80" s="51">
        <v>0.99856</v>
      </c>
      <c r="C80" s="82">
        <v>628140652</v>
      </c>
      <c r="D80" s="82">
        <v>629046185</v>
      </c>
      <c r="E80" s="51">
        <v>1.0022200000000001</v>
      </c>
      <c r="F80" s="82">
        <v>4231721926</v>
      </c>
      <c r="G80" s="82">
        <v>4222348357</v>
      </c>
      <c r="H80" s="82">
        <f t="shared" si="2"/>
        <v>4851394542</v>
      </c>
      <c r="I80" s="87">
        <f t="shared" si="3"/>
        <v>0.12966296176370642</v>
      </c>
      <c r="J80" s="82">
        <v>125809237</v>
      </c>
      <c r="K80" s="82">
        <v>251618474</v>
      </c>
      <c r="L80" s="82">
        <v>377427711</v>
      </c>
    </row>
    <row r="81" spans="1:12" ht="15" customHeight="1" x14ac:dyDescent="0.3">
      <c r="A81" s="48">
        <v>43910</v>
      </c>
      <c r="B81" s="51">
        <v>0.99618499999999999</v>
      </c>
      <c r="C81" s="82">
        <v>651712527</v>
      </c>
      <c r="D81" s="82">
        <v>654208007</v>
      </c>
      <c r="E81" s="51">
        <v>1.001393</v>
      </c>
      <c r="F81" s="82">
        <v>4294893981</v>
      </c>
      <c r="G81" s="82">
        <v>4288917905</v>
      </c>
      <c r="H81" s="82">
        <f t="shared" si="2"/>
        <v>4943125912</v>
      </c>
      <c r="I81" s="87">
        <f t="shared" si="3"/>
        <v>0.13234702466547246</v>
      </c>
      <c r="J81" s="82">
        <v>130841601</v>
      </c>
      <c r="K81" s="82">
        <v>261683203</v>
      </c>
      <c r="L81" s="82">
        <v>392524804</v>
      </c>
    </row>
    <row r="82" spans="1:12" ht="15" customHeight="1" x14ac:dyDescent="0.3">
      <c r="A82" s="48">
        <v>43911</v>
      </c>
      <c r="B82" s="51">
        <v>1.003703</v>
      </c>
      <c r="C82" s="82">
        <v>646624347</v>
      </c>
      <c r="D82" s="82">
        <v>644238750</v>
      </c>
      <c r="E82" s="51">
        <v>1.0047919999999999</v>
      </c>
      <c r="F82" s="82">
        <v>4342066151</v>
      </c>
      <c r="G82" s="82">
        <v>4321359439</v>
      </c>
      <c r="H82" s="82">
        <f t="shared" si="2"/>
        <v>4965598189</v>
      </c>
      <c r="I82" s="87">
        <f t="shared" si="3"/>
        <v>0.12974041101979306</v>
      </c>
      <c r="J82" s="82">
        <v>128847750</v>
      </c>
      <c r="K82" s="82">
        <v>257695500</v>
      </c>
      <c r="L82" s="82">
        <v>386543250</v>
      </c>
    </row>
    <row r="83" spans="1:12" ht="15" customHeight="1" x14ac:dyDescent="0.3">
      <c r="A83" s="48">
        <v>43912</v>
      </c>
      <c r="B83" s="51">
        <v>1.0012570000000001</v>
      </c>
      <c r="C83" s="82">
        <v>668188336</v>
      </c>
      <c r="D83" s="82">
        <v>667349188</v>
      </c>
      <c r="E83" s="51">
        <v>0.99839500000000003</v>
      </c>
      <c r="F83" s="82">
        <v>4274759423</v>
      </c>
      <c r="G83" s="82">
        <v>4281631594</v>
      </c>
      <c r="H83" s="82">
        <f t="shared" si="2"/>
        <v>4948980782</v>
      </c>
      <c r="I83" s="87">
        <f t="shared" si="3"/>
        <v>0.13484578287861293</v>
      </c>
      <c r="J83" s="82">
        <v>133469838</v>
      </c>
      <c r="K83" s="82">
        <v>266939675</v>
      </c>
      <c r="L83" s="82">
        <v>400409513</v>
      </c>
    </row>
    <row r="84" spans="1:12" ht="15" customHeight="1" x14ac:dyDescent="0.3">
      <c r="A84" s="48">
        <v>43913</v>
      </c>
      <c r="B84" s="51">
        <v>0.99937600000000004</v>
      </c>
      <c r="C84" s="82">
        <v>669658760</v>
      </c>
      <c r="D84" s="82">
        <v>670076653</v>
      </c>
      <c r="E84" s="51">
        <v>0.99828399999999995</v>
      </c>
      <c r="F84" s="82">
        <v>4298879010</v>
      </c>
      <c r="G84" s="82">
        <v>4306267031</v>
      </c>
      <c r="H84" s="82">
        <f t="shared" si="2"/>
        <v>4976343684</v>
      </c>
      <c r="I84" s="87">
        <f t="shared" si="3"/>
        <v>0.13465240657602459</v>
      </c>
      <c r="J84" s="82">
        <v>134015331</v>
      </c>
      <c r="K84" s="82">
        <v>268030661</v>
      </c>
      <c r="L84" s="82">
        <v>402045992</v>
      </c>
    </row>
    <row r="85" spans="1:12" ht="15" customHeight="1" x14ac:dyDescent="0.3">
      <c r="A85" s="48">
        <v>43914</v>
      </c>
      <c r="B85" s="51">
        <v>0.99639500000000003</v>
      </c>
      <c r="C85" s="82">
        <v>670753143</v>
      </c>
      <c r="D85" s="82">
        <v>673179766</v>
      </c>
      <c r="E85" s="51">
        <v>1.0022439999999999</v>
      </c>
      <c r="F85" s="82">
        <v>4298542912</v>
      </c>
      <c r="G85" s="82">
        <v>4288917905</v>
      </c>
      <c r="H85" s="82">
        <f t="shared" si="2"/>
        <v>4962097671</v>
      </c>
      <c r="I85" s="87">
        <f t="shared" si="3"/>
        <v>0.13566435218199477</v>
      </c>
      <c r="J85" s="82">
        <v>134635953</v>
      </c>
      <c r="K85" s="82">
        <v>269271906</v>
      </c>
      <c r="L85" s="82">
        <v>403907860</v>
      </c>
    </row>
    <row r="86" spans="1:12" ht="15" customHeight="1" x14ac:dyDescent="0.3">
      <c r="A86" s="48">
        <v>43915</v>
      </c>
      <c r="B86" s="51">
        <v>0.99738800000000005</v>
      </c>
      <c r="C86" s="82">
        <v>689313852</v>
      </c>
      <c r="D86" s="82">
        <v>691119265</v>
      </c>
      <c r="E86" s="51">
        <v>0.99956900000000004</v>
      </c>
      <c r="F86" s="82">
        <v>4287070634</v>
      </c>
      <c r="G86" s="82">
        <v>4288917905</v>
      </c>
      <c r="H86" s="82">
        <f t="shared" si="2"/>
        <v>4980037170</v>
      </c>
      <c r="I86" s="87">
        <f t="shared" si="3"/>
        <v>0.13877793305707395</v>
      </c>
      <c r="J86" s="82">
        <v>138223853</v>
      </c>
      <c r="K86" s="82">
        <v>276447706</v>
      </c>
      <c r="L86" s="82">
        <v>414671559</v>
      </c>
    </row>
    <row r="87" spans="1:12" ht="15" customHeight="1" x14ac:dyDescent="0.3">
      <c r="A87" s="48">
        <v>43916</v>
      </c>
      <c r="B87" s="51">
        <v>0.999641</v>
      </c>
      <c r="C87" s="82">
        <v>688998447</v>
      </c>
      <c r="D87" s="82">
        <v>689245633</v>
      </c>
      <c r="E87" s="51">
        <v>1.0009349999999999</v>
      </c>
      <c r="F87" s="82">
        <v>4304355950</v>
      </c>
      <c r="G87" s="82">
        <v>4300334883</v>
      </c>
      <c r="H87" s="82">
        <f t="shared" si="2"/>
        <v>4989580516</v>
      </c>
      <c r="I87" s="87">
        <f t="shared" si="3"/>
        <v>0.13813698983107059</v>
      </c>
      <c r="J87" s="82">
        <v>137849127</v>
      </c>
      <c r="K87" s="82">
        <v>275698253</v>
      </c>
      <c r="L87" s="82">
        <v>413547380</v>
      </c>
    </row>
    <row r="88" spans="1:12" ht="15" customHeight="1" x14ac:dyDescent="0.3">
      <c r="A88" s="48">
        <v>43917</v>
      </c>
      <c r="B88" s="51">
        <v>0.99963400000000002</v>
      </c>
      <c r="C88" s="82">
        <v>686111344</v>
      </c>
      <c r="D88" s="82">
        <v>686362512</v>
      </c>
      <c r="E88" s="51">
        <v>1.004372</v>
      </c>
      <c r="F88" s="82">
        <v>4300196108</v>
      </c>
      <c r="G88" s="82">
        <v>4281476902</v>
      </c>
      <c r="H88" s="82">
        <f t="shared" si="2"/>
        <v>4967839414</v>
      </c>
      <c r="I88" s="87">
        <f t="shared" si="3"/>
        <v>0.13816117124594318</v>
      </c>
      <c r="J88" s="82">
        <v>137272502</v>
      </c>
      <c r="K88" s="82">
        <v>274545005</v>
      </c>
      <c r="L88" s="82">
        <v>411817507</v>
      </c>
    </row>
    <row r="89" spans="1:12" ht="15" customHeight="1" x14ac:dyDescent="0.3">
      <c r="A89" s="48">
        <v>43918</v>
      </c>
      <c r="B89" s="51">
        <v>0.99956100000000003</v>
      </c>
      <c r="C89" s="82">
        <v>685378083</v>
      </c>
      <c r="D89" s="82">
        <v>685678807</v>
      </c>
      <c r="E89" s="51">
        <v>0.99914700000000001</v>
      </c>
      <c r="F89" s="82">
        <v>4285259141</v>
      </c>
      <c r="G89" s="82">
        <v>4288917905</v>
      </c>
      <c r="H89" s="82">
        <f t="shared" si="2"/>
        <v>4974596712</v>
      </c>
      <c r="I89" s="87">
        <f t="shared" si="3"/>
        <v>0.1378360592218395</v>
      </c>
      <c r="J89" s="82">
        <v>137135761</v>
      </c>
      <c r="K89" s="82">
        <v>274271523</v>
      </c>
      <c r="L89" s="82">
        <v>411407284</v>
      </c>
    </row>
    <row r="90" spans="1:12" ht="15" customHeight="1" x14ac:dyDescent="0.3">
      <c r="A90" s="48">
        <v>43919</v>
      </c>
      <c r="B90" s="51">
        <v>1.0011369999999999</v>
      </c>
      <c r="C90" s="82">
        <v>689133980</v>
      </c>
      <c r="D90" s="82">
        <v>688351467</v>
      </c>
      <c r="E90" s="51">
        <v>1.000637</v>
      </c>
      <c r="F90" s="82">
        <v>4291651284</v>
      </c>
      <c r="G90" s="82">
        <v>4288917905</v>
      </c>
      <c r="H90" s="82">
        <f t="shared" si="2"/>
        <v>4977269372</v>
      </c>
      <c r="I90" s="87">
        <f t="shared" si="3"/>
        <v>0.13829901810666959</v>
      </c>
      <c r="J90" s="82">
        <v>137670293</v>
      </c>
      <c r="K90" s="82">
        <v>275340587</v>
      </c>
      <c r="L90" s="82">
        <v>413010880</v>
      </c>
    </row>
    <row r="91" spans="1:12" ht="15" customHeight="1" x14ac:dyDescent="0.3">
      <c r="A91" s="48">
        <v>43920</v>
      </c>
      <c r="B91" s="51">
        <v>0.99713099999999999</v>
      </c>
      <c r="C91" s="82">
        <v>693876956</v>
      </c>
      <c r="D91" s="82">
        <v>695873569</v>
      </c>
      <c r="E91" s="51">
        <v>1.002327</v>
      </c>
      <c r="F91" s="82">
        <v>4298897388</v>
      </c>
      <c r="G91" s="82">
        <v>4288917905</v>
      </c>
      <c r="H91" s="82">
        <f t="shared" si="2"/>
        <v>4984791474</v>
      </c>
      <c r="I91" s="87">
        <f t="shared" si="3"/>
        <v>0.13959933381959561</v>
      </c>
      <c r="J91" s="82">
        <v>139174714</v>
      </c>
      <c r="K91" s="82">
        <v>278349428</v>
      </c>
      <c r="L91" s="82">
        <v>417524141</v>
      </c>
    </row>
    <row r="92" spans="1:12" ht="15" customHeight="1" x14ac:dyDescent="0.3">
      <c r="A92" s="48">
        <v>43921</v>
      </c>
      <c r="B92" s="51">
        <v>0.99611799999999995</v>
      </c>
      <c r="C92" s="82">
        <v>691237918</v>
      </c>
      <c r="D92" s="82">
        <v>693931794</v>
      </c>
      <c r="E92" s="51">
        <v>1.00295</v>
      </c>
      <c r="F92" s="82">
        <v>4303567262</v>
      </c>
      <c r="G92" s="82">
        <v>4290910061</v>
      </c>
      <c r="H92" s="82">
        <f t="shared" si="2"/>
        <v>4984841855</v>
      </c>
      <c r="I92" s="87">
        <f t="shared" si="3"/>
        <v>0.13920838698302096</v>
      </c>
      <c r="J92" s="82">
        <v>138786359</v>
      </c>
      <c r="K92" s="82">
        <v>277572718</v>
      </c>
      <c r="L92" s="82">
        <v>416359076</v>
      </c>
    </row>
    <row r="93" spans="1:12" ht="15" customHeight="1" x14ac:dyDescent="0.3">
      <c r="A93" s="48">
        <v>43922</v>
      </c>
      <c r="B93" s="51">
        <v>0.99769200000000002</v>
      </c>
      <c r="C93" s="82">
        <v>693220680</v>
      </c>
      <c r="D93" s="82">
        <v>694824218</v>
      </c>
      <c r="E93" s="51">
        <v>0.99849299999999996</v>
      </c>
      <c r="F93" s="82">
        <v>4282455239</v>
      </c>
      <c r="G93" s="82">
        <v>4288917905</v>
      </c>
      <c r="H93" s="82">
        <f t="shared" si="2"/>
        <v>4983742123</v>
      </c>
      <c r="I93" s="87">
        <f t="shared" si="3"/>
        <v>0.13941817229936157</v>
      </c>
      <c r="J93" s="82">
        <v>138964844</v>
      </c>
      <c r="K93" s="82">
        <v>277929687</v>
      </c>
      <c r="L93" s="82">
        <v>416894531</v>
      </c>
    </row>
    <row r="94" spans="1:12" ht="15" customHeight="1" x14ac:dyDescent="0.3">
      <c r="A94" s="48">
        <v>43923</v>
      </c>
      <c r="B94" s="51">
        <v>1.0042230000000001</v>
      </c>
      <c r="C94" s="82">
        <v>695999746</v>
      </c>
      <c r="D94" s="82">
        <v>693072997</v>
      </c>
      <c r="E94" s="51">
        <v>1.000337</v>
      </c>
      <c r="F94" s="82">
        <v>4298464571</v>
      </c>
      <c r="G94" s="82">
        <v>4297015176</v>
      </c>
      <c r="H94" s="82">
        <f t="shared" si="2"/>
        <v>4990088173</v>
      </c>
      <c r="I94" s="87">
        <f t="shared" si="3"/>
        <v>0.13888992999162381</v>
      </c>
      <c r="J94" s="82">
        <v>138614599</v>
      </c>
      <c r="K94" s="82">
        <v>277229199</v>
      </c>
      <c r="L94" s="82">
        <v>415843798</v>
      </c>
    </row>
    <row r="95" spans="1:12" ht="15" customHeight="1" x14ac:dyDescent="0.3">
      <c r="A95" s="48">
        <v>43924</v>
      </c>
      <c r="B95" s="51">
        <v>1.0000819999999999</v>
      </c>
      <c r="C95" s="82">
        <v>693825977</v>
      </c>
      <c r="D95" s="82">
        <v>693769403</v>
      </c>
      <c r="E95" s="51">
        <v>0.99471500000000002</v>
      </c>
      <c r="F95" s="82">
        <v>6308898014</v>
      </c>
      <c r="G95" s="82">
        <v>6342419996</v>
      </c>
      <c r="H95" s="82">
        <f t="shared" si="2"/>
        <v>7036189399</v>
      </c>
      <c r="I95" s="87">
        <f t="shared" si="3"/>
        <v>9.8600160350800131E-2</v>
      </c>
      <c r="J95" s="82">
        <v>138753881</v>
      </c>
      <c r="K95" s="82">
        <v>277507761</v>
      </c>
      <c r="L95" s="82">
        <v>416261642</v>
      </c>
    </row>
    <row r="96" spans="1:12" ht="15" customHeight="1" x14ac:dyDescent="0.3">
      <c r="A96" s="48">
        <v>43925</v>
      </c>
      <c r="B96" s="51">
        <v>0.99859299999999995</v>
      </c>
      <c r="C96" s="82">
        <v>702995459</v>
      </c>
      <c r="D96" s="82">
        <v>703986250</v>
      </c>
      <c r="E96" s="51">
        <v>0.99992099999999995</v>
      </c>
      <c r="F96" s="82">
        <v>6345586550</v>
      </c>
      <c r="G96" s="82">
        <v>6346086375</v>
      </c>
      <c r="H96" s="82">
        <f t="shared" si="2"/>
        <v>7050072625</v>
      </c>
      <c r="I96" s="87">
        <f t="shared" si="3"/>
        <v>9.9855177023796968E-2</v>
      </c>
      <c r="J96" s="82">
        <v>140797250</v>
      </c>
      <c r="K96" s="82">
        <v>281594500</v>
      </c>
      <c r="L96" s="82">
        <v>422391750</v>
      </c>
    </row>
    <row r="97" spans="1:12" ht="15" customHeight="1" x14ac:dyDescent="0.3">
      <c r="A97" s="48">
        <v>43926</v>
      </c>
      <c r="B97" s="51">
        <v>0.99873500000000004</v>
      </c>
      <c r="C97" s="82">
        <v>702183762</v>
      </c>
      <c r="D97" s="82">
        <v>703073180</v>
      </c>
      <c r="E97" s="51">
        <v>0.99874200000000002</v>
      </c>
      <c r="F97" s="82">
        <v>6341175558</v>
      </c>
      <c r="G97" s="82">
        <v>6349160932</v>
      </c>
      <c r="H97" s="82">
        <f t="shared" si="2"/>
        <v>7052234112</v>
      </c>
      <c r="I97" s="87">
        <f t="shared" si="3"/>
        <v>9.9695099288275024E-2</v>
      </c>
      <c r="J97" s="82">
        <v>140614636</v>
      </c>
      <c r="K97" s="82">
        <v>281229272</v>
      </c>
      <c r="L97" s="82">
        <v>421843908</v>
      </c>
    </row>
    <row r="98" spans="1:12" ht="15" customHeight="1" x14ac:dyDescent="0.3">
      <c r="A98" s="48">
        <v>43927</v>
      </c>
      <c r="B98" s="51">
        <v>0.99867700000000004</v>
      </c>
      <c r="C98" s="82">
        <v>700351785</v>
      </c>
      <c r="D98" s="82">
        <v>701279385</v>
      </c>
      <c r="E98" s="51">
        <v>0.99986399999999998</v>
      </c>
      <c r="F98" s="82">
        <v>6357859575</v>
      </c>
      <c r="G98" s="82">
        <v>6358721605</v>
      </c>
      <c r="H98" s="82">
        <f t="shared" si="2"/>
        <v>7060000990</v>
      </c>
      <c r="I98" s="87">
        <f t="shared" si="3"/>
        <v>9.9331343719825743E-2</v>
      </c>
      <c r="J98" s="82">
        <v>140255877</v>
      </c>
      <c r="K98" s="82">
        <v>280511754</v>
      </c>
      <c r="L98" s="82">
        <v>420767631</v>
      </c>
    </row>
    <row r="99" spans="1:12" ht="15" customHeight="1" x14ac:dyDescent="0.3">
      <c r="A99" s="48">
        <v>43928</v>
      </c>
      <c r="B99" s="51">
        <v>1.000605</v>
      </c>
      <c r="C99" s="82">
        <v>686220118</v>
      </c>
      <c r="D99" s="82">
        <v>685805347</v>
      </c>
      <c r="E99" s="51">
        <v>0.99997400000000003</v>
      </c>
      <c r="F99" s="82">
        <v>6348996817</v>
      </c>
      <c r="G99" s="82">
        <v>6349160932</v>
      </c>
      <c r="H99" s="82">
        <f t="shared" si="2"/>
        <v>7034966279</v>
      </c>
      <c r="I99" s="87">
        <f t="shared" si="3"/>
        <v>9.7485235863488062E-2</v>
      </c>
      <c r="J99" s="82">
        <v>137161069</v>
      </c>
      <c r="K99" s="82">
        <v>274322139</v>
      </c>
      <c r="L99" s="82">
        <v>411483208</v>
      </c>
    </row>
    <row r="100" spans="1:12" ht="15" customHeight="1" x14ac:dyDescent="0.3">
      <c r="A100" s="48">
        <v>43929</v>
      </c>
      <c r="B100" s="51">
        <v>1.000672</v>
      </c>
      <c r="C100" s="82">
        <v>697129227</v>
      </c>
      <c r="D100" s="82">
        <v>696661238</v>
      </c>
      <c r="E100" s="51">
        <v>0.99937699999999996</v>
      </c>
      <c r="F100" s="82">
        <v>6337540894</v>
      </c>
      <c r="G100" s="82">
        <v>6341494713</v>
      </c>
      <c r="H100" s="82">
        <f t="shared" si="2"/>
        <v>7038155951</v>
      </c>
      <c r="I100" s="87">
        <f t="shared" si="3"/>
        <v>9.8983489830317919E-2</v>
      </c>
      <c r="J100" s="82">
        <v>139332248</v>
      </c>
      <c r="K100" s="82">
        <v>278664495</v>
      </c>
      <c r="L100" s="82">
        <v>417996743</v>
      </c>
    </row>
    <row r="101" spans="1:12" ht="15" customHeight="1" x14ac:dyDescent="0.3">
      <c r="A101" s="48">
        <v>43930</v>
      </c>
      <c r="B101" s="51">
        <v>0.99811700000000003</v>
      </c>
      <c r="C101" s="82">
        <v>713025412</v>
      </c>
      <c r="D101" s="82">
        <v>714370418</v>
      </c>
      <c r="E101" s="51">
        <v>0.998996</v>
      </c>
      <c r="F101" s="82">
        <v>6342789172</v>
      </c>
      <c r="G101" s="82">
        <v>6349160932</v>
      </c>
      <c r="H101" s="82">
        <f t="shared" si="2"/>
        <v>7063531350</v>
      </c>
      <c r="I101" s="87">
        <f t="shared" si="3"/>
        <v>0.10113502476349878</v>
      </c>
      <c r="J101" s="82">
        <v>142874084</v>
      </c>
      <c r="K101" s="82">
        <v>285748167</v>
      </c>
      <c r="L101" s="82">
        <v>428622251</v>
      </c>
    </row>
    <row r="102" spans="1:12" ht="15" customHeight="1" x14ac:dyDescent="0.3">
      <c r="A102" s="48">
        <v>43931</v>
      </c>
      <c r="B102" s="51">
        <v>0.99859200000000004</v>
      </c>
      <c r="C102" s="82">
        <v>711749677</v>
      </c>
      <c r="D102" s="82">
        <v>712753507</v>
      </c>
      <c r="E102" s="51">
        <v>1.000048</v>
      </c>
      <c r="F102" s="82">
        <v>6351749244</v>
      </c>
      <c r="G102" s="82">
        <v>6351447212</v>
      </c>
      <c r="H102" s="82">
        <f t="shared" si="2"/>
        <v>7064200719</v>
      </c>
      <c r="I102" s="87">
        <f t="shared" si="3"/>
        <v>0.10089655367279776</v>
      </c>
      <c r="J102" s="82">
        <v>142550701</v>
      </c>
      <c r="K102" s="82">
        <v>285101403</v>
      </c>
      <c r="L102" s="82">
        <v>427652104</v>
      </c>
    </row>
    <row r="103" spans="1:12" ht="15" customHeight="1" x14ac:dyDescent="0.3">
      <c r="A103" s="48">
        <v>43932</v>
      </c>
      <c r="B103" s="51">
        <v>0.99990699999999999</v>
      </c>
      <c r="C103" s="82">
        <v>710557996</v>
      </c>
      <c r="D103" s="82">
        <v>710624076</v>
      </c>
      <c r="E103" s="51">
        <v>1.001752</v>
      </c>
      <c r="F103" s="82">
        <v>6360286245</v>
      </c>
      <c r="G103" s="82">
        <v>6349160932</v>
      </c>
      <c r="H103" s="82">
        <f t="shared" si="2"/>
        <v>7059785008</v>
      </c>
      <c r="I103" s="87">
        <f t="shared" si="3"/>
        <v>0.10065803352293813</v>
      </c>
      <c r="J103" s="82">
        <v>142124815</v>
      </c>
      <c r="K103" s="82">
        <v>284249630</v>
      </c>
      <c r="L103" s="82">
        <v>426374446</v>
      </c>
    </row>
    <row r="104" spans="1:12" ht="15" customHeight="1" x14ac:dyDescent="0.3">
      <c r="A104" s="48">
        <v>43933</v>
      </c>
      <c r="B104" s="51">
        <v>1.000246</v>
      </c>
      <c r="C104" s="82">
        <v>710605126</v>
      </c>
      <c r="D104" s="82">
        <v>710430704</v>
      </c>
      <c r="E104" s="51">
        <v>1.001414</v>
      </c>
      <c r="F104" s="82">
        <v>6358136925</v>
      </c>
      <c r="G104" s="82">
        <v>6349160932</v>
      </c>
      <c r="H104" s="82">
        <f t="shared" si="2"/>
        <v>7059591636</v>
      </c>
      <c r="I104" s="87">
        <f t="shared" si="3"/>
        <v>0.10063339929992517</v>
      </c>
      <c r="J104" s="82">
        <v>142086141</v>
      </c>
      <c r="K104" s="82">
        <v>284172282</v>
      </c>
      <c r="L104" s="82">
        <v>426258422</v>
      </c>
    </row>
    <row r="105" spans="1:12" ht="15" customHeight="1" x14ac:dyDescent="0.3">
      <c r="A105" s="48">
        <v>43934</v>
      </c>
      <c r="B105" s="51">
        <v>0.99722299999999997</v>
      </c>
      <c r="C105" s="82">
        <v>717420223</v>
      </c>
      <c r="D105" s="82">
        <v>719418264</v>
      </c>
      <c r="E105" s="51">
        <v>0.99608600000000003</v>
      </c>
      <c r="F105" s="82">
        <v>6360712294</v>
      </c>
      <c r="G105" s="82">
        <v>6385704605</v>
      </c>
      <c r="H105" s="82">
        <f t="shared" si="2"/>
        <v>7105122869</v>
      </c>
      <c r="I105" s="87">
        <f t="shared" si="3"/>
        <v>0.1012534585628149</v>
      </c>
      <c r="J105" s="82">
        <v>143883653</v>
      </c>
      <c r="K105" s="82">
        <v>287767306</v>
      </c>
      <c r="L105" s="82">
        <v>431650958</v>
      </c>
    </row>
    <row r="106" spans="1:12" ht="15" customHeight="1" x14ac:dyDescent="0.3">
      <c r="A106" s="48">
        <v>43935</v>
      </c>
      <c r="B106" s="51">
        <v>0.99900800000000001</v>
      </c>
      <c r="C106" s="82">
        <v>725680674</v>
      </c>
      <c r="D106" s="82">
        <v>726401396</v>
      </c>
      <c r="E106" s="51">
        <v>0.99897199999999997</v>
      </c>
      <c r="F106" s="82">
        <v>6342632339</v>
      </c>
      <c r="G106" s="82">
        <v>6349160932</v>
      </c>
      <c r="H106" s="82">
        <f t="shared" si="2"/>
        <v>7075562328</v>
      </c>
      <c r="I106" s="87">
        <f t="shared" si="3"/>
        <v>0.10266341561651211</v>
      </c>
      <c r="J106" s="82">
        <v>145280279</v>
      </c>
      <c r="K106" s="82">
        <v>290560558</v>
      </c>
      <c r="L106" s="82">
        <v>435840838</v>
      </c>
    </row>
    <row r="107" spans="1:12" ht="15" customHeight="1" x14ac:dyDescent="0.3">
      <c r="A107" s="48">
        <v>43936</v>
      </c>
      <c r="B107" s="51">
        <v>1.0003599999999999</v>
      </c>
      <c r="C107" s="82">
        <v>735203086</v>
      </c>
      <c r="D107" s="82">
        <v>734938719</v>
      </c>
      <c r="E107" s="51">
        <v>1.0006219999999999</v>
      </c>
      <c r="F107" s="82">
        <v>6353107084</v>
      </c>
      <c r="G107" s="82">
        <v>6349160932</v>
      </c>
      <c r="H107" s="82">
        <f t="shared" si="2"/>
        <v>7084099651</v>
      </c>
      <c r="I107" s="87">
        <f t="shared" si="3"/>
        <v>0.10374483070636296</v>
      </c>
      <c r="J107" s="82">
        <v>146987744</v>
      </c>
      <c r="K107" s="82">
        <v>293975488</v>
      </c>
      <c r="L107" s="82">
        <v>440963231</v>
      </c>
    </row>
    <row r="108" spans="1:12" ht="15" customHeight="1" x14ac:dyDescent="0.3">
      <c r="A108" s="48">
        <v>43937</v>
      </c>
      <c r="B108" s="51">
        <v>0.999058</v>
      </c>
      <c r="C108" s="82">
        <v>735988497</v>
      </c>
      <c r="D108" s="82">
        <v>736682485</v>
      </c>
      <c r="E108" s="51">
        <v>0.99829999999999997</v>
      </c>
      <c r="F108" s="82">
        <v>6338368646</v>
      </c>
      <c r="G108" s="82">
        <v>6349160932</v>
      </c>
      <c r="H108" s="82">
        <f t="shared" si="2"/>
        <v>7085843417</v>
      </c>
      <c r="I108" s="87">
        <f t="shared" si="3"/>
        <v>0.10396539150619506</v>
      </c>
      <c r="J108" s="82">
        <v>147336497</v>
      </c>
      <c r="K108" s="82">
        <v>294672994</v>
      </c>
      <c r="L108" s="82">
        <v>442009491</v>
      </c>
    </row>
    <row r="109" spans="1:12" ht="15" customHeight="1" x14ac:dyDescent="0.3">
      <c r="A109" s="48">
        <v>43938</v>
      </c>
      <c r="B109" s="51">
        <v>0.995703</v>
      </c>
      <c r="C109" s="82">
        <v>731850212</v>
      </c>
      <c r="D109" s="82">
        <v>735008843</v>
      </c>
      <c r="E109" s="51">
        <v>1.0028600000000001</v>
      </c>
      <c r="F109" s="82">
        <v>6367320936</v>
      </c>
      <c r="G109" s="82">
        <v>6349160932</v>
      </c>
      <c r="H109" s="82">
        <f t="shared" si="2"/>
        <v>7084169775</v>
      </c>
      <c r="I109" s="87">
        <f t="shared" si="3"/>
        <v>0.10375370245838017</v>
      </c>
      <c r="J109" s="82">
        <v>147001769</v>
      </c>
      <c r="K109" s="82">
        <v>294003537</v>
      </c>
      <c r="L109" s="82">
        <v>441005306</v>
      </c>
    </row>
    <row r="110" spans="1:12" ht="15" customHeight="1" x14ac:dyDescent="0.3">
      <c r="A110" s="48">
        <v>43939</v>
      </c>
      <c r="B110" s="51">
        <v>0.99517900000000004</v>
      </c>
      <c r="C110" s="82">
        <v>725926636</v>
      </c>
      <c r="D110" s="82">
        <v>729443479</v>
      </c>
      <c r="E110" s="51">
        <v>1.0009110000000001</v>
      </c>
      <c r="F110" s="82">
        <v>6354943648</v>
      </c>
      <c r="G110" s="82">
        <v>6349160932</v>
      </c>
      <c r="H110" s="82">
        <f t="shared" si="2"/>
        <v>7078604411</v>
      </c>
      <c r="I110" s="87">
        <f t="shared" si="3"/>
        <v>0.10304905270118789</v>
      </c>
      <c r="J110" s="82">
        <v>145888696</v>
      </c>
      <c r="K110" s="82">
        <v>291777392</v>
      </c>
      <c r="L110" s="82">
        <v>437666087</v>
      </c>
    </row>
    <row r="111" spans="1:12" ht="15" customHeight="1" x14ac:dyDescent="0.3">
      <c r="A111" s="48">
        <v>43940</v>
      </c>
      <c r="B111" s="51">
        <v>0.99832799999999999</v>
      </c>
      <c r="C111" s="82">
        <v>728802965</v>
      </c>
      <c r="D111" s="82">
        <v>730023257</v>
      </c>
      <c r="E111" s="51">
        <v>0.999861</v>
      </c>
      <c r="F111" s="82">
        <v>6348280713</v>
      </c>
      <c r="G111" s="82">
        <v>6349160932</v>
      </c>
      <c r="H111" s="82">
        <f t="shared" si="2"/>
        <v>7079184189</v>
      </c>
      <c r="I111" s="87">
        <f t="shared" si="3"/>
        <v>0.10312251207340355</v>
      </c>
      <c r="J111" s="82">
        <v>146004651</v>
      </c>
      <c r="K111" s="82">
        <v>292009303</v>
      </c>
      <c r="L111" s="82">
        <v>438013954</v>
      </c>
    </row>
    <row r="112" spans="1:12" ht="15" customHeight="1" x14ac:dyDescent="0.3">
      <c r="A112" s="48">
        <v>43941</v>
      </c>
      <c r="B112" s="51">
        <v>0.99855700000000003</v>
      </c>
      <c r="C112" s="82">
        <v>726847322</v>
      </c>
      <c r="D112" s="82">
        <v>727897884</v>
      </c>
      <c r="E112" s="51">
        <v>1.0004740000000001</v>
      </c>
      <c r="F112" s="82">
        <v>6370176428</v>
      </c>
      <c r="G112" s="82">
        <v>6367159604</v>
      </c>
      <c r="H112" s="82">
        <f t="shared" si="2"/>
        <v>7095057488</v>
      </c>
      <c r="I112" s="87">
        <f t="shared" si="3"/>
        <v>0.10259224611373578</v>
      </c>
      <c r="J112" s="82">
        <v>145579577</v>
      </c>
      <c r="K112" s="82">
        <v>291159154</v>
      </c>
      <c r="L112" s="82">
        <v>436738730</v>
      </c>
    </row>
    <row r="113" spans="1:12" ht="15" customHeight="1" x14ac:dyDescent="0.3">
      <c r="A113" s="48">
        <v>43942</v>
      </c>
      <c r="B113" s="51">
        <v>0.99979600000000002</v>
      </c>
      <c r="C113" s="82">
        <v>735999651</v>
      </c>
      <c r="D113" s="82">
        <v>736149880</v>
      </c>
      <c r="E113" s="51">
        <v>1.005895</v>
      </c>
      <c r="F113" s="82">
        <v>6369201538</v>
      </c>
      <c r="G113" s="82">
        <v>6331873070</v>
      </c>
      <c r="H113" s="82">
        <f t="shared" si="2"/>
        <v>7068022950</v>
      </c>
      <c r="I113" s="87">
        <f t="shared" si="3"/>
        <v>0.1041521632297473</v>
      </c>
      <c r="J113" s="82">
        <v>147229976</v>
      </c>
      <c r="K113" s="82">
        <v>294459952</v>
      </c>
      <c r="L113" s="82">
        <v>441689928</v>
      </c>
    </row>
    <row r="114" spans="1:12" ht="15" customHeight="1" x14ac:dyDescent="0.3">
      <c r="A114" s="48">
        <v>43943</v>
      </c>
      <c r="B114" s="51">
        <v>0.99784099999999998</v>
      </c>
      <c r="C114" s="82">
        <v>725055953</v>
      </c>
      <c r="D114" s="82">
        <v>726625040</v>
      </c>
      <c r="E114" s="51">
        <v>1.0011019999999999</v>
      </c>
      <c r="F114" s="82">
        <v>6355845853</v>
      </c>
      <c r="G114" s="82">
        <v>6348850491</v>
      </c>
      <c r="H114" s="82">
        <f t="shared" si="2"/>
        <v>7075475531</v>
      </c>
      <c r="I114" s="87">
        <f t="shared" si="3"/>
        <v>0.10269628335458376</v>
      </c>
      <c r="J114" s="82">
        <v>145325008</v>
      </c>
      <c r="K114" s="82">
        <v>290650016</v>
      </c>
      <c r="L114" s="82">
        <v>435975024</v>
      </c>
    </row>
    <row r="115" spans="1:12" ht="15" customHeight="1" x14ac:dyDescent="0.3">
      <c r="A115" s="48">
        <v>43944</v>
      </c>
      <c r="B115" s="51">
        <v>0.99876399999999999</v>
      </c>
      <c r="C115" s="82">
        <v>726234993</v>
      </c>
      <c r="D115" s="82">
        <v>727133663</v>
      </c>
      <c r="E115" s="51">
        <v>1.0004440000000001</v>
      </c>
      <c r="F115" s="82">
        <v>7133234307</v>
      </c>
      <c r="G115" s="82">
        <v>7130071976</v>
      </c>
      <c r="H115" s="82">
        <f t="shared" si="2"/>
        <v>7857205639</v>
      </c>
      <c r="I115" s="87">
        <f t="shared" si="3"/>
        <v>9.2543544920194246E-2</v>
      </c>
      <c r="J115" s="82">
        <v>145426733</v>
      </c>
      <c r="K115" s="82">
        <v>290853465</v>
      </c>
      <c r="L115" s="82">
        <v>436280198</v>
      </c>
    </row>
    <row r="116" spans="1:12" ht="15" customHeight="1" x14ac:dyDescent="0.3">
      <c r="A116" s="48">
        <v>43945</v>
      </c>
      <c r="B116" s="51">
        <v>0.99697199999999997</v>
      </c>
      <c r="C116" s="82">
        <v>731974511</v>
      </c>
      <c r="D116" s="82">
        <v>734197988</v>
      </c>
      <c r="E116" s="51">
        <v>0.99605900000000003</v>
      </c>
      <c r="F116" s="82">
        <v>7101969333</v>
      </c>
      <c r="G116" s="82">
        <v>7130071976</v>
      </c>
      <c r="H116" s="82">
        <f t="shared" si="2"/>
        <v>7864269964</v>
      </c>
      <c r="I116" s="87">
        <f t="shared" si="3"/>
        <v>9.3358695894331337E-2</v>
      </c>
      <c r="J116" s="82">
        <v>146839598</v>
      </c>
      <c r="K116" s="82">
        <v>293679195</v>
      </c>
      <c r="L116" s="82">
        <v>440518793</v>
      </c>
    </row>
    <row r="117" spans="1:12" ht="15" customHeight="1" x14ac:dyDescent="0.3">
      <c r="A117" s="48">
        <v>43946</v>
      </c>
      <c r="B117" s="51">
        <v>0.99890599999999996</v>
      </c>
      <c r="C117" s="82">
        <v>753828819</v>
      </c>
      <c r="D117" s="82">
        <v>754654521</v>
      </c>
      <c r="E117" s="51">
        <v>1.000027</v>
      </c>
      <c r="F117" s="82">
        <v>7109426016</v>
      </c>
      <c r="G117" s="82">
        <v>7109235911</v>
      </c>
      <c r="H117" s="82">
        <f t="shared" si="2"/>
        <v>7863890432</v>
      </c>
      <c r="I117" s="87">
        <f t="shared" si="3"/>
        <v>9.5964526404022005E-2</v>
      </c>
      <c r="J117" s="82">
        <v>150930904</v>
      </c>
      <c r="K117" s="82">
        <v>301861808</v>
      </c>
      <c r="L117" s="82">
        <v>452792713</v>
      </c>
    </row>
    <row r="118" spans="1:12" ht="15" customHeight="1" x14ac:dyDescent="0.3">
      <c r="A118" s="48">
        <v>43947</v>
      </c>
      <c r="B118" s="51">
        <v>1.0003930000000001</v>
      </c>
      <c r="C118" s="82">
        <v>756062774</v>
      </c>
      <c r="D118" s="82">
        <v>755765811</v>
      </c>
      <c r="E118" s="51">
        <v>0.99933300000000003</v>
      </c>
      <c r="F118" s="82">
        <v>7125314349</v>
      </c>
      <c r="G118" s="82">
        <v>7130071976</v>
      </c>
      <c r="H118" s="82">
        <f t="shared" si="2"/>
        <v>7885837787</v>
      </c>
      <c r="I118" s="87">
        <f t="shared" si="3"/>
        <v>9.583836637445152E-2</v>
      </c>
      <c r="J118" s="82">
        <v>151153162</v>
      </c>
      <c r="K118" s="82">
        <v>302306324</v>
      </c>
      <c r="L118" s="82">
        <v>453459487</v>
      </c>
    </row>
    <row r="119" spans="1:12" ht="15" customHeight="1" x14ac:dyDescent="0.3">
      <c r="A119" s="48">
        <v>43948</v>
      </c>
      <c r="B119" s="51">
        <v>1.0016640000000001</v>
      </c>
      <c r="C119" s="82">
        <v>755111871</v>
      </c>
      <c r="D119" s="82">
        <v>753857118</v>
      </c>
      <c r="E119" s="51">
        <v>1.0013719999999999</v>
      </c>
      <c r="F119" s="82">
        <v>7139857876</v>
      </c>
      <c r="G119" s="82">
        <v>7130071976</v>
      </c>
      <c r="H119" s="82">
        <f t="shared" si="2"/>
        <v>7883929094</v>
      </c>
      <c r="I119" s="87">
        <f t="shared" si="3"/>
        <v>9.5619469557852416E-2</v>
      </c>
      <c r="J119" s="82">
        <v>150771424</v>
      </c>
      <c r="K119" s="82">
        <v>301542847</v>
      </c>
      <c r="L119" s="82">
        <v>452314271</v>
      </c>
    </row>
    <row r="120" spans="1:12" ht="15" customHeight="1" x14ac:dyDescent="0.3">
      <c r="A120" s="48">
        <v>43949</v>
      </c>
      <c r="B120" s="51">
        <v>0.99990000000000001</v>
      </c>
      <c r="C120" s="82">
        <v>752281854</v>
      </c>
      <c r="D120" s="82">
        <v>752356856</v>
      </c>
      <c r="E120" s="51">
        <v>1.0026999999999999</v>
      </c>
      <c r="F120" s="82">
        <v>7149322731</v>
      </c>
      <c r="G120" s="82">
        <v>7130071976</v>
      </c>
      <c r="H120" s="82">
        <f t="shared" si="2"/>
        <v>7882428832</v>
      </c>
      <c r="I120" s="87">
        <f t="shared" si="3"/>
        <v>9.5447338889465785E-2</v>
      </c>
      <c r="J120" s="82">
        <v>150471371</v>
      </c>
      <c r="K120" s="82">
        <v>300942742</v>
      </c>
      <c r="L120" s="82">
        <v>451414114</v>
      </c>
    </row>
    <row r="121" spans="1:12" ht="15" customHeight="1" x14ac:dyDescent="0.3">
      <c r="A121" s="48">
        <v>43950</v>
      </c>
      <c r="B121" s="51">
        <v>0.99812999999999996</v>
      </c>
      <c r="C121" s="82">
        <v>731366477</v>
      </c>
      <c r="D121" s="82">
        <v>732737010</v>
      </c>
      <c r="E121" s="51">
        <v>1.0005250000000001</v>
      </c>
      <c r="F121" s="82">
        <v>7134423239</v>
      </c>
      <c r="G121" s="82">
        <v>7130677217</v>
      </c>
      <c r="H121" s="82">
        <f t="shared" si="2"/>
        <v>7863414227</v>
      </c>
      <c r="I121" s="87">
        <f t="shared" si="3"/>
        <v>9.3183061307397147E-2</v>
      </c>
      <c r="J121" s="82">
        <v>146547402</v>
      </c>
      <c r="K121" s="82">
        <v>293094804</v>
      </c>
      <c r="L121" s="82">
        <v>439642206</v>
      </c>
    </row>
    <row r="122" spans="1:12" ht="15" customHeight="1" x14ac:dyDescent="0.3">
      <c r="A122" s="48">
        <v>43951</v>
      </c>
      <c r="B122" s="51">
        <v>1.001355</v>
      </c>
      <c r="C122" s="82">
        <v>726001387</v>
      </c>
      <c r="D122" s="82">
        <v>725018631</v>
      </c>
      <c r="E122" s="51">
        <v>0.99750499999999998</v>
      </c>
      <c r="F122" s="82">
        <v>7692068637</v>
      </c>
      <c r="G122" s="82">
        <v>7711310623</v>
      </c>
      <c r="H122" s="82">
        <f t="shared" si="2"/>
        <v>8436329254</v>
      </c>
      <c r="I122" s="87">
        <f t="shared" si="3"/>
        <v>8.5940058664286931E-2</v>
      </c>
      <c r="J122" s="82">
        <v>145003726</v>
      </c>
      <c r="K122" s="82">
        <v>290007452</v>
      </c>
      <c r="L122" s="82">
        <v>435011179</v>
      </c>
    </row>
    <row r="123" spans="1:12" ht="15" customHeight="1" x14ac:dyDescent="0.3">
      <c r="A123" s="48">
        <v>43952</v>
      </c>
      <c r="B123" s="51">
        <v>0.99861100000000003</v>
      </c>
      <c r="C123" s="82">
        <v>726339842</v>
      </c>
      <c r="D123" s="82">
        <v>727350245</v>
      </c>
      <c r="E123" s="51">
        <v>0.99977899999999997</v>
      </c>
      <c r="F123" s="82">
        <v>7699585322</v>
      </c>
      <c r="G123" s="82">
        <v>7701288890</v>
      </c>
      <c r="H123" s="82">
        <f t="shared" si="2"/>
        <v>8428639135</v>
      </c>
      <c r="I123" s="87">
        <f t="shared" si="3"/>
        <v>8.6295098574059426E-2</v>
      </c>
      <c r="J123" s="82">
        <v>145470049</v>
      </c>
      <c r="K123" s="82">
        <v>290940098</v>
      </c>
      <c r="L123" s="82">
        <v>436410147</v>
      </c>
    </row>
    <row r="124" spans="1:12" ht="15" customHeight="1" x14ac:dyDescent="0.3">
      <c r="A124" s="48">
        <v>43953</v>
      </c>
      <c r="B124" s="51">
        <v>0.99750799999999995</v>
      </c>
      <c r="C124" s="82">
        <v>712603897</v>
      </c>
      <c r="D124" s="82">
        <v>714384079</v>
      </c>
      <c r="E124" s="51">
        <v>1.001514</v>
      </c>
      <c r="F124" s="82">
        <v>7792729872</v>
      </c>
      <c r="G124" s="82">
        <v>7780948676</v>
      </c>
      <c r="H124" s="82">
        <f t="shared" si="2"/>
        <v>8495332755</v>
      </c>
      <c r="I124" s="87">
        <f t="shared" si="3"/>
        <v>8.4091359291317128E-2</v>
      </c>
      <c r="J124" s="82">
        <v>142876816</v>
      </c>
      <c r="K124" s="82">
        <v>285753632</v>
      </c>
      <c r="L124" s="82">
        <v>428630447</v>
      </c>
    </row>
    <row r="125" spans="1:12" ht="15" customHeight="1" x14ac:dyDescent="0.3">
      <c r="A125" s="48">
        <v>43954</v>
      </c>
      <c r="B125" s="51">
        <v>0.99921700000000002</v>
      </c>
      <c r="C125" s="82">
        <v>711461081</v>
      </c>
      <c r="D125" s="82">
        <v>712018622</v>
      </c>
      <c r="E125" s="51">
        <v>1.0027550000000001</v>
      </c>
      <c r="F125" s="82">
        <v>7801751804</v>
      </c>
      <c r="G125" s="82">
        <v>7780320767</v>
      </c>
      <c r="H125" s="82">
        <f t="shared" si="2"/>
        <v>8492339389</v>
      </c>
      <c r="I125" s="87">
        <f t="shared" si="3"/>
        <v>8.3842459584489409E-2</v>
      </c>
      <c r="J125" s="82">
        <v>142403724</v>
      </c>
      <c r="K125" s="82">
        <v>284807449</v>
      </c>
      <c r="L125" s="82">
        <v>427211173</v>
      </c>
    </row>
    <row r="126" spans="1:12" ht="15" customHeight="1" x14ac:dyDescent="0.3">
      <c r="A126" s="48">
        <v>43955</v>
      </c>
      <c r="B126" s="51">
        <v>1.0000800000000001</v>
      </c>
      <c r="C126" s="82">
        <v>710346518</v>
      </c>
      <c r="D126" s="82">
        <v>710289583</v>
      </c>
      <c r="E126" s="51">
        <v>1.0009699999999999</v>
      </c>
      <c r="F126" s="82">
        <v>7820865420</v>
      </c>
      <c r="G126" s="82">
        <v>7813285915</v>
      </c>
      <c r="H126" s="82">
        <f t="shared" si="2"/>
        <v>8523575498</v>
      </c>
      <c r="I126" s="87">
        <f t="shared" si="3"/>
        <v>8.3332350744903319E-2</v>
      </c>
      <c r="J126" s="82">
        <v>142057917</v>
      </c>
      <c r="K126" s="82">
        <v>284115833</v>
      </c>
      <c r="L126" s="82">
        <v>426173750</v>
      </c>
    </row>
    <row r="127" spans="1:12" ht="15" customHeight="1" x14ac:dyDescent="0.3">
      <c r="A127" s="48">
        <v>43956</v>
      </c>
      <c r="B127" s="51">
        <v>0.999498</v>
      </c>
      <c r="C127" s="82">
        <v>710793061</v>
      </c>
      <c r="D127" s="82">
        <v>711150017</v>
      </c>
      <c r="E127" s="51">
        <v>0.99827399999999999</v>
      </c>
      <c r="F127" s="82">
        <v>7790956108</v>
      </c>
      <c r="G127" s="82">
        <v>7804430095</v>
      </c>
      <c r="H127" s="82">
        <f t="shared" si="2"/>
        <v>8515580112</v>
      </c>
      <c r="I127" s="87">
        <f t="shared" si="3"/>
        <v>8.3511634867700954E-2</v>
      </c>
      <c r="J127" s="82">
        <v>142230003</v>
      </c>
      <c r="K127" s="82">
        <v>284460007</v>
      </c>
      <c r="L127" s="82">
        <v>426690010</v>
      </c>
    </row>
    <row r="128" spans="1:12" ht="15" customHeight="1" x14ac:dyDescent="0.3">
      <c r="A128" s="48">
        <v>43957</v>
      </c>
      <c r="B128" s="51">
        <v>1.0027349999999999</v>
      </c>
      <c r="C128" s="82">
        <v>714139098</v>
      </c>
      <c r="D128" s="82">
        <v>712191033</v>
      </c>
      <c r="E128" s="51">
        <v>1.000929</v>
      </c>
      <c r="F128" s="82">
        <v>7861206043</v>
      </c>
      <c r="G128" s="82">
        <v>7853913236</v>
      </c>
      <c r="H128" s="82">
        <f t="shared" si="2"/>
        <v>8566104269</v>
      </c>
      <c r="I128" s="87">
        <f t="shared" si="3"/>
        <v>8.3140598180360528E-2</v>
      </c>
      <c r="J128" s="82">
        <v>142438207</v>
      </c>
      <c r="K128" s="82">
        <v>284876413</v>
      </c>
      <c r="L128" s="82">
        <v>427314620</v>
      </c>
    </row>
    <row r="129" spans="1:12" ht="15" customHeight="1" x14ac:dyDescent="0.3">
      <c r="A129" s="48">
        <v>43958</v>
      </c>
      <c r="B129" s="51">
        <v>0.990259</v>
      </c>
      <c r="C129" s="82">
        <v>711778609</v>
      </c>
      <c r="D129" s="82">
        <v>718780210</v>
      </c>
      <c r="E129" s="51">
        <v>0.99917599999999995</v>
      </c>
      <c r="F129" s="82">
        <v>7930935317</v>
      </c>
      <c r="G129" s="82">
        <v>7937479519</v>
      </c>
      <c r="H129" s="82">
        <f t="shared" si="2"/>
        <v>8656259729</v>
      </c>
      <c r="I129" s="87">
        <f t="shared" si="3"/>
        <v>8.303588761228585E-2</v>
      </c>
      <c r="J129" s="82">
        <v>143756042</v>
      </c>
      <c r="K129" s="82">
        <v>287512084</v>
      </c>
      <c r="L129" s="82">
        <v>431268126</v>
      </c>
    </row>
    <row r="130" spans="1:12" ht="15" customHeight="1" x14ac:dyDescent="0.3">
      <c r="A130" s="48">
        <v>43959</v>
      </c>
      <c r="B130" s="51">
        <v>0.99968500000000005</v>
      </c>
      <c r="C130" s="82">
        <v>722023647</v>
      </c>
      <c r="D130" s="82">
        <v>722251128</v>
      </c>
      <c r="E130" s="51">
        <v>1.0010810000000001</v>
      </c>
      <c r="F130" s="82">
        <v>8079054026</v>
      </c>
      <c r="G130" s="82">
        <v>8070331641</v>
      </c>
      <c r="H130" s="82">
        <f t="shared" ref="H130:H193" si="4">IFERROR(D130+G130,D130)</f>
        <v>8792582769</v>
      </c>
      <c r="I130" s="87">
        <f t="shared" ref="I130:I193" si="5">IFERROR(D130/H130,"")</f>
        <v>8.2143227647107298E-2</v>
      </c>
      <c r="J130" s="82">
        <v>144450226</v>
      </c>
      <c r="K130" s="82">
        <v>288900451</v>
      </c>
      <c r="L130" s="82">
        <v>433350677</v>
      </c>
    </row>
    <row r="131" spans="1:12" ht="15" customHeight="1" x14ac:dyDescent="0.3">
      <c r="A131" s="48">
        <v>43960</v>
      </c>
      <c r="B131" s="51">
        <v>0.99586600000000003</v>
      </c>
      <c r="C131" s="82">
        <v>721261346</v>
      </c>
      <c r="D131" s="82">
        <v>724255365</v>
      </c>
      <c r="E131" s="51">
        <v>0.99840399999999996</v>
      </c>
      <c r="F131" s="82">
        <v>8155833351</v>
      </c>
      <c r="G131" s="82">
        <v>8168869328</v>
      </c>
      <c r="H131" s="82">
        <f t="shared" si="4"/>
        <v>8893124693</v>
      </c>
      <c r="I131" s="87">
        <f t="shared" si="5"/>
        <v>8.1439920163278431E-2</v>
      </c>
      <c r="J131" s="82">
        <v>144851073</v>
      </c>
      <c r="K131" s="82">
        <v>289702146</v>
      </c>
      <c r="L131" s="82">
        <v>434553219</v>
      </c>
    </row>
    <row r="132" spans="1:12" ht="15" customHeight="1" x14ac:dyDescent="0.3">
      <c r="A132" s="48">
        <v>43961</v>
      </c>
      <c r="B132" s="51">
        <v>0.99805200000000005</v>
      </c>
      <c r="C132" s="82">
        <v>722268679</v>
      </c>
      <c r="D132" s="82">
        <v>723678510</v>
      </c>
      <c r="E132" s="51">
        <v>1.0003059999999999</v>
      </c>
      <c r="F132" s="82">
        <v>8313422573</v>
      </c>
      <c r="G132" s="82">
        <v>8310875514</v>
      </c>
      <c r="H132" s="82">
        <f t="shared" si="4"/>
        <v>9034554024</v>
      </c>
      <c r="I132" s="87">
        <f t="shared" si="5"/>
        <v>8.0101187958760492E-2</v>
      </c>
      <c r="J132" s="82">
        <v>144735702</v>
      </c>
      <c r="K132" s="82">
        <v>289471404</v>
      </c>
      <c r="L132" s="82">
        <v>434207106</v>
      </c>
    </row>
    <row r="133" spans="1:12" ht="15" customHeight="1" x14ac:dyDescent="0.3">
      <c r="A133" s="48">
        <v>43962</v>
      </c>
      <c r="B133" s="51">
        <v>1.0009520000000001</v>
      </c>
      <c r="C133" s="82">
        <v>746986294</v>
      </c>
      <c r="D133" s="82">
        <v>746275498</v>
      </c>
      <c r="E133" s="51">
        <v>1.0012430000000001</v>
      </c>
      <c r="F133" s="82">
        <v>8473215858</v>
      </c>
      <c r="G133" s="82">
        <v>8462697287</v>
      </c>
      <c r="H133" s="82">
        <f t="shared" si="4"/>
        <v>9208972785</v>
      </c>
      <c r="I133" s="87">
        <f t="shared" si="5"/>
        <v>8.1037865506082066E-2</v>
      </c>
      <c r="J133" s="82">
        <v>149255100</v>
      </c>
      <c r="K133" s="82">
        <v>298510199</v>
      </c>
      <c r="L133" s="82">
        <v>447765299</v>
      </c>
    </row>
    <row r="134" spans="1:12" ht="15" customHeight="1" x14ac:dyDescent="0.3">
      <c r="A134" s="48">
        <v>43963</v>
      </c>
      <c r="B134" s="51">
        <v>0.99685900000000005</v>
      </c>
      <c r="C134" s="82">
        <v>745026108</v>
      </c>
      <c r="D134" s="82">
        <v>747373651</v>
      </c>
      <c r="E134" s="51">
        <v>0.99956299999999998</v>
      </c>
      <c r="F134" s="82">
        <v>8491686231</v>
      </c>
      <c r="G134" s="82">
        <v>8495397287</v>
      </c>
      <c r="H134" s="82">
        <f t="shared" si="4"/>
        <v>9242770938</v>
      </c>
      <c r="I134" s="87">
        <f t="shared" si="5"/>
        <v>8.0860345454122087E-2</v>
      </c>
      <c r="J134" s="82">
        <v>149474730</v>
      </c>
      <c r="K134" s="82">
        <v>298949460</v>
      </c>
      <c r="L134" s="82">
        <v>448424191</v>
      </c>
    </row>
    <row r="135" spans="1:12" ht="15" customHeight="1" x14ac:dyDescent="0.3">
      <c r="A135" s="48">
        <v>43964</v>
      </c>
      <c r="B135" s="51">
        <v>0.99848300000000001</v>
      </c>
      <c r="C135" s="82">
        <v>748338008</v>
      </c>
      <c r="D135" s="82">
        <v>749474971</v>
      </c>
      <c r="E135" s="51">
        <v>1.0016119999999999</v>
      </c>
      <c r="F135" s="82">
        <v>8640172742</v>
      </c>
      <c r="G135" s="82">
        <v>8626269379</v>
      </c>
      <c r="H135" s="82">
        <f t="shared" si="4"/>
        <v>9375744350</v>
      </c>
      <c r="I135" s="87">
        <f t="shared" si="5"/>
        <v>7.9937650070418143E-2</v>
      </c>
      <c r="J135" s="82">
        <v>149894994</v>
      </c>
      <c r="K135" s="82">
        <v>299789988</v>
      </c>
      <c r="L135" s="82">
        <v>449684983</v>
      </c>
    </row>
    <row r="136" spans="1:12" ht="15" customHeight="1" x14ac:dyDescent="0.3">
      <c r="A136" s="48">
        <v>43965</v>
      </c>
      <c r="B136" s="51">
        <v>0.99924400000000002</v>
      </c>
      <c r="C136" s="82">
        <v>769698234</v>
      </c>
      <c r="D136" s="82">
        <v>770280734</v>
      </c>
      <c r="E136" s="51">
        <v>1.000356</v>
      </c>
      <c r="F136" s="82">
        <v>8634423669</v>
      </c>
      <c r="G136" s="82">
        <v>8631350720</v>
      </c>
      <c r="H136" s="82">
        <f t="shared" si="4"/>
        <v>9401631454</v>
      </c>
      <c r="I136" s="87">
        <f t="shared" si="5"/>
        <v>8.193053915895393E-2</v>
      </c>
      <c r="J136" s="82">
        <v>154056147</v>
      </c>
      <c r="K136" s="82">
        <v>308112294</v>
      </c>
      <c r="L136" s="82">
        <v>462168440</v>
      </c>
    </row>
    <row r="137" spans="1:12" ht="15" customHeight="1" x14ac:dyDescent="0.3">
      <c r="A137" s="48">
        <v>43966</v>
      </c>
      <c r="B137" s="51">
        <v>0.99813300000000005</v>
      </c>
      <c r="C137" s="82">
        <v>726205937</v>
      </c>
      <c r="D137" s="82">
        <v>727564092</v>
      </c>
      <c r="E137" s="51">
        <v>1.0023629999999999</v>
      </c>
      <c r="F137" s="82">
        <v>8807791056</v>
      </c>
      <c r="G137" s="82">
        <v>8787030070</v>
      </c>
      <c r="H137" s="82">
        <f t="shared" si="4"/>
        <v>9514594162</v>
      </c>
      <c r="I137" s="87">
        <f t="shared" si="5"/>
        <v>7.6468221304256193E-2</v>
      </c>
      <c r="J137" s="82">
        <v>145512818</v>
      </c>
      <c r="K137" s="82">
        <v>291025637</v>
      </c>
      <c r="L137" s="82">
        <v>436538455</v>
      </c>
    </row>
    <row r="138" spans="1:12" ht="15" customHeight="1" x14ac:dyDescent="0.3">
      <c r="A138" s="48">
        <v>43967</v>
      </c>
      <c r="B138" s="51">
        <v>1.0005139999999999</v>
      </c>
      <c r="C138" s="82">
        <v>727130462</v>
      </c>
      <c r="D138" s="82">
        <v>726756823</v>
      </c>
      <c r="E138" s="51">
        <v>0.99977799999999994</v>
      </c>
      <c r="F138" s="82">
        <v>8864847685</v>
      </c>
      <c r="G138" s="82">
        <v>8866813360</v>
      </c>
      <c r="H138" s="82">
        <f t="shared" si="4"/>
        <v>9593570183</v>
      </c>
      <c r="I138" s="87">
        <f t="shared" si="5"/>
        <v>7.57545740675174E-2</v>
      </c>
      <c r="J138" s="82">
        <v>145351365</v>
      </c>
      <c r="K138" s="82">
        <v>290702729</v>
      </c>
      <c r="L138" s="82">
        <v>436054094</v>
      </c>
    </row>
    <row r="139" spans="1:12" ht="15" customHeight="1" x14ac:dyDescent="0.3">
      <c r="A139" s="48">
        <v>43968</v>
      </c>
      <c r="B139" s="51">
        <v>0.997224</v>
      </c>
      <c r="C139" s="82">
        <v>724661419</v>
      </c>
      <c r="D139" s="82">
        <v>726678772</v>
      </c>
      <c r="E139" s="51">
        <v>0.99885299999999999</v>
      </c>
      <c r="F139" s="82">
        <v>8887329332</v>
      </c>
      <c r="G139" s="82">
        <v>8897531346</v>
      </c>
      <c r="H139" s="82">
        <f t="shared" si="4"/>
        <v>9624210118</v>
      </c>
      <c r="I139" s="87">
        <f t="shared" si="5"/>
        <v>7.5505289586405094E-2</v>
      </c>
      <c r="J139" s="82">
        <v>145335754</v>
      </c>
      <c r="K139" s="82">
        <v>290671509</v>
      </c>
      <c r="L139" s="82">
        <v>436007263</v>
      </c>
    </row>
    <row r="140" spans="1:12" ht="15" customHeight="1" x14ac:dyDescent="0.3">
      <c r="A140" s="48">
        <v>43969</v>
      </c>
      <c r="B140" s="51">
        <v>1.0005189999999999</v>
      </c>
      <c r="C140" s="82">
        <v>726279460</v>
      </c>
      <c r="D140" s="82">
        <v>725902951</v>
      </c>
      <c r="E140" s="51">
        <v>1.0019979999999999</v>
      </c>
      <c r="F140" s="82">
        <v>8975796528</v>
      </c>
      <c r="G140" s="82">
        <v>8957897293</v>
      </c>
      <c r="H140" s="82">
        <f t="shared" si="4"/>
        <v>9683800244</v>
      </c>
      <c r="I140" s="87">
        <f t="shared" si="5"/>
        <v>7.4960545726845546E-2</v>
      </c>
      <c r="J140" s="82">
        <v>145180590</v>
      </c>
      <c r="K140" s="82">
        <v>290361180</v>
      </c>
      <c r="L140" s="82">
        <v>435541771</v>
      </c>
    </row>
    <row r="141" spans="1:12" ht="15" customHeight="1" x14ac:dyDescent="0.3">
      <c r="A141" s="48">
        <v>43970</v>
      </c>
      <c r="B141" s="51">
        <v>0.99857300000000004</v>
      </c>
      <c r="C141" s="82">
        <v>724994740</v>
      </c>
      <c r="D141" s="82">
        <v>726030505</v>
      </c>
      <c r="E141" s="51">
        <v>0.99750899999999998</v>
      </c>
      <c r="F141" s="82">
        <v>8946398316</v>
      </c>
      <c r="G141" s="82">
        <v>8968743585</v>
      </c>
      <c r="H141" s="82">
        <f t="shared" si="4"/>
        <v>9694774090</v>
      </c>
      <c r="I141" s="87">
        <f t="shared" si="5"/>
        <v>7.4888852309502346E-2</v>
      </c>
      <c r="J141" s="82">
        <v>145206101</v>
      </c>
      <c r="K141" s="82">
        <v>290412202</v>
      </c>
      <c r="L141" s="82">
        <v>435618303</v>
      </c>
    </row>
    <row r="142" spans="1:12" ht="15" customHeight="1" x14ac:dyDescent="0.3">
      <c r="A142" s="48">
        <v>43971</v>
      </c>
      <c r="B142" s="51">
        <v>0.99939900000000004</v>
      </c>
      <c r="C142" s="82">
        <v>726086023</v>
      </c>
      <c r="D142" s="82">
        <v>726522577</v>
      </c>
      <c r="E142" s="51">
        <v>0.99782199999999999</v>
      </c>
      <c r="F142" s="82">
        <v>8925141348</v>
      </c>
      <c r="G142" s="82">
        <v>8944623374</v>
      </c>
      <c r="H142" s="82">
        <f t="shared" si="4"/>
        <v>9671145951</v>
      </c>
      <c r="I142" s="87">
        <f t="shared" si="5"/>
        <v>7.5122698042301525E-2</v>
      </c>
      <c r="J142" s="82">
        <v>145304515</v>
      </c>
      <c r="K142" s="82">
        <v>290609031</v>
      </c>
      <c r="L142" s="82">
        <v>435913546</v>
      </c>
    </row>
    <row r="143" spans="1:12" ht="15" customHeight="1" x14ac:dyDescent="0.3">
      <c r="A143" s="48">
        <v>43972</v>
      </c>
      <c r="B143" s="51">
        <v>0.99943800000000005</v>
      </c>
      <c r="C143" s="82">
        <v>733473515</v>
      </c>
      <c r="D143" s="82">
        <v>733885953</v>
      </c>
      <c r="E143" s="51">
        <v>0.99931899999999996</v>
      </c>
      <c r="F143" s="82">
        <v>8949763767</v>
      </c>
      <c r="G143" s="82">
        <v>8955864308</v>
      </c>
      <c r="H143" s="82">
        <f t="shared" si="4"/>
        <v>9689750261</v>
      </c>
      <c r="I143" s="87">
        <f t="shared" si="5"/>
        <v>7.5738376452672534E-2</v>
      </c>
      <c r="J143" s="82">
        <v>146777191</v>
      </c>
      <c r="K143" s="82">
        <v>293554381</v>
      </c>
      <c r="L143" s="82">
        <v>440331572</v>
      </c>
    </row>
    <row r="144" spans="1:12" ht="15" customHeight="1" x14ac:dyDescent="0.3">
      <c r="A144" s="48">
        <v>43973</v>
      </c>
      <c r="B144" s="51">
        <v>0.99901399999999996</v>
      </c>
      <c r="C144" s="82">
        <v>730845882</v>
      </c>
      <c r="D144" s="82">
        <v>731567470</v>
      </c>
      <c r="E144" s="51">
        <v>0.99812000000000001</v>
      </c>
      <c r="F144" s="82">
        <v>8937031687</v>
      </c>
      <c r="G144" s="82">
        <v>8953864308</v>
      </c>
      <c r="H144" s="82">
        <f t="shared" si="4"/>
        <v>9685431778</v>
      </c>
      <c r="I144" s="87">
        <f t="shared" si="5"/>
        <v>7.5532767848483631E-2</v>
      </c>
      <c r="J144" s="82">
        <v>146313494</v>
      </c>
      <c r="K144" s="82">
        <v>292626988</v>
      </c>
      <c r="L144" s="82">
        <v>438940482</v>
      </c>
    </row>
    <row r="145" spans="1:12" ht="15" customHeight="1" x14ac:dyDescent="0.3">
      <c r="A145" s="48">
        <v>43974</v>
      </c>
      <c r="B145" s="51">
        <v>0.99836999999999998</v>
      </c>
      <c r="C145" s="82">
        <v>730001403</v>
      </c>
      <c r="D145" s="82">
        <v>731193163</v>
      </c>
      <c r="E145" s="51">
        <v>0.99951100000000004</v>
      </c>
      <c r="F145" s="82">
        <v>8904835042</v>
      </c>
      <c r="G145" s="82">
        <v>8909194471</v>
      </c>
      <c r="H145" s="82">
        <f t="shared" si="4"/>
        <v>9640387634</v>
      </c>
      <c r="I145" s="87">
        <f t="shared" si="5"/>
        <v>7.5846863296368569E-2</v>
      </c>
      <c r="J145" s="82">
        <v>146238633</v>
      </c>
      <c r="K145" s="82">
        <v>292477265</v>
      </c>
      <c r="L145" s="82">
        <v>438715898</v>
      </c>
    </row>
    <row r="146" spans="1:12" ht="15" customHeight="1" x14ac:dyDescent="0.3">
      <c r="A146" s="48">
        <v>43975</v>
      </c>
      <c r="B146" s="51">
        <v>0.99927600000000005</v>
      </c>
      <c r="C146" s="82">
        <v>730880485</v>
      </c>
      <c r="D146" s="82">
        <v>731409719</v>
      </c>
      <c r="E146" s="51">
        <v>0.99840600000000002</v>
      </c>
      <c r="F146" s="82">
        <v>8912893843</v>
      </c>
      <c r="G146" s="82">
        <v>8927119269</v>
      </c>
      <c r="H146" s="82">
        <f t="shared" si="4"/>
        <v>9658528988</v>
      </c>
      <c r="I146" s="87">
        <f t="shared" si="5"/>
        <v>7.5726823402271909E-2</v>
      </c>
      <c r="J146" s="82">
        <v>146281944</v>
      </c>
      <c r="K146" s="82">
        <v>292563888</v>
      </c>
      <c r="L146" s="82">
        <v>438845831</v>
      </c>
    </row>
    <row r="147" spans="1:12" ht="15" customHeight="1" x14ac:dyDescent="0.3">
      <c r="A147" s="48">
        <v>43976</v>
      </c>
      <c r="B147" s="51">
        <v>0.995618</v>
      </c>
      <c r="C147" s="82">
        <v>728156160</v>
      </c>
      <c r="D147" s="82">
        <v>731361146</v>
      </c>
      <c r="E147" s="51">
        <v>0.99411000000000005</v>
      </c>
      <c r="F147" s="82">
        <v>8973070176</v>
      </c>
      <c r="G147" s="82">
        <v>9026233753</v>
      </c>
      <c r="H147" s="82">
        <f t="shared" si="4"/>
        <v>9757594899</v>
      </c>
      <c r="I147" s="87">
        <f t="shared" si="5"/>
        <v>7.4953013890231596E-2</v>
      </c>
      <c r="J147" s="82">
        <v>146272229</v>
      </c>
      <c r="K147" s="82">
        <v>292544458</v>
      </c>
      <c r="L147" s="82">
        <v>438816688</v>
      </c>
    </row>
    <row r="148" spans="1:12" ht="15" customHeight="1" x14ac:dyDescent="0.3">
      <c r="A148" s="48">
        <v>43977</v>
      </c>
      <c r="B148" s="51">
        <v>0.998417</v>
      </c>
      <c r="C148" s="82">
        <v>738174061</v>
      </c>
      <c r="D148" s="82">
        <v>739344619</v>
      </c>
      <c r="E148" s="51">
        <v>1.000572</v>
      </c>
      <c r="F148" s="82">
        <v>9005148939</v>
      </c>
      <c r="G148" s="82">
        <v>9000002390</v>
      </c>
      <c r="H148" s="82">
        <f t="shared" si="4"/>
        <v>9739347009</v>
      </c>
      <c r="I148" s="87">
        <f t="shared" si="5"/>
        <v>7.5913161151028044E-2</v>
      </c>
      <c r="J148" s="82">
        <v>147868924</v>
      </c>
      <c r="K148" s="82">
        <v>295737848</v>
      </c>
      <c r="L148" s="82">
        <v>443606771</v>
      </c>
    </row>
    <row r="149" spans="1:12" ht="15" customHeight="1" x14ac:dyDescent="0.3">
      <c r="A149" s="48">
        <v>43978</v>
      </c>
      <c r="B149" s="51">
        <v>0.99995400000000001</v>
      </c>
      <c r="C149" s="82">
        <v>738446276</v>
      </c>
      <c r="D149" s="82">
        <v>738479991</v>
      </c>
      <c r="E149" s="51">
        <v>1.000043</v>
      </c>
      <c r="F149" s="82">
        <v>9000991564</v>
      </c>
      <c r="G149" s="82">
        <v>9000602390</v>
      </c>
      <c r="H149" s="82">
        <f t="shared" si="4"/>
        <v>9739082381</v>
      </c>
      <c r="I149" s="87">
        <f t="shared" si="5"/>
        <v>7.5826444639250867E-2</v>
      </c>
      <c r="J149" s="82">
        <v>147695998</v>
      </c>
      <c r="K149" s="82">
        <v>295391996</v>
      </c>
      <c r="L149" s="82">
        <v>443087995</v>
      </c>
    </row>
    <row r="150" spans="1:12" ht="15" customHeight="1" x14ac:dyDescent="0.3">
      <c r="A150" s="48">
        <v>43979</v>
      </c>
      <c r="B150" s="51">
        <v>1.000918</v>
      </c>
      <c r="C150" s="82">
        <v>740107622</v>
      </c>
      <c r="D150" s="82">
        <v>739428577</v>
      </c>
      <c r="E150" s="51">
        <v>1.0001800000000001</v>
      </c>
      <c r="F150" s="82">
        <v>9015071777</v>
      </c>
      <c r="G150" s="82">
        <v>9013444896</v>
      </c>
      <c r="H150" s="82">
        <f t="shared" si="4"/>
        <v>9752873473</v>
      </c>
      <c r="I150" s="87">
        <f t="shared" si="5"/>
        <v>7.5816484141524559E-2</v>
      </c>
      <c r="J150" s="82">
        <v>147885715</v>
      </c>
      <c r="K150" s="82">
        <v>295771431</v>
      </c>
      <c r="L150" s="82">
        <v>443657146</v>
      </c>
    </row>
    <row r="151" spans="1:12" ht="15" customHeight="1" x14ac:dyDescent="0.3">
      <c r="A151" s="48">
        <v>43980</v>
      </c>
      <c r="B151" s="51">
        <v>0.99873299999999998</v>
      </c>
      <c r="C151" s="82">
        <v>744293975</v>
      </c>
      <c r="D151" s="82">
        <v>745238257</v>
      </c>
      <c r="E151" s="51">
        <v>1.000313</v>
      </c>
      <c r="F151" s="82">
        <v>9034880313</v>
      </c>
      <c r="G151" s="82">
        <v>9032050203</v>
      </c>
      <c r="H151" s="82">
        <f t="shared" si="4"/>
        <v>9777288460</v>
      </c>
      <c r="I151" s="87">
        <f t="shared" si="5"/>
        <v>7.6221363422880953E-2</v>
      </c>
      <c r="J151" s="82">
        <v>149047651</v>
      </c>
      <c r="K151" s="82">
        <v>298095303</v>
      </c>
      <c r="L151" s="82">
        <v>447142954</v>
      </c>
    </row>
    <row r="152" spans="1:12" ht="15" customHeight="1" x14ac:dyDescent="0.3">
      <c r="A152" s="48">
        <v>43981</v>
      </c>
      <c r="B152" s="51">
        <v>0.99955499999999997</v>
      </c>
      <c r="C152" s="82">
        <v>746020197</v>
      </c>
      <c r="D152" s="82">
        <v>746352634</v>
      </c>
      <c r="E152" s="51">
        <v>0.999309</v>
      </c>
      <c r="F152" s="82">
        <v>9046743741</v>
      </c>
      <c r="G152" s="82">
        <v>9052994881</v>
      </c>
      <c r="H152" s="82">
        <f t="shared" si="4"/>
        <v>9799347515</v>
      </c>
      <c r="I152" s="87">
        <f t="shared" si="5"/>
        <v>7.6163503014618827E-2</v>
      </c>
      <c r="J152" s="82">
        <v>149270527</v>
      </c>
      <c r="K152" s="82">
        <v>298541054</v>
      </c>
      <c r="L152" s="82">
        <v>447811580</v>
      </c>
    </row>
    <row r="153" spans="1:12" ht="15" customHeight="1" x14ac:dyDescent="0.3">
      <c r="A153" s="48">
        <v>43982</v>
      </c>
      <c r="B153" s="51">
        <v>1.0015959999999999</v>
      </c>
      <c r="C153" s="82">
        <v>747124387</v>
      </c>
      <c r="D153" s="82">
        <v>745934034</v>
      </c>
      <c r="E153" s="51">
        <v>1.001617</v>
      </c>
      <c r="F153" s="82">
        <v>9107846024</v>
      </c>
      <c r="G153" s="82">
        <v>9093141663</v>
      </c>
      <c r="H153" s="82">
        <f t="shared" si="4"/>
        <v>9839075697</v>
      </c>
      <c r="I153" s="87">
        <f t="shared" si="5"/>
        <v>7.5813425668372514E-2</v>
      </c>
      <c r="J153" s="82">
        <v>149186807</v>
      </c>
      <c r="K153" s="82">
        <v>298373614</v>
      </c>
      <c r="L153" s="82">
        <v>447560420</v>
      </c>
    </row>
    <row r="154" spans="1:12" ht="15" customHeight="1" x14ac:dyDescent="0.3">
      <c r="A154" s="48">
        <v>43983</v>
      </c>
      <c r="B154" s="51">
        <v>1.0027980000000001</v>
      </c>
      <c r="C154" s="82">
        <v>732150216</v>
      </c>
      <c r="D154" s="82">
        <v>730107615</v>
      </c>
      <c r="E154" s="51">
        <v>0.99932500000000002</v>
      </c>
      <c r="F154" s="82">
        <v>9087003495</v>
      </c>
      <c r="G154" s="82">
        <v>9093141663</v>
      </c>
      <c r="H154" s="82">
        <f t="shared" si="4"/>
        <v>9823249278</v>
      </c>
      <c r="I154" s="87">
        <f t="shared" si="5"/>
        <v>7.4324451547324366E-2</v>
      </c>
      <c r="J154" s="82">
        <v>146021523</v>
      </c>
      <c r="K154" s="82">
        <v>292043046</v>
      </c>
      <c r="L154" s="82">
        <v>438064569</v>
      </c>
    </row>
    <row r="155" spans="1:12" ht="15" customHeight="1" x14ac:dyDescent="0.3">
      <c r="A155" s="48">
        <v>43984</v>
      </c>
      <c r="B155" s="51">
        <v>0.99937500000000001</v>
      </c>
      <c r="C155" s="82">
        <v>729757861</v>
      </c>
      <c r="D155" s="82">
        <v>730214261</v>
      </c>
      <c r="E155" s="51">
        <v>1.0096940000000001</v>
      </c>
      <c r="F155" s="82">
        <v>9131206431</v>
      </c>
      <c r="G155" s="82">
        <v>9043539740</v>
      </c>
      <c r="H155" s="82">
        <f t="shared" si="4"/>
        <v>9773754001</v>
      </c>
      <c r="I155" s="87">
        <f t="shared" si="5"/>
        <v>7.4711749541198622E-2</v>
      </c>
      <c r="J155" s="82">
        <v>146042852</v>
      </c>
      <c r="K155" s="82">
        <v>292085704</v>
      </c>
      <c r="L155" s="82">
        <v>438128557</v>
      </c>
    </row>
    <row r="156" spans="1:12" ht="15" customHeight="1" x14ac:dyDescent="0.3">
      <c r="A156" s="48">
        <v>43985</v>
      </c>
      <c r="B156" s="51">
        <v>1.0001880000000001</v>
      </c>
      <c r="C156" s="82">
        <v>741158313</v>
      </c>
      <c r="D156" s="82">
        <v>741019268</v>
      </c>
      <c r="E156" s="51">
        <v>0.99862399999999996</v>
      </c>
      <c r="F156" s="82">
        <v>9212094570</v>
      </c>
      <c r="G156" s="82">
        <v>9224787989</v>
      </c>
      <c r="H156" s="82">
        <f t="shared" si="4"/>
        <v>9965807257</v>
      </c>
      <c r="I156" s="87">
        <f t="shared" si="5"/>
        <v>7.4356170944356439E-2</v>
      </c>
      <c r="J156" s="82">
        <v>148203854</v>
      </c>
      <c r="K156" s="82">
        <v>296407707</v>
      </c>
      <c r="L156" s="82">
        <v>444611561</v>
      </c>
    </row>
    <row r="157" spans="1:12" ht="15" customHeight="1" x14ac:dyDescent="0.3">
      <c r="A157" s="48">
        <v>43986</v>
      </c>
      <c r="B157" s="51">
        <v>1.001519</v>
      </c>
      <c r="C157" s="82">
        <v>737553655</v>
      </c>
      <c r="D157" s="82">
        <v>736435238</v>
      </c>
      <c r="E157" s="51">
        <v>0.99944599999999995</v>
      </c>
      <c r="F157" s="82">
        <v>9223480386</v>
      </c>
      <c r="G157" s="82">
        <v>9228590404</v>
      </c>
      <c r="H157" s="82">
        <f t="shared" si="4"/>
        <v>9965025642</v>
      </c>
      <c r="I157" s="87">
        <f t="shared" si="5"/>
        <v>7.3901991269958847E-2</v>
      </c>
      <c r="J157" s="82">
        <v>147287048</v>
      </c>
      <c r="K157" s="82">
        <v>294574095</v>
      </c>
      <c r="L157" s="82">
        <v>441861143</v>
      </c>
    </row>
    <row r="158" spans="1:12" ht="15" customHeight="1" x14ac:dyDescent="0.3">
      <c r="A158" s="48">
        <v>43987</v>
      </c>
      <c r="B158" s="51">
        <v>1.0007189999999999</v>
      </c>
      <c r="C158" s="82">
        <v>739424342</v>
      </c>
      <c r="D158" s="82">
        <v>738893341</v>
      </c>
      <c r="E158" s="51">
        <v>0.99992000000000003</v>
      </c>
      <c r="F158" s="82">
        <v>9264926473</v>
      </c>
      <c r="G158" s="82">
        <v>9265671391</v>
      </c>
      <c r="H158" s="82">
        <f t="shared" si="4"/>
        <v>10004564732</v>
      </c>
      <c r="I158" s="87">
        <f t="shared" si="5"/>
        <v>7.3855620988349455E-2</v>
      </c>
      <c r="J158" s="82">
        <v>147778668</v>
      </c>
      <c r="K158" s="82">
        <v>295557336</v>
      </c>
      <c r="L158" s="82">
        <v>443336005</v>
      </c>
    </row>
    <row r="159" spans="1:12" ht="15" customHeight="1" x14ac:dyDescent="0.3">
      <c r="A159" s="48">
        <v>43988</v>
      </c>
      <c r="B159" s="51">
        <v>0.995475</v>
      </c>
      <c r="C159" s="82">
        <v>738419597</v>
      </c>
      <c r="D159" s="82">
        <v>741776141</v>
      </c>
      <c r="E159" s="51">
        <v>0.99848199999999998</v>
      </c>
      <c r="F159" s="82">
        <v>9267985509</v>
      </c>
      <c r="G159" s="82">
        <v>9282071391</v>
      </c>
      <c r="H159" s="82">
        <f t="shared" si="4"/>
        <v>10023847532</v>
      </c>
      <c r="I159" s="87">
        <f t="shared" si="5"/>
        <v>7.4001139645426928E-2</v>
      </c>
      <c r="J159" s="82">
        <v>148355228</v>
      </c>
      <c r="K159" s="82">
        <v>296710456</v>
      </c>
      <c r="L159" s="82">
        <v>445065685</v>
      </c>
    </row>
    <row r="160" spans="1:12" ht="15" customHeight="1" x14ac:dyDescent="0.3">
      <c r="A160" s="48">
        <v>43989</v>
      </c>
      <c r="B160" s="51">
        <v>1.00037</v>
      </c>
      <c r="C160" s="82">
        <v>740762680</v>
      </c>
      <c r="D160" s="82">
        <v>740488573</v>
      </c>
      <c r="E160" s="51">
        <v>0.99913399999999997</v>
      </c>
      <c r="F160" s="82">
        <v>9281349701</v>
      </c>
      <c r="G160" s="82">
        <v>9289398846</v>
      </c>
      <c r="H160" s="82">
        <f t="shared" si="4"/>
        <v>10029887419</v>
      </c>
      <c r="I160" s="87">
        <f t="shared" si="5"/>
        <v>7.3828203853740587E-2</v>
      </c>
      <c r="J160" s="82">
        <v>148097715</v>
      </c>
      <c r="K160" s="82">
        <v>296195429</v>
      </c>
      <c r="L160" s="82">
        <v>444293144</v>
      </c>
    </row>
    <row r="161" spans="1:12" ht="15" customHeight="1" x14ac:dyDescent="0.3">
      <c r="A161" s="48">
        <v>43990</v>
      </c>
      <c r="B161" s="51">
        <v>1.0001260000000001</v>
      </c>
      <c r="C161" s="82">
        <v>739704499</v>
      </c>
      <c r="D161" s="82">
        <v>739611467</v>
      </c>
      <c r="E161" s="51">
        <v>0.99977400000000005</v>
      </c>
      <c r="F161" s="82">
        <v>9304968054</v>
      </c>
      <c r="G161" s="82">
        <v>9307071391</v>
      </c>
      <c r="H161" s="82">
        <f t="shared" si="4"/>
        <v>10046682858</v>
      </c>
      <c r="I161" s="87">
        <f t="shared" si="5"/>
        <v>7.361747926690651E-2</v>
      </c>
      <c r="J161" s="82">
        <v>147922293</v>
      </c>
      <c r="K161" s="82">
        <v>295844587</v>
      </c>
      <c r="L161" s="82">
        <v>443766880</v>
      </c>
    </row>
    <row r="162" spans="1:12" ht="15" customHeight="1" x14ac:dyDescent="0.3">
      <c r="A162" s="48">
        <v>43991</v>
      </c>
      <c r="B162" s="51">
        <v>1.002108</v>
      </c>
      <c r="C162" s="82">
        <v>745158033</v>
      </c>
      <c r="D162" s="82">
        <v>743590281</v>
      </c>
      <c r="E162" s="51">
        <v>1.0003839999999999</v>
      </c>
      <c r="F162" s="82">
        <v>9330982636</v>
      </c>
      <c r="G162" s="82">
        <v>9327404268</v>
      </c>
      <c r="H162" s="82">
        <f t="shared" si="4"/>
        <v>10070994549</v>
      </c>
      <c r="I162" s="87">
        <f t="shared" si="5"/>
        <v>7.3834840976439095E-2</v>
      </c>
      <c r="J162" s="82">
        <v>148718056</v>
      </c>
      <c r="K162" s="82">
        <v>297436112</v>
      </c>
      <c r="L162" s="82">
        <v>446154169</v>
      </c>
    </row>
    <row r="163" spans="1:12" ht="15" customHeight="1" x14ac:dyDescent="0.3">
      <c r="A163" s="48">
        <v>43992</v>
      </c>
      <c r="B163" s="51">
        <v>1.000316</v>
      </c>
      <c r="C163" s="82">
        <v>744872916</v>
      </c>
      <c r="D163" s="82">
        <v>744637357</v>
      </c>
      <c r="E163" s="51">
        <v>0.99936999999999998</v>
      </c>
      <c r="F163" s="82">
        <v>9350784917</v>
      </c>
      <c r="G163" s="82">
        <v>9356683284</v>
      </c>
      <c r="H163" s="82">
        <f t="shared" si="4"/>
        <v>10101320641</v>
      </c>
      <c r="I163" s="87">
        <f t="shared" si="5"/>
        <v>7.3716832032596796E-2</v>
      </c>
      <c r="J163" s="82">
        <v>148927471</v>
      </c>
      <c r="K163" s="82">
        <v>297854943</v>
      </c>
      <c r="L163" s="82">
        <v>446782414</v>
      </c>
    </row>
    <row r="164" spans="1:12" ht="15" customHeight="1" x14ac:dyDescent="0.3">
      <c r="A164" s="48">
        <v>43993</v>
      </c>
      <c r="B164" s="51">
        <v>0.99900500000000003</v>
      </c>
      <c r="C164" s="82">
        <v>733633526</v>
      </c>
      <c r="D164" s="82">
        <v>734364063</v>
      </c>
      <c r="E164" s="51">
        <v>1.000542</v>
      </c>
      <c r="F164" s="82">
        <v>9408692692</v>
      </c>
      <c r="G164" s="82">
        <v>9403599110</v>
      </c>
      <c r="H164" s="82">
        <f t="shared" si="4"/>
        <v>10137963173</v>
      </c>
      <c r="I164" s="87">
        <f t="shared" si="5"/>
        <v>7.2437041885869163E-2</v>
      </c>
      <c r="J164" s="82">
        <v>146872813</v>
      </c>
      <c r="K164" s="82">
        <v>293745625</v>
      </c>
      <c r="L164" s="82">
        <v>440618438</v>
      </c>
    </row>
    <row r="165" spans="1:12" ht="15" customHeight="1" x14ac:dyDescent="0.3">
      <c r="A165" s="48">
        <v>43994</v>
      </c>
      <c r="B165" s="51">
        <v>1.0016929999999999</v>
      </c>
      <c r="C165" s="82">
        <v>734705830</v>
      </c>
      <c r="D165" s="82">
        <v>733464031</v>
      </c>
      <c r="E165" s="51">
        <v>0.99970999999999999</v>
      </c>
      <c r="F165" s="82">
        <v>9436245876</v>
      </c>
      <c r="G165" s="82">
        <v>9438984796</v>
      </c>
      <c r="H165" s="82">
        <f t="shared" si="4"/>
        <v>10172448827</v>
      </c>
      <c r="I165" s="87">
        <f t="shared" si="5"/>
        <v>7.2102995401974318E-2</v>
      </c>
      <c r="J165" s="82">
        <v>146692806</v>
      </c>
      <c r="K165" s="82">
        <v>293385612</v>
      </c>
      <c r="L165" s="82">
        <v>440078419</v>
      </c>
    </row>
    <row r="166" spans="1:12" ht="15" customHeight="1" x14ac:dyDescent="0.3">
      <c r="A166" s="48">
        <v>43995</v>
      </c>
      <c r="B166" s="51">
        <v>1.0012749999999999</v>
      </c>
      <c r="C166" s="82">
        <v>733293831</v>
      </c>
      <c r="D166" s="82">
        <v>732360153</v>
      </c>
      <c r="E166" s="51">
        <v>1.000283</v>
      </c>
      <c r="F166" s="82">
        <v>9486299302</v>
      </c>
      <c r="G166" s="82">
        <v>9483615893</v>
      </c>
      <c r="H166" s="82">
        <f t="shared" si="4"/>
        <v>10215976046</v>
      </c>
      <c r="I166" s="87">
        <f t="shared" si="5"/>
        <v>7.1687732009390423E-2</v>
      </c>
      <c r="J166" s="82">
        <v>146472031</v>
      </c>
      <c r="K166" s="82">
        <v>292944061</v>
      </c>
      <c r="L166" s="82">
        <v>439416092</v>
      </c>
    </row>
    <row r="167" spans="1:12" ht="15" customHeight="1" x14ac:dyDescent="0.3">
      <c r="A167" s="48">
        <v>43996</v>
      </c>
      <c r="B167" s="51">
        <v>1.0003</v>
      </c>
      <c r="C167" s="82">
        <v>742538868</v>
      </c>
      <c r="D167" s="82">
        <v>742316069</v>
      </c>
      <c r="E167" s="51">
        <v>0.99982099999999996</v>
      </c>
      <c r="F167" s="82">
        <v>9481923029</v>
      </c>
      <c r="G167" s="82">
        <v>9483615893</v>
      </c>
      <c r="H167" s="82">
        <f t="shared" si="4"/>
        <v>10225931962</v>
      </c>
      <c r="I167" s="87">
        <f t="shared" si="5"/>
        <v>7.2591532171197529E-2</v>
      </c>
      <c r="J167" s="82">
        <v>148463214</v>
      </c>
      <c r="K167" s="82">
        <v>296926428</v>
      </c>
      <c r="L167" s="82">
        <v>445389641</v>
      </c>
    </row>
    <row r="168" spans="1:12" ht="15" customHeight="1" x14ac:dyDescent="0.3">
      <c r="A168" s="48">
        <v>43997</v>
      </c>
      <c r="B168" s="51">
        <v>0.99995199999999995</v>
      </c>
      <c r="C168" s="82">
        <v>742292747</v>
      </c>
      <c r="D168" s="82">
        <v>742328167</v>
      </c>
      <c r="E168" s="51">
        <v>0.99894499999999997</v>
      </c>
      <c r="F168" s="82">
        <v>9493593132</v>
      </c>
      <c r="G168" s="82">
        <v>9503615893</v>
      </c>
      <c r="H168" s="82">
        <f t="shared" si="4"/>
        <v>10245944060</v>
      </c>
      <c r="I168" s="87">
        <f t="shared" si="5"/>
        <v>7.245092913380595E-2</v>
      </c>
      <c r="J168" s="82">
        <v>148465633</v>
      </c>
      <c r="K168" s="82">
        <v>296931267</v>
      </c>
      <c r="L168" s="82">
        <v>445396900</v>
      </c>
    </row>
    <row r="169" spans="1:12" ht="15" customHeight="1" x14ac:dyDescent="0.3">
      <c r="A169" s="48">
        <v>43998</v>
      </c>
      <c r="B169" s="51">
        <v>0.99950300000000003</v>
      </c>
      <c r="C169" s="82">
        <v>752372162</v>
      </c>
      <c r="D169" s="82">
        <v>752746490</v>
      </c>
      <c r="E169" s="51">
        <v>1.0015909999999999</v>
      </c>
      <c r="F169" s="82">
        <v>9518736918</v>
      </c>
      <c r="G169" s="82">
        <v>9503615893</v>
      </c>
      <c r="H169" s="82">
        <f t="shared" si="4"/>
        <v>10256362383</v>
      </c>
      <c r="I169" s="87">
        <f t="shared" si="5"/>
        <v>7.339312534897198E-2</v>
      </c>
      <c r="J169" s="82">
        <v>150549298</v>
      </c>
      <c r="K169" s="82">
        <v>301098596</v>
      </c>
      <c r="L169" s="82">
        <v>451647894</v>
      </c>
    </row>
    <row r="170" spans="1:12" ht="15" customHeight="1" x14ac:dyDescent="0.3">
      <c r="A170" s="48">
        <v>43999</v>
      </c>
      <c r="B170" s="51">
        <v>1.000189</v>
      </c>
      <c r="C170" s="82">
        <v>771764657</v>
      </c>
      <c r="D170" s="82">
        <v>771618552</v>
      </c>
      <c r="E170" s="51">
        <v>0.99950700000000003</v>
      </c>
      <c r="F170" s="82">
        <v>9544643008</v>
      </c>
      <c r="G170" s="82">
        <v>9549350792</v>
      </c>
      <c r="H170" s="82">
        <f t="shared" si="4"/>
        <v>10320969344</v>
      </c>
      <c r="I170" s="87">
        <f t="shared" si="5"/>
        <v>7.4762217218344251E-2</v>
      </c>
      <c r="J170" s="82">
        <v>154323710</v>
      </c>
      <c r="K170" s="82">
        <v>308647421</v>
      </c>
      <c r="L170" s="82">
        <v>462971131</v>
      </c>
    </row>
    <row r="171" spans="1:12" ht="15" customHeight="1" x14ac:dyDescent="0.3">
      <c r="A171" s="48">
        <v>44000</v>
      </c>
      <c r="B171" s="51">
        <v>1.001125</v>
      </c>
      <c r="C171" s="82">
        <v>802944492</v>
      </c>
      <c r="D171" s="82">
        <v>802042250</v>
      </c>
      <c r="E171" s="51">
        <v>1.0000519999999999</v>
      </c>
      <c r="F171" s="82">
        <v>9549847479</v>
      </c>
      <c r="G171" s="82">
        <v>9549350792</v>
      </c>
      <c r="H171" s="82">
        <f t="shared" si="4"/>
        <v>10351393042</v>
      </c>
      <c r="I171" s="87">
        <f t="shared" si="5"/>
        <v>7.7481576319802931E-2</v>
      </c>
      <c r="J171" s="82">
        <v>160408450</v>
      </c>
      <c r="K171" s="82">
        <v>320816900</v>
      </c>
      <c r="L171" s="82">
        <v>481225350</v>
      </c>
    </row>
    <row r="172" spans="1:12" ht="15" customHeight="1" x14ac:dyDescent="0.3">
      <c r="A172" s="48">
        <v>44001</v>
      </c>
      <c r="B172" s="51">
        <v>1.0006550000000001</v>
      </c>
      <c r="C172" s="82">
        <v>830636248</v>
      </c>
      <c r="D172" s="82">
        <v>830092543</v>
      </c>
      <c r="E172" s="51">
        <v>0.999444</v>
      </c>
      <c r="F172" s="82">
        <v>9574951885</v>
      </c>
      <c r="G172" s="82">
        <v>9580279006</v>
      </c>
      <c r="H172" s="82">
        <f t="shared" si="4"/>
        <v>10410371549</v>
      </c>
      <c r="I172" s="87">
        <f t="shared" si="5"/>
        <v>7.9737071735901402E-2</v>
      </c>
      <c r="J172" s="82">
        <v>166018509</v>
      </c>
      <c r="K172" s="82">
        <v>332037017</v>
      </c>
      <c r="L172" s="82">
        <v>498055526</v>
      </c>
    </row>
    <row r="173" spans="1:12" ht="15" customHeight="1" x14ac:dyDescent="0.3">
      <c r="A173" s="48">
        <v>44002</v>
      </c>
      <c r="B173" s="51">
        <v>1.0018499999999999</v>
      </c>
      <c r="C173" s="82">
        <v>882367706</v>
      </c>
      <c r="D173" s="82">
        <v>880738139</v>
      </c>
      <c r="E173" s="51">
        <v>0.99988699999999997</v>
      </c>
      <c r="F173" s="82">
        <v>9614392469</v>
      </c>
      <c r="G173" s="82">
        <v>9615477016</v>
      </c>
      <c r="H173" s="82">
        <f t="shared" si="4"/>
        <v>10496215155</v>
      </c>
      <c r="I173" s="87">
        <f t="shared" si="5"/>
        <v>8.3910069105285978E-2</v>
      </c>
      <c r="J173" s="82">
        <v>176147628</v>
      </c>
      <c r="K173" s="82">
        <v>352295256</v>
      </c>
      <c r="L173" s="82">
        <v>528442883</v>
      </c>
    </row>
    <row r="174" spans="1:12" ht="15" customHeight="1" x14ac:dyDescent="0.3">
      <c r="A174" s="48">
        <v>44003</v>
      </c>
      <c r="B174" s="51">
        <v>1.0005189999999999</v>
      </c>
      <c r="C174" s="82">
        <v>912533593</v>
      </c>
      <c r="D174" s="82">
        <v>912060511</v>
      </c>
      <c r="E174" s="51">
        <v>0.99958899999999995</v>
      </c>
      <c r="F174" s="82">
        <v>9627169919</v>
      </c>
      <c r="G174" s="82">
        <v>9631128757</v>
      </c>
      <c r="H174" s="82">
        <f t="shared" si="4"/>
        <v>10543189268</v>
      </c>
      <c r="I174" s="87">
        <f t="shared" si="5"/>
        <v>8.6507079387090818E-2</v>
      </c>
      <c r="J174" s="82">
        <v>182412102</v>
      </c>
      <c r="K174" s="82">
        <v>364824204</v>
      </c>
      <c r="L174" s="82">
        <v>547236307</v>
      </c>
    </row>
    <row r="175" spans="1:12" ht="15" customHeight="1" x14ac:dyDescent="0.3">
      <c r="A175" s="48">
        <v>44004</v>
      </c>
      <c r="B175" s="51">
        <v>1.000664</v>
      </c>
      <c r="C175" s="82">
        <v>933298871</v>
      </c>
      <c r="D175" s="82">
        <v>932679390</v>
      </c>
      <c r="E175" s="51">
        <v>1.0004040000000001</v>
      </c>
      <c r="F175" s="82">
        <v>9622223221</v>
      </c>
      <c r="G175" s="82">
        <v>9618337568</v>
      </c>
      <c r="H175" s="82">
        <f t="shared" si="4"/>
        <v>10551016958</v>
      </c>
      <c r="I175" s="87">
        <f t="shared" si="5"/>
        <v>8.8397108422124476E-2</v>
      </c>
      <c r="J175" s="82">
        <v>186535878</v>
      </c>
      <c r="K175" s="82">
        <v>373071756</v>
      </c>
      <c r="L175" s="82">
        <v>559607634</v>
      </c>
    </row>
    <row r="176" spans="1:12" ht="15" customHeight="1" x14ac:dyDescent="0.3">
      <c r="A176" s="48">
        <v>44005</v>
      </c>
      <c r="B176" s="51">
        <v>0.99979600000000002</v>
      </c>
      <c r="C176" s="82">
        <v>951762279</v>
      </c>
      <c r="D176" s="82">
        <v>951956251</v>
      </c>
      <c r="E176" s="51">
        <v>0.99993500000000002</v>
      </c>
      <c r="F176" s="82">
        <v>9630499942</v>
      </c>
      <c r="G176" s="82">
        <v>9631128757</v>
      </c>
      <c r="H176" s="82">
        <f t="shared" si="4"/>
        <v>10583085008</v>
      </c>
      <c r="I176" s="87">
        <f t="shared" si="5"/>
        <v>8.9950732728726474E-2</v>
      </c>
      <c r="J176" s="82">
        <v>190391250</v>
      </c>
      <c r="K176" s="82">
        <v>380782500</v>
      </c>
      <c r="L176" s="82">
        <v>571173751</v>
      </c>
    </row>
    <row r="177" spans="1:12" ht="15" customHeight="1" x14ac:dyDescent="0.3">
      <c r="A177" s="48">
        <v>44006</v>
      </c>
      <c r="B177" s="51">
        <v>1.0007889999999999</v>
      </c>
      <c r="C177" s="82">
        <v>945441840</v>
      </c>
      <c r="D177" s="82">
        <v>944696708</v>
      </c>
      <c r="E177" s="51">
        <v>0.99971100000000002</v>
      </c>
      <c r="F177" s="82">
        <v>9601992527</v>
      </c>
      <c r="G177" s="82">
        <v>9604772483</v>
      </c>
      <c r="H177" s="82">
        <f t="shared" si="4"/>
        <v>10549469191</v>
      </c>
      <c r="I177" s="87">
        <f t="shared" si="5"/>
        <v>8.9549217206676426E-2</v>
      </c>
      <c r="J177" s="82">
        <v>188939342</v>
      </c>
      <c r="K177" s="82">
        <v>377878683</v>
      </c>
      <c r="L177" s="82">
        <v>566818025</v>
      </c>
    </row>
    <row r="178" spans="1:12" ht="15" customHeight="1" x14ac:dyDescent="0.3">
      <c r="A178" s="48">
        <v>44007</v>
      </c>
      <c r="B178" s="51">
        <v>1</v>
      </c>
      <c r="C178" s="82">
        <v>940124658</v>
      </c>
      <c r="D178" s="82">
        <v>940124675</v>
      </c>
      <c r="E178" s="51">
        <v>1.0009840000000001</v>
      </c>
      <c r="F178" s="82">
        <v>9615414191</v>
      </c>
      <c r="G178" s="82">
        <v>9605966516</v>
      </c>
      <c r="H178" s="82">
        <f t="shared" si="4"/>
        <v>10546091191</v>
      </c>
      <c r="I178" s="87">
        <f t="shared" si="5"/>
        <v>8.9144371878966816E-2</v>
      </c>
      <c r="J178" s="82">
        <v>188024935</v>
      </c>
      <c r="K178" s="82">
        <v>376049870</v>
      </c>
      <c r="L178" s="82">
        <v>564074805</v>
      </c>
    </row>
    <row r="179" spans="1:12" ht="15" customHeight="1" x14ac:dyDescent="0.3">
      <c r="A179" s="48">
        <v>44008</v>
      </c>
      <c r="B179" s="51">
        <v>1.0006120000000001</v>
      </c>
      <c r="C179" s="82">
        <v>941549148</v>
      </c>
      <c r="D179" s="82">
        <v>940973375</v>
      </c>
      <c r="E179" s="51">
        <v>1.000437</v>
      </c>
      <c r="F179" s="82">
        <v>9592877640</v>
      </c>
      <c r="G179" s="82">
        <v>9588684429</v>
      </c>
      <c r="H179" s="82">
        <f t="shared" si="4"/>
        <v>10529657804</v>
      </c>
      <c r="I179" s="87">
        <f t="shared" si="5"/>
        <v>8.9364098294110142E-2</v>
      </c>
      <c r="J179" s="82">
        <v>188194675</v>
      </c>
      <c r="K179" s="82">
        <v>376389350</v>
      </c>
      <c r="L179" s="82">
        <v>564584025</v>
      </c>
    </row>
    <row r="180" spans="1:12" ht="15" customHeight="1" x14ac:dyDescent="0.3">
      <c r="A180" s="48">
        <v>44009</v>
      </c>
      <c r="B180" s="51">
        <v>1.000902</v>
      </c>
      <c r="C180" s="82">
        <v>953580578</v>
      </c>
      <c r="D180" s="82">
        <v>952720796</v>
      </c>
      <c r="E180" s="51">
        <v>0.99916700000000003</v>
      </c>
      <c r="F180" s="82">
        <v>9629325844</v>
      </c>
      <c r="G180" s="82">
        <v>9637349272</v>
      </c>
      <c r="H180" s="82">
        <f t="shared" si="4"/>
        <v>10590070068</v>
      </c>
      <c r="I180" s="87">
        <f t="shared" si="5"/>
        <v>8.9963597018950334E-2</v>
      </c>
      <c r="J180" s="82">
        <v>190544159</v>
      </c>
      <c r="K180" s="82">
        <v>381088318</v>
      </c>
      <c r="L180" s="82">
        <v>571632478</v>
      </c>
    </row>
    <row r="181" spans="1:12" ht="15" customHeight="1" x14ac:dyDescent="0.3">
      <c r="A181" s="48">
        <v>44010</v>
      </c>
      <c r="B181" s="51">
        <v>1.0013049999999999</v>
      </c>
      <c r="C181" s="82">
        <v>984604097</v>
      </c>
      <c r="D181" s="82">
        <v>983320784</v>
      </c>
      <c r="E181" s="51">
        <v>0.99971100000000002</v>
      </c>
      <c r="F181" s="82">
        <v>9638700261</v>
      </c>
      <c r="G181" s="82">
        <v>9641489387</v>
      </c>
      <c r="H181" s="82">
        <f t="shared" si="4"/>
        <v>10624810171</v>
      </c>
      <c r="I181" s="87">
        <f t="shared" si="5"/>
        <v>9.2549492007295842E-2</v>
      </c>
      <c r="J181" s="82">
        <v>196664157</v>
      </c>
      <c r="K181" s="82">
        <v>393328314</v>
      </c>
      <c r="L181" s="82">
        <v>589992470</v>
      </c>
    </row>
    <row r="182" spans="1:12" ht="15" customHeight="1" x14ac:dyDescent="0.3">
      <c r="A182" s="48">
        <v>44011</v>
      </c>
      <c r="B182" s="51">
        <v>1.002302</v>
      </c>
      <c r="C182" s="82">
        <v>984899580</v>
      </c>
      <c r="D182" s="82">
        <v>982637328</v>
      </c>
      <c r="E182" s="51">
        <v>1.0007740000000001</v>
      </c>
      <c r="F182" s="82">
        <v>9634384874</v>
      </c>
      <c r="G182" s="82">
        <v>9626930403</v>
      </c>
      <c r="H182" s="82">
        <f t="shared" si="4"/>
        <v>10609567731</v>
      </c>
      <c r="I182" s="87">
        <f t="shared" si="5"/>
        <v>9.2618036183400851E-2</v>
      </c>
      <c r="J182" s="82">
        <v>196527466</v>
      </c>
      <c r="K182" s="82">
        <v>393054931</v>
      </c>
      <c r="L182" s="82">
        <v>589582397</v>
      </c>
    </row>
    <row r="183" spans="1:12" ht="15" customHeight="1" x14ac:dyDescent="0.3">
      <c r="A183" s="48">
        <v>44012</v>
      </c>
      <c r="B183" s="51">
        <v>1.0000260000000001</v>
      </c>
      <c r="C183" s="82">
        <v>981974100</v>
      </c>
      <c r="D183" s="82">
        <v>981948259</v>
      </c>
      <c r="E183" s="51">
        <v>1.0001800000000001</v>
      </c>
      <c r="F183" s="82">
        <v>9628668055</v>
      </c>
      <c r="G183" s="82">
        <v>9626930403</v>
      </c>
      <c r="H183" s="82">
        <f t="shared" si="4"/>
        <v>10608878662</v>
      </c>
      <c r="I183" s="87">
        <f t="shared" si="5"/>
        <v>9.2559099814879198E-2</v>
      </c>
      <c r="J183" s="82">
        <v>196389652</v>
      </c>
      <c r="K183" s="82">
        <v>392779304</v>
      </c>
      <c r="L183" s="82">
        <v>589168955</v>
      </c>
    </row>
    <row r="184" spans="1:12" ht="15" customHeight="1" x14ac:dyDescent="0.3">
      <c r="A184" s="48">
        <v>44013</v>
      </c>
      <c r="B184" s="51">
        <v>0.99973599999999996</v>
      </c>
      <c r="C184" s="82">
        <v>986360473</v>
      </c>
      <c r="D184" s="82">
        <v>986620966</v>
      </c>
      <c r="E184" s="51">
        <v>1.000977</v>
      </c>
      <c r="F184" s="82">
        <v>9637841652</v>
      </c>
      <c r="G184" s="82">
        <v>9628430403</v>
      </c>
      <c r="H184" s="82">
        <f t="shared" si="4"/>
        <v>10615051369</v>
      </c>
      <c r="I184" s="87">
        <f t="shared" si="5"/>
        <v>9.2945472584457733E-2</v>
      </c>
      <c r="J184" s="82">
        <v>197324193</v>
      </c>
      <c r="K184" s="82">
        <v>394648386</v>
      </c>
      <c r="L184" s="82">
        <v>591972580</v>
      </c>
    </row>
    <row r="185" spans="1:12" ht="15" customHeight="1" x14ac:dyDescent="0.3">
      <c r="A185" s="48">
        <v>44014</v>
      </c>
      <c r="B185" s="51">
        <v>1.00003</v>
      </c>
      <c r="C185" s="82">
        <v>1001687047</v>
      </c>
      <c r="D185" s="82">
        <v>1001657471</v>
      </c>
      <c r="E185" s="51">
        <v>1.000343</v>
      </c>
      <c r="F185" s="82">
        <v>9639104881</v>
      </c>
      <c r="G185" s="82">
        <v>9635796221</v>
      </c>
      <c r="H185" s="82">
        <f t="shared" si="4"/>
        <v>10637453692</v>
      </c>
      <c r="I185" s="87">
        <f t="shared" si="5"/>
        <v>9.4163274407794248E-2</v>
      </c>
      <c r="J185" s="82">
        <v>200331494</v>
      </c>
      <c r="K185" s="82">
        <v>400662988</v>
      </c>
      <c r="L185" s="82">
        <v>600994483</v>
      </c>
    </row>
    <row r="186" spans="1:12" ht="15" customHeight="1" x14ac:dyDescent="0.3">
      <c r="A186" s="48">
        <v>44015</v>
      </c>
      <c r="B186" s="51">
        <v>0.99974200000000002</v>
      </c>
      <c r="C186" s="82">
        <v>998027102</v>
      </c>
      <c r="D186" s="82">
        <v>998285084</v>
      </c>
      <c r="E186" s="51">
        <v>0.99979600000000002</v>
      </c>
      <c r="F186" s="82">
        <v>9647929508</v>
      </c>
      <c r="G186" s="82">
        <v>9649896221</v>
      </c>
      <c r="H186" s="82">
        <f t="shared" si="4"/>
        <v>10648181305</v>
      </c>
      <c r="I186" s="87">
        <f t="shared" si="5"/>
        <v>9.3751698567645675E-2</v>
      </c>
      <c r="J186" s="82">
        <v>199657017</v>
      </c>
      <c r="K186" s="82">
        <v>399314034</v>
      </c>
      <c r="L186" s="82">
        <v>598971050</v>
      </c>
    </row>
    <row r="187" spans="1:12" ht="15" customHeight="1" x14ac:dyDescent="0.3">
      <c r="A187" s="48">
        <v>44016</v>
      </c>
      <c r="B187" s="51">
        <v>1.000256</v>
      </c>
      <c r="C187" s="82">
        <v>1039334175</v>
      </c>
      <c r="D187" s="82">
        <v>1039067740</v>
      </c>
      <c r="E187" s="51">
        <v>0.99932200000000004</v>
      </c>
      <c r="F187" s="82">
        <v>9643357747</v>
      </c>
      <c r="G187" s="82">
        <v>9649896221</v>
      </c>
      <c r="H187" s="82">
        <f t="shared" si="4"/>
        <v>10688963961</v>
      </c>
      <c r="I187" s="87">
        <f t="shared" si="5"/>
        <v>9.7209396887403349E-2</v>
      </c>
      <c r="J187" s="82">
        <v>207813548</v>
      </c>
      <c r="K187" s="82">
        <v>415627096</v>
      </c>
      <c r="L187" s="82">
        <v>623440644</v>
      </c>
    </row>
    <row r="188" spans="1:12" ht="15" customHeight="1" x14ac:dyDescent="0.3">
      <c r="A188" s="48">
        <v>44017</v>
      </c>
      <c r="B188" s="51">
        <v>1.000362</v>
      </c>
      <c r="C188" s="82">
        <v>1038416511</v>
      </c>
      <c r="D188" s="82">
        <v>1038040794</v>
      </c>
      <c r="E188" s="51">
        <v>1.0001420000000001</v>
      </c>
      <c r="F188" s="82">
        <v>9704261207</v>
      </c>
      <c r="G188" s="82">
        <v>9702878765</v>
      </c>
      <c r="H188" s="82">
        <f t="shared" si="4"/>
        <v>10740919559</v>
      </c>
      <c r="I188" s="87">
        <f t="shared" si="5"/>
        <v>9.6643568392634299E-2</v>
      </c>
      <c r="J188" s="82">
        <v>207608159</v>
      </c>
      <c r="K188" s="82">
        <v>415216318</v>
      </c>
      <c r="L188" s="82">
        <v>622824476</v>
      </c>
    </row>
    <row r="189" spans="1:12" ht="15" customHeight="1" x14ac:dyDescent="0.3">
      <c r="A189" s="48">
        <v>44018</v>
      </c>
      <c r="B189" s="51">
        <v>1.0003759999999999</v>
      </c>
      <c r="C189" s="82">
        <v>1039017303</v>
      </c>
      <c r="D189" s="82">
        <v>1038626290</v>
      </c>
      <c r="E189" s="51">
        <v>1.0006109999999999</v>
      </c>
      <c r="F189" s="82">
        <v>9708811153</v>
      </c>
      <c r="G189" s="82">
        <v>9702878765</v>
      </c>
      <c r="H189" s="82">
        <f t="shared" si="4"/>
        <v>10741505055</v>
      </c>
      <c r="I189" s="87">
        <f t="shared" si="5"/>
        <v>9.6692808380380177E-2</v>
      </c>
      <c r="J189" s="82">
        <v>207725258</v>
      </c>
      <c r="K189" s="82">
        <v>415450516</v>
      </c>
      <c r="L189" s="82">
        <v>623175774</v>
      </c>
    </row>
    <row r="190" spans="1:12" ht="15" customHeight="1" x14ac:dyDescent="0.3">
      <c r="A190" s="48">
        <v>44019</v>
      </c>
      <c r="B190" s="51">
        <v>1.000634</v>
      </c>
      <c r="C190" s="82">
        <v>1046503700</v>
      </c>
      <c r="D190" s="82">
        <v>1045840905</v>
      </c>
      <c r="E190" s="51">
        <v>1.001034</v>
      </c>
      <c r="F190" s="82">
        <v>9712908096</v>
      </c>
      <c r="G190" s="82">
        <v>9702878765</v>
      </c>
      <c r="H190" s="82">
        <f t="shared" si="4"/>
        <v>10748719670</v>
      </c>
      <c r="I190" s="87">
        <f t="shared" si="5"/>
        <v>9.7299114416294005E-2</v>
      </c>
      <c r="J190" s="82">
        <v>209168181</v>
      </c>
      <c r="K190" s="82">
        <v>418336362</v>
      </c>
      <c r="L190" s="82">
        <v>627504543</v>
      </c>
    </row>
    <row r="191" spans="1:12" ht="15" customHeight="1" x14ac:dyDescent="0.3">
      <c r="A191" s="48">
        <v>44020</v>
      </c>
      <c r="B191" s="51">
        <v>1.000194</v>
      </c>
      <c r="C191" s="82">
        <v>1045241767</v>
      </c>
      <c r="D191" s="82">
        <v>1045038657</v>
      </c>
      <c r="E191" s="51">
        <v>1.000826</v>
      </c>
      <c r="F191" s="82">
        <v>9734760495</v>
      </c>
      <c r="G191" s="82">
        <v>9726728657</v>
      </c>
      <c r="H191" s="82">
        <f t="shared" si="4"/>
        <v>10771767314</v>
      </c>
      <c r="I191" s="87">
        <f t="shared" si="5"/>
        <v>9.7016452967914529E-2</v>
      </c>
      <c r="J191" s="82">
        <v>209007731</v>
      </c>
      <c r="K191" s="82">
        <v>418015463</v>
      </c>
      <c r="L191" s="82">
        <v>627023194</v>
      </c>
    </row>
    <row r="192" spans="1:12" ht="15" customHeight="1" x14ac:dyDescent="0.3">
      <c r="A192" s="48">
        <v>44021</v>
      </c>
      <c r="B192" s="51">
        <v>0.999776</v>
      </c>
      <c r="C192" s="82">
        <v>1069778242</v>
      </c>
      <c r="D192" s="82">
        <v>1070018362</v>
      </c>
      <c r="E192" s="51">
        <v>0.99889099999999997</v>
      </c>
      <c r="F192" s="82">
        <v>9736967713</v>
      </c>
      <c r="G192" s="82">
        <v>9747780202</v>
      </c>
      <c r="H192" s="82">
        <f t="shared" si="4"/>
        <v>10817798564</v>
      </c>
      <c r="I192" s="87">
        <f t="shared" si="5"/>
        <v>9.8912764521319474E-2</v>
      </c>
      <c r="J192" s="82">
        <v>214003672</v>
      </c>
      <c r="K192" s="82">
        <v>428007345</v>
      </c>
      <c r="L192" s="82">
        <v>642011017</v>
      </c>
    </row>
    <row r="193" spans="1:12" ht="15" customHeight="1" x14ac:dyDescent="0.3">
      <c r="A193" s="48">
        <v>44022</v>
      </c>
      <c r="B193" s="51">
        <v>1.0008699999999999</v>
      </c>
      <c r="C193" s="82">
        <v>1080064567</v>
      </c>
      <c r="D193" s="82">
        <v>1079125733</v>
      </c>
      <c r="E193" s="51">
        <v>0.99983100000000003</v>
      </c>
      <c r="F193" s="82">
        <v>9783869272</v>
      </c>
      <c r="G193" s="82">
        <v>9785526557</v>
      </c>
      <c r="H193" s="82">
        <f t="shared" si="4"/>
        <v>10864652290</v>
      </c>
      <c r="I193" s="87">
        <f t="shared" si="5"/>
        <v>9.9324461031601044E-2</v>
      </c>
      <c r="J193" s="82">
        <v>215825147</v>
      </c>
      <c r="K193" s="82">
        <v>431650293</v>
      </c>
      <c r="L193" s="82">
        <v>647475440</v>
      </c>
    </row>
    <row r="194" spans="1:12" ht="15" customHeight="1" x14ac:dyDescent="0.3">
      <c r="A194" s="48">
        <v>44023</v>
      </c>
      <c r="B194" s="51">
        <v>0.99967300000000003</v>
      </c>
      <c r="C194" s="82">
        <v>1100018698</v>
      </c>
      <c r="D194" s="82">
        <v>1100378896</v>
      </c>
      <c r="E194" s="51">
        <v>0.999857</v>
      </c>
      <c r="F194" s="82">
        <v>9803667486</v>
      </c>
      <c r="G194" s="82">
        <v>9805065201</v>
      </c>
      <c r="H194" s="82">
        <f t="shared" ref="H194:H257" si="6">IFERROR(D194+G194,D194)</f>
        <v>10905444097</v>
      </c>
      <c r="I194" s="87">
        <f t="shared" ref="I194:I257" si="7">IFERROR(D194/H194,"")</f>
        <v>0.10090179603989767</v>
      </c>
      <c r="J194" s="82">
        <v>220075779</v>
      </c>
      <c r="K194" s="82">
        <v>440151558</v>
      </c>
      <c r="L194" s="82">
        <v>660227338</v>
      </c>
    </row>
    <row r="195" spans="1:12" ht="15" customHeight="1" x14ac:dyDescent="0.3">
      <c r="A195" s="48">
        <v>44024</v>
      </c>
      <c r="B195" s="51">
        <v>1.0001580000000001</v>
      </c>
      <c r="C195" s="82">
        <v>1108808903</v>
      </c>
      <c r="D195" s="82">
        <v>1108633575</v>
      </c>
      <c r="E195" s="51">
        <v>0.999884</v>
      </c>
      <c r="F195" s="82">
        <v>9824421803</v>
      </c>
      <c r="G195" s="82">
        <v>9825565201</v>
      </c>
      <c r="H195" s="82">
        <f t="shared" si="6"/>
        <v>10934198776</v>
      </c>
      <c r="I195" s="87">
        <f t="shared" si="7"/>
        <v>0.1013913865763437</v>
      </c>
      <c r="J195" s="82">
        <v>221726715</v>
      </c>
      <c r="K195" s="82">
        <v>443453430</v>
      </c>
      <c r="L195" s="82">
        <v>665180145</v>
      </c>
    </row>
    <row r="196" spans="1:12" ht="15" customHeight="1" x14ac:dyDescent="0.3">
      <c r="A196" s="48">
        <v>44025</v>
      </c>
      <c r="B196" s="51">
        <v>0.99995599999999996</v>
      </c>
      <c r="C196" s="82">
        <v>1108342350</v>
      </c>
      <c r="D196" s="82">
        <v>1108391188</v>
      </c>
      <c r="E196" s="51">
        <v>0.99973800000000002</v>
      </c>
      <c r="F196" s="82">
        <v>9823245541</v>
      </c>
      <c r="G196" s="82">
        <v>9825815201</v>
      </c>
      <c r="H196" s="82">
        <f t="shared" si="6"/>
        <v>10934206389</v>
      </c>
      <c r="I196" s="87">
        <f t="shared" si="7"/>
        <v>0.10136914820951803</v>
      </c>
      <c r="J196" s="82">
        <v>221678238</v>
      </c>
      <c r="K196" s="82">
        <v>443356475</v>
      </c>
      <c r="L196" s="82">
        <v>665034713</v>
      </c>
    </row>
    <row r="197" spans="1:12" ht="15" customHeight="1" x14ac:dyDescent="0.3">
      <c r="A197" s="48">
        <v>44026</v>
      </c>
      <c r="B197" s="51">
        <v>1.000183</v>
      </c>
      <c r="C197" s="82">
        <v>1107133398</v>
      </c>
      <c r="D197" s="82">
        <v>1106930981</v>
      </c>
      <c r="E197" s="51">
        <v>0.99995400000000001</v>
      </c>
      <c r="F197" s="82">
        <v>9848359865</v>
      </c>
      <c r="G197" s="82">
        <v>9848815201</v>
      </c>
      <c r="H197" s="82">
        <f t="shared" si="6"/>
        <v>10955746182</v>
      </c>
      <c r="I197" s="87">
        <f t="shared" si="7"/>
        <v>0.10103656680351523</v>
      </c>
      <c r="J197" s="82">
        <v>221386196</v>
      </c>
      <c r="K197" s="82">
        <v>442772392</v>
      </c>
      <c r="L197" s="82">
        <v>664158589</v>
      </c>
    </row>
    <row r="198" spans="1:12" ht="15" customHeight="1" x14ac:dyDescent="0.3">
      <c r="A198" s="48">
        <v>44027</v>
      </c>
      <c r="B198" s="51">
        <v>0.999197</v>
      </c>
      <c r="C198" s="82">
        <v>1100954441</v>
      </c>
      <c r="D198" s="82">
        <v>1101839216</v>
      </c>
      <c r="E198" s="51">
        <v>0.99964699999999995</v>
      </c>
      <c r="F198" s="82">
        <v>9845335826</v>
      </c>
      <c r="G198" s="82">
        <v>9848815201</v>
      </c>
      <c r="H198" s="82">
        <f t="shared" si="6"/>
        <v>10950654417</v>
      </c>
      <c r="I198" s="87">
        <f t="shared" si="7"/>
        <v>0.10061857255667608</v>
      </c>
      <c r="J198" s="82">
        <v>220367843</v>
      </c>
      <c r="K198" s="82">
        <v>440735686</v>
      </c>
      <c r="L198" s="82">
        <v>661103530</v>
      </c>
    </row>
    <row r="199" spans="1:12" ht="15" customHeight="1" x14ac:dyDescent="0.3">
      <c r="A199" s="48">
        <v>44028</v>
      </c>
      <c r="B199" s="51">
        <v>1.0001150000000001</v>
      </c>
      <c r="C199" s="82">
        <v>1107994136</v>
      </c>
      <c r="D199" s="82">
        <v>1107866381</v>
      </c>
      <c r="E199" s="51">
        <v>0.99874200000000002</v>
      </c>
      <c r="F199" s="82">
        <v>9858754628</v>
      </c>
      <c r="G199" s="82">
        <v>9871172733</v>
      </c>
      <c r="H199" s="82">
        <f t="shared" si="6"/>
        <v>10979039114</v>
      </c>
      <c r="I199" s="87">
        <f t="shared" si="7"/>
        <v>0.10090740815262206</v>
      </c>
      <c r="J199" s="82">
        <v>221573276</v>
      </c>
      <c r="K199" s="82">
        <v>443146552</v>
      </c>
      <c r="L199" s="82">
        <v>664719829</v>
      </c>
    </row>
    <row r="200" spans="1:12" ht="15" customHeight="1" x14ac:dyDescent="0.3">
      <c r="A200" s="48">
        <v>44029</v>
      </c>
      <c r="B200" s="51">
        <v>1.000507</v>
      </c>
      <c r="C200" s="82">
        <v>1105670919</v>
      </c>
      <c r="D200" s="82">
        <v>1105110150</v>
      </c>
      <c r="E200" s="51">
        <v>0.99988200000000005</v>
      </c>
      <c r="F200" s="82">
        <v>9880260498</v>
      </c>
      <c r="G200" s="82">
        <v>9881422733</v>
      </c>
      <c r="H200" s="82">
        <f t="shared" si="6"/>
        <v>10986532883</v>
      </c>
      <c r="I200" s="87">
        <f t="shared" si="7"/>
        <v>0.10058770694711076</v>
      </c>
      <c r="J200" s="82">
        <v>221022030</v>
      </c>
      <c r="K200" s="82">
        <v>442044060</v>
      </c>
      <c r="L200" s="82">
        <v>663066090</v>
      </c>
    </row>
    <row r="201" spans="1:12" ht="15" customHeight="1" x14ac:dyDescent="0.3">
      <c r="A201" s="48">
        <v>44030</v>
      </c>
      <c r="B201" s="51">
        <v>1.000014</v>
      </c>
      <c r="C201" s="82">
        <v>1105525121</v>
      </c>
      <c r="D201" s="82">
        <v>1105509602</v>
      </c>
      <c r="E201" s="51">
        <v>0.99989700000000004</v>
      </c>
      <c r="F201" s="82">
        <v>9880407857</v>
      </c>
      <c r="G201" s="82">
        <v>9881422733</v>
      </c>
      <c r="H201" s="82">
        <f t="shared" si="6"/>
        <v>10986932335</v>
      </c>
      <c r="I201" s="87">
        <f t="shared" si="7"/>
        <v>0.10062040688812525</v>
      </c>
      <c r="J201" s="82">
        <v>221101920</v>
      </c>
      <c r="K201" s="82">
        <v>442203841</v>
      </c>
      <c r="L201" s="82">
        <v>663305761</v>
      </c>
    </row>
    <row r="202" spans="1:12" ht="15" customHeight="1" x14ac:dyDescent="0.3">
      <c r="A202" s="48">
        <v>44031</v>
      </c>
      <c r="B202" s="51">
        <v>0.99900999999999995</v>
      </c>
      <c r="C202" s="82">
        <v>1123580301</v>
      </c>
      <c r="D202" s="82">
        <v>1124693920</v>
      </c>
      <c r="E202" s="51">
        <v>1.000237</v>
      </c>
      <c r="F202" s="82">
        <v>9884364193</v>
      </c>
      <c r="G202" s="82">
        <v>9882022733</v>
      </c>
      <c r="H202" s="82">
        <f t="shared" si="6"/>
        <v>11006716653</v>
      </c>
      <c r="I202" s="87">
        <f t="shared" si="7"/>
        <v>0.10218250868604421</v>
      </c>
      <c r="J202" s="82">
        <v>224938784</v>
      </c>
      <c r="K202" s="82">
        <v>449877568</v>
      </c>
      <c r="L202" s="82">
        <v>674816352</v>
      </c>
    </row>
    <row r="203" spans="1:12" ht="15" customHeight="1" x14ac:dyDescent="0.3">
      <c r="A203" s="48">
        <v>44032</v>
      </c>
      <c r="B203" s="51">
        <v>1.0000659999999999</v>
      </c>
      <c r="C203" s="82">
        <v>1124222591</v>
      </c>
      <c r="D203" s="82">
        <v>1124148403</v>
      </c>
      <c r="E203" s="51">
        <v>1.0001960000000001</v>
      </c>
      <c r="F203" s="82">
        <v>9913964260</v>
      </c>
      <c r="G203" s="82">
        <v>9912022733</v>
      </c>
      <c r="H203" s="82">
        <f t="shared" si="6"/>
        <v>11036171136</v>
      </c>
      <c r="I203" s="87">
        <f t="shared" si="7"/>
        <v>0.10186036344915193</v>
      </c>
      <c r="J203" s="82">
        <v>224829681</v>
      </c>
      <c r="K203" s="82">
        <v>449659361</v>
      </c>
      <c r="L203" s="82">
        <v>674489042</v>
      </c>
    </row>
    <row r="204" spans="1:12" ht="15" customHeight="1" x14ac:dyDescent="0.3">
      <c r="A204" s="48">
        <v>44033</v>
      </c>
      <c r="B204" s="51">
        <v>0.999417</v>
      </c>
      <c r="C204" s="82">
        <v>1109330262</v>
      </c>
      <c r="D204" s="82">
        <v>1109977354</v>
      </c>
      <c r="E204" s="51">
        <v>1.000156</v>
      </c>
      <c r="F204" s="82">
        <v>9913573514</v>
      </c>
      <c r="G204" s="82">
        <v>9912022733</v>
      </c>
      <c r="H204" s="82">
        <f t="shared" si="6"/>
        <v>11022000087</v>
      </c>
      <c r="I204" s="87">
        <f t="shared" si="7"/>
        <v>0.1007056201450382</v>
      </c>
      <c r="J204" s="82">
        <v>221995471</v>
      </c>
      <c r="K204" s="82">
        <v>443990942</v>
      </c>
      <c r="L204" s="82">
        <v>665986412</v>
      </c>
    </row>
    <row r="205" spans="1:12" ht="15" customHeight="1" x14ac:dyDescent="0.3">
      <c r="A205" s="48">
        <v>44034</v>
      </c>
      <c r="B205" s="51">
        <v>0.99960099999999996</v>
      </c>
      <c r="C205" s="82">
        <v>1117656662</v>
      </c>
      <c r="D205" s="82">
        <v>1118102388</v>
      </c>
      <c r="E205" s="51">
        <v>1.0002150000000001</v>
      </c>
      <c r="F205" s="82">
        <v>9921658839</v>
      </c>
      <c r="G205" s="82">
        <v>9919522733</v>
      </c>
      <c r="H205" s="82">
        <f t="shared" si="6"/>
        <v>11037625121</v>
      </c>
      <c r="I205" s="87">
        <f t="shared" si="7"/>
        <v>0.10129918127702282</v>
      </c>
      <c r="J205" s="82">
        <v>223620478</v>
      </c>
      <c r="K205" s="82">
        <v>447240955</v>
      </c>
      <c r="L205" s="82">
        <v>670861433</v>
      </c>
    </row>
    <row r="206" spans="1:12" ht="15" customHeight="1" x14ac:dyDescent="0.3">
      <c r="A206" s="48">
        <v>44035</v>
      </c>
      <c r="B206" s="51">
        <v>0.99971600000000005</v>
      </c>
      <c r="C206" s="82">
        <v>1117412376</v>
      </c>
      <c r="D206" s="82">
        <v>1117730107</v>
      </c>
      <c r="E206" s="51">
        <v>1.001199</v>
      </c>
      <c r="F206" s="82">
        <v>10016213022</v>
      </c>
      <c r="G206" s="82">
        <v>10004222733</v>
      </c>
      <c r="H206" s="82">
        <f t="shared" si="6"/>
        <v>11121952840</v>
      </c>
      <c r="I206" s="87">
        <f t="shared" si="7"/>
        <v>0.10049764848670227</v>
      </c>
      <c r="J206" s="82">
        <v>223546021</v>
      </c>
      <c r="K206" s="82">
        <v>447092043</v>
      </c>
      <c r="L206" s="82">
        <v>670638064</v>
      </c>
    </row>
    <row r="207" spans="1:12" ht="15" customHeight="1" x14ac:dyDescent="0.3">
      <c r="A207" s="48">
        <v>44036</v>
      </c>
      <c r="B207" s="51">
        <v>0.998552</v>
      </c>
      <c r="C207" s="82">
        <v>1111666685</v>
      </c>
      <c r="D207" s="82">
        <v>1113278384</v>
      </c>
      <c r="E207" s="51">
        <v>0.99929199999999996</v>
      </c>
      <c r="F207" s="82">
        <v>10062892351</v>
      </c>
      <c r="G207" s="82">
        <v>10070022733</v>
      </c>
      <c r="H207" s="82">
        <f t="shared" si="6"/>
        <v>11183301117</v>
      </c>
      <c r="I207" s="87">
        <f t="shared" si="7"/>
        <v>9.9548279381271351E-2</v>
      </c>
      <c r="J207" s="82">
        <v>222655677</v>
      </c>
      <c r="K207" s="82">
        <v>445311354</v>
      </c>
      <c r="L207" s="82">
        <v>667967030</v>
      </c>
    </row>
    <row r="208" spans="1:12" ht="15" customHeight="1" x14ac:dyDescent="0.3">
      <c r="A208" s="48">
        <v>44037</v>
      </c>
      <c r="B208" s="51">
        <v>0.998803</v>
      </c>
      <c r="C208" s="82">
        <v>1109062843</v>
      </c>
      <c r="D208" s="82">
        <v>1110391670</v>
      </c>
      <c r="E208" s="51">
        <v>1.000437</v>
      </c>
      <c r="F208" s="82">
        <v>10162563057</v>
      </c>
      <c r="G208" s="82">
        <v>10158122733</v>
      </c>
      <c r="H208" s="82">
        <f t="shared" si="6"/>
        <v>11268514403</v>
      </c>
      <c r="I208" s="87">
        <f t="shared" si="7"/>
        <v>9.8539313195036782E-2</v>
      </c>
      <c r="J208" s="82">
        <v>222078334</v>
      </c>
      <c r="K208" s="82">
        <v>444156668</v>
      </c>
      <c r="L208" s="82">
        <v>666235002</v>
      </c>
    </row>
    <row r="209" spans="1:12" ht="15" customHeight="1" x14ac:dyDescent="0.3">
      <c r="A209" s="48">
        <v>44038</v>
      </c>
      <c r="B209" s="51">
        <v>0.99818600000000002</v>
      </c>
      <c r="C209" s="82">
        <v>1106484357</v>
      </c>
      <c r="D209" s="82">
        <v>1108495346</v>
      </c>
      <c r="E209" s="51">
        <v>0.99978900000000004</v>
      </c>
      <c r="F209" s="82">
        <v>10213180914</v>
      </c>
      <c r="G209" s="82">
        <v>10215333762</v>
      </c>
      <c r="H209" s="82">
        <f t="shared" si="6"/>
        <v>11323829108</v>
      </c>
      <c r="I209" s="87">
        <f t="shared" si="7"/>
        <v>9.789050465419652E-2</v>
      </c>
      <c r="J209" s="82">
        <v>221699069</v>
      </c>
      <c r="K209" s="82">
        <v>443398138</v>
      </c>
      <c r="L209" s="82">
        <v>665097208</v>
      </c>
    </row>
    <row r="210" spans="1:12" ht="15" customHeight="1" x14ac:dyDescent="0.3">
      <c r="A210" s="48">
        <v>44039</v>
      </c>
      <c r="B210" s="51">
        <v>0.99821000000000004</v>
      </c>
      <c r="C210" s="82">
        <v>1166058591</v>
      </c>
      <c r="D210" s="82">
        <v>1168149794</v>
      </c>
      <c r="E210" s="51">
        <v>1.0001310000000001</v>
      </c>
      <c r="F210" s="82">
        <v>10216671823</v>
      </c>
      <c r="G210" s="82">
        <v>10215333762</v>
      </c>
      <c r="H210" s="82">
        <f t="shared" si="6"/>
        <v>11383483556</v>
      </c>
      <c r="I210" s="87">
        <f t="shared" si="7"/>
        <v>0.10261795418365517</v>
      </c>
      <c r="J210" s="82">
        <v>233629959</v>
      </c>
      <c r="K210" s="82">
        <v>467259918</v>
      </c>
      <c r="L210" s="82">
        <v>700889876</v>
      </c>
    </row>
    <row r="211" spans="1:12" ht="15" customHeight="1" x14ac:dyDescent="0.3">
      <c r="A211" s="48">
        <v>44040</v>
      </c>
      <c r="B211" s="51">
        <v>0.99707500000000004</v>
      </c>
      <c r="C211" s="82">
        <v>1168067160</v>
      </c>
      <c r="D211" s="82">
        <v>1171493223</v>
      </c>
      <c r="E211" s="51">
        <v>0.99490199999999995</v>
      </c>
      <c r="F211" s="82">
        <v>10163253369</v>
      </c>
      <c r="G211" s="82">
        <v>10215333762</v>
      </c>
      <c r="H211" s="82">
        <f t="shared" si="6"/>
        <v>11386826985</v>
      </c>
      <c r="I211" s="87">
        <f t="shared" si="7"/>
        <v>0.10288144577442176</v>
      </c>
      <c r="J211" s="82">
        <v>234298645</v>
      </c>
      <c r="K211" s="82">
        <v>468597289</v>
      </c>
      <c r="L211" s="82">
        <v>702895934</v>
      </c>
    </row>
    <row r="212" spans="1:12" ht="15" customHeight="1" x14ac:dyDescent="0.3">
      <c r="A212" s="48">
        <v>44041</v>
      </c>
      <c r="B212" s="51">
        <v>0.99684099999999998</v>
      </c>
      <c r="C212" s="82">
        <v>1167917744</v>
      </c>
      <c r="D212" s="82">
        <v>1171619402</v>
      </c>
      <c r="E212" s="51">
        <v>1.000035</v>
      </c>
      <c r="F212" s="82">
        <v>10472196877</v>
      </c>
      <c r="G212" s="82">
        <v>10471833386</v>
      </c>
      <c r="H212" s="82">
        <f t="shared" si="6"/>
        <v>11643452788</v>
      </c>
      <c r="I212" s="87">
        <f t="shared" si="7"/>
        <v>0.10062473935630992</v>
      </c>
      <c r="J212" s="82">
        <v>234323880</v>
      </c>
      <c r="K212" s="82">
        <v>468647761</v>
      </c>
      <c r="L212" s="82">
        <v>702971641</v>
      </c>
    </row>
    <row r="213" spans="1:12" ht="15" customHeight="1" x14ac:dyDescent="0.3">
      <c r="A213" s="48">
        <v>44042</v>
      </c>
      <c r="B213" s="51">
        <v>0.99902100000000005</v>
      </c>
      <c r="C213" s="82">
        <v>1165546374</v>
      </c>
      <c r="D213" s="82">
        <v>1166688785</v>
      </c>
      <c r="E213" s="51">
        <v>0.99784899999999999</v>
      </c>
      <c r="F213" s="82">
        <v>10617855493</v>
      </c>
      <c r="G213" s="82">
        <v>10640746573</v>
      </c>
      <c r="H213" s="82">
        <f t="shared" si="6"/>
        <v>11807435358</v>
      </c>
      <c r="I213" s="87">
        <f t="shared" si="7"/>
        <v>9.8809669468952255E-2</v>
      </c>
      <c r="J213" s="82">
        <v>233337757</v>
      </c>
      <c r="K213" s="82">
        <v>466675514</v>
      </c>
      <c r="L213" s="82">
        <v>700013271</v>
      </c>
    </row>
    <row r="214" spans="1:12" ht="15" customHeight="1" x14ac:dyDescent="0.3">
      <c r="A214" s="48">
        <v>44043</v>
      </c>
      <c r="B214" s="51">
        <v>0.99760400000000005</v>
      </c>
      <c r="C214" s="82">
        <v>1145335232</v>
      </c>
      <c r="D214" s="82">
        <v>1148086239</v>
      </c>
      <c r="E214" s="51">
        <v>1.0007729999999999</v>
      </c>
      <c r="F214" s="82">
        <v>10707864336</v>
      </c>
      <c r="G214" s="82">
        <v>10699596573</v>
      </c>
      <c r="H214" s="82">
        <f t="shared" si="6"/>
        <v>11847682812</v>
      </c>
      <c r="I214" s="87">
        <f t="shared" si="7"/>
        <v>9.6903863583953614E-2</v>
      </c>
      <c r="J214" s="82">
        <v>229617248</v>
      </c>
      <c r="K214" s="82">
        <v>459234496</v>
      </c>
      <c r="L214" s="82">
        <v>688851743</v>
      </c>
    </row>
    <row r="215" spans="1:12" ht="15" customHeight="1" x14ac:dyDescent="0.3">
      <c r="A215" s="48">
        <v>44044</v>
      </c>
      <c r="B215" s="51">
        <v>0.99915699999999996</v>
      </c>
      <c r="C215" s="82">
        <v>1079713381</v>
      </c>
      <c r="D215" s="82">
        <v>1080623813</v>
      </c>
      <c r="E215" s="51">
        <v>0.99982599999999999</v>
      </c>
      <c r="F215" s="82">
        <v>10778488966</v>
      </c>
      <c r="G215" s="82">
        <v>10780366573</v>
      </c>
      <c r="H215" s="82">
        <f t="shared" si="6"/>
        <v>11860990386</v>
      </c>
      <c r="I215" s="87">
        <f t="shared" si="7"/>
        <v>9.1107384613978215E-2</v>
      </c>
      <c r="J215" s="82">
        <v>216124763</v>
      </c>
      <c r="K215" s="82">
        <v>432249525</v>
      </c>
      <c r="L215" s="82">
        <v>648374288</v>
      </c>
    </row>
    <row r="216" spans="1:12" ht="15" customHeight="1" x14ac:dyDescent="0.3">
      <c r="A216" s="48">
        <v>44045</v>
      </c>
      <c r="B216" s="51">
        <v>0.999579</v>
      </c>
      <c r="C216" s="82">
        <v>1087114065</v>
      </c>
      <c r="D216" s="82">
        <v>1087571590</v>
      </c>
      <c r="E216" s="51">
        <v>1.0003820000000001</v>
      </c>
      <c r="F216" s="82">
        <v>10941249518</v>
      </c>
      <c r="G216" s="82">
        <v>10937067849</v>
      </c>
      <c r="H216" s="82">
        <f t="shared" si="6"/>
        <v>12024639439</v>
      </c>
      <c r="I216" s="87">
        <f t="shared" si="7"/>
        <v>9.044525580306674E-2</v>
      </c>
      <c r="J216" s="82">
        <v>217514318</v>
      </c>
      <c r="K216" s="82">
        <v>435028636</v>
      </c>
      <c r="L216" s="82">
        <v>652542954</v>
      </c>
    </row>
    <row r="217" spans="1:12" ht="15" customHeight="1" x14ac:dyDescent="0.3">
      <c r="A217" s="48">
        <v>44046</v>
      </c>
      <c r="B217" s="51">
        <v>0.99855099999999997</v>
      </c>
      <c r="C217" s="82">
        <v>1097449796</v>
      </c>
      <c r="D217" s="82">
        <v>1099042423</v>
      </c>
      <c r="E217" s="51">
        <v>0.99968500000000005</v>
      </c>
      <c r="F217" s="82">
        <v>11062349221</v>
      </c>
      <c r="G217" s="82">
        <v>11065831920</v>
      </c>
      <c r="H217" s="82">
        <f t="shared" si="6"/>
        <v>12164874343</v>
      </c>
      <c r="I217" s="87">
        <f t="shared" si="7"/>
        <v>9.0345563136245546E-2</v>
      </c>
      <c r="J217" s="82">
        <v>219808485</v>
      </c>
      <c r="K217" s="82">
        <v>439616969</v>
      </c>
      <c r="L217" s="82">
        <v>659425454</v>
      </c>
    </row>
    <row r="218" spans="1:12" ht="15" customHeight="1" x14ac:dyDescent="0.3">
      <c r="A218" s="48">
        <v>44047</v>
      </c>
      <c r="B218" s="51">
        <v>0.99905600000000006</v>
      </c>
      <c r="C218" s="82">
        <v>1084969022</v>
      </c>
      <c r="D218" s="82">
        <v>1085994508</v>
      </c>
      <c r="E218" s="51">
        <v>0.999691</v>
      </c>
      <c r="F218" s="82">
        <v>11118634671</v>
      </c>
      <c r="G218" s="82">
        <v>11122071920</v>
      </c>
      <c r="H218" s="82">
        <f t="shared" si="6"/>
        <v>12208066428</v>
      </c>
      <c r="I218" s="87">
        <f t="shared" si="7"/>
        <v>8.8957126372543355E-2</v>
      </c>
      <c r="J218" s="82">
        <v>217198902</v>
      </c>
      <c r="K218" s="82">
        <v>434397803</v>
      </c>
      <c r="L218" s="82">
        <v>651596705</v>
      </c>
    </row>
    <row r="219" spans="1:12" ht="15" customHeight="1" x14ac:dyDescent="0.3">
      <c r="A219" s="48">
        <v>44048</v>
      </c>
      <c r="B219" s="51">
        <v>0.99948300000000001</v>
      </c>
      <c r="C219" s="82">
        <v>1082620640</v>
      </c>
      <c r="D219" s="82">
        <v>1083181094</v>
      </c>
      <c r="E219" s="51">
        <v>0.99992300000000001</v>
      </c>
      <c r="F219" s="82">
        <v>11182209134</v>
      </c>
      <c r="G219" s="82">
        <v>11183071920</v>
      </c>
      <c r="H219" s="82">
        <f t="shared" si="6"/>
        <v>12266253014</v>
      </c>
      <c r="I219" s="87">
        <f t="shared" si="7"/>
        <v>8.8305784395912842E-2</v>
      </c>
      <c r="J219" s="82">
        <v>216636219</v>
      </c>
      <c r="K219" s="82">
        <v>433272438</v>
      </c>
      <c r="L219" s="82">
        <v>649908656</v>
      </c>
    </row>
    <row r="220" spans="1:12" ht="15" customHeight="1" x14ac:dyDescent="0.3">
      <c r="A220" s="48">
        <v>44049</v>
      </c>
      <c r="B220" s="51">
        <v>1.0017720000000001</v>
      </c>
      <c r="C220" s="82">
        <v>1080663525</v>
      </c>
      <c r="D220" s="82">
        <v>1078752083</v>
      </c>
      <c r="E220" s="51">
        <v>1.0022260000000001</v>
      </c>
      <c r="F220" s="82">
        <v>11252929576</v>
      </c>
      <c r="G220" s="82">
        <v>11227939930</v>
      </c>
      <c r="H220" s="82">
        <f t="shared" si="6"/>
        <v>12306692013</v>
      </c>
      <c r="I220" s="87">
        <f t="shared" si="7"/>
        <v>8.7655730870690146E-2</v>
      </c>
      <c r="J220" s="82">
        <v>215750417</v>
      </c>
      <c r="K220" s="82">
        <v>431500833</v>
      </c>
      <c r="L220" s="82">
        <v>647251250</v>
      </c>
    </row>
    <row r="221" spans="1:12" ht="15" customHeight="1" x14ac:dyDescent="0.3">
      <c r="A221" s="48">
        <v>44050</v>
      </c>
      <c r="B221" s="51">
        <v>0.99967099999999998</v>
      </c>
      <c r="C221" s="82">
        <v>1093371177</v>
      </c>
      <c r="D221" s="82">
        <v>1093731532</v>
      </c>
      <c r="E221" s="51">
        <v>1.0002329999999999</v>
      </c>
      <c r="F221" s="82">
        <v>11334228793</v>
      </c>
      <c r="G221" s="82">
        <v>11331589930</v>
      </c>
      <c r="H221" s="82">
        <f t="shared" si="6"/>
        <v>12425321462</v>
      </c>
      <c r="I221" s="87">
        <f t="shared" si="7"/>
        <v>8.8024405271519723E-2</v>
      </c>
      <c r="J221" s="82">
        <v>218746306</v>
      </c>
      <c r="K221" s="82">
        <v>437492613</v>
      </c>
      <c r="L221" s="82">
        <v>656238919</v>
      </c>
    </row>
    <row r="222" spans="1:12" ht="15" customHeight="1" x14ac:dyDescent="0.3">
      <c r="A222" s="48">
        <v>44051</v>
      </c>
      <c r="B222" s="51">
        <v>0.99925799999999998</v>
      </c>
      <c r="C222" s="82">
        <v>1108253404</v>
      </c>
      <c r="D222" s="82">
        <v>1109076045</v>
      </c>
      <c r="E222" s="51">
        <v>1.001862</v>
      </c>
      <c r="F222" s="82">
        <v>11495140099</v>
      </c>
      <c r="G222" s="82">
        <v>11473777463</v>
      </c>
      <c r="H222" s="82">
        <f t="shared" si="6"/>
        <v>12582853508</v>
      </c>
      <c r="I222" s="87">
        <f t="shared" si="7"/>
        <v>8.8141854651241483E-2</v>
      </c>
      <c r="J222" s="82">
        <v>221815209</v>
      </c>
      <c r="K222" s="82">
        <v>443630418</v>
      </c>
      <c r="L222" s="82">
        <v>665445627</v>
      </c>
    </row>
    <row r="223" spans="1:12" ht="15" customHeight="1" x14ac:dyDescent="0.3">
      <c r="A223" s="48">
        <v>44052</v>
      </c>
      <c r="B223" s="51">
        <v>0.999498</v>
      </c>
      <c r="C223" s="82">
        <v>1147426899</v>
      </c>
      <c r="D223" s="82">
        <v>1148003346</v>
      </c>
      <c r="E223" s="51">
        <v>1.0003470000000001</v>
      </c>
      <c r="F223" s="82">
        <v>11578515768</v>
      </c>
      <c r="G223" s="82">
        <v>11574496456</v>
      </c>
      <c r="H223" s="82">
        <f t="shared" si="6"/>
        <v>12722499802</v>
      </c>
      <c r="I223" s="87">
        <f t="shared" si="7"/>
        <v>9.0234102092069349E-2</v>
      </c>
      <c r="J223" s="82">
        <v>229600669</v>
      </c>
      <c r="K223" s="82">
        <v>459201338</v>
      </c>
      <c r="L223" s="82">
        <v>688802008</v>
      </c>
    </row>
    <row r="224" spans="1:12" ht="15" customHeight="1" x14ac:dyDescent="0.3">
      <c r="A224" s="48">
        <v>44053</v>
      </c>
      <c r="B224" s="51">
        <v>1.0003280000000001</v>
      </c>
      <c r="C224" s="82">
        <v>1146087515</v>
      </c>
      <c r="D224" s="82">
        <v>1145711668</v>
      </c>
      <c r="E224" s="51">
        <v>0.99992899999999996</v>
      </c>
      <c r="F224" s="82">
        <v>11650317901</v>
      </c>
      <c r="G224" s="82">
        <v>11651144808</v>
      </c>
      <c r="H224" s="82">
        <f t="shared" si="6"/>
        <v>12796856476</v>
      </c>
      <c r="I224" s="87">
        <f t="shared" si="7"/>
        <v>8.9530711714141439E-2</v>
      </c>
      <c r="J224" s="82">
        <v>229142334</v>
      </c>
      <c r="K224" s="82">
        <v>458284667</v>
      </c>
      <c r="L224" s="82">
        <v>687427001</v>
      </c>
    </row>
    <row r="225" spans="1:12" ht="15" customHeight="1" x14ac:dyDescent="0.3">
      <c r="A225" s="48">
        <v>44054</v>
      </c>
      <c r="B225" s="51">
        <v>0.99975199999999997</v>
      </c>
      <c r="C225" s="82">
        <v>1123043260</v>
      </c>
      <c r="D225" s="82">
        <v>1123321645</v>
      </c>
      <c r="E225" s="51">
        <v>1.000243</v>
      </c>
      <c r="F225" s="82">
        <v>11698790361</v>
      </c>
      <c r="G225" s="82">
        <v>11695944808</v>
      </c>
      <c r="H225" s="82">
        <f t="shared" si="6"/>
        <v>12819266453</v>
      </c>
      <c r="I225" s="87">
        <f t="shared" si="7"/>
        <v>8.7627607173818997E-2</v>
      </c>
      <c r="J225" s="82">
        <v>224664329</v>
      </c>
      <c r="K225" s="82">
        <v>449328658</v>
      </c>
      <c r="L225" s="82">
        <v>673992987</v>
      </c>
    </row>
    <row r="226" spans="1:12" ht="15" customHeight="1" x14ac:dyDescent="0.3">
      <c r="A226" s="48">
        <v>44055</v>
      </c>
      <c r="B226" s="51">
        <v>1.000508</v>
      </c>
      <c r="C226" s="82">
        <v>1133850753</v>
      </c>
      <c r="D226" s="82">
        <v>1133275441</v>
      </c>
      <c r="E226" s="51">
        <v>1.0022439999999999</v>
      </c>
      <c r="F226" s="82">
        <v>11858746977</v>
      </c>
      <c r="G226" s="82">
        <v>11832196083</v>
      </c>
      <c r="H226" s="82">
        <f t="shared" si="6"/>
        <v>12965471524</v>
      </c>
      <c r="I226" s="87">
        <f t="shared" si="7"/>
        <v>8.7407190621816372E-2</v>
      </c>
      <c r="J226" s="82">
        <v>226655088</v>
      </c>
      <c r="K226" s="82">
        <v>453310176</v>
      </c>
      <c r="L226" s="82">
        <v>679965265</v>
      </c>
    </row>
    <row r="227" spans="1:12" ht="15" customHeight="1" x14ac:dyDescent="0.3">
      <c r="A227" s="48">
        <v>44056</v>
      </c>
      <c r="B227" s="51">
        <v>0.99885900000000005</v>
      </c>
      <c r="C227" s="82">
        <v>1161006416</v>
      </c>
      <c r="D227" s="82">
        <v>1162332379</v>
      </c>
      <c r="E227" s="51">
        <v>1.000761</v>
      </c>
      <c r="F227" s="82">
        <v>11896892578</v>
      </c>
      <c r="G227" s="82">
        <v>11887843385</v>
      </c>
      <c r="H227" s="82">
        <f t="shared" si="6"/>
        <v>13050175764</v>
      </c>
      <c r="I227" s="87">
        <f t="shared" si="7"/>
        <v>8.9066415657510986E-2</v>
      </c>
      <c r="J227" s="82">
        <v>232466476</v>
      </c>
      <c r="K227" s="82">
        <v>464932952</v>
      </c>
      <c r="L227" s="82">
        <v>697399427</v>
      </c>
    </row>
    <row r="228" spans="1:12" ht="15" customHeight="1" x14ac:dyDescent="0.3">
      <c r="A228" s="48">
        <v>44057</v>
      </c>
      <c r="B228" s="51">
        <v>0.99909499999999996</v>
      </c>
      <c r="C228" s="82">
        <v>1177494755</v>
      </c>
      <c r="D228" s="82">
        <v>1178560908</v>
      </c>
      <c r="E228" s="51">
        <v>1.0009570000000001</v>
      </c>
      <c r="F228" s="82">
        <v>12000642229</v>
      </c>
      <c r="G228" s="82">
        <v>11989173822</v>
      </c>
      <c r="H228" s="82">
        <f t="shared" si="6"/>
        <v>13167734730</v>
      </c>
      <c r="I228" s="87">
        <f t="shared" si="7"/>
        <v>8.9503694611563614E-2</v>
      </c>
      <c r="J228" s="82">
        <v>235712182</v>
      </c>
      <c r="K228" s="82">
        <v>471424363</v>
      </c>
      <c r="L228" s="82">
        <v>707136545</v>
      </c>
    </row>
    <row r="229" spans="1:12" ht="15" customHeight="1" x14ac:dyDescent="0.3">
      <c r="A229" s="48">
        <v>44058</v>
      </c>
      <c r="B229" s="51">
        <v>1.000326</v>
      </c>
      <c r="C229" s="82">
        <v>1205711262</v>
      </c>
      <c r="D229" s="82">
        <v>1205317893</v>
      </c>
      <c r="E229" s="51">
        <v>1.0016590000000001</v>
      </c>
      <c r="F229" s="82">
        <v>12238797982</v>
      </c>
      <c r="G229" s="82">
        <v>12218531955</v>
      </c>
      <c r="H229" s="82">
        <f t="shared" si="6"/>
        <v>13423849848</v>
      </c>
      <c r="I229" s="87">
        <f t="shared" si="7"/>
        <v>8.9789285983378195E-2</v>
      </c>
      <c r="J229" s="82">
        <v>241063579</v>
      </c>
      <c r="K229" s="82">
        <v>482127157</v>
      </c>
      <c r="L229" s="82">
        <v>723190736</v>
      </c>
    </row>
    <row r="230" spans="1:12" ht="15" customHeight="1" x14ac:dyDescent="0.3">
      <c r="A230" s="48">
        <v>44059</v>
      </c>
      <c r="B230" s="51">
        <v>0.999139</v>
      </c>
      <c r="C230" s="82">
        <v>1201078658</v>
      </c>
      <c r="D230" s="82">
        <v>1202113424</v>
      </c>
      <c r="E230" s="51">
        <v>0.99778599999999995</v>
      </c>
      <c r="F230" s="82">
        <v>12215059078</v>
      </c>
      <c r="G230" s="82">
        <v>12242168007</v>
      </c>
      <c r="H230" s="82">
        <f t="shared" si="6"/>
        <v>13444281431</v>
      </c>
      <c r="I230" s="87">
        <f t="shared" si="7"/>
        <v>8.9414479321159632E-2</v>
      </c>
      <c r="J230" s="82">
        <v>240422685</v>
      </c>
      <c r="K230" s="82">
        <v>480845370</v>
      </c>
      <c r="L230" s="82">
        <v>721268054</v>
      </c>
    </row>
    <row r="231" spans="1:12" ht="15" customHeight="1" x14ac:dyDescent="0.3">
      <c r="A231" s="48">
        <v>44060</v>
      </c>
      <c r="B231" s="51">
        <v>1.000367</v>
      </c>
      <c r="C231" s="82">
        <v>1202780392</v>
      </c>
      <c r="D231" s="82">
        <v>1202338700</v>
      </c>
      <c r="E231" s="51">
        <v>1.000542</v>
      </c>
      <c r="F231" s="82">
        <v>12248808990</v>
      </c>
      <c r="G231" s="82">
        <v>12242168007</v>
      </c>
      <c r="H231" s="82">
        <f t="shared" si="6"/>
        <v>13444506707</v>
      </c>
      <c r="I231" s="87">
        <f t="shared" si="7"/>
        <v>8.9429737081687929E-2</v>
      </c>
      <c r="J231" s="82">
        <v>240467740</v>
      </c>
      <c r="K231" s="82">
        <v>480935480</v>
      </c>
      <c r="L231" s="82">
        <v>721403220</v>
      </c>
    </row>
    <row r="232" spans="1:12" ht="15" customHeight="1" x14ac:dyDescent="0.3">
      <c r="A232" s="48">
        <v>44061</v>
      </c>
      <c r="B232" s="51">
        <v>0.99849299999999996</v>
      </c>
      <c r="C232" s="82">
        <v>1218933979</v>
      </c>
      <c r="D232" s="82">
        <v>1220773240</v>
      </c>
      <c r="E232" s="51">
        <v>1.0000519999999999</v>
      </c>
      <c r="F232" s="82">
        <v>12392582270</v>
      </c>
      <c r="G232" s="82">
        <v>12391934536</v>
      </c>
      <c r="H232" s="82">
        <f t="shared" si="6"/>
        <v>13612707776</v>
      </c>
      <c r="I232" s="87">
        <f t="shared" si="7"/>
        <v>8.9678942653297428E-2</v>
      </c>
      <c r="J232" s="82">
        <v>244154648</v>
      </c>
      <c r="K232" s="82">
        <v>488309296</v>
      </c>
      <c r="L232" s="82">
        <v>732463944</v>
      </c>
    </row>
    <row r="233" spans="1:12" ht="15" customHeight="1" x14ac:dyDescent="0.3">
      <c r="A233" s="48">
        <v>44062</v>
      </c>
      <c r="B233" s="51">
        <v>0.99854500000000002</v>
      </c>
      <c r="C233" s="82">
        <v>1246578444</v>
      </c>
      <c r="D233" s="82">
        <v>1248394331</v>
      </c>
      <c r="E233" s="51">
        <v>0.99991799999999997</v>
      </c>
      <c r="F233" s="82">
        <v>12603054668</v>
      </c>
      <c r="G233" s="82">
        <v>12604085567</v>
      </c>
      <c r="H233" s="82">
        <f t="shared" si="6"/>
        <v>13852479898</v>
      </c>
      <c r="I233" s="87">
        <f t="shared" si="7"/>
        <v>9.0120638340016018E-2</v>
      </c>
      <c r="J233" s="82">
        <v>249678866</v>
      </c>
      <c r="K233" s="82">
        <v>499357732</v>
      </c>
      <c r="L233" s="82">
        <v>749036599</v>
      </c>
    </row>
    <row r="234" spans="1:12" ht="15" customHeight="1" x14ac:dyDescent="0.3">
      <c r="A234" s="48">
        <v>44063</v>
      </c>
      <c r="B234" s="51">
        <v>1.000032</v>
      </c>
      <c r="C234" s="82">
        <v>1276066353</v>
      </c>
      <c r="D234" s="82">
        <v>1276025688</v>
      </c>
      <c r="E234" s="51">
        <v>0.99931999999999999</v>
      </c>
      <c r="F234" s="82">
        <v>12605339229</v>
      </c>
      <c r="G234" s="82">
        <v>12613920111</v>
      </c>
      <c r="H234" s="82">
        <f t="shared" si="6"/>
        <v>13889945799</v>
      </c>
      <c r="I234" s="87">
        <f t="shared" si="7"/>
        <v>9.1866858695148171E-2</v>
      </c>
      <c r="J234" s="82">
        <v>255205138</v>
      </c>
      <c r="K234" s="82">
        <v>510410275</v>
      </c>
      <c r="L234" s="82">
        <v>765615413</v>
      </c>
    </row>
    <row r="235" spans="1:12" ht="15" customHeight="1" x14ac:dyDescent="0.3">
      <c r="A235" s="48">
        <v>44064</v>
      </c>
      <c r="B235" s="51">
        <v>1.0000770000000001</v>
      </c>
      <c r="C235" s="82">
        <v>1308639523</v>
      </c>
      <c r="D235" s="82">
        <v>1308538274</v>
      </c>
      <c r="E235" s="51">
        <v>1.0013399999999999</v>
      </c>
      <c r="F235" s="82">
        <v>12660117156</v>
      </c>
      <c r="G235" s="82">
        <v>12643178545</v>
      </c>
      <c r="H235" s="82">
        <f t="shared" si="6"/>
        <v>13951716819</v>
      </c>
      <c r="I235" s="87">
        <f t="shared" si="7"/>
        <v>9.3790484065586877E-2</v>
      </c>
      <c r="J235" s="82">
        <v>261707655</v>
      </c>
      <c r="K235" s="82">
        <v>523415310</v>
      </c>
      <c r="L235" s="82">
        <v>785122964</v>
      </c>
    </row>
    <row r="236" spans="1:12" ht="15" customHeight="1" x14ac:dyDescent="0.3">
      <c r="A236" s="48">
        <v>44065</v>
      </c>
      <c r="B236" s="51">
        <v>0.99963500000000005</v>
      </c>
      <c r="C236" s="82">
        <v>1318000930</v>
      </c>
      <c r="D236" s="82">
        <v>1318482468</v>
      </c>
      <c r="E236" s="51">
        <v>1.0001720000000001</v>
      </c>
      <c r="F236" s="82">
        <v>12762557153</v>
      </c>
      <c r="G236" s="82">
        <v>12760367827</v>
      </c>
      <c r="H236" s="82">
        <f t="shared" si="6"/>
        <v>14078850295</v>
      </c>
      <c r="I236" s="87">
        <f t="shared" si="7"/>
        <v>9.3649867735879633E-2</v>
      </c>
      <c r="J236" s="82">
        <v>263696494</v>
      </c>
      <c r="K236" s="82">
        <v>527392987</v>
      </c>
      <c r="L236" s="82">
        <v>791089481</v>
      </c>
    </row>
    <row r="237" spans="1:12" ht="15" customHeight="1" x14ac:dyDescent="0.3">
      <c r="A237" s="48">
        <v>44066</v>
      </c>
      <c r="B237" s="51">
        <v>0.99993699999999996</v>
      </c>
      <c r="C237" s="82">
        <v>1337354144</v>
      </c>
      <c r="D237" s="82">
        <v>1337438192</v>
      </c>
      <c r="E237" s="51">
        <v>0.99982499999999996</v>
      </c>
      <c r="F237" s="82">
        <v>12812234222</v>
      </c>
      <c r="G237" s="82">
        <v>12814478574</v>
      </c>
      <c r="H237" s="82">
        <f t="shared" si="6"/>
        <v>14151916766</v>
      </c>
      <c r="I237" s="87">
        <f t="shared" si="7"/>
        <v>9.4505798339147754E-2</v>
      </c>
      <c r="J237" s="82">
        <v>267487638</v>
      </c>
      <c r="K237" s="82">
        <v>534975277</v>
      </c>
      <c r="L237" s="82">
        <v>802462915</v>
      </c>
    </row>
    <row r="238" spans="1:12" ht="15" customHeight="1" x14ac:dyDescent="0.3">
      <c r="A238" s="48">
        <v>44067</v>
      </c>
      <c r="B238" s="51">
        <v>0.99889099999999997</v>
      </c>
      <c r="C238" s="82">
        <v>1355621233</v>
      </c>
      <c r="D238" s="82">
        <v>1357126373</v>
      </c>
      <c r="E238" s="51">
        <v>1.0001640000000001</v>
      </c>
      <c r="F238" s="82">
        <v>12830042987</v>
      </c>
      <c r="G238" s="82">
        <v>12827941938</v>
      </c>
      <c r="H238" s="82">
        <f t="shared" si="6"/>
        <v>14185068311</v>
      </c>
      <c r="I238" s="87">
        <f t="shared" si="7"/>
        <v>9.5672882445521842E-2</v>
      </c>
      <c r="J238" s="82">
        <v>271425275</v>
      </c>
      <c r="K238" s="82">
        <v>542850549</v>
      </c>
      <c r="L238" s="82">
        <v>814275824</v>
      </c>
    </row>
    <row r="239" spans="1:12" ht="15" customHeight="1" x14ac:dyDescent="0.3">
      <c r="A239" s="48">
        <v>44068</v>
      </c>
      <c r="B239" s="51">
        <v>0.99977199999999999</v>
      </c>
      <c r="C239" s="82">
        <v>1362784249</v>
      </c>
      <c r="D239" s="82">
        <v>1363095709</v>
      </c>
      <c r="E239" s="51">
        <v>1.0005679999999999</v>
      </c>
      <c r="F239" s="82">
        <v>12895083175</v>
      </c>
      <c r="G239" s="82">
        <v>12887761460</v>
      </c>
      <c r="H239" s="82">
        <f t="shared" si="6"/>
        <v>14250857169</v>
      </c>
      <c r="I239" s="87">
        <f t="shared" si="7"/>
        <v>9.565008566398045E-2</v>
      </c>
      <c r="J239" s="82">
        <v>272619142</v>
      </c>
      <c r="K239" s="82">
        <v>545238284</v>
      </c>
      <c r="L239" s="82">
        <v>817857425</v>
      </c>
    </row>
    <row r="240" spans="1:12" ht="15" customHeight="1" x14ac:dyDescent="0.3">
      <c r="A240" s="48">
        <v>44069</v>
      </c>
      <c r="B240" s="51">
        <v>1.000926</v>
      </c>
      <c r="C240" s="82">
        <v>1382944810</v>
      </c>
      <c r="D240" s="82">
        <v>1381665020</v>
      </c>
      <c r="E240" s="51">
        <v>1.000122</v>
      </c>
      <c r="F240" s="82">
        <v>12865507393</v>
      </c>
      <c r="G240" s="82">
        <v>12863942400</v>
      </c>
      <c r="H240" s="82">
        <f t="shared" si="6"/>
        <v>14245607420</v>
      </c>
      <c r="I240" s="87">
        <f t="shared" si="7"/>
        <v>9.6988845702726798E-2</v>
      </c>
      <c r="J240" s="82">
        <v>276333004</v>
      </c>
      <c r="K240" s="82">
        <v>552666008</v>
      </c>
      <c r="L240" s="82">
        <v>828999012</v>
      </c>
    </row>
    <row r="241" spans="1:12" ht="15" customHeight="1" x14ac:dyDescent="0.3">
      <c r="A241" s="48">
        <v>44070</v>
      </c>
      <c r="B241" s="51">
        <v>0.99951599999999996</v>
      </c>
      <c r="C241" s="82">
        <v>1400055980</v>
      </c>
      <c r="D241" s="82">
        <v>1400733572</v>
      </c>
      <c r="E241" s="51">
        <v>1.0004249999999999</v>
      </c>
      <c r="F241" s="82">
        <v>12858452038</v>
      </c>
      <c r="G241" s="82">
        <v>12852995276</v>
      </c>
      <c r="H241" s="82">
        <f t="shared" si="6"/>
        <v>14253728848</v>
      </c>
      <c r="I241" s="87">
        <f t="shared" si="7"/>
        <v>9.8271377752253419E-2</v>
      </c>
      <c r="J241" s="82">
        <v>280146714</v>
      </c>
      <c r="K241" s="82">
        <v>560293429</v>
      </c>
      <c r="L241" s="82">
        <v>840440143</v>
      </c>
    </row>
    <row r="242" spans="1:12" ht="15" customHeight="1" x14ac:dyDescent="0.3">
      <c r="A242" s="48">
        <v>44071</v>
      </c>
      <c r="B242" s="51">
        <v>1.0002420000000001</v>
      </c>
      <c r="C242" s="82">
        <v>1425062753</v>
      </c>
      <c r="D242" s="82">
        <v>1424717440</v>
      </c>
      <c r="E242" s="51">
        <v>1.000734</v>
      </c>
      <c r="F242" s="82">
        <v>13028548270</v>
      </c>
      <c r="G242" s="82">
        <v>13018987566</v>
      </c>
      <c r="H242" s="82">
        <f t="shared" si="6"/>
        <v>14443705006</v>
      </c>
      <c r="I242" s="87">
        <f t="shared" si="7"/>
        <v>9.8639333841847643E-2</v>
      </c>
      <c r="J242" s="82">
        <v>284943488</v>
      </c>
      <c r="K242" s="82">
        <v>569886976</v>
      </c>
      <c r="L242" s="82">
        <v>854830464</v>
      </c>
    </row>
    <row r="243" spans="1:12" ht="15" customHeight="1" x14ac:dyDescent="0.3">
      <c r="A243" s="48">
        <v>44072</v>
      </c>
      <c r="B243" s="51">
        <v>1.000478</v>
      </c>
      <c r="C243" s="82">
        <v>1426970999</v>
      </c>
      <c r="D243" s="82">
        <v>1426288772</v>
      </c>
      <c r="E243" s="51">
        <v>1.001072</v>
      </c>
      <c r="F243" s="82">
        <v>13129348616</v>
      </c>
      <c r="G243" s="82">
        <v>13115292400</v>
      </c>
      <c r="H243" s="82">
        <f t="shared" si="6"/>
        <v>14541581172</v>
      </c>
      <c r="I243" s="87">
        <f t="shared" si="7"/>
        <v>9.8083472156820006E-2</v>
      </c>
      <c r="J243" s="82">
        <v>285257754</v>
      </c>
      <c r="K243" s="82">
        <v>570515509</v>
      </c>
      <c r="L243" s="82">
        <v>855773263</v>
      </c>
    </row>
    <row r="244" spans="1:12" ht="15" customHeight="1" x14ac:dyDescent="0.3">
      <c r="A244" s="48">
        <v>44073</v>
      </c>
      <c r="B244" s="51">
        <v>0.99861999999999995</v>
      </c>
      <c r="C244" s="82">
        <v>1461801398</v>
      </c>
      <c r="D244" s="82">
        <v>1463821209</v>
      </c>
      <c r="E244" s="51">
        <v>1.0003280000000001</v>
      </c>
      <c r="F244" s="82">
        <v>13302097287</v>
      </c>
      <c r="G244" s="82">
        <v>13297738755</v>
      </c>
      <c r="H244" s="82">
        <f t="shared" si="6"/>
        <v>14761559964</v>
      </c>
      <c r="I244" s="87">
        <f t="shared" si="7"/>
        <v>9.916439811035678E-2</v>
      </c>
      <c r="J244" s="82">
        <v>292764242</v>
      </c>
      <c r="K244" s="82">
        <v>585528484</v>
      </c>
      <c r="L244" s="82">
        <v>878292725</v>
      </c>
    </row>
    <row r="245" spans="1:12" ht="15" customHeight="1" x14ac:dyDescent="0.3">
      <c r="A245" s="48">
        <v>44074</v>
      </c>
      <c r="B245" s="51">
        <v>1.002027</v>
      </c>
      <c r="C245" s="82">
        <v>1474977047</v>
      </c>
      <c r="D245" s="82">
        <v>1471993622</v>
      </c>
      <c r="E245" s="51">
        <v>0.99970000000000003</v>
      </c>
      <c r="F245" s="82">
        <v>13324009301</v>
      </c>
      <c r="G245" s="82">
        <v>13328010253</v>
      </c>
      <c r="H245" s="82">
        <f t="shared" si="6"/>
        <v>14800003875</v>
      </c>
      <c r="I245" s="87">
        <f t="shared" si="7"/>
        <v>9.945900247272739E-2</v>
      </c>
      <c r="J245" s="82">
        <v>294398724</v>
      </c>
      <c r="K245" s="82">
        <v>588797449</v>
      </c>
      <c r="L245" s="82">
        <v>883196173</v>
      </c>
    </row>
    <row r="246" spans="1:12" ht="15" customHeight="1" x14ac:dyDescent="0.3">
      <c r="A246" s="48">
        <v>44075</v>
      </c>
      <c r="B246" s="51">
        <v>0.99926499999999996</v>
      </c>
      <c r="C246" s="82">
        <v>1478076251</v>
      </c>
      <c r="D246" s="82">
        <v>1479163642</v>
      </c>
      <c r="E246" s="51">
        <v>0.99952399999999997</v>
      </c>
      <c r="F246" s="82">
        <v>13325296846</v>
      </c>
      <c r="G246" s="82">
        <v>13331643926</v>
      </c>
      <c r="H246" s="82">
        <f t="shared" si="6"/>
        <v>14810807568</v>
      </c>
      <c r="I246" s="87">
        <f t="shared" si="7"/>
        <v>9.9870559738812481E-2</v>
      </c>
      <c r="J246" s="82">
        <v>295832728</v>
      </c>
      <c r="K246" s="82">
        <v>591665457</v>
      </c>
      <c r="L246" s="82">
        <v>887498185</v>
      </c>
    </row>
    <row r="247" spans="1:12" ht="15" customHeight="1" x14ac:dyDescent="0.3">
      <c r="A247" s="48">
        <v>44076</v>
      </c>
      <c r="B247" s="51">
        <v>0.99690000000000001</v>
      </c>
      <c r="C247" s="82">
        <v>1526243028</v>
      </c>
      <c r="D247" s="82">
        <v>1530988428</v>
      </c>
      <c r="E247" s="51">
        <v>1.000448</v>
      </c>
      <c r="F247" s="82">
        <v>13442714263</v>
      </c>
      <c r="G247" s="82">
        <v>13436693327</v>
      </c>
      <c r="H247" s="82">
        <f t="shared" si="6"/>
        <v>14967681755</v>
      </c>
      <c r="I247" s="87">
        <f t="shared" si="7"/>
        <v>0.10228627606199395</v>
      </c>
      <c r="J247" s="82">
        <v>306197686</v>
      </c>
      <c r="K247" s="82">
        <v>612395371</v>
      </c>
      <c r="L247" s="82">
        <v>918593057</v>
      </c>
    </row>
    <row r="248" spans="1:12" ht="15" customHeight="1" x14ac:dyDescent="0.3">
      <c r="A248" s="48">
        <v>44077</v>
      </c>
      <c r="B248" s="51">
        <v>0.99864399999999998</v>
      </c>
      <c r="C248" s="82">
        <v>1521629075</v>
      </c>
      <c r="D248" s="82">
        <v>1523694750</v>
      </c>
      <c r="E248" s="51">
        <v>0.99968000000000001</v>
      </c>
      <c r="F248" s="82">
        <v>13625399575</v>
      </c>
      <c r="G248" s="82">
        <v>13629763131</v>
      </c>
      <c r="H248" s="82">
        <f t="shared" si="6"/>
        <v>15153457881</v>
      </c>
      <c r="I248" s="87">
        <f t="shared" si="7"/>
        <v>0.10055096084112052</v>
      </c>
      <c r="J248" s="82">
        <v>304738950</v>
      </c>
      <c r="K248" s="82">
        <v>609477900</v>
      </c>
      <c r="L248" s="82">
        <v>914216850</v>
      </c>
    </row>
    <row r="249" spans="1:12" ht="15" customHeight="1" x14ac:dyDescent="0.3">
      <c r="A249" s="48">
        <v>44078</v>
      </c>
      <c r="B249" s="51">
        <v>0.99884499999999998</v>
      </c>
      <c r="C249" s="82">
        <v>1585737956</v>
      </c>
      <c r="D249" s="82">
        <v>1587571777</v>
      </c>
      <c r="E249" s="51">
        <v>0.99458400000000002</v>
      </c>
      <c r="F249" s="82">
        <v>13682958085</v>
      </c>
      <c r="G249" s="82">
        <v>13757464507</v>
      </c>
      <c r="H249" s="82">
        <f t="shared" si="6"/>
        <v>15345036284</v>
      </c>
      <c r="I249" s="87">
        <f t="shared" si="7"/>
        <v>0.10345832669391165</v>
      </c>
      <c r="J249" s="82">
        <v>317514355</v>
      </c>
      <c r="K249" s="82">
        <v>635028711</v>
      </c>
      <c r="L249" s="82">
        <v>952543066</v>
      </c>
    </row>
    <row r="250" spans="1:12" ht="15" customHeight="1" x14ac:dyDescent="0.3">
      <c r="A250" s="48">
        <v>44079</v>
      </c>
      <c r="B250" s="51">
        <v>1.0012939999999999</v>
      </c>
      <c r="C250" s="82">
        <v>1654937550</v>
      </c>
      <c r="D250" s="82">
        <v>1652798926</v>
      </c>
      <c r="E250" s="51">
        <v>1.0005250000000001</v>
      </c>
      <c r="F250" s="82">
        <v>13944291389</v>
      </c>
      <c r="G250" s="82">
        <v>13936975080</v>
      </c>
      <c r="H250" s="82">
        <f t="shared" si="6"/>
        <v>15589774006</v>
      </c>
      <c r="I250" s="87">
        <f t="shared" si="7"/>
        <v>0.10601814531524903</v>
      </c>
      <c r="J250" s="82">
        <v>330559785</v>
      </c>
      <c r="K250" s="82">
        <v>661119570</v>
      </c>
      <c r="L250" s="82">
        <v>991679356</v>
      </c>
    </row>
    <row r="251" spans="1:12" ht="15" customHeight="1" x14ac:dyDescent="0.3">
      <c r="A251" s="48">
        <v>44080</v>
      </c>
      <c r="B251" s="51">
        <v>1.0046820000000001</v>
      </c>
      <c r="C251" s="82">
        <v>1697373902</v>
      </c>
      <c r="D251" s="82">
        <v>1689463880</v>
      </c>
      <c r="E251" s="51">
        <v>1.004826</v>
      </c>
      <c r="F251" s="82">
        <v>14146895238</v>
      </c>
      <c r="G251" s="82">
        <v>14078944351</v>
      </c>
      <c r="H251" s="82">
        <f t="shared" si="6"/>
        <v>15768408231</v>
      </c>
      <c r="I251" s="87">
        <f t="shared" si="7"/>
        <v>0.1071423225001613</v>
      </c>
      <c r="J251" s="82">
        <v>337892776</v>
      </c>
      <c r="K251" s="82">
        <v>675785552</v>
      </c>
      <c r="L251" s="82">
        <v>1013678328</v>
      </c>
    </row>
    <row r="252" spans="1:12" ht="15" customHeight="1" x14ac:dyDescent="0.3">
      <c r="A252" s="48">
        <v>44081</v>
      </c>
      <c r="B252" s="51">
        <v>0.99980000000000002</v>
      </c>
      <c r="C252" s="82">
        <v>1738405992</v>
      </c>
      <c r="D252" s="82">
        <v>1738754405</v>
      </c>
      <c r="E252" s="51">
        <v>1.000764</v>
      </c>
      <c r="F252" s="82">
        <v>14156780887</v>
      </c>
      <c r="G252" s="82">
        <v>14145975608</v>
      </c>
      <c r="H252" s="82">
        <f t="shared" si="6"/>
        <v>15884730013</v>
      </c>
      <c r="I252" s="87">
        <f t="shared" si="7"/>
        <v>0.1094607464890502</v>
      </c>
      <c r="J252" s="82">
        <v>347750881</v>
      </c>
      <c r="K252" s="82">
        <v>695501762</v>
      </c>
      <c r="L252" s="82">
        <v>1043252643</v>
      </c>
    </row>
    <row r="253" spans="1:12" ht="15" customHeight="1" x14ac:dyDescent="0.3">
      <c r="A253" s="48">
        <v>44082</v>
      </c>
      <c r="B253" s="51">
        <v>0.99951800000000002</v>
      </c>
      <c r="C253" s="82">
        <v>1770732237</v>
      </c>
      <c r="D253" s="82">
        <v>1771585515</v>
      </c>
      <c r="E253" s="51">
        <v>1.000278</v>
      </c>
      <c r="F253" s="82">
        <v>14155492387</v>
      </c>
      <c r="G253" s="82">
        <v>14151560427</v>
      </c>
      <c r="H253" s="82">
        <f t="shared" si="6"/>
        <v>15923145942</v>
      </c>
      <c r="I253" s="87">
        <f t="shared" si="7"/>
        <v>0.11125851144321566</v>
      </c>
      <c r="J253" s="82">
        <v>354317103</v>
      </c>
      <c r="K253" s="82">
        <v>708634206</v>
      </c>
      <c r="L253" s="82">
        <v>1062951309</v>
      </c>
    </row>
    <row r="254" spans="1:12" ht="15" customHeight="1" x14ac:dyDescent="0.3">
      <c r="A254" s="48">
        <v>44083</v>
      </c>
      <c r="B254" s="51">
        <v>1.0031559999999999</v>
      </c>
      <c r="C254" s="82">
        <v>1807864449</v>
      </c>
      <c r="D254" s="82">
        <v>1802177365</v>
      </c>
      <c r="E254" s="51">
        <v>1.0030790000000001</v>
      </c>
      <c r="F254" s="82">
        <v>14249894735</v>
      </c>
      <c r="G254" s="82">
        <v>14206159828</v>
      </c>
      <c r="H254" s="82">
        <f t="shared" si="6"/>
        <v>16008337193</v>
      </c>
      <c r="I254" s="87">
        <f t="shared" si="7"/>
        <v>0.11257742408049988</v>
      </c>
      <c r="J254" s="82">
        <v>360435473</v>
      </c>
      <c r="K254" s="82">
        <v>720870946</v>
      </c>
      <c r="L254" s="82">
        <v>1081306419</v>
      </c>
    </row>
    <row r="255" spans="1:12" ht="15" customHeight="1" x14ac:dyDescent="0.3">
      <c r="A255" s="48">
        <v>44084</v>
      </c>
      <c r="B255" s="51">
        <v>1.000443</v>
      </c>
      <c r="C255" s="82">
        <v>1837881410</v>
      </c>
      <c r="D255" s="82">
        <v>1837067723</v>
      </c>
      <c r="E255" s="51">
        <v>0.99986799999999998</v>
      </c>
      <c r="F255" s="82">
        <v>14336176672</v>
      </c>
      <c r="G255" s="82">
        <v>14338064097</v>
      </c>
      <c r="H255" s="82">
        <f t="shared" si="6"/>
        <v>16175131820</v>
      </c>
      <c r="I255" s="87">
        <f t="shared" si="7"/>
        <v>0.11357358588747501</v>
      </c>
      <c r="J255" s="82">
        <v>367413545</v>
      </c>
      <c r="K255" s="82">
        <v>734827089</v>
      </c>
      <c r="L255" s="82">
        <v>1102240634</v>
      </c>
    </row>
    <row r="256" spans="1:12" ht="15" customHeight="1" x14ac:dyDescent="0.3">
      <c r="A256" s="48">
        <v>44085</v>
      </c>
      <c r="B256" s="51">
        <v>1.001498</v>
      </c>
      <c r="C256" s="82">
        <v>1851977261</v>
      </c>
      <c r="D256" s="82">
        <v>1849206749</v>
      </c>
      <c r="E256" s="51">
        <v>0.99998299999999996</v>
      </c>
      <c r="F256" s="82">
        <v>14437687573</v>
      </c>
      <c r="G256" s="82">
        <v>14437926894</v>
      </c>
      <c r="H256" s="82">
        <f t="shared" si="6"/>
        <v>16287133643</v>
      </c>
      <c r="I256" s="87">
        <f t="shared" si="7"/>
        <v>0.11353788760705388</v>
      </c>
      <c r="J256" s="82">
        <v>369841350</v>
      </c>
      <c r="K256" s="82">
        <v>739682700</v>
      </c>
      <c r="L256" s="82">
        <v>1109524049</v>
      </c>
    </row>
    <row r="257" spans="1:12" ht="15" customHeight="1" x14ac:dyDescent="0.3">
      <c r="A257" s="48">
        <v>44086</v>
      </c>
      <c r="B257" s="51">
        <v>0.99984399999999996</v>
      </c>
      <c r="C257" s="82">
        <v>1917867506</v>
      </c>
      <c r="D257" s="82">
        <v>1918167303</v>
      </c>
      <c r="E257" s="51">
        <v>1.0003489999999999</v>
      </c>
      <c r="F257" s="82">
        <v>14583424053</v>
      </c>
      <c r="G257" s="82">
        <v>14578329816</v>
      </c>
      <c r="H257" s="82">
        <f t="shared" si="6"/>
        <v>16496497119</v>
      </c>
      <c r="I257" s="87">
        <f t="shared" si="7"/>
        <v>0.11627724899189248</v>
      </c>
      <c r="J257" s="82">
        <v>383633461</v>
      </c>
      <c r="K257" s="82">
        <v>767266921</v>
      </c>
      <c r="L257" s="82">
        <v>1150900382</v>
      </c>
    </row>
    <row r="258" spans="1:12" ht="15" customHeight="1" x14ac:dyDescent="0.3">
      <c r="A258" s="48">
        <v>44087</v>
      </c>
      <c r="B258" s="51">
        <v>1.00301</v>
      </c>
      <c r="C258" s="82">
        <v>1960519721</v>
      </c>
      <c r="D258" s="82">
        <v>1954637036</v>
      </c>
      <c r="E258" s="51">
        <v>1.0003420000000001</v>
      </c>
      <c r="F258" s="82">
        <v>14699656953</v>
      </c>
      <c r="G258" s="82">
        <v>14694637984</v>
      </c>
      <c r="H258" s="82">
        <f t="shared" ref="H258:H321" si="8">IFERROR(D258+G258,D258)</f>
        <v>16649275020</v>
      </c>
      <c r="I258" s="87">
        <f t="shared" ref="I258:I321" si="9">IFERROR(D258/H258,"")</f>
        <v>0.11740072968054077</v>
      </c>
      <c r="J258" s="82">
        <v>390927407</v>
      </c>
      <c r="K258" s="82">
        <v>781854814</v>
      </c>
      <c r="L258" s="82">
        <v>1172782222</v>
      </c>
    </row>
    <row r="259" spans="1:12" ht="15" customHeight="1" x14ac:dyDescent="0.3">
      <c r="A259" s="48">
        <v>44088</v>
      </c>
      <c r="B259" s="51">
        <v>1.000826</v>
      </c>
      <c r="C259" s="82">
        <v>1998726032</v>
      </c>
      <c r="D259" s="82">
        <v>1997077378</v>
      </c>
      <c r="E259" s="51">
        <v>1.0007649999999999</v>
      </c>
      <c r="F259" s="82">
        <v>14726592942</v>
      </c>
      <c r="G259" s="82">
        <v>14715332611</v>
      </c>
      <c r="H259" s="82">
        <f t="shared" si="8"/>
        <v>16712409989</v>
      </c>
      <c r="I259" s="87">
        <f t="shared" si="9"/>
        <v>0.11949667219236863</v>
      </c>
      <c r="J259" s="82">
        <v>399415476</v>
      </c>
      <c r="K259" s="82">
        <v>798830951</v>
      </c>
      <c r="L259" s="82">
        <v>1198246427</v>
      </c>
    </row>
    <row r="260" spans="1:12" ht="15" customHeight="1" x14ac:dyDescent="0.3">
      <c r="A260" s="48">
        <v>44089</v>
      </c>
      <c r="B260" s="51">
        <v>1.0012259999999999</v>
      </c>
      <c r="C260" s="82">
        <v>2019992601</v>
      </c>
      <c r="D260" s="82">
        <v>2017518451</v>
      </c>
      <c r="E260" s="51">
        <v>1.001007</v>
      </c>
      <c r="F260" s="82">
        <v>14728080925</v>
      </c>
      <c r="G260" s="82">
        <v>14713261780</v>
      </c>
      <c r="H260" s="82">
        <f t="shared" si="8"/>
        <v>16730780231</v>
      </c>
      <c r="I260" s="87">
        <f t="shared" si="9"/>
        <v>0.1205872304306404</v>
      </c>
      <c r="J260" s="82">
        <v>403503690</v>
      </c>
      <c r="K260" s="82">
        <v>807007380</v>
      </c>
      <c r="L260" s="82">
        <v>1210511071</v>
      </c>
    </row>
    <row r="261" spans="1:12" ht="15" customHeight="1" x14ac:dyDescent="0.3">
      <c r="A261" s="48">
        <v>44090</v>
      </c>
      <c r="B261" s="51">
        <v>1.0007649999999999</v>
      </c>
      <c r="C261" s="82">
        <v>2078905551</v>
      </c>
      <c r="D261" s="82">
        <v>2077315390</v>
      </c>
      <c r="E261" s="51">
        <v>1.00021</v>
      </c>
      <c r="F261" s="82">
        <v>14927227967</v>
      </c>
      <c r="G261" s="82">
        <v>14924095672</v>
      </c>
      <c r="H261" s="82">
        <f t="shared" si="8"/>
        <v>17001411062</v>
      </c>
      <c r="I261" s="87">
        <f t="shared" si="9"/>
        <v>0.12218488115042554</v>
      </c>
      <c r="J261" s="82">
        <v>415463078</v>
      </c>
      <c r="K261" s="82">
        <v>830926156</v>
      </c>
      <c r="L261" s="82">
        <v>1246389234</v>
      </c>
    </row>
    <row r="262" spans="1:12" ht="15" customHeight="1" x14ac:dyDescent="0.3">
      <c r="A262" s="48">
        <v>44091</v>
      </c>
      <c r="B262" s="51">
        <v>0.99769799999999997</v>
      </c>
      <c r="C262" s="82">
        <v>2077721052</v>
      </c>
      <c r="D262" s="82">
        <v>2082515785</v>
      </c>
      <c r="E262" s="51">
        <v>1.0001800000000001</v>
      </c>
      <c r="F262" s="82">
        <v>14957143001</v>
      </c>
      <c r="G262" s="82">
        <v>14954444383</v>
      </c>
      <c r="H262" s="82">
        <f t="shared" si="8"/>
        <v>17036960168</v>
      </c>
      <c r="I262" s="87">
        <f t="shared" si="9"/>
        <v>0.12223517367326629</v>
      </c>
      <c r="J262" s="82">
        <v>416503157</v>
      </c>
      <c r="K262" s="82">
        <v>833006314</v>
      </c>
      <c r="L262" s="82">
        <v>1249509471</v>
      </c>
    </row>
    <row r="263" spans="1:12" ht="15" customHeight="1" x14ac:dyDescent="0.3">
      <c r="A263" s="48">
        <v>44092</v>
      </c>
      <c r="B263" s="51">
        <v>0.99939299999999998</v>
      </c>
      <c r="C263" s="82">
        <v>2108597204</v>
      </c>
      <c r="D263" s="82">
        <v>2109878598</v>
      </c>
      <c r="E263" s="51">
        <v>1.0009520000000001</v>
      </c>
      <c r="F263" s="82">
        <v>15065278641</v>
      </c>
      <c r="G263" s="82">
        <v>15050944383</v>
      </c>
      <c r="H263" s="82">
        <f t="shared" si="8"/>
        <v>17160822981</v>
      </c>
      <c r="I263" s="87">
        <f t="shared" si="9"/>
        <v>0.12294740178463473</v>
      </c>
      <c r="J263" s="82">
        <v>421975720</v>
      </c>
      <c r="K263" s="82">
        <v>843951439</v>
      </c>
      <c r="L263" s="82">
        <v>1265927159</v>
      </c>
    </row>
    <row r="264" spans="1:12" ht="15" customHeight="1" x14ac:dyDescent="0.3">
      <c r="A264" s="48">
        <v>44093</v>
      </c>
      <c r="B264" s="51">
        <v>0.99946999999999997</v>
      </c>
      <c r="C264" s="82">
        <v>2181447456</v>
      </c>
      <c r="D264" s="82">
        <v>2182603860</v>
      </c>
      <c r="E264" s="51">
        <v>1.0005759999999999</v>
      </c>
      <c r="F264" s="82">
        <v>15138915464</v>
      </c>
      <c r="G264" s="82">
        <v>15130195532</v>
      </c>
      <c r="H264" s="82">
        <f t="shared" si="8"/>
        <v>17312799392</v>
      </c>
      <c r="I264" s="87">
        <f t="shared" si="9"/>
        <v>0.12606880092473954</v>
      </c>
      <c r="J264" s="82">
        <v>436520772</v>
      </c>
      <c r="K264" s="82">
        <v>873041544</v>
      </c>
      <c r="L264" s="82">
        <v>1309562316</v>
      </c>
    </row>
    <row r="265" spans="1:12" ht="15" customHeight="1" x14ac:dyDescent="0.3">
      <c r="A265" s="48">
        <v>44094</v>
      </c>
      <c r="B265" s="51">
        <v>1.000038</v>
      </c>
      <c r="C265" s="82">
        <v>2286773731</v>
      </c>
      <c r="D265" s="82">
        <v>2286687875</v>
      </c>
      <c r="E265" s="51">
        <v>1.000175</v>
      </c>
      <c r="F265" s="82">
        <v>15212009140</v>
      </c>
      <c r="G265" s="82">
        <v>15209353631</v>
      </c>
      <c r="H265" s="82">
        <f t="shared" si="8"/>
        <v>17496041506</v>
      </c>
      <c r="I265" s="87">
        <f t="shared" si="9"/>
        <v>0.13069744228806357</v>
      </c>
      <c r="J265" s="82">
        <v>457337575</v>
      </c>
      <c r="K265" s="82">
        <v>914675150</v>
      </c>
      <c r="L265" s="82">
        <v>1372012725</v>
      </c>
    </row>
    <row r="266" spans="1:12" ht="15" customHeight="1" x14ac:dyDescent="0.3">
      <c r="A266" s="48">
        <v>44095</v>
      </c>
      <c r="B266" s="51">
        <v>1.0007060000000001</v>
      </c>
      <c r="C266" s="82">
        <v>2348242845</v>
      </c>
      <c r="D266" s="82">
        <v>2346585013</v>
      </c>
      <c r="E266" s="51">
        <v>1.0024010000000001</v>
      </c>
      <c r="F266" s="82">
        <v>15210458847</v>
      </c>
      <c r="G266" s="82">
        <v>15174019322</v>
      </c>
      <c r="H266" s="82">
        <f t="shared" si="8"/>
        <v>17520604335</v>
      </c>
      <c r="I266" s="87">
        <f t="shared" si="9"/>
        <v>0.13393288086029939</v>
      </c>
      <c r="J266" s="82">
        <v>469317003</v>
      </c>
      <c r="K266" s="82">
        <v>938634005</v>
      </c>
      <c r="L266" s="82">
        <v>1407951008</v>
      </c>
    </row>
    <row r="267" spans="1:12" ht="15" customHeight="1" x14ac:dyDescent="0.3">
      <c r="A267" s="48">
        <v>44096</v>
      </c>
      <c r="B267" s="51">
        <v>0.99834800000000001</v>
      </c>
      <c r="C267" s="82">
        <v>2394979222</v>
      </c>
      <c r="D267" s="82">
        <v>2398942749</v>
      </c>
      <c r="E267" s="51">
        <v>1.000046</v>
      </c>
      <c r="F267" s="82">
        <v>15210934526</v>
      </c>
      <c r="G267" s="82">
        <v>15210232346</v>
      </c>
      <c r="H267" s="82">
        <f t="shared" si="8"/>
        <v>17609175095</v>
      </c>
      <c r="I267" s="87">
        <f t="shared" si="9"/>
        <v>0.13623254559386844</v>
      </c>
      <c r="J267" s="82">
        <v>479788550</v>
      </c>
      <c r="K267" s="82">
        <v>959577100</v>
      </c>
      <c r="L267" s="82">
        <v>1439365649</v>
      </c>
    </row>
    <row r="268" spans="1:12" ht="15" customHeight="1" x14ac:dyDescent="0.3">
      <c r="A268" s="48">
        <v>44097</v>
      </c>
      <c r="B268" s="51">
        <v>1.0022819999999999</v>
      </c>
      <c r="C268" s="82">
        <v>2401695866</v>
      </c>
      <c r="D268" s="82">
        <v>2396227210</v>
      </c>
      <c r="E268" s="51">
        <v>1.0005470000000001</v>
      </c>
      <c r="F268" s="82">
        <v>15207247917</v>
      </c>
      <c r="G268" s="82">
        <v>15198933951</v>
      </c>
      <c r="H268" s="82">
        <f t="shared" si="8"/>
        <v>17595161161</v>
      </c>
      <c r="I268" s="87">
        <f t="shared" si="9"/>
        <v>0.13618671565858015</v>
      </c>
      <c r="J268" s="82">
        <v>479245442</v>
      </c>
      <c r="K268" s="82">
        <v>958490884</v>
      </c>
      <c r="L268" s="82">
        <v>1437736326</v>
      </c>
    </row>
    <row r="269" spans="1:12" ht="15" customHeight="1" x14ac:dyDescent="0.3">
      <c r="A269" s="48">
        <v>44098</v>
      </c>
      <c r="B269" s="51">
        <v>1.0001709999999999</v>
      </c>
      <c r="C269" s="82">
        <v>2447227065</v>
      </c>
      <c r="D269" s="82">
        <v>2446809668</v>
      </c>
      <c r="E269" s="51">
        <v>0.99948800000000004</v>
      </c>
      <c r="F269" s="82">
        <v>15239262469</v>
      </c>
      <c r="G269" s="82">
        <v>15247064037</v>
      </c>
      <c r="H269" s="82">
        <f t="shared" si="8"/>
        <v>17693873705</v>
      </c>
      <c r="I269" s="87">
        <f t="shared" si="9"/>
        <v>0.13828569756935541</v>
      </c>
      <c r="J269" s="82">
        <v>489361934</v>
      </c>
      <c r="K269" s="82">
        <v>978723867</v>
      </c>
      <c r="L269" s="82">
        <v>1468085801</v>
      </c>
    </row>
    <row r="270" spans="1:12" ht="15" customHeight="1" x14ac:dyDescent="0.3">
      <c r="A270" s="48">
        <v>44099</v>
      </c>
      <c r="B270" s="51">
        <v>1.0001</v>
      </c>
      <c r="C270" s="82">
        <v>2508029494</v>
      </c>
      <c r="D270" s="82">
        <v>2507778919</v>
      </c>
      <c r="E270" s="51">
        <v>0.99964799999999998</v>
      </c>
      <c r="F270" s="82">
        <v>15232006517</v>
      </c>
      <c r="G270" s="82">
        <v>15237364833</v>
      </c>
      <c r="H270" s="82">
        <f t="shared" si="8"/>
        <v>17745143752</v>
      </c>
      <c r="I270" s="87">
        <f t="shared" si="9"/>
        <v>0.14132198386487324</v>
      </c>
      <c r="J270" s="82">
        <v>501555784</v>
      </c>
      <c r="K270" s="82">
        <v>1003111568</v>
      </c>
      <c r="L270" s="82">
        <v>1504667351</v>
      </c>
    </row>
    <row r="271" spans="1:12" ht="15" customHeight="1" x14ac:dyDescent="0.3">
      <c r="A271" s="48">
        <v>44100</v>
      </c>
      <c r="B271" s="51">
        <v>0.99965599999999999</v>
      </c>
      <c r="C271" s="82">
        <v>2510442216</v>
      </c>
      <c r="D271" s="82">
        <v>2511304932</v>
      </c>
      <c r="E271" s="51">
        <v>0.99976200000000004</v>
      </c>
      <c r="F271" s="82">
        <v>15198008748</v>
      </c>
      <c r="G271" s="82">
        <v>15201629929</v>
      </c>
      <c r="H271" s="82">
        <f t="shared" si="8"/>
        <v>17712934861</v>
      </c>
      <c r="I271" s="87">
        <f t="shared" si="9"/>
        <v>0.14177802559017721</v>
      </c>
      <c r="J271" s="82">
        <v>502260986</v>
      </c>
      <c r="K271" s="82">
        <v>1004521973</v>
      </c>
      <c r="L271" s="82">
        <v>1506782959</v>
      </c>
    </row>
    <row r="272" spans="1:12" ht="15" customHeight="1" x14ac:dyDescent="0.3">
      <c r="A272" s="48">
        <v>44101</v>
      </c>
      <c r="B272" s="51">
        <v>0.99990299999999999</v>
      </c>
      <c r="C272" s="82">
        <v>2551472974</v>
      </c>
      <c r="D272" s="82">
        <v>2551720645</v>
      </c>
      <c r="E272" s="51">
        <v>1.000151</v>
      </c>
      <c r="F272" s="82">
        <v>15280949124</v>
      </c>
      <c r="G272" s="82">
        <v>15278640806</v>
      </c>
      <c r="H272" s="82">
        <f t="shared" si="8"/>
        <v>17830361451</v>
      </c>
      <c r="I272" s="87">
        <f t="shared" si="9"/>
        <v>0.14311098807572906</v>
      </c>
      <c r="J272" s="82">
        <v>510344129</v>
      </c>
      <c r="K272" s="82">
        <v>1020688258</v>
      </c>
      <c r="L272" s="82">
        <v>1531032387</v>
      </c>
    </row>
    <row r="273" spans="1:12" ht="15" customHeight="1" x14ac:dyDescent="0.3">
      <c r="A273" s="48">
        <v>44102</v>
      </c>
      <c r="B273" s="51">
        <v>1.0009520000000001</v>
      </c>
      <c r="C273" s="82">
        <v>2602973322</v>
      </c>
      <c r="D273" s="82">
        <v>2600496501</v>
      </c>
      <c r="E273" s="51">
        <v>0.99939</v>
      </c>
      <c r="F273" s="82">
        <v>15354889137</v>
      </c>
      <c r="G273" s="82">
        <v>15364257797</v>
      </c>
      <c r="H273" s="82">
        <f t="shared" si="8"/>
        <v>17964754298</v>
      </c>
      <c r="I273" s="87">
        <f t="shared" si="9"/>
        <v>0.14475547273638531</v>
      </c>
      <c r="J273" s="82">
        <v>520099300</v>
      </c>
      <c r="K273" s="82">
        <v>1040198600</v>
      </c>
      <c r="L273" s="82">
        <v>1560297901</v>
      </c>
    </row>
    <row r="274" spans="1:12" ht="15" customHeight="1" x14ac:dyDescent="0.3">
      <c r="A274" s="48">
        <v>44103</v>
      </c>
      <c r="B274" s="51">
        <v>0.99719199999999997</v>
      </c>
      <c r="C274" s="82">
        <v>2529880667</v>
      </c>
      <c r="D274" s="82">
        <v>2537004083</v>
      </c>
      <c r="E274" s="51">
        <v>1.000089</v>
      </c>
      <c r="F274" s="82">
        <v>15395506651</v>
      </c>
      <c r="G274" s="82">
        <v>15394140805</v>
      </c>
      <c r="H274" s="82">
        <f t="shared" si="8"/>
        <v>17931144888</v>
      </c>
      <c r="I274" s="87">
        <f t="shared" si="9"/>
        <v>0.14148589500817824</v>
      </c>
      <c r="J274" s="82">
        <v>507400817</v>
      </c>
      <c r="K274" s="82">
        <v>1014801633</v>
      </c>
      <c r="L274" s="82">
        <v>1522202450</v>
      </c>
    </row>
    <row r="275" spans="1:12" ht="15" customHeight="1" x14ac:dyDescent="0.3">
      <c r="A275" s="48">
        <v>44104</v>
      </c>
      <c r="B275" s="51">
        <v>0.99973199999999995</v>
      </c>
      <c r="C275" s="82">
        <v>2537998073</v>
      </c>
      <c r="D275" s="82">
        <v>2538678190</v>
      </c>
      <c r="E275" s="51">
        <v>1.001152</v>
      </c>
      <c r="F275" s="82">
        <v>15466015671</v>
      </c>
      <c r="G275" s="82">
        <v>15448219760</v>
      </c>
      <c r="H275" s="82">
        <f t="shared" si="8"/>
        <v>17986897950</v>
      </c>
      <c r="I275" s="87">
        <f t="shared" si="9"/>
        <v>0.14114041215205761</v>
      </c>
      <c r="J275" s="82">
        <v>507735638</v>
      </c>
      <c r="K275" s="82">
        <v>1015471276</v>
      </c>
      <c r="L275" s="82">
        <v>1523206914</v>
      </c>
    </row>
    <row r="276" spans="1:12" ht="15" customHeight="1" x14ac:dyDescent="0.3">
      <c r="A276" s="48">
        <v>44105</v>
      </c>
      <c r="B276" s="51">
        <v>0.99962300000000004</v>
      </c>
      <c r="C276" s="82">
        <v>2533716802</v>
      </c>
      <c r="D276" s="82">
        <v>2534673152</v>
      </c>
      <c r="E276" s="51">
        <v>1.0005189999999999</v>
      </c>
      <c r="F276" s="82">
        <v>15517416774</v>
      </c>
      <c r="G276" s="82">
        <v>15509366079</v>
      </c>
      <c r="H276" s="82">
        <f t="shared" si="8"/>
        <v>18044039231</v>
      </c>
      <c r="I276" s="87">
        <f t="shared" si="9"/>
        <v>0.14047149418991417</v>
      </c>
      <c r="J276" s="82">
        <v>506934630</v>
      </c>
      <c r="K276" s="82">
        <v>1013869261</v>
      </c>
      <c r="L276" s="82">
        <v>1520803891</v>
      </c>
    </row>
    <row r="277" spans="1:12" ht="15" customHeight="1" x14ac:dyDescent="0.3">
      <c r="A277" s="48">
        <v>44106</v>
      </c>
      <c r="B277" s="51">
        <v>1.0006759999999999</v>
      </c>
      <c r="C277" s="82">
        <v>2538189510</v>
      </c>
      <c r="D277" s="82">
        <v>2536474433</v>
      </c>
      <c r="E277" s="51">
        <v>0.99991699999999994</v>
      </c>
      <c r="F277" s="82">
        <v>15506096329</v>
      </c>
      <c r="G277" s="82">
        <v>15507378961</v>
      </c>
      <c r="H277" s="82">
        <f t="shared" si="8"/>
        <v>18043853394</v>
      </c>
      <c r="I277" s="87">
        <f t="shared" si="9"/>
        <v>0.14057276888779405</v>
      </c>
      <c r="J277" s="82">
        <v>507294887</v>
      </c>
      <c r="K277" s="82">
        <v>1014589773</v>
      </c>
      <c r="L277" s="82">
        <v>1521884660</v>
      </c>
    </row>
    <row r="278" spans="1:12" ht="15" customHeight="1" x14ac:dyDescent="0.3">
      <c r="A278" s="48">
        <v>44107</v>
      </c>
      <c r="B278" s="51">
        <v>1.00122</v>
      </c>
      <c r="C278" s="82">
        <v>2596747526</v>
      </c>
      <c r="D278" s="82">
        <v>2593582077</v>
      </c>
      <c r="E278" s="51">
        <v>1.00115</v>
      </c>
      <c r="F278" s="82">
        <v>15559126337</v>
      </c>
      <c r="G278" s="82">
        <v>15541252377</v>
      </c>
      <c r="H278" s="82">
        <f t="shared" si="8"/>
        <v>18134834454</v>
      </c>
      <c r="I278" s="87">
        <f t="shared" si="9"/>
        <v>0.14301658410937043</v>
      </c>
      <c r="J278" s="82">
        <v>518716415</v>
      </c>
      <c r="K278" s="82">
        <v>1037432831</v>
      </c>
      <c r="L278" s="82">
        <v>1556149246</v>
      </c>
    </row>
    <row r="279" spans="1:12" ht="15" customHeight="1" x14ac:dyDescent="0.3">
      <c r="A279" s="48">
        <v>44108</v>
      </c>
      <c r="B279" s="51">
        <v>0.99943800000000005</v>
      </c>
      <c r="C279" s="82">
        <v>2635139058</v>
      </c>
      <c r="D279" s="82">
        <v>2636620728</v>
      </c>
      <c r="E279" s="51">
        <v>1.0004960000000001</v>
      </c>
      <c r="F279" s="82">
        <v>15593659413</v>
      </c>
      <c r="G279" s="82">
        <v>15585921709</v>
      </c>
      <c r="H279" s="82">
        <f t="shared" si="8"/>
        <v>18222542437</v>
      </c>
      <c r="I279" s="87">
        <f t="shared" si="9"/>
        <v>0.14469005832284237</v>
      </c>
      <c r="J279" s="82">
        <v>527324146</v>
      </c>
      <c r="K279" s="82">
        <v>1054648291</v>
      </c>
      <c r="L279" s="82">
        <v>1581972437</v>
      </c>
    </row>
    <row r="280" spans="1:12" ht="15" customHeight="1" x14ac:dyDescent="0.3">
      <c r="A280" s="48">
        <v>44109</v>
      </c>
      <c r="B280" s="51">
        <v>1.0007649999999999</v>
      </c>
      <c r="C280" s="82">
        <v>2647091929</v>
      </c>
      <c r="D280" s="82">
        <v>2645068537</v>
      </c>
      <c r="E280" s="51">
        <v>1.0000640000000001</v>
      </c>
      <c r="F280" s="82">
        <v>15582073682</v>
      </c>
      <c r="G280" s="82">
        <v>15581073681</v>
      </c>
      <c r="H280" s="82">
        <f t="shared" si="8"/>
        <v>18226142218</v>
      </c>
      <c r="I280" s="87">
        <f t="shared" si="9"/>
        <v>0.14512498066583451</v>
      </c>
      <c r="J280" s="82">
        <v>529013707</v>
      </c>
      <c r="K280" s="82">
        <v>1058027415</v>
      </c>
      <c r="L280" s="82">
        <v>1587041122</v>
      </c>
    </row>
    <row r="281" spans="1:12" ht="15" customHeight="1" x14ac:dyDescent="0.3">
      <c r="A281" s="48">
        <v>44110</v>
      </c>
      <c r="B281" s="51">
        <v>1.0010520000000001</v>
      </c>
      <c r="C281" s="82">
        <v>2669784990</v>
      </c>
      <c r="D281" s="82">
        <v>2666978402</v>
      </c>
      <c r="E281" s="51">
        <v>0.99977899999999997</v>
      </c>
      <c r="F281" s="82">
        <v>15613470199</v>
      </c>
      <c r="G281" s="82">
        <v>15616922149</v>
      </c>
      <c r="H281" s="82">
        <f t="shared" si="8"/>
        <v>18283900551</v>
      </c>
      <c r="I281" s="87">
        <f t="shared" si="9"/>
        <v>0.14586484949209239</v>
      </c>
      <c r="J281" s="82">
        <v>533395680</v>
      </c>
      <c r="K281" s="82">
        <v>1066791361</v>
      </c>
      <c r="L281" s="82">
        <v>1600187041</v>
      </c>
    </row>
    <row r="282" spans="1:12" ht="15" customHeight="1" x14ac:dyDescent="0.3">
      <c r="A282" s="48">
        <v>44111</v>
      </c>
      <c r="B282" s="51">
        <v>1.001679</v>
      </c>
      <c r="C282" s="82">
        <v>2677147190</v>
      </c>
      <c r="D282" s="82">
        <v>2672658649</v>
      </c>
      <c r="E282" s="51">
        <v>1.0008779999999999</v>
      </c>
      <c r="F282" s="82">
        <v>15620630276</v>
      </c>
      <c r="G282" s="82">
        <v>15606922149</v>
      </c>
      <c r="H282" s="82">
        <f t="shared" si="8"/>
        <v>18279580798</v>
      </c>
      <c r="I282" s="87">
        <f t="shared" si="9"/>
        <v>0.14621006239335751</v>
      </c>
      <c r="J282" s="82">
        <v>534531730</v>
      </c>
      <c r="K282" s="82">
        <v>1069063460</v>
      </c>
      <c r="L282" s="82">
        <v>1603595189</v>
      </c>
    </row>
    <row r="283" spans="1:12" ht="15" customHeight="1" x14ac:dyDescent="0.3">
      <c r="A283" s="48">
        <v>44112</v>
      </c>
      <c r="B283" s="51">
        <v>1.0007539999999999</v>
      </c>
      <c r="C283" s="82">
        <v>2713582993</v>
      </c>
      <c r="D283" s="82">
        <v>2711538785</v>
      </c>
      <c r="E283" s="51">
        <v>1.0000899999999999</v>
      </c>
      <c r="F283" s="82">
        <v>15615309939</v>
      </c>
      <c r="G283" s="82">
        <v>15613911776</v>
      </c>
      <c r="H283" s="82">
        <f t="shared" si="8"/>
        <v>18325450561</v>
      </c>
      <c r="I283" s="87">
        <f t="shared" si="9"/>
        <v>0.14796573628430526</v>
      </c>
      <c r="J283" s="82">
        <v>542307757</v>
      </c>
      <c r="K283" s="82">
        <v>1084615514</v>
      </c>
      <c r="L283" s="82">
        <v>1626923271</v>
      </c>
    </row>
    <row r="284" spans="1:12" ht="15" customHeight="1" x14ac:dyDescent="0.3">
      <c r="A284" s="48">
        <v>44113</v>
      </c>
      <c r="B284" s="51">
        <v>0.99987899999999996</v>
      </c>
      <c r="C284" s="82">
        <v>2813795125</v>
      </c>
      <c r="D284" s="82">
        <v>2814134586</v>
      </c>
      <c r="E284" s="51">
        <v>1.000032</v>
      </c>
      <c r="F284" s="82">
        <v>15613856024</v>
      </c>
      <c r="G284" s="82">
        <v>15613359946</v>
      </c>
      <c r="H284" s="82">
        <f t="shared" si="8"/>
        <v>18427494532</v>
      </c>
      <c r="I284" s="87">
        <f t="shared" si="9"/>
        <v>0.15271390156231793</v>
      </c>
      <c r="J284" s="82">
        <v>562826917</v>
      </c>
      <c r="K284" s="82">
        <v>1125653834</v>
      </c>
      <c r="L284" s="82">
        <v>1688480752</v>
      </c>
    </row>
    <row r="285" spans="1:12" ht="15" customHeight="1" x14ac:dyDescent="0.3">
      <c r="A285" s="48">
        <v>44114</v>
      </c>
      <c r="B285" s="51">
        <v>0.99917800000000001</v>
      </c>
      <c r="C285" s="82">
        <v>2816482258</v>
      </c>
      <c r="D285" s="82">
        <v>2818800445</v>
      </c>
      <c r="E285" s="51">
        <v>1.0009779999999999</v>
      </c>
      <c r="F285" s="82">
        <v>15629093673</v>
      </c>
      <c r="G285" s="82">
        <v>15613824940</v>
      </c>
      <c r="H285" s="82">
        <f t="shared" si="8"/>
        <v>18432625385</v>
      </c>
      <c r="I285" s="87">
        <f t="shared" si="9"/>
        <v>0.1529245230195948</v>
      </c>
      <c r="J285" s="82">
        <v>563760089</v>
      </c>
      <c r="K285" s="82">
        <v>1127520178</v>
      </c>
      <c r="L285" s="82">
        <v>1691280267</v>
      </c>
    </row>
    <row r="286" spans="1:12" ht="15" customHeight="1" x14ac:dyDescent="0.3">
      <c r="A286" s="48">
        <v>44115</v>
      </c>
      <c r="B286" s="51">
        <v>0.99875400000000003</v>
      </c>
      <c r="C286" s="82">
        <v>2860465292</v>
      </c>
      <c r="D286" s="82">
        <v>2864032579</v>
      </c>
      <c r="E286" s="51">
        <v>0.99938400000000005</v>
      </c>
      <c r="F286" s="82">
        <v>15705291452</v>
      </c>
      <c r="G286" s="82">
        <v>15714969945</v>
      </c>
      <c r="H286" s="82">
        <f t="shared" si="8"/>
        <v>18579002524</v>
      </c>
      <c r="I286" s="87">
        <f t="shared" si="9"/>
        <v>0.15415427040823626</v>
      </c>
      <c r="J286" s="82">
        <v>572806516</v>
      </c>
      <c r="K286" s="82">
        <v>1145613032</v>
      </c>
      <c r="L286" s="82">
        <v>1718419547</v>
      </c>
    </row>
    <row r="287" spans="1:12" ht="15" customHeight="1" x14ac:dyDescent="0.3">
      <c r="A287" s="48">
        <v>44116</v>
      </c>
      <c r="B287" s="51">
        <v>1.000381</v>
      </c>
      <c r="C287" s="82">
        <v>2862636123</v>
      </c>
      <c r="D287" s="82">
        <v>2861545946</v>
      </c>
      <c r="E287" s="51">
        <v>0.99993900000000002</v>
      </c>
      <c r="F287" s="82">
        <v>15726508389</v>
      </c>
      <c r="G287" s="82">
        <v>15727469945</v>
      </c>
      <c r="H287" s="82">
        <f t="shared" si="8"/>
        <v>18589015891</v>
      </c>
      <c r="I287" s="87">
        <f t="shared" si="9"/>
        <v>0.15393746300391498</v>
      </c>
      <c r="J287" s="82">
        <v>572309189</v>
      </c>
      <c r="K287" s="82">
        <v>1144618378</v>
      </c>
      <c r="L287" s="82">
        <v>1716927568</v>
      </c>
    </row>
    <row r="288" spans="1:12" ht="15" customHeight="1" x14ac:dyDescent="0.3">
      <c r="A288" s="48">
        <v>44117</v>
      </c>
      <c r="B288" s="51">
        <v>1.000254</v>
      </c>
      <c r="C288" s="82">
        <v>2848010176</v>
      </c>
      <c r="D288" s="82">
        <v>2847288215</v>
      </c>
      <c r="E288" s="51">
        <v>0.99946699999999999</v>
      </c>
      <c r="F288" s="82">
        <v>15719081416</v>
      </c>
      <c r="G288" s="82">
        <v>15727469945</v>
      </c>
      <c r="H288" s="82">
        <f t="shared" si="8"/>
        <v>18574758160</v>
      </c>
      <c r="I288" s="87">
        <f t="shared" si="9"/>
        <v>0.15328803694098808</v>
      </c>
      <c r="J288" s="82">
        <v>569457643</v>
      </c>
      <c r="K288" s="82">
        <v>1138915286</v>
      </c>
      <c r="L288" s="82">
        <v>1708372929</v>
      </c>
    </row>
    <row r="289" spans="1:12" ht="15" customHeight="1" x14ac:dyDescent="0.3">
      <c r="A289" s="48">
        <v>44118</v>
      </c>
      <c r="B289" s="51">
        <v>0.99942299999999995</v>
      </c>
      <c r="C289" s="82">
        <v>2780366831</v>
      </c>
      <c r="D289" s="82">
        <v>2781972842</v>
      </c>
      <c r="E289" s="51">
        <v>1.0001100000000001</v>
      </c>
      <c r="F289" s="82">
        <v>15749202701</v>
      </c>
      <c r="G289" s="82">
        <v>15747469944</v>
      </c>
      <c r="H289" s="82">
        <f t="shared" si="8"/>
        <v>18529442786</v>
      </c>
      <c r="I289" s="87">
        <f t="shared" si="9"/>
        <v>0.15013796551410233</v>
      </c>
      <c r="J289" s="82">
        <v>556394568</v>
      </c>
      <c r="K289" s="82">
        <v>1112789137</v>
      </c>
      <c r="L289" s="82">
        <v>1669183705</v>
      </c>
    </row>
    <row r="290" spans="1:12" ht="15" customHeight="1" x14ac:dyDescent="0.3">
      <c r="A290" s="48">
        <v>44119</v>
      </c>
      <c r="B290" s="51">
        <v>1.0009250000000001</v>
      </c>
      <c r="C290" s="82">
        <v>2758342399</v>
      </c>
      <c r="D290" s="82">
        <v>2755794562</v>
      </c>
      <c r="E290" s="51">
        <v>1.000475</v>
      </c>
      <c r="F290" s="82">
        <v>15757276435</v>
      </c>
      <c r="G290" s="82">
        <v>15749802811</v>
      </c>
      <c r="H290" s="82">
        <f t="shared" si="8"/>
        <v>18505597373</v>
      </c>
      <c r="I290" s="87">
        <f t="shared" si="9"/>
        <v>0.14891681184098135</v>
      </c>
      <c r="J290" s="82">
        <v>551158912</v>
      </c>
      <c r="K290" s="82">
        <v>1102317825</v>
      </c>
      <c r="L290" s="82">
        <v>1653476737</v>
      </c>
    </row>
    <row r="291" spans="1:12" ht="15" customHeight="1" x14ac:dyDescent="0.3">
      <c r="A291" s="48">
        <v>44120</v>
      </c>
      <c r="B291" s="51">
        <v>0.99959600000000004</v>
      </c>
      <c r="C291" s="82">
        <v>2744150812</v>
      </c>
      <c r="D291" s="82">
        <v>2745259455</v>
      </c>
      <c r="E291" s="51">
        <v>0.99881900000000001</v>
      </c>
      <c r="F291" s="82">
        <v>15765787578</v>
      </c>
      <c r="G291" s="82">
        <v>15784435170</v>
      </c>
      <c r="H291" s="82">
        <f t="shared" si="8"/>
        <v>18529694625</v>
      </c>
      <c r="I291" s="87">
        <f t="shared" si="9"/>
        <v>0.14815459782570486</v>
      </c>
      <c r="J291" s="82">
        <v>549051891</v>
      </c>
      <c r="K291" s="82">
        <v>1098103782</v>
      </c>
      <c r="L291" s="82">
        <v>1647155673</v>
      </c>
    </row>
    <row r="292" spans="1:12" ht="15" customHeight="1" x14ac:dyDescent="0.3">
      <c r="A292" s="48">
        <v>44121</v>
      </c>
      <c r="B292" s="51">
        <v>0.99868400000000002</v>
      </c>
      <c r="C292" s="82">
        <v>2708757171</v>
      </c>
      <c r="D292" s="82">
        <v>2712327543</v>
      </c>
      <c r="E292" s="51">
        <v>1.0005679999999999</v>
      </c>
      <c r="F292" s="82">
        <v>15784964725</v>
      </c>
      <c r="G292" s="82">
        <v>15776005111</v>
      </c>
      <c r="H292" s="82">
        <f t="shared" si="8"/>
        <v>18488332654</v>
      </c>
      <c r="I292" s="87">
        <f t="shared" si="9"/>
        <v>0.14670482156286715</v>
      </c>
      <c r="J292" s="82">
        <v>542465509</v>
      </c>
      <c r="K292" s="82">
        <v>1084931017</v>
      </c>
      <c r="L292" s="82">
        <v>1627396526</v>
      </c>
    </row>
    <row r="293" spans="1:12" ht="15" customHeight="1" x14ac:dyDescent="0.3">
      <c r="A293" s="48">
        <v>44122</v>
      </c>
      <c r="B293" s="51">
        <v>1.0006930000000001</v>
      </c>
      <c r="C293" s="82">
        <v>2712475151</v>
      </c>
      <c r="D293" s="82">
        <v>2710597187</v>
      </c>
      <c r="E293" s="51">
        <v>1.000353</v>
      </c>
      <c r="F293" s="82">
        <v>15818540295</v>
      </c>
      <c r="G293" s="82">
        <v>15812964270</v>
      </c>
      <c r="H293" s="82">
        <f t="shared" si="8"/>
        <v>18523561457</v>
      </c>
      <c r="I293" s="87">
        <f t="shared" si="9"/>
        <v>0.14633239905254145</v>
      </c>
      <c r="J293" s="82">
        <v>542119437</v>
      </c>
      <c r="K293" s="82">
        <v>1084238875</v>
      </c>
      <c r="L293" s="82">
        <v>1626358312</v>
      </c>
    </row>
    <row r="294" spans="1:12" ht="15" customHeight="1" x14ac:dyDescent="0.3">
      <c r="A294" s="48">
        <v>44123</v>
      </c>
      <c r="B294" s="51">
        <v>1.0006729999999999</v>
      </c>
      <c r="C294" s="82">
        <v>2735872028</v>
      </c>
      <c r="D294" s="82">
        <v>2734032619</v>
      </c>
      <c r="E294" s="51">
        <v>1.0010669999999999</v>
      </c>
      <c r="F294" s="82">
        <v>15839841300</v>
      </c>
      <c r="G294" s="82">
        <v>15822964270</v>
      </c>
      <c r="H294" s="82">
        <f t="shared" si="8"/>
        <v>18556996889</v>
      </c>
      <c r="I294" s="87">
        <f t="shared" si="9"/>
        <v>0.14733163104751329</v>
      </c>
      <c r="J294" s="82">
        <v>546806524</v>
      </c>
      <c r="K294" s="82">
        <v>1093613048</v>
      </c>
      <c r="L294" s="82">
        <v>1640419571</v>
      </c>
    </row>
    <row r="295" spans="1:12" ht="15" customHeight="1" x14ac:dyDescent="0.3">
      <c r="A295" s="48">
        <v>44124</v>
      </c>
      <c r="B295" s="51">
        <v>1.0008159999999999</v>
      </c>
      <c r="C295" s="82">
        <v>2743403339</v>
      </c>
      <c r="D295" s="82">
        <v>2741165615</v>
      </c>
      <c r="E295" s="51">
        <v>0.99984700000000004</v>
      </c>
      <c r="F295" s="82">
        <v>15836240611</v>
      </c>
      <c r="G295" s="82">
        <v>15838664270</v>
      </c>
      <c r="H295" s="82">
        <f t="shared" si="8"/>
        <v>18579829885</v>
      </c>
      <c r="I295" s="87">
        <f t="shared" si="9"/>
        <v>0.1475344840058529</v>
      </c>
      <c r="J295" s="82">
        <v>548233123</v>
      </c>
      <c r="K295" s="82">
        <v>1096466246</v>
      </c>
      <c r="L295" s="82">
        <v>1644699369</v>
      </c>
    </row>
    <row r="296" spans="1:12" ht="15" customHeight="1" x14ac:dyDescent="0.3">
      <c r="A296" s="48">
        <v>44125</v>
      </c>
      <c r="B296" s="51">
        <v>0.99904400000000004</v>
      </c>
      <c r="C296" s="82">
        <v>2737764421</v>
      </c>
      <c r="D296" s="82">
        <v>2740384685</v>
      </c>
      <c r="E296" s="51">
        <v>1.0014000000000001</v>
      </c>
      <c r="F296" s="82">
        <v>15885590091</v>
      </c>
      <c r="G296" s="82">
        <v>15863388781</v>
      </c>
      <c r="H296" s="82">
        <f t="shared" si="8"/>
        <v>18603773466</v>
      </c>
      <c r="I296" s="87">
        <f t="shared" si="9"/>
        <v>0.14730262599726282</v>
      </c>
      <c r="J296" s="82">
        <v>548076937</v>
      </c>
      <c r="K296" s="82">
        <v>1096153874</v>
      </c>
      <c r="L296" s="82">
        <v>1644230811</v>
      </c>
    </row>
    <row r="297" spans="1:12" ht="15" customHeight="1" x14ac:dyDescent="0.3">
      <c r="A297" s="48">
        <v>44126</v>
      </c>
      <c r="B297" s="51">
        <v>0.99533000000000005</v>
      </c>
      <c r="C297" s="82">
        <v>2793509638</v>
      </c>
      <c r="D297" s="82">
        <v>2806615498</v>
      </c>
      <c r="E297" s="51">
        <v>0.98183699999999996</v>
      </c>
      <c r="F297" s="82">
        <v>15988638518</v>
      </c>
      <c r="G297" s="82">
        <v>16284404528</v>
      </c>
      <c r="H297" s="82">
        <f t="shared" si="8"/>
        <v>19091020026</v>
      </c>
      <c r="I297" s="87">
        <f t="shared" si="9"/>
        <v>0.14701233848048345</v>
      </c>
      <c r="J297" s="82">
        <v>561323100</v>
      </c>
      <c r="K297" s="82">
        <v>1122646199</v>
      </c>
      <c r="L297" s="82">
        <v>1683969299</v>
      </c>
    </row>
    <row r="298" spans="1:12" ht="15" customHeight="1" x14ac:dyDescent="0.3">
      <c r="A298" s="48">
        <v>44127</v>
      </c>
      <c r="B298" s="51">
        <v>0.99661200000000005</v>
      </c>
      <c r="C298" s="82">
        <v>2788502061</v>
      </c>
      <c r="D298" s="82">
        <v>2797980784</v>
      </c>
      <c r="E298" s="51">
        <v>0.99811799999999995</v>
      </c>
      <c r="F298" s="82">
        <v>16037428575</v>
      </c>
      <c r="G298" s="82">
        <v>16067674995</v>
      </c>
      <c r="H298" s="82">
        <f t="shared" si="8"/>
        <v>18865655779</v>
      </c>
      <c r="I298" s="87">
        <f t="shared" si="9"/>
        <v>0.14831081499507306</v>
      </c>
      <c r="J298" s="82">
        <v>559596157</v>
      </c>
      <c r="K298" s="82">
        <v>1119192314</v>
      </c>
      <c r="L298" s="82">
        <v>1678788470</v>
      </c>
    </row>
    <row r="299" spans="1:12" ht="15" customHeight="1" x14ac:dyDescent="0.3">
      <c r="A299" s="48">
        <v>44128</v>
      </c>
      <c r="B299" s="51">
        <v>0.99992599999999998</v>
      </c>
      <c r="C299" s="82">
        <v>2761599310</v>
      </c>
      <c r="D299" s="82">
        <v>2761802587</v>
      </c>
      <c r="E299" s="51">
        <v>1.0003599999999999</v>
      </c>
      <c r="F299" s="82">
        <v>16147555998</v>
      </c>
      <c r="G299" s="82">
        <v>16141738101</v>
      </c>
      <c r="H299" s="82">
        <f t="shared" si="8"/>
        <v>18903540688</v>
      </c>
      <c r="I299" s="87">
        <f t="shared" si="9"/>
        <v>0.14609975097168951</v>
      </c>
      <c r="J299" s="82">
        <v>552360517</v>
      </c>
      <c r="K299" s="82">
        <v>1104721035</v>
      </c>
      <c r="L299" s="82">
        <v>1657081552</v>
      </c>
    </row>
    <row r="300" spans="1:12" ht="15" customHeight="1" x14ac:dyDescent="0.3">
      <c r="A300" s="48">
        <v>44129</v>
      </c>
      <c r="B300" s="51">
        <v>0.99973999999999996</v>
      </c>
      <c r="C300" s="82">
        <v>2791642605</v>
      </c>
      <c r="D300" s="82">
        <v>2792367395</v>
      </c>
      <c r="E300" s="51">
        <v>1.0000560000000001</v>
      </c>
      <c r="F300" s="82">
        <v>16243349991</v>
      </c>
      <c r="G300" s="82">
        <v>16242438101</v>
      </c>
      <c r="H300" s="82">
        <f t="shared" si="8"/>
        <v>19034805496</v>
      </c>
      <c r="I300" s="87">
        <f t="shared" si="9"/>
        <v>0.14669797364553014</v>
      </c>
      <c r="J300" s="82">
        <v>558473479</v>
      </c>
      <c r="K300" s="82">
        <v>1116946958</v>
      </c>
      <c r="L300" s="82">
        <v>1675420437</v>
      </c>
    </row>
    <row r="301" spans="1:12" ht="15" customHeight="1" x14ac:dyDescent="0.3">
      <c r="A301" s="48">
        <v>44130</v>
      </c>
      <c r="B301" s="51">
        <v>0.99864399999999998</v>
      </c>
      <c r="C301" s="82">
        <v>2812099248</v>
      </c>
      <c r="D301" s="82">
        <v>2815918956</v>
      </c>
      <c r="E301" s="51">
        <v>1.0000800000000001</v>
      </c>
      <c r="F301" s="82">
        <v>16280341319</v>
      </c>
      <c r="G301" s="82">
        <v>16279038101</v>
      </c>
      <c r="H301" s="82">
        <f t="shared" si="8"/>
        <v>19094957057</v>
      </c>
      <c r="I301" s="87">
        <f t="shared" si="9"/>
        <v>0.14746924790635835</v>
      </c>
      <c r="J301" s="82">
        <v>563183791</v>
      </c>
      <c r="K301" s="82">
        <v>1126367582</v>
      </c>
      <c r="L301" s="82">
        <v>1689551374</v>
      </c>
    </row>
    <row r="302" spans="1:12" ht="15" customHeight="1" x14ac:dyDescent="0.3">
      <c r="A302" s="48">
        <v>44131</v>
      </c>
      <c r="B302" s="51">
        <v>0.99880400000000003</v>
      </c>
      <c r="C302" s="82">
        <v>2780171009</v>
      </c>
      <c r="D302" s="82">
        <v>2783501033</v>
      </c>
      <c r="E302" s="51">
        <v>1.0003280000000001</v>
      </c>
      <c r="F302" s="82">
        <v>16338115218</v>
      </c>
      <c r="G302" s="82">
        <v>16332761569</v>
      </c>
      <c r="H302" s="82">
        <f t="shared" si="8"/>
        <v>19116262602</v>
      </c>
      <c r="I302" s="87">
        <f t="shared" si="9"/>
        <v>0.14560906025159864</v>
      </c>
      <c r="J302" s="82">
        <v>556700207</v>
      </c>
      <c r="K302" s="82">
        <v>1113400413</v>
      </c>
      <c r="L302" s="82">
        <v>1670100620</v>
      </c>
    </row>
    <row r="303" spans="1:12" ht="15" customHeight="1" x14ac:dyDescent="0.3">
      <c r="A303" s="48">
        <v>44132</v>
      </c>
      <c r="B303" s="51">
        <v>0.99960300000000002</v>
      </c>
      <c r="C303" s="82">
        <v>2815626165</v>
      </c>
      <c r="D303" s="82">
        <v>2816744725</v>
      </c>
      <c r="E303" s="51">
        <v>1.00116</v>
      </c>
      <c r="F303" s="82">
        <v>16394460871</v>
      </c>
      <c r="G303" s="82">
        <v>16375461569</v>
      </c>
      <c r="H303" s="82">
        <f t="shared" si="8"/>
        <v>19192206294</v>
      </c>
      <c r="I303" s="87">
        <f t="shared" si="9"/>
        <v>0.14676502960895071</v>
      </c>
      <c r="J303" s="82">
        <v>563348945</v>
      </c>
      <c r="K303" s="82">
        <v>1126697890</v>
      </c>
      <c r="L303" s="82">
        <v>1690046835</v>
      </c>
    </row>
    <row r="304" spans="1:12" ht="15" customHeight="1" x14ac:dyDescent="0.3">
      <c r="A304" s="48">
        <v>44133</v>
      </c>
      <c r="B304" s="51">
        <v>1.0006170000000001</v>
      </c>
      <c r="C304" s="82">
        <v>2845042314</v>
      </c>
      <c r="D304" s="82">
        <v>2843288042</v>
      </c>
      <c r="E304" s="51">
        <v>0.99961699999999998</v>
      </c>
      <c r="F304" s="82">
        <v>16441266715</v>
      </c>
      <c r="G304" s="82">
        <v>16447561569</v>
      </c>
      <c r="H304" s="82">
        <f t="shared" si="8"/>
        <v>19290849611</v>
      </c>
      <c r="I304" s="87">
        <f t="shared" si="9"/>
        <v>0.14739050375358814</v>
      </c>
      <c r="J304" s="82">
        <v>568657608</v>
      </c>
      <c r="K304" s="82">
        <v>1137315217</v>
      </c>
      <c r="L304" s="82">
        <v>1705972825</v>
      </c>
    </row>
    <row r="305" spans="1:12" ht="15" customHeight="1" x14ac:dyDescent="0.3">
      <c r="A305" s="48">
        <v>44134</v>
      </c>
      <c r="B305" s="51">
        <v>0.99914400000000003</v>
      </c>
      <c r="C305" s="82">
        <v>2889448405</v>
      </c>
      <c r="D305" s="82">
        <v>2891924217</v>
      </c>
      <c r="E305" s="51">
        <v>1.0009459999999999</v>
      </c>
      <c r="F305" s="82">
        <v>16516066040</v>
      </c>
      <c r="G305" s="82">
        <v>16500461568</v>
      </c>
      <c r="H305" s="82">
        <f t="shared" si="8"/>
        <v>19392385785</v>
      </c>
      <c r="I305" s="87">
        <f t="shared" si="9"/>
        <v>0.14912678868202497</v>
      </c>
      <c r="J305" s="82">
        <v>578384843</v>
      </c>
      <c r="K305" s="82">
        <v>1156769687</v>
      </c>
      <c r="L305" s="82">
        <v>1735154530</v>
      </c>
    </row>
    <row r="306" spans="1:12" ht="15" customHeight="1" x14ac:dyDescent="0.3">
      <c r="A306" s="48">
        <v>44135</v>
      </c>
      <c r="B306" s="51">
        <v>0.99605299999999997</v>
      </c>
      <c r="C306" s="82">
        <v>2886046069</v>
      </c>
      <c r="D306" s="82">
        <v>2897481136</v>
      </c>
      <c r="E306" s="51">
        <v>0.999614</v>
      </c>
      <c r="F306" s="82">
        <v>16532183807</v>
      </c>
      <c r="G306" s="82">
        <v>16538561558</v>
      </c>
      <c r="H306" s="82">
        <f t="shared" si="8"/>
        <v>19436042694</v>
      </c>
      <c r="I306" s="87">
        <f t="shared" si="9"/>
        <v>0.14907773056572193</v>
      </c>
      <c r="J306" s="82">
        <v>579496227</v>
      </c>
      <c r="K306" s="82">
        <v>1158992454</v>
      </c>
      <c r="L306" s="82">
        <v>1738488682</v>
      </c>
    </row>
    <row r="307" spans="1:12" ht="15" customHeight="1" x14ac:dyDescent="0.3">
      <c r="A307" s="48">
        <v>44136</v>
      </c>
      <c r="B307" s="51">
        <v>0.99807599999999996</v>
      </c>
      <c r="C307" s="82">
        <v>2937044138</v>
      </c>
      <c r="D307" s="82">
        <v>2942706269</v>
      </c>
      <c r="E307" s="51">
        <v>0.99778900000000004</v>
      </c>
      <c r="F307" s="82">
        <v>16623463029</v>
      </c>
      <c r="G307" s="82">
        <v>16660305888</v>
      </c>
      <c r="H307" s="82">
        <f t="shared" si="8"/>
        <v>19603012157</v>
      </c>
      <c r="I307" s="87">
        <f t="shared" si="9"/>
        <v>0.15011500505289413</v>
      </c>
      <c r="J307" s="82">
        <v>588541254</v>
      </c>
      <c r="K307" s="82">
        <v>1177082508</v>
      </c>
      <c r="L307" s="82">
        <v>1765623761</v>
      </c>
    </row>
    <row r="308" spans="1:12" ht="15" customHeight="1" x14ac:dyDescent="0.3">
      <c r="A308" s="48">
        <v>44137</v>
      </c>
      <c r="B308" s="51">
        <v>0.997664</v>
      </c>
      <c r="C308" s="82">
        <v>2935020080</v>
      </c>
      <c r="D308" s="82">
        <v>2941891182</v>
      </c>
      <c r="E308" s="51">
        <v>0.99733899999999998</v>
      </c>
      <c r="F308" s="82">
        <v>16616270865</v>
      </c>
      <c r="G308" s="82">
        <v>16660603090</v>
      </c>
      <c r="H308" s="82">
        <f t="shared" si="8"/>
        <v>19602494272</v>
      </c>
      <c r="I308" s="87">
        <f t="shared" si="9"/>
        <v>0.1500773902126408</v>
      </c>
      <c r="J308" s="82">
        <v>588378236</v>
      </c>
      <c r="K308" s="82">
        <v>1176756473</v>
      </c>
      <c r="L308" s="82">
        <v>1765134709</v>
      </c>
    </row>
    <row r="309" spans="1:12" ht="15" customHeight="1" x14ac:dyDescent="0.3">
      <c r="A309" s="48">
        <v>44138</v>
      </c>
      <c r="B309" s="51">
        <v>0.99810699999999997</v>
      </c>
      <c r="C309" s="82">
        <v>2941412397</v>
      </c>
      <c r="D309" s="82">
        <v>2946989651</v>
      </c>
      <c r="E309" s="51">
        <v>0.99908300000000005</v>
      </c>
      <c r="F309" s="82">
        <v>16660305272</v>
      </c>
      <c r="G309" s="82">
        <v>16675603090</v>
      </c>
      <c r="H309" s="82">
        <f t="shared" si="8"/>
        <v>19622592741</v>
      </c>
      <c r="I309" s="87">
        <f t="shared" si="9"/>
        <v>0.15018349969841022</v>
      </c>
      <c r="J309" s="82">
        <v>589397930</v>
      </c>
      <c r="K309" s="82">
        <v>1178795860</v>
      </c>
      <c r="L309" s="82">
        <v>1768193791</v>
      </c>
    </row>
    <row r="310" spans="1:12" ht="15" customHeight="1" x14ac:dyDescent="0.3">
      <c r="A310" s="48">
        <v>44139</v>
      </c>
      <c r="B310" s="51">
        <v>0.99927299999999997</v>
      </c>
      <c r="C310" s="82">
        <v>2925280467</v>
      </c>
      <c r="D310" s="82">
        <v>2927408194</v>
      </c>
      <c r="E310" s="51">
        <v>1.0004390000000001</v>
      </c>
      <c r="F310" s="82">
        <v>16672806891</v>
      </c>
      <c r="G310" s="82">
        <v>16665489400</v>
      </c>
      <c r="H310" s="82">
        <f t="shared" si="8"/>
        <v>19592897594</v>
      </c>
      <c r="I310" s="87">
        <f t="shared" si="9"/>
        <v>0.1494117028864822</v>
      </c>
      <c r="J310" s="82">
        <v>585481639</v>
      </c>
      <c r="K310" s="82">
        <v>1170963278</v>
      </c>
      <c r="L310" s="82">
        <v>1756444916</v>
      </c>
    </row>
    <row r="311" spans="1:12" ht="15" customHeight="1" x14ac:dyDescent="0.3">
      <c r="A311" s="48">
        <v>44140</v>
      </c>
      <c r="B311" s="51">
        <v>0.99940799999999996</v>
      </c>
      <c r="C311" s="82">
        <v>2895425436</v>
      </c>
      <c r="D311" s="82">
        <v>2897140891</v>
      </c>
      <c r="E311" s="51">
        <v>1.0000329999999999</v>
      </c>
      <c r="F311" s="82">
        <v>16761357255</v>
      </c>
      <c r="G311" s="82">
        <v>16760803089</v>
      </c>
      <c r="H311" s="82">
        <f t="shared" si="8"/>
        <v>19657943980</v>
      </c>
      <c r="I311" s="87">
        <f t="shared" si="9"/>
        <v>0.14737761456373832</v>
      </c>
      <c r="J311" s="82">
        <v>579428178</v>
      </c>
      <c r="K311" s="82">
        <v>1158856356</v>
      </c>
      <c r="L311" s="82">
        <v>1738284535</v>
      </c>
    </row>
    <row r="312" spans="1:12" ht="15" customHeight="1" x14ac:dyDescent="0.3">
      <c r="A312" s="48">
        <v>44141</v>
      </c>
      <c r="B312" s="51">
        <v>0.99730399999999997</v>
      </c>
      <c r="C312" s="82">
        <v>2874608521</v>
      </c>
      <c r="D312" s="82">
        <v>2882378788</v>
      </c>
      <c r="E312" s="51">
        <v>1.0023759999999999</v>
      </c>
      <c r="F312" s="82">
        <v>16904673926</v>
      </c>
      <c r="G312" s="82">
        <v>16864600564</v>
      </c>
      <c r="H312" s="82">
        <f t="shared" si="8"/>
        <v>19746979352</v>
      </c>
      <c r="I312" s="87">
        <f t="shared" si="9"/>
        <v>0.1459655543574602</v>
      </c>
      <c r="J312" s="82">
        <v>576475758</v>
      </c>
      <c r="K312" s="82">
        <v>1152951515</v>
      </c>
      <c r="L312" s="82">
        <v>1729427273</v>
      </c>
    </row>
    <row r="313" spans="1:12" ht="15" customHeight="1" x14ac:dyDescent="0.3">
      <c r="A313" s="48">
        <v>44142</v>
      </c>
      <c r="B313" s="51">
        <v>0.99792999999999998</v>
      </c>
      <c r="C313" s="82">
        <v>2861131229</v>
      </c>
      <c r="D313" s="82">
        <v>2867065502</v>
      </c>
      <c r="E313" s="51">
        <v>1.000311</v>
      </c>
      <c r="F313" s="82">
        <v>16997171288</v>
      </c>
      <c r="G313" s="82">
        <v>16991893172</v>
      </c>
      <c r="H313" s="82">
        <f t="shared" si="8"/>
        <v>19858958674</v>
      </c>
      <c r="I313" s="87">
        <f t="shared" si="9"/>
        <v>0.14437139172627697</v>
      </c>
      <c r="J313" s="82">
        <v>573413100</v>
      </c>
      <c r="K313" s="82">
        <v>1146826201</v>
      </c>
      <c r="L313" s="82">
        <v>1720239301</v>
      </c>
    </row>
    <row r="314" spans="1:12" ht="15" customHeight="1" x14ac:dyDescent="0.3">
      <c r="A314" s="48">
        <v>44143</v>
      </c>
      <c r="B314" s="51">
        <v>0.998251</v>
      </c>
      <c r="C314" s="82">
        <v>2894648969</v>
      </c>
      <c r="D314" s="82">
        <v>2899719315</v>
      </c>
      <c r="E314" s="51">
        <v>1.0021599999999999</v>
      </c>
      <c r="F314" s="82">
        <v>17169790620</v>
      </c>
      <c r="G314" s="82">
        <v>17132790959</v>
      </c>
      <c r="H314" s="82">
        <f t="shared" si="8"/>
        <v>20032510274</v>
      </c>
      <c r="I314" s="87">
        <f t="shared" si="9"/>
        <v>0.14475067155031077</v>
      </c>
      <c r="J314" s="82">
        <v>579943863</v>
      </c>
      <c r="K314" s="82">
        <v>1159887726</v>
      </c>
      <c r="L314" s="82">
        <v>1739831589</v>
      </c>
    </row>
    <row r="315" spans="1:12" ht="15" customHeight="1" x14ac:dyDescent="0.3">
      <c r="A315" s="48">
        <v>44144</v>
      </c>
      <c r="B315" s="51">
        <v>0.99948899999999996</v>
      </c>
      <c r="C315" s="82">
        <v>2885939648</v>
      </c>
      <c r="D315" s="82">
        <v>2887414968</v>
      </c>
      <c r="E315" s="51">
        <v>1.000178</v>
      </c>
      <c r="F315" s="82">
        <v>17204850806</v>
      </c>
      <c r="G315" s="82">
        <v>17201790959</v>
      </c>
      <c r="H315" s="82">
        <f t="shared" si="8"/>
        <v>20089205927</v>
      </c>
      <c r="I315" s="87">
        <f t="shared" si="9"/>
        <v>0.14372967147095142</v>
      </c>
      <c r="J315" s="82">
        <v>577482994</v>
      </c>
      <c r="K315" s="82">
        <v>1154965987</v>
      </c>
      <c r="L315" s="82">
        <v>1732448981</v>
      </c>
    </row>
    <row r="316" spans="1:12" ht="15" customHeight="1" x14ac:dyDescent="0.3">
      <c r="A316" s="48">
        <v>44145</v>
      </c>
      <c r="B316" s="51">
        <v>0.99990100000000004</v>
      </c>
      <c r="C316" s="82">
        <v>2852111119</v>
      </c>
      <c r="D316" s="82">
        <v>2852394446</v>
      </c>
      <c r="E316" s="51">
        <v>1.000942</v>
      </c>
      <c r="F316" s="82">
        <v>17283048043</v>
      </c>
      <c r="G316" s="82">
        <v>17266790959</v>
      </c>
      <c r="H316" s="82">
        <f t="shared" si="8"/>
        <v>20119185405</v>
      </c>
      <c r="I316" s="87">
        <f t="shared" si="9"/>
        <v>0.14177484766809326</v>
      </c>
      <c r="J316" s="82">
        <v>570478889</v>
      </c>
      <c r="K316" s="82">
        <v>1140957778</v>
      </c>
      <c r="L316" s="82">
        <v>1711436668</v>
      </c>
    </row>
    <row r="317" spans="1:12" ht="15" customHeight="1" x14ac:dyDescent="0.3">
      <c r="A317" s="48">
        <v>44146</v>
      </c>
      <c r="B317" s="51">
        <v>0.99814400000000003</v>
      </c>
      <c r="C317" s="82">
        <v>2837068623</v>
      </c>
      <c r="D317" s="82">
        <v>2842344836</v>
      </c>
      <c r="E317" s="51">
        <v>0.997112</v>
      </c>
      <c r="F317" s="82">
        <v>17296592567</v>
      </c>
      <c r="G317" s="82">
        <v>17346690959</v>
      </c>
      <c r="H317" s="82">
        <f t="shared" si="8"/>
        <v>20189035795</v>
      </c>
      <c r="I317" s="87">
        <f t="shared" si="9"/>
        <v>0.14078655686488667</v>
      </c>
      <c r="J317" s="82">
        <v>568468967</v>
      </c>
      <c r="K317" s="82">
        <v>1136937934</v>
      </c>
      <c r="L317" s="82">
        <v>1705406902</v>
      </c>
    </row>
    <row r="318" spans="1:12" ht="15" customHeight="1" x14ac:dyDescent="0.3">
      <c r="A318" s="48">
        <v>44147</v>
      </c>
      <c r="B318" s="51">
        <v>0.99821400000000005</v>
      </c>
      <c r="C318" s="82">
        <v>2837664545</v>
      </c>
      <c r="D318" s="82">
        <v>2842742285</v>
      </c>
      <c r="E318" s="51">
        <v>0.99871500000000002</v>
      </c>
      <c r="F318" s="82">
        <v>17440423454</v>
      </c>
      <c r="G318" s="82">
        <v>17462860190</v>
      </c>
      <c r="H318" s="82">
        <f t="shared" si="8"/>
        <v>20305602475</v>
      </c>
      <c r="I318" s="87">
        <f t="shared" si="9"/>
        <v>0.13999792857660581</v>
      </c>
      <c r="J318" s="82">
        <v>568548457</v>
      </c>
      <c r="K318" s="82">
        <v>1137096914</v>
      </c>
      <c r="L318" s="82">
        <v>1705645371</v>
      </c>
    </row>
    <row r="319" spans="1:12" ht="15" customHeight="1" x14ac:dyDescent="0.3">
      <c r="A319" s="48">
        <v>44148</v>
      </c>
      <c r="B319" s="51">
        <v>0.99828499999999998</v>
      </c>
      <c r="C319" s="82">
        <v>2814909576</v>
      </c>
      <c r="D319" s="82">
        <v>2819746485</v>
      </c>
      <c r="E319" s="51">
        <v>1.0001850000000001</v>
      </c>
      <c r="F319" s="82">
        <v>17556236317</v>
      </c>
      <c r="G319" s="82">
        <v>17552992602</v>
      </c>
      <c r="H319" s="82">
        <f t="shared" si="8"/>
        <v>20372739087</v>
      </c>
      <c r="I319" s="87">
        <f t="shared" si="9"/>
        <v>0.13840782395329951</v>
      </c>
      <c r="J319" s="82">
        <v>563949297</v>
      </c>
      <c r="K319" s="82">
        <v>1127898594</v>
      </c>
      <c r="L319" s="82">
        <v>1691847891</v>
      </c>
    </row>
    <row r="320" spans="1:12" ht="15" customHeight="1" x14ac:dyDescent="0.3">
      <c r="A320" s="48">
        <v>44149</v>
      </c>
      <c r="B320" s="51">
        <v>0.99955799999999995</v>
      </c>
      <c r="C320" s="82">
        <v>2814609667</v>
      </c>
      <c r="D320" s="82">
        <v>2815854619</v>
      </c>
      <c r="E320" s="51">
        <v>1.001255</v>
      </c>
      <c r="F320" s="82">
        <v>17712127062</v>
      </c>
      <c r="G320" s="82">
        <v>17689921389</v>
      </c>
      <c r="H320" s="82">
        <f t="shared" si="8"/>
        <v>20505776008</v>
      </c>
      <c r="I320" s="87">
        <f t="shared" si="9"/>
        <v>0.13732007108150598</v>
      </c>
      <c r="J320" s="82">
        <v>563170924</v>
      </c>
      <c r="K320" s="82">
        <v>1126341848</v>
      </c>
      <c r="L320" s="82">
        <v>1689512771</v>
      </c>
    </row>
    <row r="321" spans="1:12" ht="15" customHeight="1" x14ac:dyDescent="0.3">
      <c r="A321" s="48">
        <v>44150</v>
      </c>
      <c r="B321" s="51">
        <v>0.99905699999999997</v>
      </c>
      <c r="C321" s="82">
        <v>2831723901</v>
      </c>
      <c r="D321" s="82">
        <v>2834395423</v>
      </c>
      <c r="E321" s="51">
        <v>1.0017799999999999</v>
      </c>
      <c r="F321" s="82">
        <v>17860345298</v>
      </c>
      <c r="G321" s="82">
        <v>17828609654</v>
      </c>
      <c r="H321" s="82">
        <f t="shared" si="8"/>
        <v>20663005077</v>
      </c>
      <c r="I321" s="87">
        <f t="shared" si="9"/>
        <v>0.13717246898201496</v>
      </c>
      <c r="J321" s="82">
        <v>566879085</v>
      </c>
      <c r="K321" s="82">
        <v>1133758169</v>
      </c>
      <c r="L321" s="82">
        <v>1700637254</v>
      </c>
    </row>
    <row r="322" spans="1:12" ht="15" customHeight="1" x14ac:dyDescent="0.3">
      <c r="A322" s="48">
        <v>44151</v>
      </c>
      <c r="B322" s="51">
        <v>1.00068</v>
      </c>
      <c r="C322" s="82">
        <v>2828793298</v>
      </c>
      <c r="D322" s="82">
        <v>2826871331</v>
      </c>
      <c r="E322" s="51">
        <v>1.0030209999999999</v>
      </c>
      <c r="F322" s="82">
        <v>17926838683</v>
      </c>
      <c r="G322" s="82">
        <v>17872844448</v>
      </c>
      <c r="H322" s="82">
        <f t="shared" ref="H322:H385" si="10">IFERROR(D322+G322,D322)</f>
        <v>20699715779</v>
      </c>
      <c r="I322" s="87">
        <f t="shared" ref="I322:I385" si="11">IFERROR(D322/H322,"")</f>
        <v>0.13656570752859706</v>
      </c>
      <c r="J322" s="82">
        <v>565374266</v>
      </c>
      <c r="K322" s="82">
        <v>1130748532</v>
      </c>
      <c r="L322" s="82">
        <v>1696122799</v>
      </c>
    </row>
    <row r="323" spans="1:12" ht="15" customHeight="1" x14ac:dyDescent="0.3">
      <c r="A323" s="48">
        <v>44152</v>
      </c>
      <c r="B323" s="51">
        <v>0.99802000000000002</v>
      </c>
      <c r="C323" s="82">
        <v>2833905446</v>
      </c>
      <c r="D323" s="82">
        <v>2839528738</v>
      </c>
      <c r="E323" s="51">
        <v>1.0002709999999999</v>
      </c>
      <c r="F323" s="82">
        <v>17856049825</v>
      </c>
      <c r="G323" s="82">
        <v>17851219924</v>
      </c>
      <c r="H323" s="82">
        <f t="shared" si="10"/>
        <v>20690748662</v>
      </c>
      <c r="I323" s="87">
        <f t="shared" si="11"/>
        <v>0.1372366357731169</v>
      </c>
      <c r="J323" s="82">
        <v>567905748</v>
      </c>
      <c r="K323" s="82">
        <v>1135811495</v>
      </c>
      <c r="L323" s="82">
        <v>1703717243</v>
      </c>
    </row>
    <row r="324" spans="1:12" ht="15" customHeight="1" x14ac:dyDescent="0.3">
      <c r="A324" s="48">
        <v>44153</v>
      </c>
      <c r="B324" s="51">
        <v>0.99855700000000003</v>
      </c>
      <c r="C324" s="82">
        <v>2785897567</v>
      </c>
      <c r="D324" s="82">
        <v>2789923971</v>
      </c>
      <c r="E324" s="51">
        <v>1.0018199999999999</v>
      </c>
      <c r="F324" s="82">
        <v>17988127396</v>
      </c>
      <c r="G324" s="82">
        <v>17955443249</v>
      </c>
      <c r="H324" s="82">
        <f t="shared" si="10"/>
        <v>20745367220</v>
      </c>
      <c r="I324" s="87">
        <f t="shared" si="11"/>
        <v>0.13448419309301579</v>
      </c>
      <c r="J324" s="82">
        <v>557984794</v>
      </c>
      <c r="K324" s="82">
        <v>1115969588</v>
      </c>
      <c r="L324" s="82">
        <v>1673954383</v>
      </c>
    </row>
    <row r="325" spans="1:12" ht="15" customHeight="1" x14ac:dyDescent="0.3">
      <c r="A325" s="48">
        <v>44154</v>
      </c>
      <c r="B325" s="51">
        <v>0.99947399999999997</v>
      </c>
      <c r="C325" s="82">
        <v>2803800472</v>
      </c>
      <c r="D325" s="82">
        <v>2805277339</v>
      </c>
      <c r="E325" s="51">
        <v>1.0002489999999999</v>
      </c>
      <c r="F325" s="82">
        <v>18029086889</v>
      </c>
      <c r="G325" s="82">
        <v>18024594847</v>
      </c>
      <c r="H325" s="82">
        <f t="shared" si="10"/>
        <v>20829872186</v>
      </c>
      <c r="I325" s="87">
        <f t="shared" si="11"/>
        <v>0.13467568662689441</v>
      </c>
      <c r="J325" s="82">
        <v>561055468</v>
      </c>
      <c r="K325" s="82">
        <v>1122110936</v>
      </c>
      <c r="L325" s="82">
        <v>1683166403</v>
      </c>
    </row>
    <row r="326" spans="1:12" ht="15" customHeight="1" x14ac:dyDescent="0.3">
      <c r="A326" s="48">
        <v>44155</v>
      </c>
      <c r="B326" s="51">
        <v>0.99958800000000003</v>
      </c>
      <c r="C326" s="82">
        <v>2800505795</v>
      </c>
      <c r="D326" s="82">
        <v>2801659211</v>
      </c>
      <c r="E326" s="51">
        <v>1.000394</v>
      </c>
      <c r="F326" s="82">
        <v>18128126545</v>
      </c>
      <c r="G326" s="82">
        <v>18120994248</v>
      </c>
      <c r="H326" s="82">
        <f t="shared" si="10"/>
        <v>20922653459</v>
      </c>
      <c r="I326" s="87">
        <f t="shared" si="11"/>
        <v>0.13390554006403285</v>
      </c>
      <c r="J326" s="82">
        <v>560331842</v>
      </c>
      <c r="K326" s="82">
        <v>1120663684</v>
      </c>
      <c r="L326" s="82">
        <v>1680995527</v>
      </c>
    </row>
    <row r="327" spans="1:12" ht="15" customHeight="1" x14ac:dyDescent="0.3">
      <c r="A327" s="48">
        <v>44156</v>
      </c>
      <c r="B327" s="51">
        <v>0.99865000000000004</v>
      </c>
      <c r="C327" s="82">
        <v>2814073314</v>
      </c>
      <c r="D327" s="82">
        <v>2817877482</v>
      </c>
      <c r="E327" s="51">
        <v>0.99985199999999996</v>
      </c>
      <c r="F327" s="82">
        <v>18189806446</v>
      </c>
      <c r="G327" s="82">
        <v>18192494248</v>
      </c>
      <c r="H327" s="82">
        <f t="shared" si="10"/>
        <v>21010371730</v>
      </c>
      <c r="I327" s="87">
        <f t="shared" si="11"/>
        <v>0.13411840200696915</v>
      </c>
      <c r="J327" s="82">
        <v>563575496</v>
      </c>
      <c r="K327" s="82">
        <v>1127150993</v>
      </c>
      <c r="L327" s="82">
        <v>1690726489</v>
      </c>
    </row>
    <row r="328" spans="1:12" ht="15" customHeight="1" x14ac:dyDescent="0.3">
      <c r="A328" s="48">
        <v>44157</v>
      </c>
      <c r="B328" s="51">
        <v>0.99735700000000005</v>
      </c>
      <c r="C328" s="82">
        <v>2847988467</v>
      </c>
      <c r="D328" s="82">
        <v>2855536874</v>
      </c>
      <c r="E328" s="51">
        <v>0.99781600000000004</v>
      </c>
      <c r="F328" s="82">
        <v>18341344301</v>
      </c>
      <c r="G328" s="82">
        <v>18381494248</v>
      </c>
      <c r="H328" s="82">
        <f t="shared" si="10"/>
        <v>21237031122</v>
      </c>
      <c r="I328" s="87">
        <f t="shared" si="11"/>
        <v>0.1344602669551995</v>
      </c>
      <c r="J328" s="82">
        <v>571107375</v>
      </c>
      <c r="K328" s="82">
        <v>1142214750</v>
      </c>
      <c r="L328" s="82">
        <v>1713322124</v>
      </c>
    </row>
    <row r="329" spans="1:12" ht="15" customHeight="1" x14ac:dyDescent="0.3">
      <c r="A329" s="48">
        <v>44158</v>
      </c>
      <c r="B329" s="51">
        <v>0.99672300000000003</v>
      </c>
      <c r="C329" s="82">
        <v>2877288663</v>
      </c>
      <c r="D329" s="82">
        <v>2886747635</v>
      </c>
      <c r="E329" s="51">
        <v>0.99720600000000004</v>
      </c>
      <c r="F329" s="82">
        <v>18423982370</v>
      </c>
      <c r="G329" s="82">
        <v>18475594248</v>
      </c>
      <c r="H329" s="82">
        <f t="shared" si="10"/>
        <v>21362341883</v>
      </c>
      <c r="I329" s="87">
        <f t="shared" si="11"/>
        <v>0.13513254543020178</v>
      </c>
      <c r="J329" s="82">
        <v>577349527</v>
      </c>
      <c r="K329" s="82">
        <v>1154699054</v>
      </c>
      <c r="L329" s="82">
        <v>1732048581</v>
      </c>
    </row>
    <row r="330" spans="1:12" ht="15" customHeight="1" x14ac:dyDescent="0.3">
      <c r="A330" s="48">
        <v>44159</v>
      </c>
      <c r="B330" s="51">
        <v>0.997942</v>
      </c>
      <c r="C330" s="82">
        <v>2869297041</v>
      </c>
      <c r="D330" s="82">
        <v>2875213225</v>
      </c>
      <c r="E330" s="51">
        <v>0.99779600000000002</v>
      </c>
      <c r="F330" s="82">
        <v>18468867451</v>
      </c>
      <c r="G330" s="82">
        <v>18509660582</v>
      </c>
      <c r="H330" s="82">
        <f t="shared" si="10"/>
        <v>21384873807</v>
      </c>
      <c r="I330" s="87">
        <f t="shared" si="11"/>
        <v>0.13445079222580422</v>
      </c>
      <c r="J330" s="82">
        <v>575042645</v>
      </c>
      <c r="K330" s="82">
        <v>1150085290</v>
      </c>
      <c r="L330" s="82">
        <v>1725127935</v>
      </c>
    </row>
    <row r="331" spans="1:12" ht="15" customHeight="1" x14ac:dyDescent="0.3">
      <c r="A331" s="48">
        <v>44160</v>
      </c>
      <c r="B331" s="51">
        <v>0.99745200000000001</v>
      </c>
      <c r="C331" s="82">
        <v>2857242351</v>
      </c>
      <c r="D331" s="82">
        <v>2864541390</v>
      </c>
      <c r="E331" s="51">
        <v>0.99806300000000003</v>
      </c>
      <c r="F331" s="82">
        <v>18624333606</v>
      </c>
      <c r="G331" s="82">
        <v>18660484259</v>
      </c>
      <c r="H331" s="82">
        <f t="shared" si="10"/>
        <v>21525025649</v>
      </c>
      <c r="I331" s="87">
        <f t="shared" si="11"/>
        <v>0.1330795807963685</v>
      </c>
      <c r="J331" s="82">
        <v>572908278</v>
      </c>
      <c r="K331" s="82">
        <v>1145816556</v>
      </c>
      <c r="L331" s="82">
        <v>1718724834</v>
      </c>
    </row>
    <row r="332" spans="1:12" ht="15" customHeight="1" x14ac:dyDescent="0.3">
      <c r="A332" s="48">
        <v>44161</v>
      </c>
      <c r="B332" s="51">
        <v>0.99918399999999996</v>
      </c>
      <c r="C332" s="82">
        <v>2885506624</v>
      </c>
      <c r="D332" s="82">
        <v>2887864230</v>
      </c>
      <c r="E332" s="51">
        <v>0.99732699999999996</v>
      </c>
      <c r="F332" s="82">
        <v>18610597716</v>
      </c>
      <c r="G332" s="82">
        <v>18660484259</v>
      </c>
      <c r="H332" s="82">
        <f t="shared" si="10"/>
        <v>21548348489</v>
      </c>
      <c r="I332" s="87">
        <f t="shared" si="11"/>
        <v>0.13401789150914264</v>
      </c>
      <c r="J332" s="82">
        <v>577572846</v>
      </c>
      <c r="K332" s="82">
        <v>1155145692</v>
      </c>
      <c r="L332" s="82">
        <v>1732718538</v>
      </c>
    </row>
    <row r="333" spans="1:12" ht="15" customHeight="1" x14ac:dyDescent="0.3">
      <c r="A333" s="48">
        <v>44162</v>
      </c>
      <c r="B333" s="51">
        <v>1.001239</v>
      </c>
      <c r="C333" s="82">
        <v>2900492931</v>
      </c>
      <c r="D333" s="82">
        <v>2896904240</v>
      </c>
      <c r="E333" s="51">
        <v>1.000329</v>
      </c>
      <c r="F333" s="82">
        <v>18979461069</v>
      </c>
      <c r="G333" s="82">
        <v>18973212863</v>
      </c>
      <c r="H333" s="82">
        <f t="shared" si="10"/>
        <v>21870117103</v>
      </c>
      <c r="I333" s="87">
        <f t="shared" si="11"/>
        <v>0.13245947547316159</v>
      </c>
      <c r="J333" s="82">
        <v>579380848</v>
      </c>
      <c r="K333" s="82">
        <v>1158761696</v>
      </c>
      <c r="L333" s="82">
        <v>1738142544</v>
      </c>
    </row>
    <row r="334" spans="1:12" ht="15" customHeight="1" x14ac:dyDescent="0.3">
      <c r="A334" s="48">
        <v>44163</v>
      </c>
      <c r="B334" s="51">
        <v>1.001584</v>
      </c>
      <c r="C334" s="82">
        <v>2914579537</v>
      </c>
      <c r="D334" s="82">
        <v>2909970893</v>
      </c>
      <c r="E334" s="51">
        <v>1.0027360000000001</v>
      </c>
      <c r="F334" s="82">
        <v>19015542986</v>
      </c>
      <c r="G334" s="82">
        <v>18963656184</v>
      </c>
      <c r="H334" s="82">
        <f t="shared" si="10"/>
        <v>21873627077</v>
      </c>
      <c r="I334" s="87">
        <f t="shared" si="11"/>
        <v>0.13303559042843052</v>
      </c>
      <c r="J334" s="82">
        <v>581994179</v>
      </c>
      <c r="K334" s="82">
        <v>1163988357</v>
      </c>
      <c r="L334" s="82">
        <v>1745982536</v>
      </c>
    </row>
    <row r="335" spans="1:12" ht="15" customHeight="1" x14ac:dyDescent="0.3">
      <c r="A335" s="48">
        <v>44164</v>
      </c>
      <c r="B335" s="51">
        <v>0.998722</v>
      </c>
      <c r="C335" s="82">
        <v>2970456072</v>
      </c>
      <c r="D335" s="82">
        <v>2974257704</v>
      </c>
      <c r="E335" s="51">
        <v>0.99918200000000001</v>
      </c>
      <c r="F335" s="82">
        <v>19028717336</v>
      </c>
      <c r="G335" s="82">
        <v>19044288052</v>
      </c>
      <c r="H335" s="82">
        <f t="shared" si="10"/>
        <v>22018545756</v>
      </c>
      <c r="I335" s="87">
        <f t="shared" si="11"/>
        <v>0.13507966134364355</v>
      </c>
      <c r="J335" s="82">
        <v>594851541</v>
      </c>
      <c r="K335" s="82">
        <v>1189703082</v>
      </c>
      <c r="L335" s="82">
        <v>1784554622</v>
      </c>
    </row>
    <row r="336" spans="1:12" ht="15" customHeight="1" x14ac:dyDescent="0.3">
      <c r="A336" s="48">
        <v>44165</v>
      </c>
      <c r="B336" s="51">
        <v>0.99970000000000003</v>
      </c>
      <c r="C336" s="82">
        <v>2969654630</v>
      </c>
      <c r="D336" s="82">
        <v>2970546695</v>
      </c>
      <c r="E336" s="51">
        <v>1.000623</v>
      </c>
      <c r="F336" s="82">
        <v>19127804081</v>
      </c>
      <c r="G336" s="82">
        <v>19115888052</v>
      </c>
      <c r="H336" s="82">
        <f t="shared" si="10"/>
        <v>22086434747</v>
      </c>
      <c r="I336" s="87">
        <f t="shared" si="11"/>
        <v>0.13449643317391863</v>
      </c>
      <c r="J336" s="82">
        <v>594109339</v>
      </c>
      <c r="K336" s="82">
        <v>1188218678</v>
      </c>
      <c r="L336" s="82">
        <v>1782328017</v>
      </c>
    </row>
    <row r="337" spans="1:12" ht="15" customHeight="1" x14ac:dyDescent="0.3">
      <c r="A337" s="48">
        <v>44166</v>
      </c>
      <c r="B337" s="51">
        <v>0.99655800000000005</v>
      </c>
      <c r="C337" s="82">
        <v>2974088272</v>
      </c>
      <c r="D337" s="82">
        <v>2984360339</v>
      </c>
      <c r="E337" s="51">
        <v>0.998255</v>
      </c>
      <c r="F337" s="82">
        <v>19100000432</v>
      </c>
      <c r="G337" s="82">
        <v>19133388052</v>
      </c>
      <c r="H337" s="82">
        <f t="shared" si="10"/>
        <v>22117748391</v>
      </c>
      <c r="I337" s="87">
        <f t="shared" si="11"/>
        <v>0.13493056735442271</v>
      </c>
      <c r="J337" s="82">
        <v>596872068</v>
      </c>
      <c r="K337" s="82">
        <v>1193744136</v>
      </c>
      <c r="L337" s="82">
        <v>1790616203</v>
      </c>
    </row>
    <row r="338" spans="1:12" ht="15" customHeight="1" x14ac:dyDescent="0.3">
      <c r="A338" s="48">
        <v>44167</v>
      </c>
      <c r="B338" s="51">
        <v>1.0013829999999999</v>
      </c>
      <c r="C338" s="82">
        <v>2986024736</v>
      </c>
      <c r="D338" s="82">
        <v>2981900547</v>
      </c>
      <c r="E338" s="51">
        <v>0.99479399999999996</v>
      </c>
      <c r="F338" s="82">
        <v>19258843705</v>
      </c>
      <c r="G338" s="82">
        <v>19359638050</v>
      </c>
      <c r="H338" s="82">
        <f t="shared" si="10"/>
        <v>22341538597</v>
      </c>
      <c r="I338" s="87">
        <f t="shared" si="11"/>
        <v>0.1334688984849238</v>
      </c>
      <c r="J338" s="82">
        <v>596380109</v>
      </c>
      <c r="K338" s="82">
        <v>1192760219</v>
      </c>
      <c r="L338" s="82">
        <v>1789140328</v>
      </c>
    </row>
    <row r="339" spans="1:12" ht="15" customHeight="1" x14ac:dyDescent="0.3">
      <c r="A339" s="48">
        <v>44168</v>
      </c>
      <c r="B339" s="51">
        <v>0.99987300000000001</v>
      </c>
      <c r="C339" s="82">
        <v>2973689219</v>
      </c>
      <c r="D339" s="82">
        <v>2974067201</v>
      </c>
      <c r="E339" s="51">
        <v>0.99909099999999995</v>
      </c>
      <c r="F339" s="82">
        <v>19392984903</v>
      </c>
      <c r="G339" s="82">
        <v>19410638050</v>
      </c>
      <c r="H339" s="82">
        <f t="shared" si="10"/>
        <v>22384705251</v>
      </c>
      <c r="I339" s="87">
        <f t="shared" si="11"/>
        <v>0.13286157524308426</v>
      </c>
      <c r="J339" s="82">
        <v>594813440</v>
      </c>
      <c r="K339" s="82">
        <v>1189626880</v>
      </c>
      <c r="L339" s="82">
        <v>1784440321</v>
      </c>
    </row>
    <row r="340" spans="1:12" ht="15" customHeight="1" x14ac:dyDescent="0.3">
      <c r="A340" s="48">
        <v>44169</v>
      </c>
      <c r="B340" s="51">
        <v>0.99924000000000002</v>
      </c>
      <c r="C340" s="82">
        <v>2976771003</v>
      </c>
      <c r="D340" s="82">
        <v>2979035931</v>
      </c>
      <c r="E340" s="51">
        <v>1.0012620000000001</v>
      </c>
      <c r="F340" s="82">
        <v>19453232188</v>
      </c>
      <c r="G340" s="82">
        <v>19428720616</v>
      </c>
      <c r="H340" s="82">
        <f t="shared" si="10"/>
        <v>22407756547</v>
      </c>
      <c r="I340" s="87">
        <f t="shared" si="11"/>
        <v>0.13294663947064525</v>
      </c>
      <c r="J340" s="82">
        <v>595807186</v>
      </c>
      <c r="K340" s="82">
        <v>1191614372</v>
      </c>
      <c r="L340" s="82">
        <v>1787421559</v>
      </c>
    </row>
    <row r="341" spans="1:12" ht="15" customHeight="1" x14ac:dyDescent="0.3">
      <c r="A341" s="48">
        <v>44170</v>
      </c>
      <c r="B341" s="51">
        <v>0.99965800000000005</v>
      </c>
      <c r="C341" s="82">
        <v>3024346244</v>
      </c>
      <c r="D341" s="82">
        <v>3025380204</v>
      </c>
      <c r="E341" s="51">
        <v>1.003987</v>
      </c>
      <c r="F341" s="82">
        <v>19616345384</v>
      </c>
      <c r="G341" s="82">
        <v>19538449538</v>
      </c>
      <c r="H341" s="82">
        <f t="shared" si="10"/>
        <v>22563829742</v>
      </c>
      <c r="I341" s="87">
        <f t="shared" si="11"/>
        <v>0.13408097112027925</v>
      </c>
      <c r="J341" s="82">
        <v>605076041</v>
      </c>
      <c r="K341" s="82">
        <v>1210152082</v>
      </c>
      <c r="L341" s="82">
        <v>1815228122</v>
      </c>
    </row>
    <row r="342" spans="1:12" ht="15" customHeight="1" x14ac:dyDescent="0.3">
      <c r="A342" s="48">
        <v>44171</v>
      </c>
      <c r="B342" s="51">
        <v>1.000942</v>
      </c>
      <c r="C342" s="82">
        <v>3054098687</v>
      </c>
      <c r="D342" s="82">
        <v>3051225607</v>
      </c>
      <c r="E342" s="51">
        <v>1.0016830000000001</v>
      </c>
      <c r="F342" s="82">
        <v>19673710812</v>
      </c>
      <c r="G342" s="82">
        <v>19640649338</v>
      </c>
      <c r="H342" s="82">
        <f t="shared" si="10"/>
        <v>22691874945</v>
      </c>
      <c r="I342" s="87">
        <f t="shared" si="11"/>
        <v>0.13446335370679965</v>
      </c>
      <c r="J342" s="82">
        <v>610245121</v>
      </c>
      <c r="K342" s="82">
        <v>1220490243</v>
      </c>
      <c r="L342" s="82">
        <v>1830735364</v>
      </c>
    </row>
    <row r="343" spans="1:12" ht="15" customHeight="1" x14ac:dyDescent="0.3">
      <c r="A343" s="48">
        <v>44172</v>
      </c>
      <c r="B343" s="51">
        <v>0.999579</v>
      </c>
      <c r="C343" s="82">
        <v>3082126093</v>
      </c>
      <c r="D343" s="82">
        <v>3083423041</v>
      </c>
      <c r="E343" s="51">
        <v>1.0013369999999999</v>
      </c>
      <c r="F343" s="82">
        <v>19692101876</v>
      </c>
      <c r="G343" s="82">
        <v>19665811736</v>
      </c>
      <c r="H343" s="82">
        <f t="shared" si="10"/>
        <v>22749234777</v>
      </c>
      <c r="I343" s="87">
        <f t="shared" si="11"/>
        <v>0.13553963776036157</v>
      </c>
      <c r="J343" s="82">
        <v>616684608</v>
      </c>
      <c r="K343" s="82">
        <v>1233369216</v>
      </c>
      <c r="L343" s="82">
        <v>1850053825</v>
      </c>
    </row>
    <row r="344" spans="1:12" ht="15" customHeight="1" x14ac:dyDescent="0.3">
      <c r="A344" s="48">
        <v>44173</v>
      </c>
      <c r="B344" s="51">
        <v>1.0001279999999999</v>
      </c>
      <c r="C344" s="82">
        <v>3072555830</v>
      </c>
      <c r="D344" s="82">
        <v>3072162929</v>
      </c>
      <c r="E344" s="51">
        <v>1.0003649999999999</v>
      </c>
      <c r="F344" s="82">
        <v>19695202344</v>
      </c>
      <c r="G344" s="82">
        <v>19688011736</v>
      </c>
      <c r="H344" s="82">
        <f t="shared" si="10"/>
        <v>22760174665</v>
      </c>
      <c r="I344" s="87">
        <f t="shared" si="11"/>
        <v>0.13497976066608539</v>
      </c>
      <c r="J344" s="82">
        <v>614432586</v>
      </c>
      <c r="K344" s="82">
        <v>1228865172</v>
      </c>
      <c r="L344" s="82">
        <v>1843297757</v>
      </c>
    </row>
    <row r="345" spans="1:12" ht="15" customHeight="1" x14ac:dyDescent="0.3">
      <c r="A345" s="48">
        <v>44174</v>
      </c>
      <c r="B345" s="51">
        <v>1.000013</v>
      </c>
      <c r="C345" s="82">
        <v>3090738841</v>
      </c>
      <c r="D345" s="82">
        <v>3090697280</v>
      </c>
      <c r="E345" s="51">
        <v>0.99817</v>
      </c>
      <c r="F345" s="82">
        <v>19756413070</v>
      </c>
      <c r="G345" s="82">
        <v>19792627842</v>
      </c>
      <c r="H345" s="82">
        <f t="shared" si="10"/>
        <v>22883325122</v>
      </c>
      <c r="I345" s="87">
        <f t="shared" si="11"/>
        <v>0.13506329449598248</v>
      </c>
      <c r="J345" s="82">
        <v>618139456</v>
      </c>
      <c r="K345" s="82">
        <v>1236278912</v>
      </c>
      <c r="L345" s="82">
        <v>1854418368</v>
      </c>
    </row>
    <row r="346" spans="1:12" ht="15" customHeight="1" x14ac:dyDescent="0.3">
      <c r="A346" s="48">
        <v>44175</v>
      </c>
      <c r="B346" s="51">
        <v>1.00031</v>
      </c>
      <c r="C346" s="82">
        <v>3088976237</v>
      </c>
      <c r="D346" s="82">
        <v>3088017715</v>
      </c>
      <c r="E346" s="51">
        <v>1.0005980000000001</v>
      </c>
      <c r="F346" s="82">
        <v>19731593805</v>
      </c>
      <c r="G346" s="82">
        <v>19719796546</v>
      </c>
      <c r="H346" s="82">
        <f t="shared" si="10"/>
        <v>22807814261</v>
      </c>
      <c r="I346" s="87">
        <f t="shared" si="11"/>
        <v>0.13539297013130827</v>
      </c>
      <c r="J346" s="82">
        <v>617603543</v>
      </c>
      <c r="K346" s="82">
        <v>1235207086</v>
      </c>
      <c r="L346" s="82">
        <v>1852810629</v>
      </c>
    </row>
    <row r="347" spans="1:12" ht="15" customHeight="1" x14ac:dyDescent="0.3">
      <c r="A347" s="48">
        <v>44176</v>
      </c>
      <c r="B347" s="51">
        <v>1.000351</v>
      </c>
      <c r="C347" s="82">
        <v>3094211682</v>
      </c>
      <c r="D347" s="82">
        <v>3093125263</v>
      </c>
      <c r="E347" s="51">
        <v>1.0008630000000001</v>
      </c>
      <c r="F347" s="82">
        <v>19775400467</v>
      </c>
      <c r="G347" s="82">
        <v>19758345382</v>
      </c>
      <c r="H347" s="82">
        <f t="shared" si="10"/>
        <v>22851470645</v>
      </c>
      <c r="I347" s="87">
        <f t="shared" si="11"/>
        <v>0.13535782055571066</v>
      </c>
      <c r="J347" s="82">
        <v>618625053</v>
      </c>
      <c r="K347" s="82">
        <v>1237250105</v>
      </c>
      <c r="L347" s="82">
        <v>1855875158</v>
      </c>
    </row>
    <row r="348" spans="1:12" ht="15" customHeight="1" x14ac:dyDescent="0.3">
      <c r="A348" s="48">
        <v>44177</v>
      </c>
      <c r="B348" s="51">
        <v>1.0000519999999999</v>
      </c>
      <c r="C348" s="82">
        <v>3148910616</v>
      </c>
      <c r="D348" s="82">
        <v>3148745568</v>
      </c>
      <c r="E348" s="51">
        <v>0.99995800000000001</v>
      </c>
      <c r="F348" s="82">
        <v>19774158323</v>
      </c>
      <c r="G348" s="82">
        <v>19774996546</v>
      </c>
      <c r="H348" s="82">
        <f t="shared" si="10"/>
        <v>22923742114</v>
      </c>
      <c r="I348" s="87">
        <f t="shared" si="11"/>
        <v>0.13735739794756269</v>
      </c>
      <c r="J348" s="82">
        <v>629749114</v>
      </c>
      <c r="K348" s="82">
        <v>1259498227</v>
      </c>
      <c r="L348" s="82">
        <v>1889247341</v>
      </c>
    </row>
    <row r="349" spans="1:12" ht="15" customHeight="1" x14ac:dyDescent="0.3">
      <c r="A349" s="48">
        <v>44178</v>
      </c>
      <c r="B349" s="51">
        <v>0.99961900000000004</v>
      </c>
      <c r="C349" s="82">
        <v>3221104234</v>
      </c>
      <c r="D349" s="82">
        <v>3222331062</v>
      </c>
      <c r="E349" s="51">
        <v>0.99879399999999996</v>
      </c>
      <c r="F349" s="82">
        <v>19799083140</v>
      </c>
      <c r="G349" s="82">
        <v>19822996555</v>
      </c>
      <c r="H349" s="82">
        <f t="shared" si="10"/>
        <v>23045327617</v>
      </c>
      <c r="I349" s="87">
        <f t="shared" si="11"/>
        <v>0.13982578662162137</v>
      </c>
      <c r="J349" s="82">
        <v>644466212</v>
      </c>
      <c r="K349" s="82">
        <v>1288932425</v>
      </c>
      <c r="L349" s="82">
        <v>1933398637</v>
      </c>
    </row>
    <row r="350" spans="1:12" ht="15" customHeight="1" x14ac:dyDescent="0.3">
      <c r="A350" s="48">
        <v>44179</v>
      </c>
      <c r="B350" s="51">
        <v>1.0006550000000001</v>
      </c>
      <c r="C350" s="82">
        <v>3271544009</v>
      </c>
      <c r="D350" s="82">
        <v>3269403884</v>
      </c>
      <c r="E350" s="51">
        <v>0.99915799999999999</v>
      </c>
      <c r="F350" s="82">
        <v>19824289197</v>
      </c>
      <c r="G350" s="82">
        <v>19840996555</v>
      </c>
      <c r="H350" s="82">
        <f t="shared" si="10"/>
        <v>23110400439</v>
      </c>
      <c r="I350" s="87">
        <f t="shared" si="11"/>
        <v>0.14146894133788834</v>
      </c>
      <c r="J350" s="82">
        <v>653880777</v>
      </c>
      <c r="K350" s="82">
        <v>1307761554</v>
      </c>
      <c r="L350" s="82">
        <v>1961642330</v>
      </c>
    </row>
    <row r="351" spans="1:12" ht="15" customHeight="1" x14ac:dyDescent="0.3">
      <c r="A351" s="48">
        <v>44180</v>
      </c>
      <c r="B351" s="51">
        <v>0.998977</v>
      </c>
      <c r="C351" s="82">
        <v>3281248612</v>
      </c>
      <c r="D351" s="82">
        <v>3284608314</v>
      </c>
      <c r="E351" s="51">
        <v>0.99959200000000004</v>
      </c>
      <c r="F351" s="82">
        <v>19832906051</v>
      </c>
      <c r="G351" s="82">
        <v>19840996555</v>
      </c>
      <c r="H351" s="82">
        <f t="shared" si="10"/>
        <v>23125604869</v>
      </c>
      <c r="I351" s="87">
        <f t="shared" si="11"/>
        <v>0.14203340118480687</v>
      </c>
      <c r="J351" s="82">
        <v>656921663</v>
      </c>
      <c r="K351" s="82">
        <v>1313843326</v>
      </c>
      <c r="L351" s="82">
        <v>1970764988</v>
      </c>
    </row>
    <row r="352" spans="1:12" ht="15" customHeight="1" x14ac:dyDescent="0.3">
      <c r="A352" s="48">
        <v>44181</v>
      </c>
      <c r="B352" s="51">
        <v>1.0000579999999999</v>
      </c>
      <c r="C352" s="82">
        <v>3287513028</v>
      </c>
      <c r="D352" s="82">
        <v>3287322006</v>
      </c>
      <c r="E352" s="51">
        <v>0.99977300000000002</v>
      </c>
      <c r="F352" s="82">
        <v>19756381667</v>
      </c>
      <c r="G352" s="82">
        <v>19760863257</v>
      </c>
      <c r="H352" s="82">
        <f t="shared" si="10"/>
        <v>23048185263</v>
      </c>
      <c r="I352" s="87">
        <f t="shared" si="11"/>
        <v>0.14262823595388419</v>
      </c>
      <c r="J352" s="82">
        <v>657464401</v>
      </c>
      <c r="K352" s="82">
        <v>1314928802</v>
      </c>
      <c r="L352" s="82">
        <v>1972393204</v>
      </c>
    </row>
    <row r="353" spans="1:12" ht="15" customHeight="1" x14ac:dyDescent="0.3">
      <c r="A353" s="48">
        <v>44182</v>
      </c>
      <c r="B353" s="51">
        <v>0.99763500000000005</v>
      </c>
      <c r="C353" s="82">
        <v>3315561176</v>
      </c>
      <c r="D353" s="82">
        <v>3323420538</v>
      </c>
      <c r="E353" s="51">
        <v>0.99854699999999996</v>
      </c>
      <c r="F353" s="82">
        <v>19757024760</v>
      </c>
      <c r="G353" s="82">
        <v>19785782127</v>
      </c>
      <c r="H353" s="82">
        <f t="shared" si="10"/>
        <v>23109202665</v>
      </c>
      <c r="I353" s="87">
        <f t="shared" si="11"/>
        <v>0.1438137259072759</v>
      </c>
      <c r="J353" s="82">
        <v>664684108</v>
      </c>
      <c r="K353" s="82">
        <v>1329368215</v>
      </c>
      <c r="L353" s="82">
        <v>1994052323</v>
      </c>
    </row>
    <row r="354" spans="1:12" ht="15" customHeight="1" x14ac:dyDescent="0.3">
      <c r="A354" s="48">
        <v>44183</v>
      </c>
      <c r="B354" s="51">
        <v>1.000732</v>
      </c>
      <c r="C354" s="82">
        <v>3294373041</v>
      </c>
      <c r="D354" s="82">
        <v>3291962457</v>
      </c>
      <c r="E354" s="51">
        <v>0.99729500000000004</v>
      </c>
      <c r="F354" s="82">
        <v>19949736008</v>
      </c>
      <c r="G354" s="82">
        <v>20003840209</v>
      </c>
      <c r="H354" s="82">
        <f t="shared" si="10"/>
        <v>23295802666</v>
      </c>
      <c r="I354" s="87">
        <f t="shared" si="11"/>
        <v>0.14131139863253511</v>
      </c>
      <c r="J354" s="82">
        <v>658392491</v>
      </c>
      <c r="K354" s="82">
        <v>1316784983</v>
      </c>
      <c r="L354" s="82">
        <v>1975177474</v>
      </c>
    </row>
    <row r="355" spans="1:12" ht="15" customHeight="1" x14ac:dyDescent="0.3">
      <c r="A355" s="48">
        <v>44184</v>
      </c>
      <c r="B355" s="51">
        <v>1.000802</v>
      </c>
      <c r="C355" s="82">
        <v>3298168361</v>
      </c>
      <c r="D355" s="82">
        <v>3295526929</v>
      </c>
      <c r="E355" s="51">
        <v>0.99887499999999996</v>
      </c>
      <c r="F355" s="82">
        <v>20022296286</v>
      </c>
      <c r="G355" s="82">
        <v>20044840209</v>
      </c>
      <c r="H355" s="82">
        <f t="shared" si="10"/>
        <v>23340367138</v>
      </c>
      <c r="I355" s="87">
        <f t="shared" si="11"/>
        <v>0.1411943055357778</v>
      </c>
      <c r="J355" s="82">
        <v>659105386</v>
      </c>
      <c r="K355" s="82">
        <v>1318210772</v>
      </c>
      <c r="L355" s="82">
        <v>1977316157</v>
      </c>
    </row>
    <row r="356" spans="1:12" ht="15" customHeight="1" x14ac:dyDescent="0.3">
      <c r="A356" s="48">
        <v>44185</v>
      </c>
      <c r="B356" s="51">
        <v>0.99971299999999996</v>
      </c>
      <c r="C356" s="82">
        <v>3383803900</v>
      </c>
      <c r="D356" s="82">
        <v>3384774125</v>
      </c>
      <c r="E356" s="51">
        <v>0.99829599999999996</v>
      </c>
      <c r="F356" s="82">
        <v>20082054875</v>
      </c>
      <c r="G356" s="82">
        <v>20116340209</v>
      </c>
      <c r="H356" s="82">
        <f t="shared" si="10"/>
        <v>23501114334</v>
      </c>
      <c r="I356" s="87">
        <f t="shared" si="11"/>
        <v>0.14402611199176679</v>
      </c>
      <c r="J356" s="82">
        <v>676954825</v>
      </c>
      <c r="K356" s="82">
        <v>1353909650</v>
      </c>
      <c r="L356" s="82">
        <v>2030864475</v>
      </c>
    </row>
    <row r="357" spans="1:12" ht="15" customHeight="1" x14ac:dyDescent="0.3">
      <c r="A357" s="48">
        <v>44186</v>
      </c>
      <c r="B357" s="51">
        <v>0.99936999999999998</v>
      </c>
      <c r="C357" s="82">
        <v>3367310807</v>
      </c>
      <c r="D357" s="82">
        <v>3369434098</v>
      </c>
      <c r="E357" s="51">
        <v>1.00281</v>
      </c>
      <c r="F357" s="82">
        <v>20363396933</v>
      </c>
      <c r="G357" s="82">
        <v>20306340209</v>
      </c>
      <c r="H357" s="82">
        <f t="shared" si="10"/>
        <v>23675774307</v>
      </c>
      <c r="I357" s="87">
        <f t="shared" si="11"/>
        <v>0.14231568751708323</v>
      </c>
      <c r="J357" s="82">
        <v>673886820</v>
      </c>
      <c r="K357" s="82">
        <v>1347773639</v>
      </c>
      <c r="L357" s="82">
        <v>2021660459</v>
      </c>
    </row>
    <row r="358" spans="1:12" ht="15" customHeight="1" x14ac:dyDescent="0.3">
      <c r="A358" s="48">
        <v>44187</v>
      </c>
      <c r="B358" s="51">
        <v>0.99695500000000004</v>
      </c>
      <c r="C358" s="82">
        <v>3354936550</v>
      </c>
      <c r="D358" s="82">
        <v>3365183048</v>
      </c>
      <c r="E358" s="51">
        <v>1.00203</v>
      </c>
      <c r="F358" s="82">
        <v>20352568043</v>
      </c>
      <c r="G358" s="82">
        <v>20311340209</v>
      </c>
      <c r="H358" s="82">
        <f t="shared" si="10"/>
        <v>23676523257</v>
      </c>
      <c r="I358" s="87">
        <f t="shared" si="11"/>
        <v>0.14213163864779338</v>
      </c>
      <c r="J358" s="82">
        <v>673036610</v>
      </c>
      <c r="K358" s="82">
        <v>1346073219</v>
      </c>
      <c r="L358" s="82">
        <v>2019109829</v>
      </c>
    </row>
    <row r="359" spans="1:12" ht="15" customHeight="1" x14ac:dyDescent="0.3">
      <c r="A359" s="48">
        <v>44188</v>
      </c>
      <c r="B359" s="51">
        <v>1.0021720000000001</v>
      </c>
      <c r="C359" s="82">
        <v>3382198127</v>
      </c>
      <c r="D359" s="82">
        <v>3374868641</v>
      </c>
      <c r="E359" s="51">
        <v>1.001962</v>
      </c>
      <c r="F359" s="82">
        <v>20473741651</v>
      </c>
      <c r="G359" s="82">
        <v>20433658195</v>
      </c>
      <c r="H359" s="82">
        <f t="shared" si="10"/>
        <v>23808526836</v>
      </c>
      <c r="I359" s="87">
        <f t="shared" si="11"/>
        <v>0.14175041842139452</v>
      </c>
      <c r="J359" s="82">
        <v>674973728</v>
      </c>
      <c r="K359" s="82">
        <v>1349947456</v>
      </c>
      <c r="L359" s="82">
        <v>2024921185</v>
      </c>
    </row>
    <row r="360" spans="1:12" ht="15" customHeight="1" x14ac:dyDescent="0.3">
      <c r="A360" s="48">
        <v>44189</v>
      </c>
      <c r="B360" s="51">
        <v>1.002596</v>
      </c>
      <c r="C360" s="82">
        <v>3456806893</v>
      </c>
      <c r="D360" s="82">
        <v>3447855458</v>
      </c>
      <c r="E360" s="51">
        <v>1.004013</v>
      </c>
      <c r="F360" s="82">
        <v>20559034245</v>
      </c>
      <c r="G360" s="82">
        <v>20476867881</v>
      </c>
      <c r="H360" s="82">
        <f t="shared" si="10"/>
        <v>23924723339</v>
      </c>
      <c r="I360" s="87">
        <f t="shared" si="11"/>
        <v>0.14411265740237866</v>
      </c>
      <c r="J360" s="82">
        <v>689571092</v>
      </c>
      <c r="K360" s="82">
        <v>1379142183</v>
      </c>
      <c r="L360" s="82">
        <v>2068713275</v>
      </c>
    </row>
    <row r="361" spans="1:12" ht="15" customHeight="1" x14ac:dyDescent="0.3">
      <c r="A361" s="48">
        <v>44190</v>
      </c>
      <c r="B361" s="51">
        <v>1.0021469999999999</v>
      </c>
      <c r="C361" s="82">
        <v>3560032067</v>
      </c>
      <c r="D361" s="82">
        <v>3552405033</v>
      </c>
      <c r="E361" s="51">
        <v>1.002383</v>
      </c>
      <c r="F361" s="82">
        <v>20588104977</v>
      </c>
      <c r="G361" s="82">
        <v>20539167881</v>
      </c>
      <c r="H361" s="82">
        <f t="shared" si="10"/>
        <v>24091572914</v>
      </c>
      <c r="I361" s="87">
        <f t="shared" si="11"/>
        <v>0.14745425903410567</v>
      </c>
      <c r="J361" s="82">
        <v>710481007</v>
      </c>
      <c r="K361" s="82">
        <v>1420962013</v>
      </c>
      <c r="L361" s="82">
        <v>2131443020</v>
      </c>
    </row>
    <row r="362" spans="1:12" ht="15" customHeight="1" x14ac:dyDescent="0.3">
      <c r="A362" s="48">
        <v>44191</v>
      </c>
      <c r="B362" s="51">
        <v>1.0002260000000001</v>
      </c>
      <c r="C362" s="82">
        <v>3556134257</v>
      </c>
      <c r="D362" s="82">
        <v>3555330054</v>
      </c>
      <c r="E362" s="51">
        <v>1.002936</v>
      </c>
      <c r="F362" s="82">
        <v>20750908441</v>
      </c>
      <c r="G362" s="82">
        <v>20690167881</v>
      </c>
      <c r="H362" s="82">
        <f t="shared" si="10"/>
        <v>24245497935</v>
      </c>
      <c r="I362" s="87">
        <f t="shared" si="11"/>
        <v>0.14663877242412263</v>
      </c>
      <c r="J362" s="82">
        <v>711066011</v>
      </c>
      <c r="K362" s="82">
        <v>1422132022</v>
      </c>
      <c r="L362" s="82">
        <v>2133198032</v>
      </c>
    </row>
    <row r="363" spans="1:12" ht="15" customHeight="1" x14ac:dyDescent="0.3">
      <c r="A363" s="48">
        <v>44192</v>
      </c>
      <c r="B363" s="51">
        <v>1.00135</v>
      </c>
      <c r="C363" s="82">
        <v>3567381017</v>
      </c>
      <c r="D363" s="82">
        <v>3562570719</v>
      </c>
      <c r="E363" s="51">
        <v>1.002081</v>
      </c>
      <c r="F363" s="82">
        <v>20763290844</v>
      </c>
      <c r="G363" s="82">
        <v>20720167881</v>
      </c>
      <c r="H363" s="82">
        <f t="shared" si="10"/>
        <v>24282738600</v>
      </c>
      <c r="I363" s="87">
        <f t="shared" si="11"/>
        <v>0.14671206479980803</v>
      </c>
      <c r="J363" s="82">
        <v>712514144</v>
      </c>
      <c r="K363" s="82">
        <v>1425028288</v>
      </c>
      <c r="L363" s="82">
        <v>2137542431</v>
      </c>
    </row>
    <row r="364" spans="1:12" ht="15" customHeight="1" x14ac:dyDescent="0.3">
      <c r="A364" s="48">
        <v>44193</v>
      </c>
      <c r="B364" s="51">
        <v>0.99852099999999999</v>
      </c>
      <c r="C364" s="82">
        <v>3622545891</v>
      </c>
      <c r="D364" s="82">
        <v>3627910523</v>
      </c>
      <c r="E364" s="51">
        <v>1.0013049999999999</v>
      </c>
      <c r="F364" s="82">
        <v>20803077157</v>
      </c>
      <c r="G364" s="82">
        <v>20775961966</v>
      </c>
      <c r="H364" s="82">
        <f t="shared" si="10"/>
        <v>24403872489</v>
      </c>
      <c r="I364" s="87">
        <f t="shared" si="11"/>
        <v>0.1486612636840843</v>
      </c>
      <c r="J364" s="82">
        <v>725582105</v>
      </c>
      <c r="K364" s="82">
        <v>1451164209</v>
      </c>
      <c r="L364" s="82">
        <v>2176746314</v>
      </c>
    </row>
    <row r="365" spans="1:12" ht="15" customHeight="1" x14ac:dyDescent="0.3">
      <c r="A365" s="48">
        <v>44194</v>
      </c>
      <c r="B365" s="51">
        <v>1.0030159999999999</v>
      </c>
      <c r="C365" s="82">
        <v>3681723725</v>
      </c>
      <c r="D365" s="82">
        <v>3670654715</v>
      </c>
      <c r="E365" s="51">
        <v>1.002059</v>
      </c>
      <c r="F365" s="82">
        <v>20856035046</v>
      </c>
      <c r="G365" s="82">
        <v>20813186111</v>
      </c>
      <c r="H365" s="82">
        <f t="shared" si="10"/>
        <v>24483840826</v>
      </c>
      <c r="I365" s="87">
        <f t="shared" si="11"/>
        <v>0.14992152338705128</v>
      </c>
      <c r="J365" s="82">
        <v>734130943</v>
      </c>
      <c r="K365" s="82">
        <v>1468261886</v>
      </c>
      <c r="L365" s="82">
        <v>2202392829</v>
      </c>
    </row>
    <row r="366" spans="1:12" ht="15" customHeight="1" x14ac:dyDescent="0.3">
      <c r="A366" s="48">
        <v>44195</v>
      </c>
      <c r="B366" s="51">
        <v>1.003293</v>
      </c>
      <c r="C366" s="82">
        <v>3731970717</v>
      </c>
      <c r="D366" s="82">
        <v>3719720034</v>
      </c>
      <c r="E366" s="51">
        <v>1.0012239999999999</v>
      </c>
      <c r="F366" s="82">
        <v>20873380059</v>
      </c>
      <c r="G366" s="82">
        <v>20847867881</v>
      </c>
      <c r="H366" s="82">
        <f t="shared" si="10"/>
        <v>24567587915</v>
      </c>
      <c r="I366" s="87">
        <f t="shared" si="11"/>
        <v>0.15140762075909314</v>
      </c>
      <c r="J366" s="82">
        <v>743944007</v>
      </c>
      <c r="K366" s="82">
        <v>1487888014</v>
      </c>
      <c r="L366" s="82">
        <v>2231832020</v>
      </c>
    </row>
    <row r="367" spans="1:12" ht="15" customHeight="1" x14ac:dyDescent="0.3">
      <c r="A367" s="48">
        <v>44196</v>
      </c>
      <c r="B367" s="51">
        <v>1.000653</v>
      </c>
      <c r="C367" s="82">
        <v>3705248341</v>
      </c>
      <c r="D367" s="82">
        <v>3702830089</v>
      </c>
      <c r="E367" s="51">
        <v>1.0015639999999999</v>
      </c>
      <c r="F367" s="82">
        <v>20920738588</v>
      </c>
      <c r="G367" s="82">
        <v>20888059476</v>
      </c>
      <c r="H367" s="82">
        <f t="shared" si="10"/>
        <v>24590889565</v>
      </c>
      <c r="I367" s="87">
        <f t="shared" si="11"/>
        <v>0.15057731357023399</v>
      </c>
      <c r="J367" s="82">
        <v>740566018</v>
      </c>
      <c r="K367" s="82">
        <v>1481132036</v>
      </c>
      <c r="L367" s="82">
        <v>2221698053</v>
      </c>
    </row>
    <row r="368" spans="1:12" ht="15" customHeight="1" x14ac:dyDescent="0.3">
      <c r="A368" s="48">
        <v>44197</v>
      </c>
      <c r="B368" s="51">
        <v>1.0014909999999999</v>
      </c>
      <c r="C368" s="82">
        <v>3925840105</v>
      </c>
      <c r="D368" s="82">
        <v>3919996925</v>
      </c>
      <c r="E368" s="51">
        <v>1.0000519999999999</v>
      </c>
      <c r="F368" s="82">
        <v>20934027063</v>
      </c>
      <c r="G368" s="82">
        <v>20932937197</v>
      </c>
      <c r="H368" s="82">
        <f t="shared" si="10"/>
        <v>24852934122</v>
      </c>
      <c r="I368" s="87">
        <f t="shared" si="11"/>
        <v>0.15772773169386023</v>
      </c>
      <c r="J368" s="82">
        <v>783999385</v>
      </c>
      <c r="K368" s="82">
        <v>1567998770</v>
      </c>
      <c r="L368" s="82">
        <v>2351998155</v>
      </c>
    </row>
    <row r="369" spans="1:12" ht="15" customHeight="1" x14ac:dyDescent="0.3">
      <c r="A369" s="48">
        <v>44198</v>
      </c>
      <c r="B369" s="51">
        <v>0.99948300000000001</v>
      </c>
      <c r="C369" s="82">
        <v>4123724902</v>
      </c>
      <c r="D369" s="82">
        <v>4125858883</v>
      </c>
      <c r="E369" s="51">
        <v>1.0019929999999999</v>
      </c>
      <c r="F369" s="82">
        <v>21123644615</v>
      </c>
      <c r="G369" s="82">
        <v>21081637197</v>
      </c>
      <c r="H369" s="82">
        <f t="shared" si="10"/>
        <v>25207496080</v>
      </c>
      <c r="I369" s="87">
        <f t="shared" si="11"/>
        <v>0.16367587125297692</v>
      </c>
      <c r="J369" s="82">
        <v>825171777</v>
      </c>
      <c r="K369" s="82">
        <v>1650343553</v>
      </c>
      <c r="L369" s="82">
        <v>2475515330</v>
      </c>
    </row>
    <row r="370" spans="1:12" ht="15" customHeight="1" x14ac:dyDescent="0.3">
      <c r="A370" s="48">
        <v>44199</v>
      </c>
      <c r="B370" s="51">
        <v>1.0026010000000001</v>
      </c>
      <c r="C370" s="82">
        <v>4128120369</v>
      </c>
      <c r="D370" s="82">
        <v>4117409918</v>
      </c>
      <c r="E370" s="51">
        <v>1.0031209999999999</v>
      </c>
      <c r="F370" s="82">
        <v>21202977966</v>
      </c>
      <c r="G370" s="82">
        <v>21137019700</v>
      </c>
      <c r="H370" s="82">
        <f t="shared" si="10"/>
        <v>25254429618</v>
      </c>
      <c r="I370" s="87">
        <f t="shared" si="11"/>
        <v>0.16303713765387642</v>
      </c>
      <c r="J370" s="82">
        <v>823481984</v>
      </c>
      <c r="K370" s="82">
        <v>1646963967</v>
      </c>
      <c r="L370" s="82">
        <v>2470445951</v>
      </c>
    </row>
    <row r="371" spans="1:12" ht="15" customHeight="1" x14ac:dyDescent="0.3">
      <c r="A371" s="48">
        <v>44200</v>
      </c>
      <c r="B371" s="51">
        <v>0.99656400000000001</v>
      </c>
      <c r="C371" s="82">
        <v>4227905606</v>
      </c>
      <c r="D371" s="82">
        <v>4242483168</v>
      </c>
      <c r="E371" s="51">
        <v>1.000721</v>
      </c>
      <c r="F371" s="82">
        <v>21350523809</v>
      </c>
      <c r="G371" s="82">
        <v>21335137197</v>
      </c>
      <c r="H371" s="82">
        <f t="shared" si="10"/>
        <v>25577620365</v>
      </c>
      <c r="I371" s="87">
        <f t="shared" si="11"/>
        <v>0.16586700042687885</v>
      </c>
      <c r="J371" s="82">
        <v>848496634</v>
      </c>
      <c r="K371" s="82">
        <v>1696993267</v>
      </c>
      <c r="L371" s="82">
        <v>2545489901</v>
      </c>
    </row>
    <row r="372" spans="1:12" ht="15" customHeight="1" x14ac:dyDescent="0.3">
      <c r="A372" s="48">
        <v>44201</v>
      </c>
      <c r="B372" s="51">
        <v>0.98089400000000004</v>
      </c>
      <c r="C372" s="82">
        <v>4254328706</v>
      </c>
      <c r="D372" s="82">
        <v>4337193745</v>
      </c>
      <c r="E372" s="51">
        <v>0.99970599999999998</v>
      </c>
      <c r="F372" s="82">
        <v>21808226475</v>
      </c>
      <c r="G372" s="82">
        <v>21814637197</v>
      </c>
      <c r="H372" s="82">
        <f t="shared" si="10"/>
        <v>26151830942</v>
      </c>
      <c r="I372" s="87">
        <f t="shared" si="11"/>
        <v>0.16584665733803136</v>
      </c>
      <c r="J372" s="82">
        <v>867438749</v>
      </c>
      <c r="K372" s="82">
        <v>1734877498</v>
      </c>
      <c r="L372" s="82">
        <v>2602316247</v>
      </c>
    </row>
    <row r="373" spans="1:12" ht="15" customHeight="1" x14ac:dyDescent="0.3">
      <c r="A373" s="48">
        <v>44202</v>
      </c>
      <c r="B373" s="51">
        <v>0.99996700000000005</v>
      </c>
      <c r="C373" s="82">
        <v>4372477494</v>
      </c>
      <c r="D373" s="82">
        <v>4372620426</v>
      </c>
      <c r="E373" s="51">
        <v>1.0027470000000001</v>
      </c>
      <c r="F373" s="82">
        <v>21938753509</v>
      </c>
      <c r="G373" s="82">
        <v>21878648952</v>
      </c>
      <c r="H373" s="82">
        <f t="shared" si="10"/>
        <v>26251269378</v>
      </c>
      <c r="I373" s="87">
        <f t="shared" si="11"/>
        <v>0.16656796145882741</v>
      </c>
      <c r="J373" s="82">
        <v>874524085</v>
      </c>
      <c r="K373" s="82">
        <v>1749048170</v>
      </c>
      <c r="L373" s="82">
        <v>2623572256</v>
      </c>
    </row>
    <row r="374" spans="1:12" ht="15" customHeight="1" x14ac:dyDescent="0.3">
      <c r="A374" s="48">
        <v>44203</v>
      </c>
      <c r="B374" s="51">
        <v>1.0002580000000001</v>
      </c>
      <c r="C374" s="82">
        <v>4383223919</v>
      </c>
      <c r="D374" s="82">
        <v>4382094569</v>
      </c>
      <c r="E374" s="51">
        <v>1.0078320000000001</v>
      </c>
      <c r="F374" s="82">
        <v>22300090404</v>
      </c>
      <c r="G374" s="82">
        <v>22126803708</v>
      </c>
      <c r="H374" s="82">
        <f t="shared" si="10"/>
        <v>26508898277</v>
      </c>
      <c r="I374" s="87">
        <f t="shared" si="11"/>
        <v>0.16530655190608395</v>
      </c>
      <c r="J374" s="82">
        <v>876418914</v>
      </c>
      <c r="K374" s="82">
        <v>1752837828</v>
      </c>
      <c r="L374" s="82">
        <v>2629256741</v>
      </c>
    </row>
    <row r="375" spans="1:12" ht="15" customHeight="1" x14ac:dyDescent="0.3">
      <c r="A375" s="48">
        <v>44204</v>
      </c>
      <c r="B375" s="51">
        <v>1.0038309999999999</v>
      </c>
      <c r="C375" s="82">
        <v>4487166194</v>
      </c>
      <c r="D375" s="82">
        <v>4470043474</v>
      </c>
      <c r="E375" s="51">
        <v>1.001123</v>
      </c>
      <c r="F375" s="82">
        <v>22825440973</v>
      </c>
      <c r="G375" s="82">
        <v>22799837294</v>
      </c>
      <c r="H375" s="82">
        <f t="shared" si="10"/>
        <v>27269880768</v>
      </c>
      <c r="I375" s="87">
        <f t="shared" si="11"/>
        <v>0.16391870254326152</v>
      </c>
      <c r="J375" s="82">
        <v>894008695</v>
      </c>
      <c r="K375" s="82">
        <v>1788017390</v>
      </c>
      <c r="L375" s="82">
        <v>2682026084</v>
      </c>
    </row>
    <row r="376" spans="1:12" ht="15" customHeight="1" x14ac:dyDescent="0.3">
      <c r="A376" s="48">
        <v>44205</v>
      </c>
      <c r="B376" s="51">
        <v>1.001395</v>
      </c>
      <c r="C376" s="82">
        <v>4569415836</v>
      </c>
      <c r="D376" s="82">
        <v>4563051996</v>
      </c>
      <c r="E376" s="51">
        <v>1.002575</v>
      </c>
      <c r="F376" s="82">
        <v>23523147664</v>
      </c>
      <c r="G376" s="82">
        <v>23462723556</v>
      </c>
      <c r="H376" s="82">
        <f t="shared" si="10"/>
        <v>28025775552</v>
      </c>
      <c r="I376" s="87">
        <f t="shared" si="11"/>
        <v>0.16281626132106691</v>
      </c>
      <c r="J376" s="82">
        <v>912610399</v>
      </c>
      <c r="K376" s="82">
        <v>1825220798</v>
      </c>
      <c r="L376" s="82">
        <v>2737831198</v>
      </c>
    </row>
    <row r="377" spans="1:12" ht="15" customHeight="1" x14ac:dyDescent="0.3">
      <c r="A377" s="48">
        <v>44206</v>
      </c>
      <c r="B377" s="51">
        <v>0.99865099999999996</v>
      </c>
      <c r="C377" s="82">
        <v>4756435704</v>
      </c>
      <c r="D377" s="82">
        <v>4762858445</v>
      </c>
      <c r="E377" s="51">
        <v>1.005228</v>
      </c>
      <c r="F377" s="82">
        <v>23789558136</v>
      </c>
      <c r="G377" s="82">
        <v>23665829140</v>
      </c>
      <c r="H377" s="82">
        <f t="shared" si="10"/>
        <v>28428687585</v>
      </c>
      <c r="I377" s="87">
        <f t="shared" si="11"/>
        <v>0.16753704970584204</v>
      </c>
      <c r="J377" s="82">
        <v>952571689</v>
      </c>
      <c r="K377" s="82">
        <v>1905143378</v>
      </c>
      <c r="L377" s="82">
        <v>2857715067</v>
      </c>
    </row>
    <row r="378" spans="1:12" ht="15" customHeight="1" x14ac:dyDescent="0.3">
      <c r="A378" s="48">
        <v>44207</v>
      </c>
      <c r="B378" s="51">
        <v>1.0017750000000001</v>
      </c>
      <c r="C378" s="82">
        <v>4823053784</v>
      </c>
      <c r="D378" s="82">
        <v>4814508731</v>
      </c>
      <c r="E378" s="51">
        <v>1.0020450000000001</v>
      </c>
      <c r="F378" s="82">
        <v>24279872324</v>
      </c>
      <c r="G378" s="82">
        <v>24230313672</v>
      </c>
      <c r="H378" s="82">
        <f t="shared" si="10"/>
        <v>29044822403</v>
      </c>
      <c r="I378" s="87">
        <f t="shared" si="11"/>
        <v>0.16576134170139445</v>
      </c>
      <c r="J378" s="82">
        <v>962901746</v>
      </c>
      <c r="K378" s="82">
        <v>1925803492</v>
      </c>
      <c r="L378" s="82">
        <v>2888705239</v>
      </c>
    </row>
    <row r="379" spans="1:12" ht="15" customHeight="1" x14ac:dyDescent="0.3">
      <c r="A379" s="48">
        <v>44208</v>
      </c>
      <c r="B379" s="51">
        <v>1.003736</v>
      </c>
      <c r="C379" s="82">
        <v>4827132057</v>
      </c>
      <c r="D379" s="82">
        <v>4809167060</v>
      </c>
      <c r="E379" s="51">
        <v>1.008518</v>
      </c>
      <c r="F379" s="82">
        <v>24476886629</v>
      </c>
      <c r="G379" s="82">
        <v>24270142565</v>
      </c>
      <c r="H379" s="82">
        <f t="shared" si="10"/>
        <v>29079309625</v>
      </c>
      <c r="I379" s="87">
        <f t="shared" si="11"/>
        <v>0.16538106034902128</v>
      </c>
      <c r="J379" s="82">
        <v>961833412</v>
      </c>
      <c r="K379" s="82">
        <v>1923666824</v>
      </c>
      <c r="L379" s="82">
        <v>2885500236</v>
      </c>
    </row>
    <row r="380" spans="1:12" ht="15" customHeight="1" x14ac:dyDescent="0.3">
      <c r="A380" s="48">
        <v>44209</v>
      </c>
      <c r="B380" s="51">
        <v>1.003063</v>
      </c>
      <c r="C380" s="82">
        <v>4783652038</v>
      </c>
      <c r="D380" s="82">
        <v>4769046234</v>
      </c>
      <c r="E380" s="51">
        <v>1.0023249999999999</v>
      </c>
      <c r="F380" s="82">
        <v>24294673600</v>
      </c>
      <c r="G380" s="82">
        <v>24238312797</v>
      </c>
      <c r="H380" s="82">
        <f t="shared" si="10"/>
        <v>29007359031</v>
      </c>
      <c r="I380" s="87">
        <f t="shared" si="11"/>
        <v>0.16440814997681613</v>
      </c>
      <c r="J380" s="82">
        <v>953809247</v>
      </c>
      <c r="K380" s="82">
        <v>1907618494</v>
      </c>
      <c r="L380" s="82">
        <v>2861427740</v>
      </c>
    </row>
    <row r="381" spans="1:12" ht="15" customHeight="1" x14ac:dyDescent="0.3">
      <c r="A381" s="48">
        <v>44210</v>
      </c>
      <c r="B381" s="51">
        <v>1.002332</v>
      </c>
      <c r="C381" s="82">
        <v>4762603311</v>
      </c>
      <c r="D381" s="82">
        <v>4751522380</v>
      </c>
      <c r="E381" s="51">
        <v>1.003619</v>
      </c>
      <c r="F381" s="82">
        <v>24337321169</v>
      </c>
      <c r="G381" s="82">
        <v>24249572884</v>
      </c>
      <c r="H381" s="82">
        <f t="shared" si="10"/>
        <v>29001095264</v>
      </c>
      <c r="I381" s="87">
        <f t="shared" si="11"/>
        <v>0.16383941146864955</v>
      </c>
      <c r="J381" s="82">
        <v>950304476</v>
      </c>
      <c r="K381" s="82">
        <v>1900608952</v>
      </c>
      <c r="L381" s="82">
        <v>2850913428</v>
      </c>
    </row>
    <row r="382" spans="1:12" ht="15" customHeight="1" x14ac:dyDescent="0.3">
      <c r="A382" s="48">
        <v>44211</v>
      </c>
      <c r="B382" s="51">
        <v>1.0037240000000001</v>
      </c>
      <c r="C382" s="82">
        <v>4828960535</v>
      </c>
      <c r="D382" s="82">
        <v>4811046322</v>
      </c>
      <c r="E382" s="51">
        <v>0.99787599999999999</v>
      </c>
      <c r="F382" s="82">
        <v>24213693580</v>
      </c>
      <c r="G382" s="82">
        <v>24265224270</v>
      </c>
      <c r="H382" s="82">
        <f t="shared" si="10"/>
        <v>29076270592</v>
      </c>
      <c r="I382" s="87">
        <f t="shared" si="11"/>
        <v>0.16546297802455118</v>
      </c>
      <c r="J382" s="82">
        <v>962209264</v>
      </c>
      <c r="K382" s="82">
        <v>1924418529</v>
      </c>
      <c r="L382" s="82">
        <v>2886627793</v>
      </c>
    </row>
    <row r="383" spans="1:12" ht="15" customHeight="1" x14ac:dyDescent="0.3">
      <c r="A383" s="48">
        <v>44212</v>
      </c>
      <c r="B383" s="51">
        <v>1.0017</v>
      </c>
      <c r="C383" s="82">
        <v>4876847232</v>
      </c>
      <c r="D383" s="82">
        <v>4868568717</v>
      </c>
      <c r="E383" s="51">
        <v>1.0005219999999999</v>
      </c>
      <c r="F383" s="82">
        <v>24266793529</v>
      </c>
      <c r="G383" s="82">
        <v>24254133818</v>
      </c>
      <c r="H383" s="82">
        <f t="shared" si="10"/>
        <v>29122702535</v>
      </c>
      <c r="I383" s="87">
        <f t="shared" si="11"/>
        <v>0.16717434486544983</v>
      </c>
      <c r="J383" s="82">
        <v>973713743</v>
      </c>
      <c r="K383" s="82">
        <v>1947427487</v>
      </c>
      <c r="L383" s="82">
        <v>2921141230</v>
      </c>
    </row>
    <row r="384" spans="1:12" ht="15" customHeight="1" x14ac:dyDescent="0.3">
      <c r="A384" s="48">
        <v>44213</v>
      </c>
      <c r="B384" s="51">
        <v>1.0004459999999999</v>
      </c>
      <c r="C384" s="82">
        <v>5042504749</v>
      </c>
      <c r="D384" s="82">
        <v>5040258837</v>
      </c>
      <c r="E384" s="51">
        <v>1.0021409999999999</v>
      </c>
      <c r="F384" s="82">
        <v>24315907744</v>
      </c>
      <c r="G384" s="82">
        <v>24263957210</v>
      </c>
      <c r="H384" s="82">
        <f t="shared" si="10"/>
        <v>29304216047</v>
      </c>
      <c r="I384" s="87">
        <f t="shared" si="11"/>
        <v>0.17199773673918137</v>
      </c>
      <c r="J384" s="82">
        <v>1008051767</v>
      </c>
      <c r="K384" s="82">
        <v>2016103535</v>
      </c>
      <c r="L384" s="82">
        <v>3024155302</v>
      </c>
    </row>
    <row r="385" spans="1:12" ht="15" customHeight="1" x14ac:dyDescent="0.3">
      <c r="A385" s="48">
        <v>44214</v>
      </c>
      <c r="B385" s="51">
        <v>0.99771600000000005</v>
      </c>
      <c r="C385" s="82">
        <v>5073254051</v>
      </c>
      <c r="D385" s="82">
        <v>5084865818</v>
      </c>
      <c r="E385" s="51">
        <v>0.99818200000000001</v>
      </c>
      <c r="F385" s="82">
        <v>24325253500</v>
      </c>
      <c r="G385" s="82">
        <v>24369548794</v>
      </c>
      <c r="H385" s="82">
        <f t="shared" si="10"/>
        <v>29454414612</v>
      </c>
      <c r="I385" s="87">
        <f t="shared" si="11"/>
        <v>0.17263510020424505</v>
      </c>
      <c r="J385" s="82">
        <v>1016973164</v>
      </c>
      <c r="K385" s="82">
        <v>2033946327</v>
      </c>
      <c r="L385" s="82">
        <v>3050919491</v>
      </c>
    </row>
    <row r="386" spans="1:12" ht="15" customHeight="1" x14ac:dyDescent="0.3">
      <c r="A386" s="48">
        <v>44215</v>
      </c>
      <c r="B386" s="51">
        <v>0.99957099999999999</v>
      </c>
      <c r="C386" s="82">
        <v>5130649762</v>
      </c>
      <c r="D386" s="82">
        <v>5132851364</v>
      </c>
      <c r="E386" s="51">
        <v>1.0001500000000001</v>
      </c>
      <c r="F386" s="82">
        <v>24361784336</v>
      </c>
      <c r="G386" s="82">
        <v>24358133817</v>
      </c>
      <c r="H386" s="82">
        <f t="shared" ref="H386:H449" si="12">IFERROR(D386+G386,D386)</f>
        <v>29490985181</v>
      </c>
      <c r="I386" s="87">
        <f t="shared" ref="I386:I449" si="13">IFERROR(D386/H386,"")</f>
        <v>0.17404814835778748</v>
      </c>
      <c r="J386" s="82">
        <v>1026570273</v>
      </c>
      <c r="K386" s="82">
        <v>2053140546</v>
      </c>
      <c r="L386" s="82">
        <v>3079710818</v>
      </c>
    </row>
    <row r="387" spans="1:12" ht="15" customHeight="1" x14ac:dyDescent="0.3">
      <c r="A387" s="48">
        <v>44216</v>
      </c>
      <c r="B387" s="51">
        <v>0.99443199999999998</v>
      </c>
      <c r="C387" s="82">
        <v>5144419415</v>
      </c>
      <c r="D387" s="82">
        <v>5173226207</v>
      </c>
      <c r="E387" s="51">
        <v>0.99745799999999996</v>
      </c>
      <c r="F387" s="82">
        <v>24298711592</v>
      </c>
      <c r="G387" s="82">
        <v>24360633817</v>
      </c>
      <c r="H387" s="82">
        <f t="shared" si="12"/>
        <v>29533860024</v>
      </c>
      <c r="I387" s="87">
        <f t="shared" si="13"/>
        <v>0.17516254911468054</v>
      </c>
      <c r="J387" s="82">
        <v>1034645241</v>
      </c>
      <c r="K387" s="82">
        <v>2069290483</v>
      </c>
      <c r="L387" s="82">
        <v>3103935724</v>
      </c>
    </row>
    <row r="388" spans="1:12" ht="15" customHeight="1" x14ac:dyDescent="0.3">
      <c r="A388" s="48">
        <v>44217</v>
      </c>
      <c r="B388" s="51">
        <v>1.001522</v>
      </c>
      <c r="C388" s="82">
        <v>5295657476</v>
      </c>
      <c r="D388" s="82">
        <v>5287607917</v>
      </c>
      <c r="E388" s="51">
        <v>0.99775599999999998</v>
      </c>
      <c r="F388" s="82">
        <v>24773996062</v>
      </c>
      <c r="G388" s="82">
        <v>24829706264</v>
      </c>
      <c r="H388" s="82">
        <f t="shared" si="12"/>
        <v>30117314181</v>
      </c>
      <c r="I388" s="87">
        <f t="shared" si="13"/>
        <v>0.17556704708867346</v>
      </c>
      <c r="J388" s="82">
        <v>1057521583</v>
      </c>
      <c r="K388" s="82">
        <v>2115043167</v>
      </c>
      <c r="L388" s="82">
        <v>3172564750</v>
      </c>
    </row>
    <row r="389" spans="1:12" ht="15" customHeight="1" x14ac:dyDescent="0.3">
      <c r="A389" s="48">
        <v>44218</v>
      </c>
      <c r="B389" s="51">
        <v>1.000183</v>
      </c>
      <c r="C389" s="82">
        <v>5371877612</v>
      </c>
      <c r="D389" s="82">
        <v>5370893576</v>
      </c>
      <c r="E389" s="51">
        <v>1.006988</v>
      </c>
      <c r="F389" s="82">
        <v>25008394352</v>
      </c>
      <c r="G389" s="82">
        <v>24834847106</v>
      </c>
      <c r="H389" s="82">
        <f t="shared" si="12"/>
        <v>30205740682</v>
      </c>
      <c r="I389" s="87">
        <f t="shared" si="13"/>
        <v>0.17781035838662901</v>
      </c>
      <c r="J389" s="82">
        <v>1074178715</v>
      </c>
      <c r="K389" s="82">
        <v>2148357430</v>
      </c>
      <c r="L389" s="82">
        <v>3222536146</v>
      </c>
    </row>
    <row r="390" spans="1:12" ht="15" customHeight="1" x14ac:dyDescent="0.3">
      <c r="A390" s="48">
        <v>44219</v>
      </c>
      <c r="B390" s="51">
        <v>1.0013890000000001</v>
      </c>
      <c r="C390" s="82">
        <v>5517506426</v>
      </c>
      <c r="D390" s="82">
        <v>5509851055</v>
      </c>
      <c r="E390" s="51">
        <v>1.0004120000000001</v>
      </c>
      <c r="F390" s="82">
        <v>24801327622</v>
      </c>
      <c r="G390" s="82">
        <v>24791118268</v>
      </c>
      <c r="H390" s="82">
        <f t="shared" si="12"/>
        <v>30300969323</v>
      </c>
      <c r="I390" s="87">
        <f t="shared" si="13"/>
        <v>0.18183745200579238</v>
      </c>
      <c r="J390" s="82">
        <v>1101970211</v>
      </c>
      <c r="K390" s="82">
        <v>2203940422</v>
      </c>
      <c r="L390" s="82">
        <v>3305910633</v>
      </c>
    </row>
    <row r="391" spans="1:12" ht="15" customHeight="1" x14ac:dyDescent="0.3">
      <c r="A391" s="48">
        <v>44220</v>
      </c>
      <c r="B391" s="51">
        <v>0.999668</v>
      </c>
      <c r="C391" s="82">
        <v>5594771753</v>
      </c>
      <c r="D391" s="82">
        <v>5596629153</v>
      </c>
      <c r="E391" s="51">
        <v>0.99858199999999997</v>
      </c>
      <c r="F391" s="82">
        <v>24747246253</v>
      </c>
      <c r="G391" s="82">
        <v>24782395849</v>
      </c>
      <c r="H391" s="82">
        <f t="shared" si="12"/>
        <v>30379025002</v>
      </c>
      <c r="I391" s="87">
        <f t="shared" si="13"/>
        <v>0.18422675357854792</v>
      </c>
      <c r="J391" s="82">
        <v>1119325831</v>
      </c>
      <c r="K391" s="82">
        <v>2238651661</v>
      </c>
      <c r="L391" s="82">
        <v>3357977492</v>
      </c>
    </row>
    <row r="392" spans="1:12" ht="15" customHeight="1" x14ac:dyDescent="0.3">
      <c r="A392" s="48">
        <v>44221</v>
      </c>
      <c r="B392" s="51">
        <v>1.000807</v>
      </c>
      <c r="C392" s="82">
        <v>5604626118</v>
      </c>
      <c r="D392" s="82">
        <v>5600108361</v>
      </c>
      <c r="E392" s="51">
        <v>0.99958599999999997</v>
      </c>
      <c r="F392" s="82">
        <v>24813122584</v>
      </c>
      <c r="G392" s="82">
        <v>24823395849</v>
      </c>
      <c r="H392" s="82">
        <f t="shared" si="12"/>
        <v>30423504210</v>
      </c>
      <c r="I392" s="87">
        <f t="shared" si="13"/>
        <v>0.18407177300632194</v>
      </c>
      <c r="J392" s="82">
        <v>1120021672</v>
      </c>
      <c r="K392" s="82">
        <v>2240043344</v>
      </c>
      <c r="L392" s="82">
        <v>3360065017</v>
      </c>
    </row>
    <row r="393" spans="1:12" ht="15" customHeight="1" x14ac:dyDescent="0.3">
      <c r="A393" s="48">
        <v>44222</v>
      </c>
      <c r="B393" s="51">
        <v>0.99904000000000004</v>
      </c>
      <c r="C393" s="82">
        <v>5538707947</v>
      </c>
      <c r="D393" s="82">
        <v>5544030337</v>
      </c>
      <c r="E393" s="51">
        <v>1.0008459999999999</v>
      </c>
      <c r="F393" s="82">
        <v>24943473422</v>
      </c>
      <c r="G393" s="82">
        <v>24922395849</v>
      </c>
      <c r="H393" s="82">
        <f t="shared" si="12"/>
        <v>30466426186</v>
      </c>
      <c r="I393" s="87">
        <f t="shared" si="13"/>
        <v>0.18197179751747861</v>
      </c>
      <c r="J393" s="82">
        <v>1108806067</v>
      </c>
      <c r="K393" s="82">
        <v>2217612135</v>
      </c>
      <c r="L393" s="82">
        <v>3326418202</v>
      </c>
    </row>
    <row r="394" spans="1:12" ht="15" customHeight="1" x14ac:dyDescent="0.3">
      <c r="A394" s="48">
        <v>44223</v>
      </c>
      <c r="B394" s="51">
        <v>0.99986699999999995</v>
      </c>
      <c r="C394" s="82">
        <v>5423438351</v>
      </c>
      <c r="D394" s="82">
        <v>5424157954</v>
      </c>
      <c r="E394" s="51">
        <v>1.003201</v>
      </c>
      <c r="F394" s="82">
        <v>25059561869</v>
      </c>
      <c r="G394" s="82">
        <v>24979595849</v>
      </c>
      <c r="H394" s="82">
        <f t="shared" si="12"/>
        <v>30403753803</v>
      </c>
      <c r="I394" s="87">
        <f t="shared" si="13"/>
        <v>0.17840421906931728</v>
      </c>
      <c r="J394" s="82">
        <v>1084831591</v>
      </c>
      <c r="K394" s="82">
        <v>2169663182</v>
      </c>
      <c r="L394" s="82">
        <v>3254494772</v>
      </c>
    </row>
    <row r="395" spans="1:12" ht="15" customHeight="1" x14ac:dyDescent="0.3">
      <c r="A395" s="48">
        <v>44224</v>
      </c>
      <c r="B395" s="51">
        <v>1.0005500000000001</v>
      </c>
      <c r="C395" s="82">
        <v>5500492872</v>
      </c>
      <c r="D395" s="82">
        <v>5497467217</v>
      </c>
      <c r="E395" s="51">
        <v>1.002075</v>
      </c>
      <c r="F395" s="82">
        <v>25255177033</v>
      </c>
      <c r="G395" s="82">
        <v>25202887282</v>
      </c>
      <c r="H395" s="82">
        <f t="shared" si="12"/>
        <v>30700354499</v>
      </c>
      <c r="I395" s="87">
        <f t="shared" si="13"/>
        <v>0.17906852564777612</v>
      </c>
      <c r="J395" s="82">
        <v>1099493443</v>
      </c>
      <c r="K395" s="82">
        <v>2198986887</v>
      </c>
      <c r="L395" s="82">
        <v>3298480330</v>
      </c>
    </row>
    <row r="396" spans="1:12" ht="15" customHeight="1" x14ac:dyDescent="0.3">
      <c r="A396" s="48">
        <v>44225</v>
      </c>
      <c r="B396" s="51">
        <v>0.99274499999999999</v>
      </c>
      <c r="C396" s="82">
        <v>5648928084</v>
      </c>
      <c r="D396" s="82">
        <v>5690213308</v>
      </c>
      <c r="E396" s="51">
        <v>0.998861</v>
      </c>
      <c r="F396" s="82">
        <v>25378936181</v>
      </c>
      <c r="G396" s="82">
        <v>25407887282</v>
      </c>
      <c r="H396" s="82">
        <f t="shared" si="12"/>
        <v>31098100590</v>
      </c>
      <c r="I396" s="87">
        <f t="shared" si="13"/>
        <v>0.18297623327611726</v>
      </c>
      <c r="J396" s="82">
        <v>1138042662</v>
      </c>
      <c r="K396" s="82">
        <v>2276085323</v>
      </c>
      <c r="L396" s="82">
        <v>3414127985</v>
      </c>
    </row>
    <row r="397" spans="1:12" ht="15" customHeight="1" x14ac:dyDescent="0.3">
      <c r="A397" s="48">
        <v>44226</v>
      </c>
      <c r="B397" s="51">
        <v>0.99779600000000002</v>
      </c>
      <c r="C397" s="82">
        <v>5838749940</v>
      </c>
      <c r="D397" s="82">
        <v>5851645234</v>
      </c>
      <c r="E397" s="51">
        <v>0.99504000000000004</v>
      </c>
      <c r="F397" s="82">
        <v>25228959196</v>
      </c>
      <c r="G397" s="82">
        <v>25354710778</v>
      </c>
      <c r="H397" s="82">
        <f t="shared" si="12"/>
        <v>31206356012</v>
      </c>
      <c r="I397" s="87">
        <f t="shared" si="13"/>
        <v>0.18751453171109839</v>
      </c>
      <c r="J397" s="82">
        <v>1170329047</v>
      </c>
      <c r="K397" s="82">
        <v>2340658094</v>
      </c>
      <c r="L397" s="82">
        <v>3510987140</v>
      </c>
    </row>
    <row r="398" spans="1:12" ht="15" customHeight="1" x14ac:dyDescent="0.3">
      <c r="A398" s="48">
        <v>44227</v>
      </c>
      <c r="B398" s="51">
        <v>0.99650499999999997</v>
      </c>
      <c r="C398" s="82">
        <v>5835791902</v>
      </c>
      <c r="D398" s="82">
        <v>5856260884</v>
      </c>
      <c r="E398" s="51">
        <v>0.99650499999999997</v>
      </c>
      <c r="F398" s="82">
        <v>26260606337</v>
      </c>
      <c r="G398" s="82">
        <v>26352703191</v>
      </c>
      <c r="H398" s="82">
        <f t="shared" si="12"/>
        <v>32208964075</v>
      </c>
      <c r="I398" s="87">
        <f t="shared" si="13"/>
        <v>0.18182083939003554</v>
      </c>
      <c r="J398" s="82">
        <v>1171252177</v>
      </c>
      <c r="K398" s="82">
        <v>2342504354</v>
      </c>
      <c r="L398" s="82">
        <v>3513756530</v>
      </c>
    </row>
    <row r="399" spans="1:12" ht="15" customHeight="1" x14ac:dyDescent="0.3">
      <c r="A399" s="48">
        <v>44228</v>
      </c>
      <c r="B399" s="51">
        <v>0.99727699999999997</v>
      </c>
      <c r="C399" s="82">
        <v>5890426384</v>
      </c>
      <c r="D399" s="82">
        <v>5906510177</v>
      </c>
      <c r="E399" s="51">
        <v>1.0008889999999999</v>
      </c>
      <c r="F399" s="82">
        <v>26460152363</v>
      </c>
      <c r="G399" s="82">
        <v>26436642874</v>
      </c>
      <c r="H399" s="82">
        <f t="shared" si="12"/>
        <v>32343153051</v>
      </c>
      <c r="I399" s="87">
        <f t="shared" si="13"/>
        <v>0.18262011028072539</v>
      </c>
      <c r="J399" s="82">
        <v>1181302035</v>
      </c>
      <c r="K399" s="82">
        <v>2362604071</v>
      </c>
      <c r="L399" s="82">
        <v>3543906106</v>
      </c>
    </row>
    <row r="400" spans="1:12" ht="15" customHeight="1" x14ac:dyDescent="0.3">
      <c r="A400" s="48">
        <v>44229</v>
      </c>
      <c r="B400" s="51">
        <v>0.99817800000000001</v>
      </c>
      <c r="C400" s="82">
        <v>5881863611</v>
      </c>
      <c r="D400" s="82">
        <v>5892600806</v>
      </c>
      <c r="E400" s="51">
        <v>0.99745600000000001</v>
      </c>
      <c r="F400" s="82">
        <v>26539965348</v>
      </c>
      <c r="G400" s="82">
        <v>26607642874</v>
      </c>
      <c r="H400" s="82">
        <f t="shared" si="12"/>
        <v>32500243680</v>
      </c>
      <c r="I400" s="87">
        <f t="shared" si="13"/>
        <v>0.18130943460052235</v>
      </c>
      <c r="J400" s="82">
        <v>1178520161</v>
      </c>
      <c r="K400" s="82">
        <v>2357040322</v>
      </c>
      <c r="L400" s="82">
        <v>3535560484</v>
      </c>
    </row>
    <row r="401" spans="1:12" ht="15" customHeight="1" x14ac:dyDescent="0.3">
      <c r="A401" s="48">
        <v>44230</v>
      </c>
      <c r="B401" s="51">
        <v>0.99897400000000003</v>
      </c>
      <c r="C401" s="82">
        <v>5950883380</v>
      </c>
      <c r="D401" s="82">
        <v>5956993836</v>
      </c>
      <c r="E401" s="51">
        <v>1.000929</v>
      </c>
      <c r="F401" s="82">
        <v>26737565393</v>
      </c>
      <c r="G401" s="82">
        <v>26712742744</v>
      </c>
      <c r="H401" s="82">
        <f t="shared" si="12"/>
        <v>32669736580</v>
      </c>
      <c r="I401" s="87">
        <f t="shared" si="13"/>
        <v>0.1823398184253128</v>
      </c>
      <c r="J401" s="82">
        <v>1191398767</v>
      </c>
      <c r="K401" s="82">
        <v>2382797534</v>
      </c>
      <c r="L401" s="82">
        <v>3574196302</v>
      </c>
    </row>
    <row r="402" spans="1:12" ht="15" customHeight="1" x14ac:dyDescent="0.3">
      <c r="A402" s="48">
        <v>44231</v>
      </c>
      <c r="B402" s="51">
        <v>0.99967600000000001</v>
      </c>
      <c r="C402" s="82">
        <v>6087940607</v>
      </c>
      <c r="D402" s="82">
        <v>6089915592</v>
      </c>
      <c r="E402" s="51">
        <v>0.999919</v>
      </c>
      <c r="F402" s="82">
        <v>27040294469</v>
      </c>
      <c r="G402" s="82">
        <v>27042477378</v>
      </c>
      <c r="H402" s="82">
        <f t="shared" si="12"/>
        <v>33132392970</v>
      </c>
      <c r="I402" s="87">
        <f t="shared" si="13"/>
        <v>0.18380548599414973</v>
      </c>
      <c r="J402" s="82">
        <v>1217983118</v>
      </c>
      <c r="K402" s="82">
        <v>2435966237</v>
      </c>
      <c r="L402" s="82">
        <v>3653949355</v>
      </c>
    </row>
    <row r="403" spans="1:12" ht="15" customHeight="1" x14ac:dyDescent="0.3">
      <c r="A403" s="48">
        <v>44232</v>
      </c>
      <c r="B403" s="51">
        <v>0.99511899999999998</v>
      </c>
      <c r="C403" s="82">
        <v>6178741214</v>
      </c>
      <c r="D403" s="82">
        <v>6209046054</v>
      </c>
      <c r="E403" s="51">
        <v>1.001396</v>
      </c>
      <c r="F403" s="82">
        <v>27464486048</v>
      </c>
      <c r="G403" s="82">
        <v>27426196099</v>
      </c>
      <c r="H403" s="82">
        <f t="shared" si="12"/>
        <v>33635242153</v>
      </c>
      <c r="I403" s="87">
        <f t="shared" si="13"/>
        <v>0.18459941586733014</v>
      </c>
      <c r="J403" s="82">
        <v>1241809211</v>
      </c>
      <c r="K403" s="82">
        <v>2483618422</v>
      </c>
      <c r="L403" s="82">
        <v>3725427632</v>
      </c>
    </row>
    <row r="404" spans="1:12" ht="15" customHeight="1" x14ac:dyDescent="0.3">
      <c r="A404" s="48">
        <v>44233</v>
      </c>
      <c r="B404" s="51">
        <v>1.000969</v>
      </c>
      <c r="C404" s="82">
        <v>6322831601</v>
      </c>
      <c r="D404" s="82">
        <v>6316709717</v>
      </c>
      <c r="E404" s="51">
        <v>1.00204</v>
      </c>
      <c r="F404" s="82">
        <v>27816326085</v>
      </c>
      <c r="G404" s="82">
        <v>27759690486</v>
      </c>
      <c r="H404" s="82">
        <f t="shared" si="12"/>
        <v>34076400203</v>
      </c>
      <c r="I404" s="87">
        <f t="shared" si="13"/>
        <v>0.18536904365983742</v>
      </c>
      <c r="J404" s="82">
        <v>1263341943</v>
      </c>
      <c r="K404" s="82">
        <v>2526683887</v>
      </c>
      <c r="L404" s="82">
        <v>3790025830</v>
      </c>
    </row>
    <row r="405" spans="1:12" ht="15" customHeight="1" x14ac:dyDescent="0.3">
      <c r="A405" s="48">
        <v>44234</v>
      </c>
      <c r="B405" s="51">
        <v>1.0005850000000001</v>
      </c>
      <c r="C405" s="82">
        <v>6433917491</v>
      </c>
      <c r="D405" s="82">
        <v>6430157816</v>
      </c>
      <c r="E405" s="51">
        <v>0.99937699999999996</v>
      </c>
      <c r="F405" s="82">
        <v>28318232688</v>
      </c>
      <c r="G405" s="82">
        <v>28335873411</v>
      </c>
      <c r="H405" s="82">
        <f t="shared" si="12"/>
        <v>34766031227</v>
      </c>
      <c r="I405" s="87">
        <f t="shared" si="13"/>
        <v>0.1849551872635439</v>
      </c>
      <c r="J405" s="82">
        <v>1286031563</v>
      </c>
      <c r="K405" s="82">
        <v>2572063126</v>
      </c>
      <c r="L405" s="82">
        <v>3858094690</v>
      </c>
    </row>
    <row r="406" spans="1:12" ht="15" customHeight="1" x14ac:dyDescent="0.3">
      <c r="A406" s="48">
        <v>44235</v>
      </c>
      <c r="B406" s="51">
        <v>0.99568800000000002</v>
      </c>
      <c r="C406" s="82">
        <v>6476719261</v>
      </c>
      <c r="D406" s="82">
        <v>6504765840</v>
      </c>
      <c r="E406" s="51">
        <v>0.99873299999999998</v>
      </c>
      <c r="F406" s="82">
        <v>28564384006</v>
      </c>
      <c r="G406" s="82">
        <v>28600607265</v>
      </c>
      <c r="H406" s="82">
        <f t="shared" si="12"/>
        <v>35105373105</v>
      </c>
      <c r="I406" s="87">
        <f t="shared" si="13"/>
        <v>0.18529259952726546</v>
      </c>
      <c r="J406" s="82">
        <v>1300953168</v>
      </c>
      <c r="K406" s="82">
        <v>2601906336</v>
      </c>
      <c r="L406" s="82">
        <v>3902859504</v>
      </c>
    </row>
    <row r="407" spans="1:12" ht="15" customHeight="1" x14ac:dyDescent="0.3">
      <c r="A407" s="48">
        <v>44236</v>
      </c>
      <c r="B407" s="51">
        <v>1.002251</v>
      </c>
      <c r="C407" s="82">
        <v>6517634647</v>
      </c>
      <c r="D407" s="82">
        <v>6502996353</v>
      </c>
      <c r="E407" s="51">
        <v>1.0029680000000001</v>
      </c>
      <c r="F407" s="82">
        <v>28863249466</v>
      </c>
      <c r="G407" s="82">
        <v>28777833441</v>
      </c>
      <c r="H407" s="82">
        <f t="shared" si="12"/>
        <v>35280829794</v>
      </c>
      <c r="I407" s="87">
        <f t="shared" si="13"/>
        <v>0.18432095817955862</v>
      </c>
      <c r="J407" s="82">
        <v>1300599271</v>
      </c>
      <c r="K407" s="82">
        <v>2601198541</v>
      </c>
      <c r="L407" s="82">
        <v>3901797812</v>
      </c>
    </row>
    <row r="408" spans="1:12" ht="15" customHeight="1" x14ac:dyDescent="0.3">
      <c r="A408" s="48">
        <v>44237</v>
      </c>
      <c r="B408" s="51">
        <v>1.001552</v>
      </c>
      <c r="C408" s="82">
        <v>6627096518</v>
      </c>
      <c r="D408" s="82">
        <v>6616823985</v>
      </c>
      <c r="E408" s="51">
        <v>0.99556100000000003</v>
      </c>
      <c r="F408" s="82">
        <v>29758402439</v>
      </c>
      <c r="G408" s="82">
        <v>29891079717</v>
      </c>
      <c r="H408" s="82">
        <f t="shared" si="12"/>
        <v>36507903702</v>
      </c>
      <c r="I408" s="87">
        <f t="shared" si="13"/>
        <v>0.1812436024541588</v>
      </c>
      <c r="J408" s="82">
        <v>1323364797</v>
      </c>
      <c r="K408" s="82">
        <v>2646729594</v>
      </c>
      <c r="L408" s="82">
        <v>3970094391</v>
      </c>
    </row>
    <row r="409" spans="1:12" ht="15" customHeight="1" x14ac:dyDescent="0.3">
      <c r="A409" s="48">
        <v>44238</v>
      </c>
      <c r="B409" s="51">
        <v>0.99677899999999997</v>
      </c>
      <c r="C409" s="82">
        <v>6763193828</v>
      </c>
      <c r="D409" s="82">
        <v>6785051238</v>
      </c>
      <c r="E409" s="51">
        <v>0.99801899999999999</v>
      </c>
      <c r="F409" s="82">
        <v>30256118930</v>
      </c>
      <c r="G409" s="82">
        <v>30316180057</v>
      </c>
      <c r="H409" s="82">
        <f t="shared" si="12"/>
        <v>37101231295</v>
      </c>
      <c r="I409" s="87">
        <f t="shared" si="13"/>
        <v>0.18287940861182139</v>
      </c>
      <c r="J409" s="82">
        <v>1357010248</v>
      </c>
      <c r="K409" s="82">
        <v>2714020495</v>
      </c>
      <c r="L409" s="82">
        <v>4071030743</v>
      </c>
    </row>
    <row r="410" spans="1:12" ht="15" customHeight="1" x14ac:dyDescent="0.3">
      <c r="A410" s="48">
        <v>44239</v>
      </c>
      <c r="B410" s="51">
        <v>0.99688299999999996</v>
      </c>
      <c r="C410" s="82">
        <v>6913660759</v>
      </c>
      <c r="D410" s="82">
        <v>6935276335</v>
      </c>
      <c r="E410" s="51">
        <v>0.99760700000000002</v>
      </c>
      <c r="F410" s="82">
        <v>30750705243</v>
      </c>
      <c r="G410" s="82">
        <v>30824482168</v>
      </c>
      <c r="H410" s="82">
        <f t="shared" si="12"/>
        <v>37759758503</v>
      </c>
      <c r="I410" s="87">
        <f t="shared" si="13"/>
        <v>0.18366845048675284</v>
      </c>
      <c r="J410" s="82">
        <v>1387055267</v>
      </c>
      <c r="K410" s="82">
        <v>2774110534</v>
      </c>
      <c r="L410" s="82">
        <v>4161165801</v>
      </c>
    </row>
    <row r="411" spans="1:12" ht="15" customHeight="1" x14ac:dyDescent="0.3">
      <c r="A411" s="48">
        <v>44240</v>
      </c>
      <c r="B411" s="51">
        <v>0.99909599999999998</v>
      </c>
      <c r="C411" s="82">
        <v>7027287391</v>
      </c>
      <c r="D411" s="82">
        <v>7033642971</v>
      </c>
      <c r="E411" s="51">
        <v>0.997166</v>
      </c>
      <c r="F411" s="82">
        <v>31064574294</v>
      </c>
      <c r="G411" s="82">
        <v>31152859516</v>
      </c>
      <c r="H411" s="82">
        <f t="shared" si="12"/>
        <v>38186502487</v>
      </c>
      <c r="I411" s="87">
        <f t="shared" si="13"/>
        <v>0.18419186133620102</v>
      </c>
      <c r="J411" s="82">
        <v>1406728594</v>
      </c>
      <c r="K411" s="82">
        <v>2813457188</v>
      </c>
      <c r="L411" s="82">
        <v>4220185783</v>
      </c>
    </row>
    <row r="412" spans="1:12" ht="15" customHeight="1" x14ac:dyDescent="0.3">
      <c r="A412" s="48">
        <v>44241</v>
      </c>
      <c r="B412" s="51">
        <v>0.99935600000000002</v>
      </c>
      <c r="C412" s="82">
        <v>7190053397</v>
      </c>
      <c r="D412" s="82">
        <v>7194685265</v>
      </c>
      <c r="E412" s="51">
        <v>0.99877400000000005</v>
      </c>
      <c r="F412" s="82">
        <v>31539493807</v>
      </c>
      <c r="G412" s="82">
        <v>31578196380</v>
      </c>
      <c r="H412" s="82">
        <f t="shared" si="12"/>
        <v>38772881645</v>
      </c>
      <c r="I412" s="87">
        <f t="shared" si="13"/>
        <v>0.18555972524491995</v>
      </c>
      <c r="J412" s="82">
        <v>1438937053</v>
      </c>
      <c r="K412" s="82">
        <v>2877874106</v>
      </c>
      <c r="L412" s="82">
        <v>4316811159</v>
      </c>
    </row>
    <row r="413" spans="1:12" ht="15" customHeight="1" x14ac:dyDescent="0.3">
      <c r="A413" s="48">
        <v>44242</v>
      </c>
      <c r="B413" s="51">
        <v>0.99636899999999995</v>
      </c>
      <c r="C413" s="82">
        <v>7433772485</v>
      </c>
      <c r="D413" s="82">
        <v>7460865890</v>
      </c>
      <c r="E413" s="51">
        <v>0.99630099999999999</v>
      </c>
      <c r="F413" s="82">
        <v>31950061617</v>
      </c>
      <c r="G413" s="82">
        <v>32068676426</v>
      </c>
      <c r="H413" s="82">
        <f t="shared" si="12"/>
        <v>39529542316</v>
      </c>
      <c r="I413" s="87">
        <f t="shared" si="13"/>
        <v>0.18874151970588679</v>
      </c>
      <c r="J413" s="82">
        <v>1492173178</v>
      </c>
      <c r="K413" s="82">
        <v>2984346356</v>
      </c>
      <c r="L413" s="82">
        <v>4476519534</v>
      </c>
    </row>
    <row r="414" spans="1:12" ht="15" customHeight="1" x14ac:dyDescent="0.3">
      <c r="A414" s="48">
        <v>44243</v>
      </c>
      <c r="B414" s="51">
        <v>0.99934400000000001</v>
      </c>
      <c r="C414" s="82">
        <v>7427673930</v>
      </c>
      <c r="D414" s="82">
        <v>7432547134</v>
      </c>
      <c r="E414" s="51">
        <v>1.0001789999999999</v>
      </c>
      <c r="F414" s="82">
        <v>32119872729</v>
      </c>
      <c r="G414" s="82">
        <v>32114113056</v>
      </c>
      <c r="H414" s="82">
        <f t="shared" si="12"/>
        <v>39546660190</v>
      </c>
      <c r="I414" s="87">
        <f t="shared" si="13"/>
        <v>0.18794373780973386</v>
      </c>
      <c r="J414" s="82">
        <v>1486509427</v>
      </c>
      <c r="K414" s="82">
        <v>2973018854</v>
      </c>
      <c r="L414" s="82">
        <v>4459528280</v>
      </c>
    </row>
    <row r="415" spans="1:12" ht="15" customHeight="1" x14ac:dyDescent="0.3">
      <c r="A415" s="48">
        <v>44244</v>
      </c>
      <c r="B415" s="51">
        <v>1.001485</v>
      </c>
      <c r="C415" s="82">
        <v>7456620805</v>
      </c>
      <c r="D415" s="82">
        <v>7445566786</v>
      </c>
      <c r="E415" s="51">
        <v>1.0010790000000001</v>
      </c>
      <c r="F415" s="82">
        <v>32322580880</v>
      </c>
      <c r="G415" s="82">
        <v>32287751471</v>
      </c>
      <c r="H415" s="82">
        <f t="shared" si="12"/>
        <v>39733318257</v>
      </c>
      <c r="I415" s="87">
        <f t="shared" si="13"/>
        <v>0.18738849692444906</v>
      </c>
      <c r="J415" s="82">
        <v>1489113357</v>
      </c>
      <c r="K415" s="82">
        <v>2978226714</v>
      </c>
      <c r="L415" s="82">
        <v>4467340072</v>
      </c>
    </row>
    <row r="416" spans="1:12" ht="15" customHeight="1" x14ac:dyDescent="0.3">
      <c r="A416" s="48">
        <v>44245</v>
      </c>
      <c r="B416" s="51">
        <v>0.99907699999999999</v>
      </c>
      <c r="C416" s="82">
        <v>7262343574</v>
      </c>
      <c r="D416" s="82">
        <v>7269050348</v>
      </c>
      <c r="E416" s="51">
        <v>1.0006740000000001</v>
      </c>
      <c r="F416" s="82">
        <v>32391466873</v>
      </c>
      <c r="G416" s="82">
        <v>32369656532</v>
      </c>
      <c r="H416" s="82">
        <f t="shared" si="12"/>
        <v>39638706880</v>
      </c>
      <c r="I416" s="87">
        <f t="shared" si="13"/>
        <v>0.18338263077062317</v>
      </c>
      <c r="J416" s="82">
        <v>1453810070</v>
      </c>
      <c r="K416" s="82">
        <v>2907620139</v>
      </c>
      <c r="L416" s="82">
        <v>4361430209</v>
      </c>
    </row>
    <row r="417" spans="1:12" ht="15" customHeight="1" x14ac:dyDescent="0.3">
      <c r="A417" s="48">
        <v>44246</v>
      </c>
      <c r="B417" s="51">
        <v>1.002046</v>
      </c>
      <c r="C417" s="82">
        <v>7346658146</v>
      </c>
      <c r="D417" s="82">
        <v>7331657320</v>
      </c>
      <c r="E417" s="51">
        <v>1.000289</v>
      </c>
      <c r="F417" s="82">
        <v>33157947105</v>
      </c>
      <c r="G417" s="82">
        <v>33148359327</v>
      </c>
      <c r="H417" s="82">
        <f t="shared" si="12"/>
        <v>40480016647</v>
      </c>
      <c r="I417" s="87">
        <f t="shared" si="13"/>
        <v>0.18111794231545489</v>
      </c>
      <c r="J417" s="82">
        <v>1466331464</v>
      </c>
      <c r="K417" s="82">
        <v>2932662928</v>
      </c>
      <c r="L417" s="82">
        <v>4398994392</v>
      </c>
    </row>
    <row r="418" spans="1:12" ht="15" customHeight="1" x14ac:dyDescent="0.3">
      <c r="A418" s="48">
        <v>44247</v>
      </c>
      <c r="B418" s="51">
        <v>1.0050460000000001</v>
      </c>
      <c r="C418" s="82">
        <v>7555406943</v>
      </c>
      <c r="D418" s="82">
        <v>7517471787</v>
      </c>
      <c r="E418" s="51">
        <v>1.0063489999999999</v>
      </c>
      <c r="F418" s="82">
        <v>33750136267</v>
      </c>
      <c r="G418" s="82">
        <v>33537194530</v>
      </c>
      <c r="H418" s="82">
        <f t="shared" si="12"/>
        <v>41054666317</v>
      </c>
      <c r="I418" s="87">
        <f t="shared" si="13"/>
        <v>0.18310882687377122</v>
      </c>
      <c r="J418" s="82">
        <v>1503494357</v>
      </c>
      <c r="K418" s="82">
        <v>3006988715</v>
      </c>
      <c r="L418" s="82">
        <v>4510483072</v>
      </c>
    </row>
    <row r="419" spans="1:12" ht="15" customHeight="1" x14ac:dyDescent="0.3">
      <c r="A419" s="48">
        <v>44248</v>
      </c>
      <c r="B419" s="51">
        <v>1.0087649999999999</v>
      </c>
      <c r="C419" s="82">
        <v>7733340119</v>
      </c>
      <c r="D419" s="82">
        <v>7666148563</v>
      </c>
      <c r="E419" s="51">
        <v>1.0050559999999999</v>
      </c>
      <c r="F419" s="82">
        <v>34371952648</v>
      </c>
      <c r="G419" s="82">
        <v>34199026600</v>
      </c>
      <c r="H419" s="82">
        <f t="shared" si="12"/>
        <v>41865175163</v>
      </c>
      <c r="I419" s="87">
        <f t="shared" si="13"/>
        <v>0.18311516751458051</v>
      </c>
      <c r="J419" s="82">
        <v>1533229713</v>
      </c>
      <c r="K419" s="82">
        <v>3066459425</v>
      </c>
      <c r="L419" s="82">
        <v>4599689138</v>
      </c>
    </row>
    <row r="420" spans="1:12" ht="15" customHeight="1" x14ac:dyDescent="0.3">
      <c r="A420" s="48">
        <v>44249</v>
      </c>
      <c r="B420" s="51">
        <v>1.0026040000000001</v>
      </c>
      <c r="C420" s="82">
        <v>7866158100</v>
      </c>
      <c r="D420" s="82">
        <v>7845727658</v>
      </c>
      <c r="E420" s="51">
        <v>1.0035909999999999</v>
      </c>
      <c r="F420" s="82">
        <v>34386570525</v>
      </c>
      <c r="G420" s="82">
        <v>34263536398</v>
      </c>
      <c r="H420" s="82">
        <f t="shared" si="12"/>
        <v>42109264056</v>
      </c>
      <c r="I420" s="87">
        <f t="shared" si="13"/>
        <v>0.18631832766220216</v>
      </c>
      <c r="J420" s="82">
        <v>1569145532</v>
      </c>
      <c r="K420" s="82">
        <v>3138291063</v>
      </c>
      <c r="L420" s="82">
        <v>4707436595</v>
      </c>
    </row>
    <row r="421" spans="1:12" ht="15" customHeight="1" x14ac:dyDescent="0.3">
      <c r="A421" s="48">
        <v>44250</v>
      </c>
      <c r="B421" s="51">
        <v>1.005574</v>
      </c>
      <c r="C421" s="82">
        <v>8032612636</v>
      </c>
      <c r="D421" s="82">
        <v>7988087041</v>
      </c>
      <c r="E421" s="51">
        <v>1.0052650000000001</v>
      </c>
      <c r="F421" s="82">
        <v>34756738533</v>
      </c>
      <c r="G421" s="82">
        <v>34574686524</v>
      </c>
      <c r="H421" s="82">
        <f t="shared" si="12"/>
        <v>42562773565</v>
      </c>
      <c r="I421" s="87">
        <f t="shared" si="13"/>
        <v>0.18767778440944277</v>
      </c>
      <c r="J421" s="82">
        <v>1597617408</v>
      </c>
      <c r="K421" s="82">
        <v>3195234816</v>
      </c>
      <c r="L421" s="82">
        <v>4792852225</v>
      </c>
    </row>
    <row r="422" spans="1:12" ht="15" customHeight="1" x14ac:dyDescent="0.3">
      <c r="A422" s="48">
        <v>44251</v>
      </c>
      <c r="B422" s="51">
        <v>1.005997</v>
      </c>
      <c r="C422" s="82">
        <v>8125731411</v>
      </c>
      <c r="D422" s="82">
        <v>8077287976</v>
      </c>
      <c r="E422" s="51">
        <v>1.003709</v>
      </c>
      <c r="F422" s="82">
        <v>34896050919</v>
      </c>
      <c r="G422" s="82">
        <v>34767097206</v>
      </c>
      <c r="H422" s="82">
        <f t="shared" si="12"/>
        <v>42844385182</v>
      </c>
      <c r="I422" s="87">
        <f t="shared" si="13"/>
        <v>0.18852617307234626</v>
      </c>
      <c r="J422" s="82">
        <v>1615457595</v>
      </c>
      <c r="K422" s="82">
        <v>3230915190</v>
      </c>
      <c r="L422" s="82">
        <v>4846372786</v>
      </c>
    </row>
    <row r="423" spans="1:12" ht="15" customHeight="1" x14ac:dyDescent="0.3">
      <c r="A423" s="48">
        <v>44252</v>
      </c>
      <c r="B423" s="51">
        <v>1.004966</v>
      </c>
      <c r="C423" s="82">
        <v>8404744817</v>
      </c>
      <c r="D423" s="82">
        <v>8363214639</v>
      </c>
      <c r="E423" s="51">
        <v>1.010289</v>
      </c>
      <c r="F423" s="82">
        <v>35055733490</v>
      </c>
      <c r="G423" s="82">
        <v>34698733310</v>
      </c>
      <c r="H423" s="82">
        <f t="shared" si="12"/>
        <v>43061947949</v>
      </c>
      <c r="I423" s="87">
        <f t="shared" si="13"/>
        <v>0.19421356992268191</v>
      </c>
      <c r="J423" s="82">
        <v>1672642928</v>
      </c>
      <c r="K423" s="82">
        <v>3345285856</v>
      </c>
      <c r="L423" s="82">
        <v>5017928783</v>
      </c>
    </row>
    <row r="424" spans="1:12" ht="15" customHeight="1" x14ac:dyDescent="0.3">
      <c r="A424" s="48">
        <v>44253</v>
      </c>
      <c r="B424" s="51">
        <v>0.99267499999999997</v>
      </c>
      <c r="C424" s="82">
        <v>8448299264</v>
      </c>
      <c r="D424" s="82">
        <v>8510641611</v>
      </c>
      <c r="E424" s="51">
        <v>1.003722</v>
      </c>
      <c r="F424" s="82">
        <v>34953515263</v>
      </c>
      <c r="G424" s="82">
        <v>34823912558</v>
      </c>
      <c r="H424" s="82">
        <f t="shared" si="12"/>
        <v>43334554169</v>
      </c>
      <c r="I424" s="87">
        <f t="shared" si="13"/>
        <v>0.19639388876159733</v>
      </c>
      <c r="J424" s="82">
        <v>1702128322</v>
      </c>
      <c r="K424" s="82">
        <v>3404256644</v>
      </c>
      <c r="L424" s="82">
        <v>5106384967</v>
      </c>
    </row>
    <row r="425" spans="1:12" ht="15" customHeight="1" x14ac:dyDescent="0.3">
      <c r="A425" s="48">
        <v>44254</v>
      </c>
      <c r="B425" s="51">
        <v>1.0070079999999999</v>
      </c>
      <c r="C425" s="82">
        <v>8885825463</v>
      </c>
      <c r="D425" s="82">
        <v>8823985994</v>
      </c>
      <c r="E425" s="51">
        <v>1.0080450000000001</v>
      </c>
      <c r="F425" s="82">
        <v>35297886361</v>
      </c>
      <c r="G425" s="82">
        <v>35016179093</v>
      </c>
      <c r="H425" s="82">
        <f t="shared" si="12"/>
        <v>43840165087</v>
      </c>
      <c r="I425" s="87">
        <f t="shared" si="13"/>
        <v>0.20127629484261664</v>
      </c>
      <c r="J425" s="82">
        <v>1764797199</v>
      </c>
      <c r="K425" s="82">
        <v>3529594398</v>
      </c>
      <c r="L425" s="82">
        <v>5294391596</v>
      </c>
    </row>
    <row r="426" spans="1:12" ht="15" customHeight="1" x14ac:dyDescent="0.3">
      <c r="A426" s="48">
        <v>44255</v>
      </c>
      <c r="B426" s="51">
        <v>1.0090840000000001</v>
      </c>
      <c r="C426" s="82">
        <v>8973026510</v>
      </c>
      <c r="D426" s="82">
        <v>8892245504</v>
      </c>
      <c r="E426" s="51">
        <v>0.99399599999999999</v>
      </c>
      <c r="F426" s="82">
        <v>35019017695</v>
      </c>
      <c r="G426" s="82">
        <v>35230543131</v>
      </c>
      <c r="H426" s="82">
        <f t="shared" si="12"/>
        <v>44122788635</v>
      </c>
      <c r="I426" s="87">
        <f t="shared" si="13"/>
        <v>0.201534077493604</v>
      </c>
      <c r="J426" s="82">
        <v>1778449101</v>
      </c>
      <c r="K426" s="82">
        <v>3556898202</v>
      </c>
      <c r="L426" s="82">
        <v>5335347302</v>
      </c>
    </row>
    <row r="427" spans="1:12" ht="15" customHeight="1" x14ac:dyDescent="0.3">
      <c r="A427" s="48">
        <v>44256</v>
      </c>
      <c r="B427" s="51">
        <v>0.99723499999999998</v>
      </c>
      <c r="C427" s="82">
        <v>9003494922</v>
      </c>
      <c r="D427" s="82">
        <v>9028456424</v>
      </c>
      <c r="E427" s="51">
        <v>1.0113559999999999</v>
      </c>
      <c r="F427" s="82">
        <v>35168931968</v>
      </c>
      <c r="G427" s="82">
        <v>34774054324</v>
      </c>
      <c r="H427" s="82">
        <f t="shared" si="12"/>
        <v>43802510748</v>
      </c>
      <c r="I427" s="87">
        <f t="shared" si="13"/>
        <v>0.206117326834107</v>
      </c>
      <c r="J427" s="82">
        <v>1805691285</v>
      </c>
      <c r="K427" s="82">
        <v>3611382570</v>
      </c>
      <c r="L427" s="82">
        <v>5417073854</v>
      </c>
    </row>
    <row r="428" spans="1:12" ht="15" customHeight="1" x14ac:dyDescent="0.3">
      <c r="A428" s="48">
        <v>44257</v>
      </c>
      <c r="B428" s="51">
        <v>1.0026040000000001</v>
      </c>
      <c r="C428" s="82">
        <v>9053683777</v>
      </c>
      <c r="D428" s="82">
        <v>9030170362</v>
      </c>
      <c r="E428" s="51">
        <v>1.0082340000000001</v>
      </c>
      <c r="F428" s="82">
        <v>35205221027</v>
      </c>
      <c r="G428" s="82">
        <v>34917701927</v>
      </c>
      <c r="H428" s="82">
        <f t="shared" si="12"/>
        <v>43947872289</v>
      </c>
      <c r="I428" s="87">
        <f t="shared" si="13"/>
        <v>0.20547457457366419</v>
      </c>
      <c r="J428" s="82">
        <v>1806034072</v>
      </c>
      <c r="K428" s="82">
        <v>3612068145</v>
      </c>
      <c r="L428" s="82">
        <v>5418102217</v>
      </c>
    </row>
    <row r="429" spans="1:12" ht="15" customHeight="1" x14ac:dyDescent="0.3">
      <c r="A429" s="48">
        <v>44258</v>
      </c>
      <c r="B429" s="51">
        <v>1.0061629999999999</v>
      </c>
      <c r="C429" s="82">
        <v>8959115661</v>
      </c>
      <c r="D429" s="82">
        <v>8904241779</v>
      </c>
      <c r="E429" s="51">
        <v>1.0084329999999999</v>
      </c>
      <c r="F429" s="82">
        <v>35648335234</v>
      </c>
      <c r="G429" s="82">
        <v>35350212387</v>
      </c>
      <c r="H429" s="82">
        <f t="shared" si="12"/>
        <v>44254454166</v>
      </c>
      <c r="I429" s="87">
        <f t="shared" si="13"/>
        <v>0.20120554974195093</v>
      </c>
      <c r="J429" s="82">
        <v>1780848356</v>
      </c>
      <c r="K429" s="82">
        <v>3561696712</v>
      </c>
      <c r="L429" s="82">
        <v>5342545067</v>
      </c>
    </row>
    <row r="430" spans="1:12" ht="15" customHeight="1" x14ac:dyDescent="0.3">
      <c r="A430" s="48">
        <v>44259</v>
      </c>
      <c r="B430" s="51">
        <v>0.99690299999999998</v>
      </c>
      <c r="C430" s="82">
        <v>8823613106</v>
      </c>
      <c r="D430" s="82">
        <v>8851024312</v>
      </c>
      <c r="E430" s="51">
        <v>0.99922599999999995</v>
      </c>
      <c r="F430" s="82">
        <v>35849578088</v>
      </c>
      <c r="G430" s="82">
        <v>35877357744</v>
      </c>
      <c r="H430" s="82">
        <f t="shared" si="12"/>
        <v>44728382056</v>
      </c>
      <c r="I430" s="87">
        <f t="shared" si="13"/>
        <v>0.19788384701504527</v>
      </c>
      <c r="J430" s="82">
        <v>1770204862</v>
      </c>
      <c r="K430" s="82">
        <v>3540409725</v>
      </c>
      <c r="L430" s="82">
        <v>5310614587</v>
      </c>
    </row>
    <row r="431" spans="1:12" ht="15" customHeight="1" x14ac:dyDescent="0.3">
      <c r="A431" s="48">
        <v>44260</v>
      </c>
      <c r="B431" s="51">
        <v>1.00953</v>
      </c>
      <c r="C431" s="82">
        <v>8902532162</v>
      </c>
      <c r="D431" s="82">
        <v>8818495948</v>
      </c>
      <c r="E431" s="51">
        <v>1.0033030000000001</v>
      </c>
      <c r="F431" s="82">
        <v>36436768966</v>
      </c>
      <c r="G431" s="82">
        <v>36316811541</v>
      </c>
      <c r="H431" s="82">
        <f t="shared" si="12"/>
        <v>45135307489</v>
      </c>
      <c r="I431" s="87">
        <f t="shared" si="13"/>
        <v>0.19537910426663582</v>
      </c>
      <c r="J431" s="82">
        <v>1763699190</v>
      </c>
      <c r="K431" s="82">
        <v>3527398379</v>
      </c>
      <c r="L431" s="82">
        <v>5291097569</v>
      </c>
    </row>
    <row r="432" spans="1:12" ht="15" customHeight="1" x14ac:dyDescent="0.3">
      <c r="A432" s="48">
        <v>44261</v>
      </c>
      <c r="B432" s="51">
        <v>1.00448</v>
      </c>
      <c r="C432" s="82">
        <v>8894751158</v>
      </c>
      <c r="D432" s="82">
        <v>8855079501</v>
      </c>
      <c r="E432" s="51">
        <v>0.99848899999999996</v>
      </c>
      <c r="F432" s="82">
        <v>36442357698</v>
      </c>
      <c r="G432" s="82">
        <v>36497498111</v>
      </c>
      <c r="H432" s="82">
        <f t="shared" si="12"/>
        <v>45352577612</v>
      </c>
      <c r="I432" s="87">
        <f t="shared" si="13"/>
        <v>0.19524975133181852</v>
      </c>
      <c r="J432" s="82">
        <v>1771015900</v>
      </c>
      <c r="K432" s="82">
        <v>3542031800</v>
      </c>
      <c r="L432" s="82">
        <v>5313047701</v>
      </c>
    </row>
    <row r="433" spans="1:12" ht="15" customHeight="1" x14ac:dyDescent="0.3">
      <c r="A433" s="48">
        <v>44262</v>
      </c>
      <c r="B433" s="51">
        <v>1.0000450000000001</v>
      </c>
      <c r="C433" s="82">
        <v>9032233273</v>
      </c>
      <c r="D433" s="82">
        <v>9031827275</v>
      </c>
      <c r="E433" s="51">
        <v>1.001849</v>
      </c>
      <c r="F433" s="82">
        <v>36505130743</v>
      </c>
      <c r="G433" s="82">
        <v>36437757555</v>
      </c>
      <c r="H433" s="82">
        <f t="shared" si="12"/>
        <v>45469584830</v>
      </c>
      <c r="I433" s="87">
        <f t="shared" si="13"/>
        <v>0.19863447860295758</v>
      </c>
      <c r="J433" s="82">
        <v>1806365455</v>
      </c>
      <c r="K433" s="82">
        <v>3612730910</v>
      </c>
      <c r="L433" s="82">
        <v>5419096365</v>
      </c>
    </row>
    <row r="434" spans="1:12" ht="15" customHeight="1" x14ac:dyDescent="0.3">
      <c r="A434" s="48">
        <v>44263</v>
      </c>
      <c r="B434" s="51">
        <v>1.002427</v>
      </c>
      <c r="C434" s="82">
        <v>9176406818</v>
      </c>
      <c r="D434" s="82">
        <v>9154189167</v>
      </c>
      <c r="E434" s="51">
        <v>1.0031369999999999</v>
      </c>
      <c r="F434" s="82">
        <v>36537451758</v>
      </c>
      <c r="G434" s="82">
        <v>36423198726</v>
      </c>
      <c r="H434" s="82">
        <f t="shared" si="12"/>
        <v>45577387893</v>
      </c>
      <c r="I434" s="87">
        <f t="shared" si="13"/>
        <v>0.20084935952211394</v>
      </c>
      <c r="J434" s="82">
        <v>1830837833</v>
      </c>
      <c r="K434" s="82">
        <v>3661675667</v>
      </c>
      <c r="L434" s="82">
        <v>5492513500</v>
      </c>
    </row>
    <row r="435" spans="1:12" ht="15" customHeight="1" x14ac:dyDescent="0.3">
      <c r="A435" s="48">
        <v>44264</v>
      </c>
      <c r="B435" s="51">
        <v>1.00366</v>
      </c>
      <c r="C435" s="82">
        <v>9145091358</v>
      </c>
      <c r="D435" s="82">
        <v>9111743787</v>
      </c>
      <c r="E435" s="51">
        <v>1.0003580000000001</v>
      </c>
      <c r="F435" s="82">
        <v>36485945568</v>
      </c>
      <c r="G435" s="82">
        <v>36472882787</v>
      </c>
      <c r="H435" s="82">
        <f t="shared" si="12"/>
        <v>45584626574</v>
      </c>
      <c r="I435" s="87">
        <f t="shared" si="13"/>
        <v>0.1998863316826433</v>
      </c>
      <c r="J435" s="82">
        <v>1822348757</v>
      </c>
      <c r="K435" s="82">
        <v>3644697515</v>
      </c>
      <c r="L435" s="82">
        <v>5467046272</v>
      </c>
    </row>
    <row r="436" spans="1:12" ht="15" customHeight="1" x14ac:dyDescent="0.3">
      <c r="A436" s="48">
        <v>44265</v>
      </c>
      <c r="B436" s="51">
        <v>1.00179</v>
      </c>
      <c r="C436" s="82">
        <v>9150186674</v>
      </c>
      <c r="D436" s="82">
        <v>9133840877</v>
      </c>
      <c r="E436" s="51">
        <v>1.002505</v>
      </c>
      <c r="F436" s="82">
        <v>36891976398</v>
      </c>
      <c r="G436" s="82">
        <v>36799782359</v>
      </c>
      <c r="H436" s="82">
        <f t="shared" si="12"/>
        <v>45933623236</v>
      </c>
      <c r="I436" s="87">
        <f t="shared" si="13"/>
        <v>0.19884869151452975</v>
      </c>
      <c r="J436" s="82">
        <v>1826768175</v>
      </c>
      <c r="K436" s="82">
        <v>3653536351</v>
      </c>
      <c r="L436" s="82">
        <v>5480304526</v>
      </c>
    </row>
    <row r="437" spans="1:12" ht="15" customHeight="1" x14ac:dyDescent="0.3">
      <c r="A437" s="48">
        <v>44266</v>
      </c>
      <c r="B437" s="51">
        <v>0.99789399999999995</v>
      </c>
      <c r="C437" s="82">
        <v>9201978686</v>
      </c>
      <c r="D437" s="82">
        <v>9221400371</v>
      </c>
      <c r="E437" s="51">
        <v>0.99708300000000005</v>
      </c>
      <c r="F437" s="82">
        <v>37294121249</v>
      </c>
      <c r="G437" s="82">
        <v>37403220492</v>
      </c>
      <c r="H437" s="82">
        <f t="shared" si="12"/>
        <v>46624620863</v>
      </c>
      <c r="I437" s="87">
        <f t="shared" si="13"/>
        <v>0.19777963231263176</v>
      </c>
      <c r="J437" s="82">
        <v>1844280074</v>
      </c>
      <c r="K437" s="82">
        <v>3688560148</v>
      </c>
      <c r="L437" s="82">
        <v>5532840223</v>
      </c>
    </row>
    <row r="438" spans="1:12" ht="15" customHeight="1" x14ac:dyDescent="0.3">
      <c r="A438" s="48">
        <v>44267</v>
      </c>
      <c r="B438" s="51">
        <v>0.99913600000000002</v>
      </c>
      <c r="C438" s="82">
        <v>9319995199</v>
      </c>
      <c r="D438" s="82">
        <v>9328055137</v>
      </c>
      <c r="E438" s="51">
        <v>1.0022329999999999</v>
      </c>
      <c r="F438" s="82">
        <v>37582370331</v>
      </c>
      <c r="G438" s="82">
        <v>37498617350</v>
      </c>
      <c r="H438" s="82">
        <f t="shared" si="12"/>
        <v>46826672487</v>
      </c>
      <c r="I438" s="87">
        <f t="shared" si="13"/>
        <v>0.19920388619519463</v>
      </c>
      <c r="J438" s="82">
        <v>1865611027</v>
      </c>
      <c r="K438" s="82">
        <v>3731222055</v>
      </c>
      <c r="L438" s="82">
        <v>5596833082</v>
      </c>
    </row>
    <row r="439" spans="1:12" ht="15" customHeight="1" x14ac:dyDescent="0.3">
      <c r="A439" s="48">
        <v>44268</v>
      </c>
      <c r="B439" s="51">
        <v>1.0013000000000001</v>
      </c>
      <c r="C439" s="82">
        <v>9346257994</v>
      </c>
      <c r="D439" s="82">
        <v>9334119030</v>
      </c>
      <c r="E439" s="51">
        <v>1.0020279999999999</v>
      </c>
      <c r="F439" s="82">
        <v>38189879216</v>
      </c>
      <c r="G439" s="82">
        <v>38112574393</v>
      </c>
      <c r="H439" s="82">
        <f t="shared" si="12"/>
        <v>47446693423</v>
      </c>
      <c r="I439" s="87">
        <f t="shared" si="13"/>
        <v>0.19672854642964949</v>
      </c>
      <c r="J439" s="82">
        <v>1866823806</v>
      </c>
      <c r="K439" s="82">
        <v>3733647612</v>
      </c>
      <c r="L439" s="82">
        <v>5600471418</v>
      </c>
    </row>
    <row r="440" spans="1:12" ht="15" customHeight="1" x14ac:dyDescent="0.3">
      <c r="A440" s="48">
        <v>44269</v>
      </c>
      <c r="B440" s="51">
        <v>1.0001949999999999</v>
      </c>
      <c r="C440" s="82">
        <v>9441975283</v>
      </c>
      <c r="D440" s="82">
        <v>9440137483</v>
      </c>
      <c r="E440" s="51">
        <v>1.0019530000000001</v>
      </c>
      <c r="F440" s="82">
        <v>38311238719</v>
      </c>
      <c r="G440" s="82">
        <v>38236574393</v>
      </c>
      <c r="H440" s="82">
        <f t="shared" si="12"/>
        <v>47676711876</v>
      </c>
      <c r="I440" s="87">
        <f t="shared" si="13"/>
        <v>0.19800311539001234</v>
      </c>
      <c r="J440" s="82">
        <v>1888027497</v>
      </c>
      <c r="K440" s="82">
        <v>3776054993</v>
      </c>
      <c r="L440" s="82">
        <v>5664082490</v>
      </c>
    </row>
    <row r="441" spans="1:12" ht="15" customHeight="1" x14ac:dyDescent="0.3">
      <c r="A441" s="48">
        <v>44270</v>
      </c>
      <c r="B441" s="51">
        <v>0.99411799999999995</v>
      </c>
      <c r="C441" s="82">
        <v>9410543236</v>
      </c>
      <c r="D441" s="82">
        <v>9466225852</v>
      </c>
      <c r="E441" s="51">
        <v>1.003703</v>
      </c>
      <c r="F441" s="82">
        <v>38391230641</v>
      </c>
      <c r="G441" s="82">
        <v>38249574393</v>
      </c>
      <c r="H441" s="82">
        <f t="shared" si="12"/>
        <v>47715800245</v>
      </c>
      <c r="I441" s="87">
        <f t="shared" si="13"/>
        <v>0.19838765782812032</v>
      </c>
      <c r="J441" s="82">
        <v>1893245170</v>
      </c>
      <c r="K441" s="82">
        <v>3786490341</v>
      </c>
      <c r="L441" s="82">
        <v>5679735511</v>
      </c>
    </row>
    <row r="442" spans="1:12" ht="15" customHeight="1" x14ac:dyDescent="0.3">
      <c r="A442" s="48">
        <v>44271</v>
      </c>
      <c r="B442" s="51">
        <v>0.999533</v>
      </c>
      <c r="C442" s="82">
        <v>9519577208</v>
      </c>
      <c r="D442" s="82">
        <v>9524027729</v>
      </c>
      <c r="E442" s="51">
        <v>1.003036</v>
      </c>
      <c r="F442" s="82">
        <v>38533359862</v>
      </c>
      <c r="G442" s="82">
        <v>38416740611</v>
      </c>
      <c r="H442" s="82">
        <f t="shared" si="12"/>
        <v>47940768340</v>
      </c>
      <c r="I442" s="87">
        <f t="shared" si="13"/>
        <v>0.1986623923391212</v>
      </c>
      <c r="J442" s="82">
        <v>1904805546</v>
      </c>
      <c r="K442" s="82">
        <v>3809611092</v>
      </c>
      <c r="L442" s="82">
        <v>5714416637</v>
      </c>
    </row>
    <row r="443" spans="1:12" ht="15" customHeight="1" x14ac:dyDescent="0.3">
      <c r="A443" s="48">
        <v>44272</v>
      </c>
      <c r="B443" s="51">
        <v>1.006124</v>
      </c>
      <c r="C443" s="82">
        <v>9518430137</v>
      </c>
      <c r="D443" s="82">
        <v>9460496677</v>
      </c>
      <c r="E443" s="51">
        <v>1.0016480000000001</v>
      </c>
      <c r="F443" s="82">
        <v>38715432782</v>
      </c>
      <c r="G443" s="82">
        <v>38651725382</v>
      </c>
      <c r="H443" s="82">
        <f t="shared" si="12"/>
        <v>48112222059</v>
      </c>
      <c r="I443" s="87">
        <f t="shared" si="13"/>
        <v>0.19663395852718249</v>
      </c>
      <c r="J443" s="82">
        <v>1892099335</v>
      </c>
      <c r="K443" s="82">
        <v>3784198671</v>
      </c>
      <c r="L443" s="82">
        <v>5676298006</v>
      </c>
    </row>
    <row r="444" spans="1:12" ht="15" customHeight="1" x14ac:dyDescent="0.3">
      <c r="A444" s="48">
        <v>44273</v>
      </c>
      <c r="B444" s="51">
        <v>1.0039800000000001</v>
      </c>
      <c r="C444" s="82">
        <v>9603930632</v>
      </c>
      <c r="D444" s="82">
        <v>9565858694</v>
      </c>
      <c r="E444" s="51">
        <v>1.0040469999999999</v>
      </c>
      <c r="F444" s="82">
        <v>38960558816</v>
      </c>
      <c r="G444" s="82">
        <v>38803524990</v>
      </c>
      <c r="H444" s="82">
        <f t="shared" si="12"/>
        <v>48369383684</v>
      </c>
      <c r="I444" s="87">
        <f t="shared" si="13"/>
        <v>0.19776680961027562</v>
      </c>
      <c r="J444" s="82">
        <v>1913171739</v>
      </c>
      <c r="K444" s="82">
        <v>3826343478</v>
      </c>
      <c r="L444" s="82">
        <v>5739515216</v>
      </c>
    </row>
    <row r="445" spans="1:12" ht="15" customHeight="1" x14ac:dyDescent="0.3">
      <c r="A445" s="48">
        <v>44274</v>
      </c>
      <c r="B445" s="51">
        <v>1.003738</v>
      </c>
      <c r="C445" s="82">
        <v>9735135431</v>
      </c>
      <c r="D445" s="82">
        <v>9698880220</v>
      </c>
      <c r="E445" s="51">
        <v>1.003876</v>
      </c>
      <c r="F445" s="82">
        <v>39026603881</v>
      </c>
      <c r="G445" s="82">
        <v>38875929180</v>
      </c>
      <c r="H445" s="82">
        <f t="shared" si="12"/>
        <v>48574809400</v>
      </c>
      <c r="I445" s="87">
        <f t="shared" si="13"/>
        <v>0.19966893004422165</v>
      </c>
      <c r="J445" s="82">
        <v>1939776044</v>
      </c>
      <c r="K445" s="82">
        <v>3879552088</v>
      </c>
      <c r="L445" s="82">
        <v>5819328132</v>
      </c>
    </row>
    <row r="446" spans="1:12" ht="15" customHeight="1" x14ac:dyDescent="0.3">
      <c r="A446" s="48">
        <v>44275</v>
      </c>
      <c r="B446" s="51">
        <v>1.0009349999999999</v>
      </c>
      <c r="C446" s="82">
        <v>9995845147</v>
      </c>
      <c r="D446" s="82">
        <v>9986506245</v>
      </c>
      <c r="E446" s="51">
        <v>1.004386</v>
      </c>
      <c r="F446" s="82">
        <v>39402122650</v>
      </c>
      <c r="G446" s="82">
        <v>39230054026</v>
      </c>
      <c r="H446" s="82">
        <f t="shared" si="12"/>
        <v>49216560271</v>
      </c>
      <c r="I446" s="87">
        <f t="shared" si="13"/>
        <v>0.20290947173088761</v>
      </c>
      <c r="J446" s="82">
        <v>1997301249</v>
      </c>
      <c r="K446" s="82">
        <v>3994602498</v>
      </c>
      <c r="L446" s="82">
        <v>5991903747</v>
      </c>
    </row>
    <row r="447" spans="1:12" ht="15" customHeight="1" x14ac:dyDescent="0.3">
      <c r="A447" s="48">
        <v>44276</v>
      </c>
      <c r="B447" s="51">
        <v>1.0007010000000001</v>
      </c>
      <c r="C447" s="82">
        <v>10047460400</v>
      </c>
      <c r="D447" s="82">
        <v>10040425361</v>
      </c>
      <c r="E447" s="51">
        <v>1.0043550000000001</v>
      </c>
      <c r="F447" s="82">
        <v>39691193064</v>
      </c>
      <c r="G447" s="82">
        <v>39519068861</v>
      </c>
      <c r="H447" s="82">
        <f t="shared" si="12"/>
        <v>49559494222</v>
      </c>
      <c r="I447" s="87">
        <f t="shared" si="13"/>
        <v>0.20259337829446503</v>
      </c>
      <c r="J447" s="82">
        <v>2008085072</v>
      </c>
      <c r="K447" s="82">
        <v>4016170144</v>
      </c>
      <c r="L447" s="82">
        <v>6024255217</v>
      </c>
    </row>
    <row r="448" spans="1:12" ht="15" customHeight="1" x14ac:dyDescent="0.3">
      <c r="A448" s="48">
        <v>44277</v>
      </c>
      <c r="B448" s="51">
        <v>1.003771</v>
      </c>
      <c r="C448" s="82">
        <v>10222586940</v>
      </c>
      <c r="D448" s="82">
        <v>10184177487</v>
      </c>
      <c r="E448" s="51">
        <v>1.0033920000000001</v>
      </c>
      <c r="F448" s="82">
        <v>39733383314</v>
      </c>
      <c r="G448" s="82">
        <v>39599068861</v>
      </c>
      <c r="H448" s="82">
        <f t="shared" si="12"/>
        <v>49783246348</v>
      </c>
      <c r="I448" s="87">
        <f t="shared" si="13"/>
        <v>0.20457037726727398</v>
      </c>
      <c r="J448" s="82">
        <v>2036835497</v>
      </c>
      <c r="K448" s="82">
        <v>4073670995</v>
      </c>
      <c r="L448" s="82">
        <v>6110506492</v>
      </c>
    </row>
    <row r="449" spans="1:12" ht="15" customHeight="1" x14ac:dyDescent="0.3">
      <c r="A449" s="48">
        <v>44278</v>
      </c>
      <c r="B449" s="51">
        <v>1.001393</v>
      </c>
      <c r="C449" s="82">
        <v>10262107981</v>
      </c>
      <c r="D449" s="82">
        <v>10247835445</v>
      </c>
      <c r="E449" s="51">
        <v>1.0035849999999999</v>
      </c>
      <c r="F449" s="82">
        <v>39779162452</v>
      </c>
      <c r="G449" s="82">
        <v>39637068861</v>
      </c>
      <c r="H449" s="82">
        <f t="shared" si="12"/>
        <v>49884904306</v>
      </c>
      <c r="I449" s="87">
        <f t="shared" si="13"/>
        <v>0.20542959012487116</v>
      </c>
      <c r="J449" s="82">
        <v>2049567089</v>
      </c>
      <c r="K449" s="82">
        <v>4099134178</v>
      </c>
      <c r="L449" s="82">
        <v>6148701267</v>
      </c>
    </row>
    <row r="450" spans="1:12" ht="15" customHeight="1" x14ac:dyDescent="0.3">
      <c r="A450" s="48">
        <v>44279</v>
      </c>
      <c r="B450" s="51">
        <v>0.99933399999999994</v>
      </c>
      <c r="C450" s="82">
        <v>10297325819</v>
      </c>
      <c r="D450" s="82">
        <v>10304188841</v>
      </c>
      <c r="E450" s="51">
        <v>0.99835600000000002</v>
      </c>
      <c r="F450" s="82">
        <v>39679592730</v>
      </c>
      <c r="G450" s="82">
        <v>39744917251</v>
      </c>
      <c r="H450" s="82">
        <f t="shared" ref="H450:H513" si="14">IFERROR(D450+G450,D450)</f>
        <v>50049106092</v>
      </c>
      <c r="I450" s="87">
        <f t="shared" ref="I450:I513" si="15">IFERROR(D450/H450,"")</f>
        <v>0.20588157602772955</v>
      </c>
      <c r="J450" s="82">
        <v>2060837768</v>
      </c>
      <c r="K450" s="82">
        <v>4121675536</v>
      </c>
      <c r="L450" s="82">
        <v>6182513305</v>
      </c>
    </row>
    <row r="451" spans="1:12" ht="15" customHeight="1" x14ac:dyDescent="0.3">
      <c r="A451" s="48">
        <v>44280</v>
      </c>
      <c r="B451" s="51">
        <v>1.0003120000000001</v>
      </c>
      <c r="C451" s="82">
        <v>10378845922</v>
      </c>
      <c r="D451" s="82">
        <v>10375610546</v>
      </c>
      <c r="E451" s="51">
        <v>0.99885999999999997</v>
      </c>
      <c r="F451" s="82">
        <v>39874985485</v>
      </c>
      <c r="G451" s="82">
        <v>39920510120</v>
      </c>
      <c r="H451" s="82">
        <f t="shared" si="14"/>
        <v>50296120666</v>
      </c>
      <c r="I451" s="87">
        <f t="shared" si="15"/>
        <v>0.20629047347211962</v>
      </c>
      <c r="J451" s="82">
        <v>2075122109</v>
      </c>
      <c r="K451" s="82">
        <v>4150244218</v>
      </c>
      <c r="L451" s="82">
        <v>6225366328</v>
      </c>
    </row>
    <row r="452" spans="1:12" ht="15" customHeight="1" x14ac:dyDescent="0.3">
      <c r="A452" s="48">
        <v>44281</v>
      </c>
      <c r="B452" s="51">
        <v>0.99995199999999995</v>
      </c>
      <c r="C452" s="82">
        <v>10525664762</v>
      </c>
      <c r="D452" s="82">
        <v>10526169109</v>
      </c>
      <c r="E452" s="51">
        <v>0.99888200000000005</v>
      </c>
      <c r="F452" s="82">
        <v>40325387954</v>
      </c>
      <c r="G452" s="82">
        <v>40370510120</v>
      </c>
      <c r="H452" s="82">
        <f t="shared" si="14"/>
        <v>50896679229</v>
      </c>
      <c r="I452" s="87">
        <f t="shared" si="15"/>
        <v>0.20681445761204753</v>
      </c>
      <c r="J452" s="82">
        <v>2105233822</v>
      </c>
      <c r="K452" s="82">
        <v>4210467644</v>
      </c>
      <c r="L452" s="82">
        <v>6315701465</v>
      </c>
    </row>
    <row r="453" spans="1:12" ht="15" customHeight="1" x14ac:dyDescent="0.3">
      <c r="A453" s="48">
        <v>44282</v>
      </c>
      <c r="B453" s="51">
        <v>1.0030460000000001</v>
      </c>
      <c r="C453" s="82">
        <v>10839740837</v>
      </c>
      <c r="D453" s="82">
        <v>10806823220</v>
      </c>
      <c r="E453" s="51">
        <v>0.99955899999999998</v>
      </c>
      <c r="F453" s="82">
        <v>40289735331</v>
      </c>
      <c r="G453" s="82">
        <v>40307510120</v>
      </c>
      <c r="H453" s="82">
        <f t="shared" si="14"/>
        <v>51114333340</v>
      </c>
      <c r="I453" s="87">
        <f t="shared" si="15"/>
        <v>0.21142451664419967</v>
      </c>
      <c r="J453" s="82">
        <v>2161364644</v>
      </c>
      <c r="K453" s="82">
        <v>4322729288</v>
      </c>
      <c r="L453" s="82">
        <v>6484093932</v>
      </c>
    </row>
    <row r="454" spans="1:12" ht="15" customHeight="1" x14ac:dyDescent="0.3">
      <c r="A454" s="48">
        <v>44283</v>
      </c>
      <c r="B454" s="51">
        <v>1.0000579999999999</v>
      </c>
      <c r="C454" s="82">
        <v>10899687714</v>
      </c>
      <c r="D454" s="82">
        <v>10899053745</v>
      </c>
      <c r="E454" s="51">
        <v>1.000005</v>
      </c>
      <c r="F454" s="82">
        <v>40515567103</v>
      </c>
      <c r="G454" s="82">
        <v>40515373851</v>
      </c>
      <c r="H454" s="82">
        <f t="shared" si="14"/>
        <v>51414427596</v>
      </c>
      <c r="I454" s="87">
        <f t="shared" si="15"/>
        <v>0.21198434475711128</v>
      </c>
      <c r="J454" s="82">
        <v>2179810749</v>
      </c>
      <c r="K454" s="82">
        <v>4359621498</v>
      </c>
      <c r="L454" s="82">
        <v>6539432247</v>
      </c>
    </row>
    <row r="455" spans="1:12" ht="15" customHeight="1" x14ac:dyDescent="0.3">
      <c r="A455" s="48">
        <v>44284</v>
      </c>
      <c r="B455" s="51">
        <v>1.0013430000000001</v>
      </c>
      <c r="C455" s="82">
        <v>10989945486</v>
      </c>
      <c r="D455" s="82">
        <v>10975210624</v>
      </c>
      <c r="E455" s="51">
        <v>1.003428</v>
      </c>
      <c r="F455" s="82">
        <v>40696987500</v>
      </c>
      <c r="G455" s="82">
        <v>40557942156</v>
      </c>
      <c r="H455" s="82">
        <f t="shared" si="14"/>
        <v>51533152780</v>
      </c>
      <c r="I455" s="87">
        <f t="shared" si="15"/>
        <v>0.2129737854552434</v>
      </c>
      <c r="J455" s="82">
        <v>2195042125</v>
      </c>
      <c r="K455" s="82">
        <v>4390084250</v>
      </c>
      <c r="L455" s="82">
        <v>6585126374</v>
      </c>
    </row>
    <row r="456" spans="1:12" ht="15" customHeight="1" x14ac:dyDescent="0.3">
      <c r="A456" s="48">
        <v>44285</v>
      </c>
      <c r="B456" s="51">
        <v>1.0035160000000001</v>
      </c>
      <c r="C456" s="82">
        <v>10809771379</v>
      </c>
      <c r="D456" s="82">
        <v>10771899657</v>
      </c>
      <c r="E456" s="51">
        <v>0.999224</v>
      </c>
      <c r="F456" s="82">
        <v>40527975007</v>
      </c>
      <c r="G456" s="82">
        <v>40559464982</v>
      </c>
      <c r="H456" s="82">
        <f t="shared" si="14"/>
        <v>51331364639</v>
      </c>
      <c r="I456" s="87">
        <f t="shared" si="15"/>
        <v>0.20985024911681074</v>
      </c>
      <c r="J456" s="82">
        <v>2154379931</v>
      </c>
      <c r="K456" s="82">
        <v>4308759863</v>
      </c>
      <c r="L456" s="82">
        <v>6463139794</v>
      </c>
    </row>
    <row r="457" spans="1:12" ht="15" customHeight="1" x14ac:dyDescent="0.3">
      <c r="A457" s="48">
        <v>44286</v>
      </c>
      <c r="B457" s="51">
        <v>1.0006930000000001</v>
      </c>
      <c r="C457" s="82">
        <v>10903519641</v>
      </c>
      <c r="D457" s="82">
        <v>10895969284</v>
      </c>
      <c r="E457" s="51">
        <v>0.99990599999999996</v>
      </c>
      <c r="F457" s="82">
        <v>40730247053</v>
      </c>
      <c r="G457" s="82">
        <v>40734096210</v>
      </c>
      <c r="H457" s="82">
        <f t="shared" si="14"/>
        <v>51630065494</v>
      </c>
      <c r="I457" s="87">
        <f t="shared" si="15"/>
        <v>0.2110392303350116</v>
      </c>
      <c r="J457" s="82">
        <v>2179193857</v>
      </c>
      <c r="K457" s="82">
        <v>4358387714</v>
      </c>
      <c r="L457" s="82">
        <v>6537581570</v>
      </c>
    </row>
    <row r="458" spans="1:12" ht="15" customHeight="1" x14ac:dyDescent="0.3">
      <c r="A458" s="48">
        <v>44287</v>
      </c>
      <c r="B458" s="51">
        <v>0.99903200000000003</v>
      </c>
      <c r="C458" s="82">
        <v>10825119295</v>
      </c>
      <c r="D458" s="82">
        <v>10835612140</v>
      </c>
      <c r="E458" s="51">
        <v>1.0002880000000001</v>
      </c>
      <c r="F458" s="82">
        <v>40816914163</v>
      </c>
      <c r="G458" s="82">
        <v>40805169352</v>
      </c>
      <c r="H458" s="82">
        <f t="shared" si="14"/>
        <v>51640781492</v>
      </c>
      <c r="I458" s="87">
        <f t="shared" si="15"/>
        <v>0.20982664915089663</v>
      </c>
      <c r="J458" s="82">
        <v>2167122428</v>
      </c>
      <c r="K458" s="82">
        <v>4334244856</v>
      </c>
      <c r="L458" s="82">
        <v>6501367284</v>
      </c>
    </row>
    <row r="459" spans="1:12" ht="15" customHeight="1" x14ac:dyDescent="0.3">
      <c r="A459" s="48">
        <v>44288</v>
      </c>
      <c r="B459" s="51">
        <v>0.99971699999999997</v>
      </c>
      <c r="C459" s="82">
        <v>10874663109</v>
      </c>
      <c r="D459" s="82">
        <v>10877736603</v>
      </c>
      <c r="E459" s="51">
        <v>1.0007360000000001</v>
      </c>
      <c r="F459" s="82">
        <v>40835188151</v>
      </c>
      <c r="G459" s="82">
        <v>40805169352</v>
      </c>
      <c r="H459" s="82">
        <f t="shared" si="14"/>
        <v>51682905955</v>
      </c>
      <c r="I459" s="87">
        <f t="shared" si="15"/>
        <v>0.21047068468772209</v>
      </c>
      <c r="J459" s="82">
        <v>2175547321</v>
      </c>
      <c r="K459" s="82">
        <v>4351094641</v>
      </c>
      <c r="L459" s="82">
        <v>6526641962</v>
      </c>
    </row>
    <row r="460" spans="1:12" ht="15" customHeight="1" x14ac:dyDescent="0.3">
      <c r="A460" s="48">
        <v>44289</v>
      </c>
      <c r="B460" s="51">
        <v>0.99887800000000004</v>
      </c>
      <c r="C460" s="82">
        <v>10920631184</v>
      </c>
      <c r="D460" s="82">
        <v>10932894890</v>
      </c>
      <c r="E460" s="51">
        <v>1.000561</v>
      </c>
      <c r="F460" s="82">
        <v>41789686877</v>
      </c>
      <c r="G460" s="82">
        <v>41766253835</v>
      </c>
      <c r="H460" s="82">
        <f t="shared" si="14"/>
        <v>52699148725</v>
      </c>
      <c r="I460" s="87">
        <f t="shared" si="15"/>
        <v>0.20745866213230751</v>
      </c>
      <c r="J460" s="82">
        <v>2186578978</v>
      </c>
      <c r="K460" s="82">
        <v>4373157956</v>
      </c>
      <c r="L460" s="82">
        <v>6559736934</v>
      </c>
    </row>
    <row r="461" spans="1:12" ht="15" customHeight="1" x14ac:dyDescent="0.3">
      <c r="A461" s="48">
        <v>44290</v>
      </c>
      <c r="B461" s="51">
        <v>0.99546800000000002</v>
      </c>
      <c r="C461" s="82">
        <v>10814220927</v>
      </c>
      <c r="D461" s="82">
        <v>10863449684</v>
      </c>
      <c r="E461" s="51">
        <v>1.000637</v>
      </c>
      <c r="F461" s="82">
        <v>42448788685</v>
      </c>
      <c r="G461" s="82">
        <v>42421753835</v>
      </c>
      <c r="H461" s="82">
        <f t="shared" si="14"/>
        <v>53285203519</v>
      </c>
      <c r="I461" s="87">
        <f t="shared" si="15"/>
        <v>0.20387366410501559</v>
      </c>
      <c r="J461" s="82">
        <v>2172689937</v>
      </c>
      <c r="K461" s="82">
        <v>4345379874</v>
      </c>
      <c r="L461" s="82">
        <v>6518069810</v>
      </c>
    </row>
    <row r="462" spans="1:12" ht="15" customHeight="1" x14ac:dyDescent="0.3">
      <c r="A462" s="48">
        <v>44291</v>
      </c>
      <c r="B462" s="51">
        <v>1.000418</v>
      </c>
      <c r="C462" s="82">
        <v>11072379392</v>
      </c>
      <c r="D462" s="82">
        <v>11067751129</v>
      </c>
      <c r="E462" s="51">
        <v>1.0005230000000001</v>
      </c>
      <c r="F462" s="82">
        <v>42493963928</v>
      </c>
      <c r="G462" s="82">
        <v>42471753835</v>
      </c>
      <c r="H462" s="82">
        <f t="shared" si="14"/>
        <v>53539504964</v>
      </c>
      <c r="I462" s="87">
        <f t="shared" si="15"/>
        <v>0.20672120775942854</v>
      </c>
      <c r="J462" s="82">
        <v>2213550226</v>
      </c>
      <c r="K462" s="82">
        <v>4427100452</v>
      </c>
      <c r="L462" s="82">
        <v>6640650677</v>
      </c>
    </row>
    <row r="463" spans="1:12" ht="15" customHeight="1" x14ac:dyDescent="0.3">
      <c r="A463" s="48">
        <v>44292</v>
      </c>
      <c r="B463" s="51">
        <v>0.99953099999999995</v>
      </c>
      <c r="C463" s="82">
        <v>11039896701</v>
      </c>
      <c r="D463" s="82">
        <v>11045081609</v>
      </c>
      <c r="E463" s="51">
        <v>0.99932799999999999</v>
      </c>
      <c r="F463" s="82">
        <v>42544365000</v>
      </c>
      <c r="G463" s="82">
        <v>42572965452</v>
      </c>
      <c r="H463" s="82">
        <f t="shared" si="14"/>
        <v>53618047061</v>
      </c>
      <c r="I463" s="87">
        <f t="shared" si="15"/>
        <v>0.20599559690106334</v>
      </c>
      <c r="J463" s="82">
        <v>2209016322</v>
      </c>
      <c r="K463" s="82">
        <v>4418032644</v>
      </c>
      <c r="L463" s="82">
        <v>6627048965</v>
      </c>
    </row>
    <row r="464" spans="1:12" ht="15" customHeight="1" x14ac:dyDescent="0.3">
      <c r="A464" s="48">
        <v>44293</v>
      </c>
      <c r="B464" s="51">
        <v>0.999857</v>
      </c>
      <c r="C464" s="82">
        <v>10937004459</v>
      </c>
      <c r="D464" s="82">
        <v>10938571951</v>
      </c>
      <c r="E464" s="51">
        <v>1.0003029999999999</v>
      </c>
      <c r="F464" s="82">
        <v>43125054016</v>
      </c>
      <c r="G464" s="82">
        <v>43111986523</v>
      </c>
      <c r="H464" s="82">
        <f t="shared" si="14"/>
        <v>54050558474</v>
      </c>
      <c r="I464" s="87">
        <f t="shared" si="15"/>
        <v>0.20237666843464333</v>
      </c>
      <c r="J464" s="82">
        <v>2187714390</v>
      </c>
      <c r="K464" s="82">
        <v>4375428780</v>
      </c>
      <c r="L464" s="82">
        <v>6563143171</v>
      </c>
    </row>
    <row r="465" spans="1:12" ht="15" customHeight="1" x14ac:dyDescent="0.3">
      <c r="A465" s="48">
        <v>44294</v>
      </c>
      <c r="B465" s="51">
        <v>0.99853599999999998</v>
      </c>
      <c r="C465" s="82">
        <v>11025108742</v>
      </c>
      <c r="D465" s="82">
        <v>11041274584</v>
      </c>
      <c r="E465" s="51">
        <v>0.99946000000000002</v>
      </c>
      <c r="F465" s="82">
        <v>43178291900</v>
      </c>
      <c r="G465" s="82">
        <v>43201625659</v>
      </c>
      <c r="H465" s="82">
        <f t="shared" si="14"/>
        <v>54242900243</v>
      </c>
      <c r="I465" s="87">
        <f t="shared" si="15"/>
        <v>0.20355243791421104</v>
      </c>
      <c r="J465" s="82">
        <v>2208254917</v>
      </c>
      <c r="K465" s="82">
        <v>4416509834</v>
      </c>
      <c r="L465" s="82">
        <v>6624764750</v>
      </c>
    </row>
    <row r="466" spans="1:12" ht="15" customHeight="1" x14ac:dyDescent="0.3">
      <c r="A466" s="48">
        <v>44295</v>
      </c>
      <c r="B466" s="51">
        <v>1.001344</v>
      </c>
      <c r="C466" s="82">
        <v>11178287475</v>
      </c>
      <c r="D466" s="82">
        <v>11163279788</v>
      </c>
      <c r="E466" s="51">
        <v>1.001776</v>
      </c>
      <c r="F466" s="82">
        <v>43829500562</v>
      </c>
      <c r="G466" s="82">
        <v>43751799230</v>
      </c>
      <c r="H466" s="82">
        <f t="shared" si="14"/>
        <v>54915079018</v>
      </c>
      <c r="I466" s="87">
        <f t="shared" si="15"/>
        <v>0.2032825953749591</v>
      </c>
      <c r="J466" s="82">
        <v>2232655958</v>
      </c>
      <c r="K466" s="82">
        <v>4465311915</v>
      </c>
      <c r="L466" s="82">
        <v>6697967873</v>
      </c>
    </row>
    <row r="467" spans="1:12" ht="15" customHeight="1" x14ac:dyDescent="0.3">
      <c r="A467" s="48">
        <v>44296</v>
      </c>
      <c r="B467" s="51">
        <v>1.0012369999999999</v>
      </c>
      <c r="C467" s="82">
        <v>11219365821</v>
      </c>
      <c r="D467" s="82">
        <v>11205508674</v>
      </c>
      <c r="E467" s="51">
        <v>0.99950300000000003</v>
      </c>
      <c r="F467" s="82">
        <v>43883964992</v>
      </c>
      <c r="G467" s="82">
        <v>43905799230</v>
      </c>
      <c r="H467" s="82">
        <f t="shared" si="14"/>
        <v>55111307904</v>
      </c>
      <c r="I467" s="87">
        <f t="shared" si="15"/>
        <v>0.20332503618892883</v>
      </c>
      <c r="J467" s="82">
        <v>2241101735</v>
      </c>
      <c r="K467" s="82">
        <v>4482203470</v>
      </c>
      <c r="L467" s="82">
        <v>6723305204</v>
      </c>
    </row>
    <row r="468" spans="1:12" ht="15" customHeight="1" x14ac:dyDescent="0.3">
      <c r="A468" s="48">
        <v>44297</v>
      </c>
      <c r="B468" s="51">
        <v>1.0015160000000001</v>
      </c>
      <c r="C468" s="82">
        <v>11185465356</v>
      </c>
      <c r="D468" s="82">
        <v>11168538527</v>
      </c>
      <c r="E468" s="51">
        <v>0.99925799999999998</v>
      </c>
      <c r="F468" s="82">
        <v>44559427154</v>
      </c>
      <c r="G468" s="82">
        <v>44592510229</v>
      </c>
      <c r="H468" s="82">
        <f t="shared" si="14"/>
        <v>55761048756</v>
      </c>
      <c r="I468" s="87">
        <f t="shared" si="15"/>
        <v>0.20029283480429955</v>
      </c>
      <c r="J468" s="82">
        <v>2233707705</v>
      </c>
      <c r="K468" s="82">
        <v>4467415411</v>
      </c>
      <c r="L468" s="82">
        <v>6701123116</v>
      </c>
    </row>
    <row r="469" spans="1:12" ht="15" customHeight="1" x14ac:dyDescent="0.3">
      <c r="A469" s="48">
        <v>44298</v>
      </c>
      <c r="B469" s="51">
        <v>1.0017480000000001</v>
      </c>
      <c r="C469" s="82">
        <v>11280826363</v>
      </c>
      <c r="D469" s="82">
        <v>11261146217</v>
      </c>
      <c r="E469" s="51">
        <v>1.0009349999999999</v>
      </c>
      <c r="F469" s="82">
        <v>44446295786</v>
      </c>
      <c r="G469" s="82">
        <v>44404791488</v>
      </c>
      <c r="H469" s="82">
        <f t="shared" si="14"/>
        <v>55665937705</v>
      </c>
      <c r="I469" s="87">
        <f t="shared" si="15"/>
        <v>0.20229868895190653</v>
      </c>
      <c r="J469" s="82">
        <v>2252229243</v>
      </c>
      <c r="K469" s="82">
        <v>4504458487</v>
      </c>
      <c r="L469" s="82">
        <v>6756687730</v>
      </c>
    </row>
    <row r="470" spans="1:12" ht="15" customHeight="1" x14ac:dyDescent="0.3">
      <c r="A470" s="48">
        <v>44299</v>
      </c>
      <c r="B470" s="51">
        <v>1.000157</v>
      </c>
      <c r="C470" s="82">
        <v>11011222093</v>
      </c>
      <c r="D470" s="82">
        <v>11009495660</v>
      </c>
      <c r="E470" s="51">
        <v>1.000793</v>
      </c>
      <c r="F470" s="82">
        <v>44597273098</v>
      </c>
      <c r="G470" s="82">
        <v>44561923405</v>
      </c>
      <c r="H470" s="82">
        <f t="shared" si="14"/>
        <v>55571419065</v>
      </c>
      <c r="I470" s="87">
        <f t="shared" si="15"/>
        <v>0.1981143516799988</v>
      </c>
      <c r="J470" s="82">
        <v>2201899132</v>
      </c>
      <c r="K470" s="82">
        <v>4403798264</v>
      </c>
      <c r="L470" s="82">
        <v>6605697396</v>
      </c>
    </row>
    <row r="471" spans="1:12" ht="15" customHeight="1" x14ac:dyDescent="0.3">
      <c r="A471" s="48">
        <v>44300</v>
      </c>
      <c r="B471" s="51">
        <v>1.0013380000000001</v>
      </c>
      <c r="C471" s="82">
        <v>11159853205</v>
      </c>
      <c r="D471" s="82">
        <v>11144945649</v>
      </c>
      <c r="E471" s="51">
        <v>1.0012289999999999</v>
      </c>
      <c r="F471" s="82">
        <v>45518007079</v>
      </c>
      <c r="G471" s="82">
        <v>45462154323</v>
      </c>
      <c r="H471" s="82">
        <f t="shared" si="14"/>
        <v>56607099972</v>
      </c>
      <c r="I471" s="87">
        <f t="shared" si="15"/>
        <v>0.19688246976991772</v>
      </c>
      <c r="J471" s="82">
        <v>2228989130</v>
      </c>
      <c r="K471" s="82">
        <v>4457978260</v>
      </c>
      <c r="L471" s="82">
        <v>6686967389</v>
      </c>
    </row>
    <row r="472" spans="1:12" ht="15" customHeight="1" x14ac:dyDescent="0.3">
      <c r="A472" s="48">
        <v>44301</v>
      </c>
      <c r="B472" s="51">
        <v>0.99992800000000004</v>
      </c>
      <c r="C472" s="82">
        <v>11487127274</v>
      </c>
      <c r="D472" s="82">
        <v>11487951676</v>
      </c>
      <c r="E472" s="51">
        <v>0.99967200000000001</v>
      </c>
      <c r="F472" s="82">
        <v>45928633894</v>
      </c>
      <c r="G472" s="82">
        <v>45943708560</v>
      </c>
      <c r="H472" s="82">
        <f t="shared" si="14"/>
        <v>57431660236</v>
      </c>
      <c r="I472" s="87">
        <f t="shared" si="15"/>
        <v>0.20002820097474711</v>
      </c>
      <c r="J472" s="82">
        <v>2297590335</v>
      </c>
      <c r="K472" s="82">
        <v>4595180670</v>
      </c>
      <c r="L472" s="82">
        <v>6892771006</v>
      </c>
    </row>
    <row r="473" spans="1:12" ht="15" customHeight="1" x14ac:dyDescent="0.3">
      <c r="A473" s="48">
        <v>44302</v>
      </c>
      <c r="B473" s="51">
        <v>0.99989399999999995</v>
      </c>
      <c r="C473" s="82">
        <v>11602388663</v>
      </c>
      <c r="D473" s="82">
        <v>11603620607</v>
      </c>
      <c r="E473" s="51">
        <v>0.99998100000000001</v>
      </c>
      <c r="F473" s="82">
        <v>46601536890</v>
      </c>
      <c r="G473" s="82">
        <v>46602413179</v>
      </c>
      <c r="H473" s="82">
        <f t="shared" si="14"/>
        <v>58206033786</v>
      </c>
      <c r="I473" s="87">
        <f t="shared" si="15"/>
        <v>0.19935425680543381</v>
      </c>
      <c r="J473" s="82">
        <v>2320724121</v>
      </c>
      <c r="K473" s="82">
        <v>4641448243</v>
      </c>
      <c r="L473" s="82">
        <v>6962172364</v>
      </c>
    </row>
    <row r="474" spans="1:12" ht="15" customHeight="1" x14ac:dyDescent="0.3">
      <c r="A474" s="48">
        <v>44303</v>
      </c>
      <c r="B474" s="51">
        <v>0.99859399999999998</v>
      </c>
      <c r="C474" s="82">
        <v>11970285414</v>
      </c>
      <c r="D474" s="82">
        <v>11987143329</v>
      </c>
      <c r="E474" s="51">
        <v>0.99892700000000001</v>
      </c>
      <c r="F474" s="82">
        <v>46966476338</v>
      </c>
      <c r="G474" s="82">
        <v>47016946739</v>
      </c>
      <c r="H474" s="82">
        <f t="shared" si="14"/>
        <v>59004090068</v>
      </c>
      <c r="I474" s="87">
        <f t="shared" si="15"/>
        <v>0.2031578372818777</v>
      </c>
      <c r="J474" s="82">
        <v>2397428666</v>
      </c>
      <c r="K474" s="82">
        <v>4794857332</v>
      </c>
      <c r="L474" s="82">
        <v>7192285997</v>
      </c>
    </row>
    <row r="475" spans="1:12" ht="15" customHeight="1" x14ac:dyDescent="0.3">
      <c r="A475" s="48">
        <v>44304</v>
      </c>
      <c r="B475" s="51">
        <v>1.0002439999999999</v>
      </c>
      <c r="C475" s="82">
        <v>12314666876</v>
      </c>
      <c r="D475" s="82">
        <v>12311667270</v>
      </c>
      <c r="E475" s="51">
        <v>1.001349</v>
      </c>
      <c r="F475" s="82">
        <v>47980429555</v>
      </c>
      <c r="G475" s="82">
        <v>47915791499</v>
      </c>
      <c r="H475" s="82">
        <f t="shared" si="14"/>
        <v>60227458769</v>
      </c>
      <c r="I475" s="87">
        <f t="shared" si="15"/>
        <v>0.2044195043530046</v>
      </c>
      <c r="J475" s="82">
        <v>2462333454</v>
      </c>
      <c r="K475" s="82">
        <v>4924666908</v>
      </c>
      <c r="L475" s="82">
        <v>7387000362</v>
      </c>
    </row>
    <row r="476" spans="1:12" ht="15" customHeight="1" x14ac:dyDescent="0.3">
      <c r="A476" s="48">
        <v>44305</v>
      </c>
      <c r="B476" s="51">
        <v>0.99980000000000002</v>
      </c>
      <c r="C476" s="82">
        <v>12649880206</v>
      </c>
      <c r="D476" s="82">
        <v>12652416762</v>
      </c>
      <c r="E476" s="51">
        <v>1.0005839999999999</v>
      </c>
      <c r="F476" s="82">
        <v>48440253076</v>
      </c>
      <c r="G476" s="82">
        <v>48411986748</v>
      </c>
      <c r="H476" s="82">
        <f t="shared" si="14"/>
        <v>61064403510</v>
      </c>
      <c r="I476" s="87">
        <f t="shared" si="15"/>
        <v>0.20719790966152679</v>
      </c>
      <c r="J476" s="82">
        <v>2530483352</v>
      </c>
      <c r="K476" s="82">
        <v>5060966705</v>
      </c>
      <c r="L476" s="82">
        <v>7591450057</v>
      </c>
    </row>
    <row r="477" spans="1:12" ht="15" customHeight="1" x14ac:dyDescent="0.3">
      <c r="A477" s="48">
        <v>44306</v>
      </c>
      <c r="B477" s="51">
        <v>0.99952200000000002</v>
      </c>
      <c r="C477" s="82">
        <v>12763424151</v>
      </c>
      <c r="D477" s="82">
        <v>12769529005</v>
      </c>
      <c r="E477" s="51">
        <v>0.99983699999999998</v>
      </c>
      <c r="F477" s="82">
        <v>48246126852</v>
      </c>
      <c r="G477" s="82">
        <v>48253996439</v>
      </c>
      <c r="H477" s="82">
        <f t="shared" si="14"/>
        <v>61023525444</v>
      </c>
      <c r="I477" s="87">
        <f t="shared" si="15"/>
        <v>0.20925583882757359</v>
      </c>
      <c r="J477" s="82">
        <v>2553905801</v>
      </c>
      <c r="K477" s="82">
        <v>5107811602</v>
      </c>
      <c r="L477" s="82">
        <v>7661717403</v>
      </c>
    </row>
    <row r="478" spans="1:12" ht="15" customHeight="1" x14ac:dyDescent="0.3">
      <c r="A478" s="48">
        <v>44307</v>
      </c>
      <c r="B478" s="51">
        <v>0.99851400000000001</v>
      </c>
      <c r="C478" s="82">
        <v>13003119763</v>
      </c>
      <c r="D478" s="82">
        <v>13022464793</v>
      </c>
      <c r="E478" s="51">
        <v>1.000389</v>
      </c>
      <c r="F478" s="82">
        <v>48820994300</v>
      </c>
      <c r="G478" s="82">
        <v>48801997549</v>
      </c>
      <c r="H478" s="82">
        <f t="shared" si="14"/>
        <v>61824462342</v>
      </c>
      <c r="I478" s="87">
        <f t="shared" si="15"/>
        <v>0.21063611877386734</v>
      </c>
      <c r="J478" s="82">
        <v>2604492959</v>
      </c>
      <c r="K478" s="82">
        <v>5208985917</v>
      </c>
      <c r="L478" s="82">
        <v>7813478876</v>
      </c>
    </row>
    <row r="479" spans="1:12" ht="15" customHeight="1" x14ac:dyDescent="0.3">
      <c r="A479" s="48">
        <v>44308</v>
      </c>
      <c r="B479" s="51">
        <v>0.99952099999999999</v>
      </c>
      <c r="C479" s="82">
        <v>13084305484</v>
      </c>
      <c r="D479" s="82">
        <v>13090577870</v>
      </c>
      <c r="E479" s="51">
        <v>0.99714499999999995</v>
      </c>
      <c r="F479" s="82">
        <v>49176280914</v>
      </c>
      <c r="G479" s="82">
        <v>49317088684</v>
      </c>
      <c r="H479" s="82">
        <f t="shared" si="14"/>
        <v>62407666554</v>
      </c>
      <c r="I479" s="87">
        <f t="shared" si="15"/>
        <v>0.2097591304535158</v>
      </c>
      <c r="J479" s="82">
        <v>2618115574</v>
      </c>
      <c r="K479" s="82">
        <v>5236231148</v>
      </c>
      <c r="L479" s="82">
        <v>7854346722</v>
      </c>
    </row>
    <row r="480" spans="1:12" ht="15" customHeight="1" x14ac:dyDescent="0.3">
      <c r="A480" s="48">
        <v>44309</v>
      </c>
      <c r="B480" s="51">
        <v>1.002599</v>
      </c>
      <c r="C480" s="82">
        <v>13106028086</v>
      </c>
      <c r="D480" s="82">
        <v>13072047960</v>
      </c>
      <c r="E480" s="51">
        <v>1.0011030000000001</v>
      </c>
      <c r="F480" s="82">
        <v>49655032885</v>
      </c>
      <c r="G480" s="82">
        <v>49600333385</v>
      </c>
      <c r="H480" s="82">
        <f t="shared" si="14"/>
        <v>62672381345</v>
      </c>
      <c r="I480" s="87">
        <f t="shared" si="15"/>
        <v>0.20857748946925705</v>
      </c>
      <c r="J480" s="82">
        <v>2614409592</v>
      </c>
      <c r="K480" s="82">
        <v>5228819184</v>
      </c>
      <c r="L480" s="82">
        <v>7843228776</v>
      </c>
    </row>
    <row r="481" spans="1:12" ht="15" customHeight="1" x14ac:dyDescent="0.3">
      <c r="A481" s="48">
        <v>44310</v>
      </c>
      <c r="B481" s="51">
        <v>1.0011829999999999</v>
      </c>
      <c r="C481" s="82">
        <v>13264415771</v>
      </c>
      <c r="D481" s="82">
        <v>13248741912</v>
      </c>
      <c r="E481" s="51">
        <v>1.00177</v>
      </c>
      <c r="F481" s="82">
        <v>49477553574</v>
      </c>
      <c r="G481" s="82">
        <v>49390155817</v>
      </c>
      <c r="H481" s="82">
        <f t="shared" si="14"/>
        <v>62638897729</v>
      </c>
      <c r="I481" s="87">
        <f t="shared" si="15"/>
        <v>0.21150981885599521</v>
      </c>
      <c r="J481" s="82">
        <v>2649748382</v>
      </c>
      <c r="K481" s="82">
        <v>5299496765</v>
      </c>
      <c r="L481" s="82">
        <v>7949245147</v>
      </c>
    </row>
    <row r="482" spans="1:12" ht="15" customHeight="1" x14ac:dyDescent="0.3">
      <c r="A482" s="48">
        <v>44311</v>
      </c>
      <c r="B482" s="51">
        <v>0.99830799999999997</v>
      </c>
      <c r="C482" s="82">
        <v>13527497524</v>
      </c>
      <c r="D482" s="82">
        <v>13550419616</v>
      </c>
      <c r="E482" s="51">
        <v>0.99854600000000004</v>
      </c>
      <c r="F482" s="82">
        <v>49501156852</v>
      </c>
      <c r="G482" s="82">
        <v>49573255398</v>
      </c>
      <c r="H482" s="82">
        <f t="shared" si="14"/>
        <v>63123675014</v>
      </c>
      <c r="I482" s="87">
        <f t="shared" si="15"/>
        <v>0.21466461851270058</v>
      </c>
      <c r="J482" s="82">
        <v>2710083923</v>
      </c>
      <c r="K482" s="82">
        <v>5420167846</v>
      </c>
      <c r="L482" s="82">
        <v>8130251770</v>
      </c>
    </row>
    <row r="483" spans="1:12" ht="15" customHeight="1" x14ac:dyDescent="0.3">
      <c r="A483" s="48">
        <v>44312</v>
      </c>
      <c r="B483" s="51">
        <v>0.99958899999999995</v>
      </c>
      <c r="C483" s="82">
        <v>13667640425</v>
      </c>
      <c r="D483" s="82">
        <v>13673255413</v>
      </c>
      <c r="E483" s="51">
        <v>1.003862</v>
      </c>
      <c r="F483" s="82">
        <v>50300761608</v>
      </c>
      <c r="G483" s="82">
        <v>50107255373</v>
      </c>
      <c r="H483" s="82">
        <f t="shared" si="14"/>
        <v>63780510786</v>
      </c>
      <c r="I483" s="87">
        <f t="shared" si="15"/>
        <v>0.21437983554062909</v>
      </c>
      <c r="J483" s="82">
        <v>2734651083</v>
      </c>
      <c r="K483" s="82">
        <v>5469302165</v>
      </c>
      <c r="L483" s="82">
        <v>8203953248</v>
      </c>
    </row>
    <row r="484" spans="1:12" ht="15" customHeight="1" x14ac:dyDescent="0.3">
      <c r="A484" s="48">
        <v>44313</v>
      </c>
      <c r="B484" s="51">
        <v>1.000796</v>
      </c>
      <c r="C484" s="82">
        <v>13775379892</v>
      </c>
      <c r="D484" s="82">
        <v>13764418507</v>
      </c>
      <c r="E484" s="51">
        <v>1.0005919999999999</v>
      </c>
      <c r="F484" s="82">
        <v>50177957598</v>
      </c>
      <c r="G484" s="82">
        <v>50148255373</v>
      </c>
      <c r="H484" s="82">
        <f t="shared" si="14"/>
        <v>63912673880</v>
      </c>
      <c r="I484" s="87">
        <f t="shared" si="15"/>
        <v>0.21536289551652224</v>
      </c>
      <c r="J484" s="82">
        <v>2752883701</v>
      </c>
      <c r="K484" s="82">
        <v>5505767403</v>
      </c>
      <c r="L484" s="82">
        <v>8258651104</v>
      </c>
    </row>
    <row r="485" spans="1:12" ht="15" customHeight="1" x14ac:dyDescent="0.3">
      <c r="A485" s="48">
        <v>44314</v>
      </c>
      <c r="B485" s="51">
        <v>0.99858100000000005</v>
      </c>
      <c r="C485" s="82">
        <v>13879528332</v>
      </c>
      <c r="D485" s="82">
        <v>13899251815</v>
      </c>
      <c r="E485" s="51">
        <v>0.99685000000000001</v>
      </c>
      <c r="F485" s="82">
        <v>50288933664</v>
      </c>
      <c r="G485" s="82">
        <v>50447858727</v>
      </c>
      <c r="H485" s="82">
        <f t="shared" si="14"/>
        <v>64347110542</v>
      </c>
      <c r="I485" s="87">
        <f t="shared" si="15"/>
        <v>0.21600428827224216</v>
      </c>
      <c r="J485" s="82">
        <v>2779850363</v>
      </c>
      <c r="K485" s="82">
        <v>5559700726</v>
      </c>
      <c r="L485" s="82">
        <v>8339551089</v>
      </c>
    </row>
    <row r="486" spans="1:12" ht="15" customHeight="1" x14ac:dyDescent="0.3">
      <c r="A486" s="48">
        <v>44315</v>
      </c>
      <c r="B486" s="51">
        <v>1.000602</v>
      </c>
      <c r="C486" s="82">
        <v>13917317509</v>
      </c>
      <c r="D486" s="82">
        <v>13908949159</v>
      </c>
      <c r="E486" s="51">
        <v>1.0016</v>
      </c>
      <c r="F486" s="82">
        <v>51109245003</v>
      </c>
      <c r="G486" s="82">
        <v>51027578126</v>
      </c>
      <c r="H486" s="82">
        <f t="shared" si="14"/>
        <v>64936527285</v>
      </c>
      <c r="I486" s="87">
        <f t="shared" si="15"/>
        <v>0.21419299338190656</v>
      </c>
      <c r="J486" s="82">
        <v>2781789832</v>
      </c>
      <c r="K486" s="82">
        <v>5563579664</v>
      </c>
      <c r="L486" s="82">
        <v>8345369495</v>
      </c>
    </row>
    <row r="487" spans="1:12" ht="15" customHeight="1" x14ac:dyDescent="0.3">
      <c r="A487" s="48">
        <v>44316</v>
      </c>
      <c r="B487" s="51">
        <v>1.001471</v>
      </c>
      <c r="C487" s="82">
        <v>14603752839</v>
      </c>
      <c r="D487" s="82">
        <v>14582304091</v>
      </c>
      <c r="E487" s="51">
        <v>1.0006980000000001</v>
      </c>
      <c r="F487" s="82">
        <v>51252930927</v>
      </c>
      <c r="G487" s="82">
        <v>51217187730</v>
      </c>
      <c r="H487" s="82">
        <f t="shared" si="14"/>
        <v>65799491821</v>
      </c>
      <c r="I487" s="87">
        <f t="shared" si="15"/>
        <v>0.22161727526208702</v>
      </c>
      <c r="J487" s="82">
        <v>2916460818</v>
      </c>
      <c r="K487" s="82">
        <v>5832921636</v>
      </c>
      <c r="L487" s="82">
        <v>8749382455</v>
      </c>
    </row>
    <row r="488" spans="1:12" ht="15" customHeight="1" x14ac:dyDescent="0.3">
      <c r="A488" s="48">
        <v>44317</v>
      </c>
      <c r="B488" s="51">
        <v>1.0006269999999999</v>
      </c>
      <c r="C488" s="82">
        <v>14671379802</v>
      </c>
      <c r="D488" s="82">
        <v>14662193184</v>
      </c>
      <c r="E488" s="51">
        <v>1.0013730000000001</v>
      </c>
      <c r="F488" s="82">
        <v>51180431595</v>
      </c>
      <c r="G488" s="82">
        <v>51110256096</v>
      </c>
      <c r="H488" s="82">
        <f t="shared" si="14"/>
        <v>65772449280</v>
      </c>
      <c r="I488" s="87">
        <f t="shared" si="15"/>
        <v>0.2229230223977452</v>
      </c>
      <c r="J488" s="82">
        <v>2932438637</v>
      </c>
      <c r="K488" s="82">
        <v>5864877274</v>
      </c>
      <c r="L488" s="82">
        <v>8797315910</v>
      </c>
    </row>
    <row r="489" spans="1:12" ht="15" customHeight="1" x14ac:dyDescent="0.3">
      <c r="A489" s="48">
        <v>44318</v>
      </c>
      <c r="B489" s="51">
        <v>0.99983900000000003</v>
      </c>
      <c r="C489" s="82">
        <v>14711500830</v>
      </c>
      <c r="D489" s="82">
        <v>14713863449</v>
      </c>
      <c r="E489" s="51">
        <v>1.0005470000000001</v>
      </c>
      <c r="F489" s="82">
        <v>51679435029</v>
      </c>
      <c r="G489" s="82">
        <v>51651169114</v>
      </c>
      <c r="H489" s="82">
        <f t="shared" si="14"/>
        <v>66365032563</v>
      </c>
      <c r="I489" s="87">
        <f t="shared" si="15"/>
        <v>0.22171108610595799</v>
      </c>
      <c r="J489" s="82">
        <v>2942772690</v>
      </c>
      <c r="K489" s="82">
        <v>5885545380</v>
      </c>
      <c r="L489" s="82">
        <v>8828318069</v>
      </c>
    </row>
    <row r="490" spans="1:12" ht="15" customHeight="1" x14ac:dyDescent="0.3">
      <c r="A490" s="48">
        <v>44319</v>
      </c>
      <c r="B490" s="51">
        <v>0.99957300000000004</v>
      </c>
      <c r="C490" s="82">
        <v>14681097408</v>
      </c>
      <c r="D490" s="82">
        <v>14687370786</v>
      </c>
      <c r="E490" s="51">
        <v>1.0005930000000001</v>
      </c>
      <c r="F490" s="82">
        <v>51994800962</v>
      </c>
      <c r="G490" s="82">
        <v>51963990776</v>
      </c>
      <c r="H490" s="82">
        <f t="shared" si="14"/>
        <v>66651361562</v>
      </c>
      <c r="I490" s="87">
        <f t="shared" si="15"/>
        <v>0.22036115154733349</v>
      </c>
      <c r="J490" s="82">
        <v>2937474157</v>
      </c>
      <c r="K490" s="82">
        <v>5874948314</v>
      </c>
      <c r="L490" s="82">
        <v>8812422472</v>
      </c>
    </row>
    <row r="491" spans="1:12" ht="15" customHeight="1" x14ac:dyDescent="0.3">
      <c r="A491" s="48">
        <v>44320</v>
      </c>
      <c r="B491" s="51">
        <v>0.999973</v>
      </c>
      <c r="C491" s="82">
        <v>14645727408</v>
      </c>
      <c r="D491" s="82">
        <v>14646127280</v>
      </c>
      <c r="E491" s="51">
        <v>1.00132</v>
      </c>
      <c r="F491" s="82">
        <v>52331138431</v>
      </c>
      <c r="G491" s="82">
        <v>52262160808</v>
      </c>
      <c r="H491" s="82">
        <f t="shared" si="14"/>
        <v>66908288088</v>
      </c>
      <c r="I491" s="87">
        <f t="shared" si="15"/>
        <v>0.21889855051644616</v>
      </c>
      <c r="J491" s="82">
        <v>2929225456</v>
      </c>
      <c r="K491" s="82">
        <v>5858450912</v>
      </c>
      <c r="L491" s="82">
        <v>8787676368</v>
      </c>
    </row>
    <row r="492" spans="1:12" ht="15" customHeight="1" x14ac:dyDescent="0.3">
      <c r="A492" s="48">
        <v>44321</v>
      </c>
      <c r="B492" s="51">
        <v>0.99258400000000002</v>
      </c>
      <c r="C492" s="82">
        <v>14864602401</v>
      </c>
      <c r="D492" s="82">
        <v>14975664039</v>
      </c>
      <c r="E492" s="51">
        <v>1.0035320000000001</v>
      </c>
      <c r="F492" s="82">
        <v>52279586920</v>
      </c>
      <c r="G492" s="82">
        <v>52095600606</v>
      </c>
      <c r="H492" s="82">
        <f t="shared" si="14"/>
        <v>67071264645</v>
      </c>
      <c r="I492" s="87">
        <f t="shared" si="15"/>
        <v>0.22327988175359981</v>
      </c>
      <c r="J492" s="82">
        <v>2995132808</v>
      </c>
      <c r="K492" s="82">
        <v>5990265616</v>
      </c>
      <c r="L492" s="82">
        <v>8985398423</v>
      </c>
    </row>
    <row r="493" spans="1:12" ht="15" customHeight="1" x14ac:dyDescent="0.3">
      <c r="A493" s="48">
        <v>44322</v>
      </c>
      <c r="B493" s="51">
        <v>1.0004500000000001</v>
      </c>
      <c r="C493" s="82">
        <v>15078309685</v>
      </c>
      <c r="D493" s="82">
        <v>15071534824</v>
      </c>
      <c r="E493" s="51">
        <v>0.99849200000000005</v>
      </c>
      <c r="F493" s="82">
        <v>53023829034</v>
      </c>
      <c r="G493" s="82">
        <v>53103886544</v>
      </c>
      <c r="H493" s="82">
        <f t="shared" si="14"/>
        <v>68175421368</v>
      </c>
      <c r="I493" s="87">
        <f t="shared" si="15"/>
        <v>0.22106991818424224</v>
      </c>
      <c r="J493" s="82">
        <v>3014306965</v>
      </c>
      <c r="K493" s="82">
        <v>6028613930</v>
      </c>
      <c r="L493" s="82">
        <v>9042920894</v>
      </c>
    </row>
    <row r="494" spans="1:12" ht="15" customHeight="1" x14ac:dyDescent="0.3">
      <c r="A494" s="48">
        <v>44323</v>
      </c>
      <c r="B494" s="51">
        <v>0.99709999999999999</v>
      </c>
      <c r="C494" s="82">
        <v>15095243417</v>
      </c>
      <c r="D494" s="82">
        <v>15139152108</v>
      </c>
      <c r="E494" s="51">
        <v>1.000299</v>
      </c>
      <c r="F494" s="82">
        <v>53739048757</v>
      </c>
      <c r="G494" s="82">
        <v>53722969032</v>
      </c>
      <c r="H494" s="82">
        <f t="shared" si="14"/>
        <v>68862121140</v>
      </c>
      <c r="I494" s="87">
        <f t="shared" si="15"/>
        <v>0.21984731021022974</v>
      </c>
      <c r="J494" s="82">
        <v>3027830422</v>
      </c>
      <c r="K494" s="82">
        <v>6055660843</v>
      </c>
      <c r="L494" s="82">
        <v>9083491265</v>
      </c>
    </row>
    <row r="495" spans="1:12" ht="15" customHeight="1" x14ac:dyDescent="0.3">
      <c r="A495" s="48">
        <v>44324</v>
      </c>
      <c r="B495" s="51">
        <v>1.0024740000000001</v>
      </c>
      <c r="C495" s="82">
        <v>15175582508</v>
      </c>
      <c r="D495" s="82">
        <v>15138128794</v>
      </c>
      <c r="E495" s="51">
        <v>1.001825</v>
      </c>
      <c r="F495" s="82">
        <v>54969338625</v>
      </c>
      <c r="G495" s="82">
        <v>54869185682</v>
      </c>
      <c r="H495" s="82">
        <f t="shared" si="14"/>
        <v>70007314476</v>
      </c>
      <c r="I495" s="87">
        <f t="shared" si="15"/>
        <v>0.21623638768759904</v>
      </c>
      <c r="J495" s="82">
        <v>3027625759</v>
      </c>
      <c r="K495" s="82">
        <v>6055251518</v>
      </c>
      <c r="L495" s="82">
        <v>9082877276</v>
      </c>
    </row>
    <row r="496" spans="1:12" ht="15" customHeight="1" x14ac:dyDescent="0.3">
      <c r="A496" s="48">
        <v>44325</v>
      </c>
      <c r="B496" s="51">
        <v>1.001277</v>
      </c>
      <c r="C496" s="82">
        <v>15411075861</v>
      </c>
      <c r="D496" s="82">
        <v>15391414923</v>
      </c>
      <c r="E496" s="51">
        <v>0.99884399999999995</v>
      </c>
      <c r="F496" s="82">
        <v>55472173385</v>
      </c>
      <c r="G496" s="82">
        <v>55536372984</v>
      </c>
      <c r="H496" s="82">
        <f t="shared" si="14"/>
        <v>70927787907</v>
      </c>
      <c r="I496" s="87">
        <f t="shared" si="15"/>
        <v>0.21700119765727238</v>
      </c>
      <c r="J496" s="82">
        <v>3078282985</v>
      </c>
      <c r="K496" s="82">
        <v>6156565969</v>
      </c>
      <c r="L496" s="82">
        <v>9234848954</v>
      </c>
    </row>
    <row r="497" spans="1:12" ht="15" customHeight="1" x14ac:dyDescent="0.3">
      <c r="A497" s="48">
        <v>44326</v>
      </c>
      <c r="B497" s="51">
        <v>0.99922999999999995</v>
      </c>
      <c r="C497" s="82">
        <v>15685227316</v>
      </c>
      <c r="D497" s="82">
        <v>15697320182</v>
      </c>
      <c r="E497" s="51">
        <v>1.0010460000000001</v>
      </c>
      <c r="F497" s="82">
        <v>55793170948</v>
      </c>
      <c r="G497" s="82">
        <v>55734857386</v>
      </c>
      <c r="H497" s="82">
        <f t="shared" si="14"/>
        <v>71432177568</v>
      </c>
      <c r="I497" s="87">
        <f t="shared" si="15"/>
        <v>0.2197513881899639</v>
      </c>
      <c r="J497" s="82">
        <v>3139464036</v>
      </c>
      <c r="K497" s="82">
        <v>6278928073</v>
      </c>
      <c r="L497" s="82">
        <v>9418392109</v>
      </c>
    </row>
    <row r="498" spans="1:12" ht="15" customHeight="1" x14ac:dyDescent="0.3">
      <c r="A498" s="48">
        <v>44327</v>
      </c>
      <c r="B498" s="51">
        <v>0.99902800000000003</v>
      </c>
      <c r="C498" s="82">
        <v>15693277010</v>
      </c>
      <c r="D498" s="82">
        <v>15708549760</v>
      </c>
      <c r="E498" s="51">
        <v>1.0071870000000001</v>
      </c>
      <c r="F498" s="82">
        <v>56104046205</v>
      </c>
      <c r="G498" s="82">
        <v>55703693022</v>
      </c>
      <c r="H498" s="82">
        <f t="shared" si="14"/>
        <v>71412242782</v>
      </c>
      <c r="I498" s="87">
        <f t="shared" si="15"/>
        <v>0.21996998200929574</v>
      </c>
      <c r="J498" s="82">
        <v>3141709952</v>
      </c>
      <c r="K498" s="82">
        <v>6283419904</v>
      </c>
      <c r="L498" s="82">
        <v>9425129856</v>
      </c>
    </row>
    <row r="499" spans="1:12" ht="15" customHeight="1" x14ac:dyDescent="0.3">
      <c r="A499" s="48">
        <v>44328</v>
      </c>
      <c r="B499" s="51">
        <v>1.0018009999999999</v>
      </c>
      <c r="C499" s="82">
        <v>15739931852</v>
      </c>
      <c r="D499" s="82">
        <v>15711637318</v>
      </c>
      <c r="E499" s="51">
        <v>1.000726</v>
      </c>
      <c r="F499" s="82">
        <v>56741107698</v>
      </c>
      <c r="G499" s="82">
        <v>56699926070</v>
      </c>
      <c r="H499" s="82">
        <f t="shared" si="14"/>
        <v>72411563388</v>
      </c>
      <c r="I499" s="87">
        <f t="shared" si="15"/>
        <v>0.21697691063253197</v>
      </c>
      <c r="J499" s="82">
        <v>3142327464</v>
      </c>
      <c r="K499" s="82">
        <v>6284654927</v>
      </c>
      <c r="L499" s="82">
        <v>9426982391</v>
      </c>
    </row>
    <row r="500" spans="1:12" ht="15" customHeight="1" x14ac:dyDescent="0.3">
      <c r="A500" s="48">
        <v>44329</v>
      </c>
      <c r="B500" s="51">
        <v>0.99231599999999998</v>
      </c>
      <c r="C500" s="82">
        <v>15720985268</v>
      </c>
      <c r="D500" s="82">
        <v>15842713486</v>
      </c>
      <c r="E500" s="51">
        <v>1.0031920000000001</v>
      </c>
      <c r="F500" s="82">
        <v>57651461403</v>
      </c>
      <c r="G500" s="82">
        <v>57468026069</v>
      </c>
      <c r="H500" s="82">
        <f t="shared" si="14"/>
        <v>73310739555</v>
      </c>
      <c r="I500" s="87">
        <f t="shared" si="15"/>
        <v>0.21610358294250057</v>
      </c>
      <c r="J500" s="82">
        <v>3168542697</v>
      </c>
      <c r="K500" s="82">
        <v>6337085394</v>
      </c>
      <c r="L500" s="82">
        <v>9505628092</v>
      </c>
    </row>
    <row r="501" spans="1:12" ht="15" customHeight="1" x14ac:dyDescent="0.3">
      <c r="A501" s="48">
        <v>44330</v>
      </c>
      <c r="B501" s="51">
        <v>1.0058819999999999</v>
      </c>
      <c r="C501" s="82">
        <v>16040203996</v>
      </c>
      <c r="D501" s="82">
        <v>15946406703</v>
      </c>
      <c r="E501" s="51">
        <v>0.99298299999999995</v>
      </c>
      <c r="F501" s="82">
        <v>57935084385</v>
      </c>
      <c r="G501" s="82">
        <v>58344513561</v>
      </c>
      <c r="H501" s="82">
        <f t="shared" si="14"/>
        <v>74290920264</v>
      </c>
      <c r="I501" s="87">
        <f t="shared" si="15"/>
        <v>0.21464812451283272</v>
      </c>
      <c r="J501" s="82">
        <v>3189281341</v>
      </c>
      <c r="K501" s="82">
        <v>6378562681</v>
      </c>
      <c r="L501" s="82">
        <v>9567844022</v>
      </c>
    </row>
    <row r="502" spans="1:12" ht="15" customHeight="1" x14ac:dyDescent="0.3">
      <c r="A502" s="48">
        <v>44331</v>
      </c>
      <c r="B502" s="51">
        <v>1.0000800000000001</v>
      </c>
      <c r="C502" s="82">
        <v>16300886623</v>
      </c>
      <c r="D502" s="82">
        <v>16299582218</v>
      </c>
      <c r="E502" s="51">
        <v>0.99863100000000005</v>
      </c>
      <c r="F502" s="82">
        <v>58027326444</v>
      </c>
      <c r="G502" s="82">
        <v>58106851857</v>
      </c>
      <c r="H502" s="82">
        <f t="shared" si="14"/>
        <v>74406434075</v>
      </c>
      <c r="I502" s="87">
        <f t="shared" si="15"/>
        <v>0.21906146182963682</v>
      </c>
      <c r="J502" s="82">
        <v>3259916444</v>
      </c>
      <c r="K502" s="82">
        <v>6519832887</v>
      </c>
      <c r="L502" s="82">
        <v>9779749331</v>
      </c>
    </row>
    <row r="503" spans="1:12" ht="15" customHeight="1" x14ac:dyDescent="0.3">
      <c r="A503" s="48">
        <v>44332</v>
      </c>
      <c r="B503" s="51">
        <v>1.004759</v>
      </c>
      <c r="C503" s="82">
        <v>16506100925</v>
      </c>
      <c r="D503" s="82">
        <v>16427923560</v>
      </c>
      <c r="E503" s="51">
        <v>0.99513399999999996</v>
      </c>
      <c r="F503" s="82">
        <v>58377161526</v>
      </c>
      <c r="G503" s="82">
        <v>58662625398</v>
      </c>
      <c r="H503" s="82">
        <f t="shared" si="14"/>
        <v>75090548958</v>
      </c>
      <c r="I503" s="87">
        <f t="shared" si="15"/>
        <v>0.2187748496710091</v>
      </c>
      <c r="J503" s="82">
        <v>3285584712</v>
      </c>
      <c r="K503" s="82">
        <v>6571169424</v>
      </c>
      <c r="L503" s="82">
        <v>9856754136</v>
      </c>
    </row>
    <row r="504" spans="1:12" ht="15" customHeight="1" x14ac:dyDescent="0.3">
      <c r="A504" s="48">
        <v>44333</v>
      </c>
      <c r="B504" s="51">
        <v>1.0109889999999999</v>
      </c>
      <c r="C504" s="82">
        <v>16551787203</v>
      </c>
      <c r="D504" s="82">
        <v>16371881003</v>
      </c>
      <c r="E504" s="51">
        <v>0.99764699999999995</v>
      </c>
      <c r="F504" s="82">
        <v>58715150844</v>
      </c>
      <c r="G504" s="82">
        <v>58853659520</v>
      </c>
      <c r="H504" s="82">
        <f t="shared" si="14"/>
        <v>75225540523</v>
      </c>
      <c r="I504" s="87">
        <f t="shared" si="15"/>
        <v>0.21763726640148692</v>
      </c>
      <c r="J504" s="82">
        <v>3274376201</v>
      </c>
      <c r="K504" s="82">
        <v>6548752401</v>
      </c>
      <c r="L504" s="82">
        <v>9823128602</v>
      </c>
    </row>
    <row r="505" spans="1:12" ht="15" customHeight="1" x14ac:dyDescent="0.3">
      <c r="A505" s="48">
        <v>44334</v>
      </c>
      <c r="B505" s="51">
        <v>1.0015879999999999</v>
      </c>
      <c r="C505" s="82">
        <v>17010869514</v>
      </c>
      <c r="D505" s="82">
        <v>16983897544</v>
      </c>
      <c r="E505" s="51">
        <v>1.005935</v>
      </c>
      <c r="F505" s="82">
        <v>58391640940</v>
      </c>
      <c r="G505" s="82">
        <v>58047145549</v>
      </c>
      <c r="H505" s="82">
        <f t="shared" si="14"/>
        <v>75031043093</v>
      </c>
      <c r="I505" s="87">
        <f t="shared" si="15"/>
        <v>0.22635827577325135</v>
      </c>
      <c r="J505" s="82">
        <v>3396779509</v>
      </c>
      <c r="K505" s="82">
        <v>6793559018</v>
      </c>
      <c r="L505" s="82">
        <v>10190338526</v>
      </c>
    </row>
    <row r="506" spans="1:12" ht="15" customHeight="1" x14ac:dyDescent="0.3">
      <c r="A506" s="48">
        <v>44335</v>
      </c>
      <c r="B506" s="51">
        <v>1.0017199999999999</v>
      </c>
      <c r="C506" s="82">
        <v>17015755724</v>
      </c>
      <c r="D506" s="82">
        <v>16986540373</v>
      </c>
      <c r="E506" s="51">
        <v>0.997027</v>
      </c>
      <c r="F506" s="82">
        <v>58284037564</v>
      </c>
      <c r="G506" s="82">
        <v>58457854629</v>
      </c>
      <c r="H506" s="82">
        <f t="shared" si="14"/>
        <v>75444395002</v>
      </c>
      <c r="I506" s="87">
        <f t="shared" si="15"/>
        <v>0.22515311273355287</v>
      </c>
      <c r="J506" s="82">
        <v>3397308075</v>
      </c>
      <c r="K506" s="82">
        <v>6794616149</v>
      </c>
      <c r="L506" s="82">
        <v>10191924224</v>
      </c>
    </row>
    <row r="507" spans="1:12" ht="15" customHeight="1" x14ac:dyDescent="0.3">
      <c r="A507" s="48">
        <v>44336</v>
      </c>
      <c r="B507" s="51">
        <v>0.99668699999999999</v>
      </c>
      <c r="C507" s="82">
        <v>17448183840</v>
      </c>
      <c r="D507" s="82">
        <v>17506189950</v>
      </c>
      <c r="E507" s="51">
        <v>0.99419100000000005</v>
      </c>
      <c r="F507" s="82">
        <v>58182230212</v>
      </c>
      <c r="G507" s="82">
        <v>58522211977</v>
      </c>
      <c r="H507" s="82">
        <f t="shared" si="14"/>
        <v>76028401927</v>
      </c>
      <c r="I507" s="87">
        <f t="shared" si="15"/>
        <v>0.23025855478073673</v>
      </c>
      <c r="J507" s="82">
        <v>3501237990</v>
      </c>
      <c r="K507" s="82">
        <v>7002475980</v>
      </c>
      <c r="L507" s="82">
        <v>10503713970</v>
      </c>
    </row>
    <row r="508" spans="1:12" ht="15" customHeight="1" x14ac:dyDescent="0.3">
      <c r="A508" s="48">
        <v>44337</v>
      </c>
      <c r="B508" s="51">
        <v>0.99409000000000003</v>
      </c>
      <c r="C508" s="82">
        <v>18304414336</v>
      </c>
      <c r="D508" s="82">
        <v>18413243159</v>
      </c>
      <c r="E508" s="51">
        <v>1.0045770000000001</v>
      </c>
      <c r="F508" s="82">
        <v>58467894310</v>
      </c>
      <c r="G508" s="82">
        <v>58201511439</v>
      </c>
      <c r="H508" s="82">
        <f t="shared" si="14"/>
        <v>76614754598</v>
      </c>
      <c r="I508" s="87">
        <f t="shared" si="15"/>
        <v>0.24033547135424319</v>
      </c>
      <c r="J508" s="82">
        <v>3682648632</v>
      </c>
      <c r="K508" s="82">
        <v>7365297264</v>
      </c>
      <c r="L508" s="82">
        <v>11047945895</v>
      </c>
    </row>
    <row r="509" spans="1:12" ht="15" customHeight="1" x14ac:dyDescent="0.3">
      <c r="A509" s="48">
        <v>44338</v>
      </c>
      <c r="B509" s="51">
        <v>0.99709800000000004</v>
      </c>
      <c r="C509" s="82">
        <v>19503925133</v>
      </c>
      <c r="D509" s="82">
        <v>19560694659</v>
      </c>
      <c r="E509" s="51">
        <v>0.99889700000000003</v>
      </c>
      <c r="F509" s="82">
        <v>58629178479</v>
      </c>
      <c r="G509" s="82">
        <v>58693889673</v>
      </c>
      <c r="H509" s="82">
        <f t="shared" si="14"/>
        <v>78254584332</v>
      </c>
      <c r="I509" s="87">
        <f t="shared" si="15"/>
        <v>0.24996228433100509</v>
      </c>
      <c r="J509" s="82">
        <v>3912138932</v>
      </c>
      <c r="K509" s="82">
        <v>7824277864</v>
      </c>
      <c r="L509" s="82">
        <v>11736416795</v>
      </c>
    </row>
    <row r="510" spans="1:12" ht="15" customHeight="1" x14ac:dyDescent="0.3">
      <c r="A510" s="48">
        <v>44339</v>
      </c>
      <c r="B510" s="51">
        <v>0.99809300000000001</v>
      </c>
      <c r="C510" s="82">
        <v>19863377445</v>
      </c>
      <c r="D510" s="82">
        <v>19901333849</v>
      </c>
      <c r="E510" s="51">
        <v>1.0028699999999999</v>
      </c>
      <c r="F510" s="82">
        <v>59767412543</v>
      </c>
      <c r="G510" s="82">
        <v>59596392311</v>
      </c>
      <c r="H510" s="82">
        <f t="shared" si="14"/>
        <v>79497726160</v>
      </c>
      <c r="I510" s="87">
        <f t="shared" si="15"/>
        <v>0.25033840350283548</v>
      </c>
      <c r="J510" s="82">
        <v>3980266770</v>
      </c>
      <c r="K510" s="82">
        <v>7960533540</v>
      </c>
      <c r="L510" s="82">
        <v>11940800309</v>
      </c>
    </row>
    <row r="511" spans="1:12" ht="15" customHeight="1" x14ac:dyDescent="0.3">
      <c r="A511" s="48">
        <v>44340</v>
      </c>
      <c r="B511" s="51">
        <v>0.99980000000000002</v>
      </c>
      <c r="C511" s="82">
        <v>20479394910</v>
      </c>
      <c r="D511" s="82">
        <v>20483496751</v>
      </c>
      <c r="E511" s="51">
        <v>1.0013650000000001</v>
      </c>
      <c r="F511" s="82">
        <v>59697759251</v>
      </c>
      <c r="G511" s="82">
        <v>59616392311</v>
      </c>
      <c r="H511" s="82">
        <f t="shared" si="14"/>
        <v>80099889062</v>
      </c>
      <c r="I511" s="87">
        <f t="shared" si="15"/>
        <v>0.25572440849631001</v>
      </c>
      <c r="J511" s="82">
        <v>4096699350</v>
      </c>
      <c r="K511" s="82">
        <v>8193398700</v>
      </c>
      <c r="L511" s="82">
        <v>12290098051</v>
      </c>
    </row>
    <row r="512" spans="1:12" ht="15" customHeight="1" x14ac:dyDescent="0.3">
      <c r="A512" s="48">
        <v>44341</v>
      </c>
      <c r="B512" s="51">
        <v>1.00031</v>
      </c>
      <c r="C512" s="82">
        <v>20822322852</v>
      </c>
      <c r="D512" s="82">
        <v>20815866490</v>
      </c>
      <c r="E512" s="51">
        <v>1.0030809999999999</v>
      </c>
      <c r="F512" s="82">
        <v>59790210429</v>
      </c>
      <c r="G512" s="82">
        <v>59606572625</v>
      </c>
      <c r="H512" s="82">
        <f t="shared" si="14"/>
        <v>80422439115</v>
      </c>
      <c r="I512" s="87">
        <f t="shared" si="15"/>
        <v>0.25883157386254313</v>
      </c>
      <c r="J512" s="82">
        <v>4163173298</v>
      </c>
      <c r="K512" s="82">
        <v>8326346596</v>
      </c>
      <c r="L512" s="82">
        <v>12489519894</v>
      </c>
    </row>
    <row r="513" spans="1:12" ht="15" customHeight="1" x14ac:dyDescent="0.3">
      <c r="A513" s="48">
        <v>44342</v>
      </c>
      <c r="B513" s="51">
        <v>0.99921700000000002</v>
      </c>
      <c r="C513" s="82">
        <v>20894350190</v>
      </c>
      <c r="D513" s="82">
        <v>20910712944</v>
      </c>
      <c r="E513" s="51">
        <v>1.00116</v>
      </c>
      <c r="F513" s="82">
        <v>60307482210</v>
      </c>
      <c r="G513" s="82">
        <v>60237608886</v>
      </c>
      <c r="H513" s="82">
        <f t="shared" si="14"/>
        <v>81148321830</v>
      </c>
      <c r="I513" s="87">
        <f t="shared" si="15"/>
        <v>0.25768509406524098</v>
      </c>
      <c r="J513" s="82">
        <v>4182142589</v>
      </c>
      <c r="K513" s="82">
        <v>8364285178</v>
      </c>
      <c r="L513" s="82">
        <v>12546427766</v>
      </c>
    </row>
    <row r="514" spans="1:12" ht="15" customHeight="1" x14ac:dyDescent="0.3">
      <c r="A514" s="48">
        <v>44343</v>
      </c>
      <c r="B514" s="51">
        <v>0.999699</v>
      </c>
      <c r="C514" s="82">
        <v>21629088335</v>
      </c>
      <c r="D514" s="82">
        <v>21635592314</v>
      </c>
      <c r="E514" s="51">
        <v>0.99931000000000003</v>
      </c>
      <c r="F514" s="82">
        <v>60846903800</v>
      </c>
      <c r="G514" s="82">
        <v>60888893965</v>
      </c>
      <c r="H514" s="82">
        <f t="shared" ref="H514:H577" si="16">IFERROR(D514+G514,D514)</f>
        <v>82524486279</v>
      </c>
      <c r="I514" s="87">
        <f t="shared" ref="I514:I577" si="17">IFERROR(D514/H514,"")</f>
        <v>0.26217179033207272</v>
      </c>
      <c r="J514" s="82">
        <v>4327118463</v>
      </c>
      <c r="K514" s="82">
        <v>8654236926</v>
      </c>
      <c r="L514" s="82">
        <v>12981355388</v>
      </c>
    </row>
    <row r="515" spans="1:12" ht="15" customHeight="1" x14ac:dyDescent="0.3">
      <c r="A515" s="48">
        <v>44344</v>
      </c>
      <c r="B515" s="51">
        <v>1.0001329999999999</v>
      </c>
      <c r="C515" s="82">
        <v>22028910595</v>
      </c>
      <c r="D515" s="82">
        <v>22025974844</v>
      </c>
      <c r="E515" s="51">
        <v>0.99927600000000005</v>
      </c>
      <c r="F515" s="82">
        <v>61056295404</v>
      </c>
      <c r="G515" s="82">
        <v>61100548813</v>
      </c>
      <c r="H515" s="82">
        <f t="shared" si="16"/>
        <v>83126523657</v>
      </c>
      <c r="I515" s="87">
        <f t="shared" si="17"/>
        <v>0.2649692766521124</v>
      </c>
      <c r="J515" s="82">
        <v>4405194969</v>
      </c>
      <c r="K515" s="82">
        <v>8810389938</v>
      </c>
      <c r="L515" s="82">
        <v>13215584906</v>
      </c>
    </row>
    <row r="516" spans="1:12" ht="15" customHeight="1" x14ac:dyDescent="0.3">
      <c r="A516" s="48">
        <v>44345</v>
      </c>
      <c r="B516" s="51">
        <v>1.0056510000000001</v>
      </c>
      <c r="C516" s="82">
        <v>22237952997</v>
      </c>
      <c r="D516" s="82">
        <v>22112986114</v>
      </c>
      <c r="E516" s="51">
        <v>1.000631</v>
      </c>
      <c r="F516" s="82">
        <v>61346578032</v>
      </c>
      <c r="G516" s="82">
        <v>61307908286</v>
      </c>
      <c r="H516" s="82">
        <f t="shared" si="16"/>
        <v>83420894400</v>
      </c>
      <c r="I516" s="87">
        <f t="shared" si="17"/>
        <v>0.26507730794600542</v>
      </c>
      <c r="J516" s="82">
        <v>4422597223</v>
      </c>
      <c r="K516" s="82">
        <v>8845194446</v>
      </c>
      <c r="L516" s="82">
        <v>13267791668</v>
      </c>
    </row>
    <row r="517" spans="1:12" ht="15" customHeight="1" x14ac:dyDescent="0.3">
      <c r="A517" s="48">
        <v>44346</v>
      </c>
      <c r="B517" s="51">
        <v>0.99628399999999995</v>
      </c>
      <c r="C517" s="82">
        <v>22197384368</v>
      </c>
      <c r="D517" s="82">
        <v>22280169071</v>
      </c>
      <c r="E517" s="51">
        <v>0.99916199999999999</v>
      </c>
      <c r="F517" s="82">
        <v>61416977214</v>
      </c>
      <c r="G517" s="82">
        <v>61468512422</v>
      </c>
      <c r="H517" s="82">
        <f t="shared" si="16"/>
        <v>83748681493</v>
      </c>
      <c r="I517" s="87">
        <f t="shared" si="17"/>
        <v>0.26603605780781459</v>
      </c>
      <c r="J517" s="82">
        <v>4456033814</v>
      </c>
      <c r="K517" s="82">
        <v>8912067628</v>
      </c>
      <c r="L517" s="82">
        <v>13368101443</v>
      </c>
    </row>
    <row r="518" spans="1:12" ht="15" customHeight="1" x14ac:dyDescent="0.3">
      <c r="A518" s="48">
        <v>44347</v>
      </c>
      <c r="B518" s="51">
        <v>1.000435</v>
      </c>
      <c r="C518" s="82">
        <v>22426127684</v>
      </c>
      <c r="D518" s="82">
        <v>22416378194</v>
      </c>
      <c r="E518" s="51">
        <v>0.99804899999999996</v>
      </c>
      <c r="F518" s="82">
        <v>61799686628</v>
      </c>
      <c r="G518" s="82">
        <v>61920512422</v>
      </c>
      <c r="H518" s="82">
        <f t="shared" si="16"/>
        <v>84336890616</v>
      </c>
      <c r="I518" s="87">
        <f t="shared" si="17"/>
        <v>0.26579564447147486</v>
      </c>
      <c r="J518" s="82">
        <v>4483275639</v>
      </c>
      <c r="K518" s="82">
        <v>8966551278</v>
      </c>
      <c r="L518" s="82">
        <v>13449826916</v>
      </c>
    </row>
    <row r="519" spans="1:12" ht="15" customHeight="1" x14ac:dyDescent="0.3">
      <c r="A519" s="48">
        <v>44348</v>
      </c>
      <c r="B519" s="51">
        <v>1.0017290000000001</v>
      </c>
      <c r="C519" s="82">
        <v>22704685390</v>
      </c>
      <c r="D519" s="82">
        <v>22665505725</v>
      </c>
      <c r="E519" s="51">
        <v>0.99755000000000005</v>
      </c>
      <c r="F519" s="82">
        <v>61813544731</v>
      </c>
      <c r="G519" s="82">
        <v>61965336597</v>
      </c>
      <c r="H519" s="82">
        <f t="shared" si="16"/>
        <v>84630842322</v>
      </c>
      <c r="I519" s="87">
        <f t="shared" si="17"/>
        <v>0.26781614247396007</v>
      </c>
      <c r="J519" s="82">
        <v>4533101145</v>
      </c>
      <c r="K519" s="82">
        <v>9066202290</v>
      </c>
      <c r="L519" s="82">
        <v>13599303435</v>
      </c>
    </row>
    <row r="520" spans="1:12" ht="15" customHeight="1" x14ac:dyDescent="0.3">
      <c r="A520" s="48">
        <v>44349</v>
      </c>
      <c r="B520" s="51">
        <v>1.000691</v>
      </c>
      <c r="C520" s="82">
        <v>22715036496</v>
      </c>
      <c r="D520" s="82">
        <v>22699340272</v>
      </c>
      <c r="E520" s="51">
        <v>1.002337</v>
      </c>
      <c r="F520" s="82">
        <v>62110159632</v>
      </c>
      <c r="G520" s="82">
        <v>61965336597</v>
      </c>
      <c r="H520" s="82">
        <f t="shared" si="16"/>
        <v>84664676869</v>
      </c>
      <c r="I520" s="87">
        <f t="shared" si="17"/>
        <v>0.26810874512782051</v>
      </c>
      <c r="J520" s="82">
        <v>4539868054</v>
      </c>
      <c r="K520" s="82">
        <v>9079736109</v>
      </c>
      <c r="L520" s="82">
        <v>13619604163</v>
      </c>
    </row>
    <row r="521" spans="1:12" ht="15" customHeight="1" x14ac:dyDescent="0.3">
      <c r="A521" s="48">
        <v>44350</v>
      </c>
      <c r="B521" s="51">
        <v>0.99806700000000004</v>
      </c>
      <c r="C521" s="82">
        <v>22759949916</v>
      </c>
      <c r="D521" s="82">
        <v>22804024848</v>
      </c>
      <c r="E521" s="51">
        <v>0.99947299999999994</v>
      </c>
      <c r="F521" s="82">
        <v>61905332784</v>
      </c>
      <c r="G521" s="82">
        <v>61937990296</v>
      </c>
      <c r="H521" s="82">
        <f t="shared" si="16"/>
        <v>84742015144</v>
      </c>
      <c r="I521" s="87">
        <f t="shared" si="17"/>
        <v>0.26909939313160874</v>
      </c>
      <c r="J521" s="82">
        <v>4560804970</v>
      </c>
      <c r="K521" s="82">
        <v>9121609939</v>
      </c>
      <c r="L521" s="82">
        <v>13682414909</v>
      </c>
    </row>
    <row r="522" spans="1:12" ht="15" customHeight="1" x14ac:dyDescent="0.3">
      <c r="A522" s="48">
        <v>44351</v>
      </c>
      <c r="B522" s="51">
        <v>1.0027630000000001</v>
      </c>
      <c r="C522" s="82">
        <v>22905883547</v>
      </c>
      <c r="D522" s="82">
        <v>22842764290</v>
      </c>
      <c r="E522" s="51">
        <v>1.000329</v>
      </c>
      <c r="F522" s="82">
        <v>61834495647</v>
      </c>
      <c r="G522" s="82">
        <v>61814160100</v>
      </c>
      <c r="H522" s="82">
        <f t="shared" si="16"/>
        <v>84656924390</v>
      </c>
      <c r="I522" s="87">
        <f t="shared" si="17"/>
        <v>0.26982747666058932</v>
      </c>
      <c r="J522" s="82">
        <v>4568552858</v>
      </c>
      <c r="K522" s="82">
        <v>9137105716</v>
      </c>
      <c r="L522" s="82">
        <v>13705658574</v>
      </c>
    </row>
    <row r="523" spans="1:12" ht="15" customHeight="1" x14ac:dyDescent="0.3">
      <c r="A523" s="48">
        <v>44352</v>
      </c>
      <c r="B523" s="51">
        <v>1.0003120000000001</v>
      </c>
      <c r="C523" s="82">
        <v>22915441530</v>
      </c>
      <c r="D523" s="82">
        <v>22908292846</v>
      </c>
      <c r="E523" s="51">
        <v>1.000645</v>
      </c>
      <c r="F523" s="82">
        <v>62160346215</v>
      </c>
      <c r="G523" s="82">
        <v>62120258207</v>
      </c>
      <c r="H523" s="82">
        <f t="shared" si="16"/>
        <v>85028551053</v>
      </c>
      <c r="I523" s="87">
        <f t="shared" si="17"/>
        <v>0.26941883123141547</v>
      </c>
      <c r="J523" s="82">
        <v>4581658569</v>
      </c>
      <c r="K523" s="82">
        <v>9163317138</v>
      </c>
      <c r="L523" s="82">
        <v>13744975708</v>
      </c>
    </row>
    <row r="524" spans="1:12" ht="15" customHeight="1" x14ac:dyDescent="0.3">
      <c r="A524" s="48">
        <v>44353</v>
      </c>
      <c r="B524" s="51">
        <v>1.001757</v>
      </c>
      <c r="C524" s="82">
        <v>22938639641</v>
      </c>
      <c r="D524" s="82">
        <v>22898417415</v>
      </c>
      <c r="E524" s="51">
        <v>1.001009</v>
      </c>
      <c r="F524" s="82">
        <v>62319635037</v>
      </c>
      <c r="G524" s="82">
        <v>62256836176</v>
      </c>
      <c r="H524" s="82">
        <f t="shared" si="16"/>
        <v>85155253591</v>
      </c>
      <c r="I524" s="87">
        <f t="shared" si="17"/>
        <v>0.26890199311695923</v>
      </c>
      <c r="J524" s="82">
        <v>4579683483</v>
      </c>
      <c r="K524" s="82">
        <v>9159366966</v>
      </c>
      <c r="L524" s="82">
        <v>13739050449</v>
      </c>
    </row>
    <row r="525" spans="1:12" ht="15" customHeight="1" x14ac:dyDescent="0.3">
      <c r="A525" s="48">
        <v>44354</v>
      </c>
      <c r="B525" s="51">
        <v>1.0034149999999999</v>
      </c>
      <c r="C525" s="82">
        <v>23073263172</v>
      </c>
      <c r="D525" s="82">
        <v>22994735997</v>
      </c>
      <c r="E525" s="51">
        <v>1.002578</v>
      </c>
      <c r="F525" s="82">
        <v>62589210931</v>
      </c>
      <c r="G525" s="82">
        <v>62428256309</v>
      </c>
      <c r="H525" s="82">
        <f t="shared" si="16"/>
        <v>85422992306</v>
      </c>
      <c r="I525" s="87">
        <f t="shared" si="17"/>
        <v>0.26918673036679469</v>
      </c>
      <c r="J525" s="82">
        <v>4598947199</v>
      </c>
      <c r="K525" s="82">
        <v>9197894399</v>
      </c>
      <c r="L525" s="82">
        <v>13796841598</v>
      </c>
    </row>
    <row r="526" spans="1:12" ht="15" customHeight="1" x14ac:dyDescent="0.3">
      <c r="A526" s="48">
        <v>44355</v>
      </c>
      <c r="B526" s="51">
        <v>0.99939</v>
      </c>
      <c r="C526" s="82">
        <v>23082064115</v>
      </c>
      <c r="D526" s="82">
        <v>23096156180</v>
      </c>
      <c r="E526" s="51">
        <v>1.0002759999999999</v>
      </c>
      <c r="F526" s="82">
        <v>62445503052</v>
      </c>
      <c r="G526" s="82">
        <v>62428256309</v>
      </c>
      <c r="H526" s="82">
        <f t="shared" si="16"/>
        <v>85524412489</v>
      </c>
      <c r="I526" s="87">
        <f t="shared" si="17"/>
        <v>0.27005337432713244</v>
      </c>
      <c r="J526" s="82">
        <v>4619231236</v>
      </c>
      <c r="K526" s="82">
        <v>9238462472</v>
      </c>
      <c r="L526" s="82">
        <v>13857693708</v>
      </c>
    </row>
    <row r="527" spans="1:12" ht="15" customHeight="1" x14ac:dyDescent="0.3">
      <c r="A527" s="48">
        <v>44356</v>
      </c>
      <c r="B527" s="51">
        <v>1.002264</v>
      </c>
      <c r="C527" s="82">
        <v>23200615748</v>
      </c>
      <c r="D527" s="82">
        <v>23148199623</v>
      </c>
      <c r="E527" s="51">
        <v>1.0024230000000001</v>
      </c>
      <c r="F527" s="82">
        <v>62613679392</v>
      </c>
      <c r="G527" s="82">
        <v>62462356309</v>
      </c>
      <c r="H527" s="82">
        <f t="shared" si="16"/>
        <v>85610555932</v>
      </c>
      <c r="I527" s="87">
        <f t="shared" si="17"/>
        <v>0.27038954917412861</v>
      </c>
      <c r="J527" s="82">
        <v>4629639925</v>
      </c>
      <c r="K527" s="82">
        <v>9259279849</v>
      </c>
      <c r="L527" s="82">
        <v>13888919774</v>
      </c>
    </row>
    <row r="528" spans="1:12" ht="15" customHeight="1" x14ac:dyDescent="0.3">
      <c r="A528" s="48">
        <v>44357</v>
      </c>
      <c r="B528" s="51">
        <v>1.001701</v>
      </c>
      <c r="C528" s="82">
        <v>23358653521</v>
      </c>
      <c r="D528" s="82">
        <v>23318995532</v>
      </c>
      <c r="E528" s="51">
        <v>1.001749</v>
      </c>
      <c r="F528" s="82">
        <v>62667272867</v>
      </c>
      <c r="G528" s="82">
        <v>62557853482</v>
      </c>
      <c r="H528" s="82">
        <f t="shared" si="16"/>
        <v>85876849014</v>
      </c>
      <c r="I528" s="87">
        <f t="shared" si="17"/>
        <v>0.27153995284804222</v>
      </c>
      <c r="J528" s="82">
        <v>4663799106</v>
      </c>
      <c r="K528" s="82">
        <v>9327598213</v>
      </c>
      <c r="L528" s="82">
        <v>13991397319</v>
      </c>
    </row>
    <row r="529" spans="1:12" ht="15" customHeight="1" x14ac:dyDescent="0.3">
      <c r="A529" s="48">
        <v>44358</v>
      </c>
      <c r="B529" s="51">
        <v>1.0006550000000001</v>
      </c>
      <c r="C529" s="82">
        <v>23237329690</v>
      </c>
      <c r="D529" s="82">
        <v>23222122742</v>
      </c>
      <c r="E529" s="51">
        <v>1.003981</v>
      </c>
      <c r="F529" s="82">
        <v>63018063098</v>
      </c>
      <c r="G529" s="82">
        <v>62768183482</v>
      </c>
      <c r="H529" s="82">
        <f t="shared" si="16"/>
        <v>85990306224</v>
      </c>
      <c r="I529" s="87">
        <f t="shared" si="17"/>
        <v>0.27005512320781427</v>
      </c>
      <c r="J529" s="82">
        <v>4644424548</v>
      </c>
      <c r="K529" s="82">
        <v>9288849097</v>
      </c>
      <c r="L529" s="82">
        <v>13933273645</v>
      </c>
    </row>
    <row r="530" spans="1:12" ht="15" customHeight="1" x14ac:dyDescent="0.3">
      <c r="A530" s="48">
        <v>44359</v>
      </c>
      <c r="B530" s="51">
        <v>1.0003960000000001</v>
      </c>
      <c r="C530" s="82">
        <v>23485819485</v>
      </c>
      <c r="D530" s="82">
        <v>23476521558</v>
      </c>
      <c r="E530" s="51">
        <v>1.000683</v>
      </c>
      <c r="F530" s="82">
        <v>62813263302</v>
      </c>
      <c r="G530" s="82">
        <v>62770383782</v>
      </c>
      <c r="H530" s="82">
        <f t="shared" si="16"/>
        <v>86246905340</v>
      </c>
      <c r="I530" s="87">
        <f t="shared" si="17"/>
        <v>0.272201320910606</v>
      </c>
      <c r="J530" s="82">
        <v>4695304312</v>
      </c>
      <c r="K530" s="82">
        <v>9390608623</v>
      </c>
      <c r="L530" s="82">
        <v>14085912935</v>
      </c>
    </row>
    <row r="531" spans="1:12" ht="15" customHeight="1" x14ac:dyDescent="0.3">
      <c r="A531" s="48">
        <v>44360</v>
      </c>
      <c r="B531" s="51">
        <v>1.0000279999999999</v>
      </c>
      <c r="C531" s="82">
        <v>23644275383</v>
      </c>
      <c r="D531" s="82">
        <v>23643610201</v>
      </c>
      <c r="E531" s="51">
        <v>1.0042690000000001</v>
      </c>
      <c r="F531" s="82">
        <v>63041668654</v>
      </c>
      <c r="G531" s="82">
        <v>62773702463</v>
      </c>
      <c r="H531" s="82">
        <f t="shared" si="16"/>
        <v>86417312664</v>
      </c>
      <c r="I531" s="87">
        <f t="shared" si="17"/>
        <v>0.27359807279507697</v>
      </c>
      <c r="J531" s="82">
        <v>4728722040</v>
      </c>
      <c r="K531" s="82">
        <v>9457444080</v>
      </c>
      <c r="L531" s="82">
        <v>14186166121</v>
      </c>
    </row>
    <row r="532" spans="1:12" ht="15" customHeight="1" x14ac:dyDescent="0.3">
      <c r="A532" s="48">
        <v>44361</v>
      </c>
      <c r="B532" s="51">
        <v>1.0067969999999999</v>
      </c>
      <c r="C532" s="82">
        <v>23762953484</v>
      </c>
      <c r="D532" s="82">
        <v>23602516339</v>
      </c>
      <c r="E532" s="51">
        <v>0.99942500000000001</v>
      </c>
      <c r="F532" s="82">
        <v>62737616333</v>
      </c>
      <c r="G532" s="82">
        <v>62773702463</v>
      </c>
      <c r="H532" s="82">
        <f t="shared" si="16"/>
        <v>86376218802</v>
      </c>
      <c r="I532" s="87">
        <f t="shared" si="17"/>
        <v>0.27325248391694468</v>
      </c>
      <c r="J532" s="82">
        <v>4720503268</v>
      </c>
      <c r="K532" s="82">
        <v>9441006536</v>
      </c>
      <c r="L532" s="82">
        <v>14161509803</v>
      </c>
    </row>
    <row r="533" spans="1:12" ht="15" customHeight="1" x14ac:dyDescent="0.3">
      <c r="A533" s="48">
        <v>44362</v>
      </c>
      <c r="B533" s="51">
        <v>1.0053510000000001</v>
      </c>
      <c r="C533" s="82">
        <v>23860101075</v>
      </c>
      <c r="D533" s="82">
        <v>23733108426</v>
      </c>
      <c r="E533" s="51">
        <v>1.0011190000000001</v>
      </c>
      <c r="F533" s="82">
        <v>62843943664</v>
      </c>
      <c r="G533" s="82">
        <v>62773702463</v>
      </c>
      <c r="H533" s="82">
        <f t="shared" si="16"/>
        <v>86506810889</v>
      </c>
      <c r="I533" s="87">
        <f t="shared" si="17"/>
        <v>0.27434959377305917</v>
      </c>
      <c r="J533" s="82">
        <v>4746621685</v>
      </c>
      <c r="K533" s="82">
        <v>9493243370</v>
      </c>
      <c r="L533" s="82">
        <v>14239865056</v>
      </c>
    </row>
    <row r="534" spans="1:12" ht="15" customHeight="1" x14ac:dyDescent="0.3">
      <c r="A534" s="48">
        <v>44363</v>
      </c>
      <c r="B534" s="51">
        <v>1.003058</v>
      </c>
      <c r="C534" s="82">
        <v>23903919117</v>
      </c>
      <c r="D534" s="82">
        <v>23831046342</v>
      </c>
      <c r="E534" s="51">
        <v>1.0028820000000001</v>
      </c>
      <c r="F534" s="82">
        <v>62955531640</v>
      </c>
      <c r="G534" s="82">
        <v>62774622898</v>
      </c>
      <c r="H534" s="82">
        <f t="shared" si="16"/>
        <v>86605669240</v>
      </c>
      <c r="I534" s="87">
        <f t="shared" si="17"/>
        <v>0.27516727889902742</v>
      </c>
      <c r="J534" s="82">
        <v>4766209268</v>
      </c>
      <c r="K534" s="82">
        <v>9532418537</v>
      </c>
      <c r="L534" s="82">
        <v>14298627805</v>
      </c>
    </row>
    <row r="535" spans="1:12" ht="15" customHeight="1" x14ac:dyDescent="0.3">
      <c r="A535" s="48">
        <v>44364</v>
      </c>
      <c r="B535" s="51">
        <v>1.00057</v>
      </c>
      <c r="C535" s="82">
        <v>23802115379</v>
      </c>
      <c r="D535" s="82">
        <v>23788551003</v>
      </c>
      <c r="E535" s="51">
        <v>0.998502</v>
      </c>
      <c r="F535" s="82">
        <v>62680833589</v>
      </c>
      <c r="G535" s="82">
        <v>62774847149</v>
      </c>
      <c r="H535" s="82">
        <f t="shared" si="16"/>
        <v>86563398152</v>
      </c>
      <c r="I535" s="87">
        <f t="shared" si="17"/>
        <v>0.27481073422312707</v>
      </c>
      <c r="J535" s="82">
        <v>4757710201</v>
      </c>
      <c r="K535" s="82">
        <v>9515420401</v>
      </c>
      <c r="L535" s="82">
        <v>14273130602</v>
      </c>
    </row>
    <row r="536" spans="1:12" ht="15" customHeight="1" x14ac:dyDescent="0.3">
      <c r="A536" s="48">
        <v>44365</v>
      </c>
      <c r="B536" s="51">
        <v>1.005555</v>
      </c>
      <c r="C536" s="82">
        <v>23938162355</v>
      </c>
      <c r="D536" s="82">
        <v>23805915276</v>
      </c>
      <c r="E536" s="51">
        <v>1.0029189999999999</v>
      </c>
      <c r="F536" s="82">
        <v>62915990238</v>
      </c>
      <c r="G536" s="82">
        <v>62732847149</v>
      </c>
      <c r="H536" s="82">
        <f t="shared" si="16"/>
        <v>86538762425</v>
      </c>
      <c r="I536" s="87">
        <f t="shared" si="17"/>
        <v>0.27508962006051013</v>
      </c>
      <c r="J536" s="82">
        <v>4761183055</v>
      </c>
      <c r="K536" s="82">
        <v>9522366110</v>
      </c>
      <c r="L536" s="82">
        <v>14283549166</v>
      </c>
    </row>
    <row r="537" spans="1:12" ht="15" customHeight="1" x14ac:dyDescent="0.3">
      <c r="A537" s="48">
        <v>44366</v>
      </c>
      <c r="B537" s="51">
        <v>1.0031110000000001</v>
      </c>
      <c r="C537" s="82">
        <v>24316073415</v>
      </c>
      <c r="D537" s="82">
        <v>24240651454</v>
      </c>
      <c r="E537" s="51">
        <v>1.000877</v>
      </c>
      <c r="F537" s="82">
        <v>62781866043</v>
      </c>
      <c r="G537" s="82">
        <v>62726847149</v>
      </c>
      <c r="H537" s="82">
        <f t="shared" si="16"/>
        <v>86967498603</v>
      </c>
      <c r="I537" s="87">
        <f t="shared" si="17"/>
        <v>0.27873230624531037</v>
      </c>
      <c r="J537" s="82">
        <v>4848130291</v>
      </c>
      <c r="K537" s="82">
        <v>9696260582</v>
      </c>
      <c r="L537" s="82">
        <v>14544390872</v>
      </c>
    </row>
    <row r="538" spans="1:12" ht="15" customHeight="1" x14ac:dyDescent="0.3">
      <c r="A538" s="48">
        <v>44367</v>
      </c>
      <c r="B538" s="51">
        <v>1.0001230000000001</v>
      </c>
      <c r="C538" s="82">
        <v>24345717744</v>
      </c>
      <c r="D538" s="82">
        <v>24342725992</v>
      </c>
      <c r="E538" s="51">
        <v>1.004211</v>
      </c>
      <c r="F538" s="82">
        <v>63022640616</v>
      </c>
      <c r="G538" s="82">
        <v>62758335970</v>
      </c>
      <c r="H538" s="82">
        <f t="shared" si="16"/>
        <v>87101061962</v>
      </c>
      <c r="I538" s="87">
        <f t="shared" si="17"/>
        <v>0.27947679906153289</v>
      </c>
      <c r="J538" s="82">
        <v>4868545198</v>
      </c>
      <c r="K538" s="82">
        <v>9737090397</v>
      </c>
      <c r="L538" s="82">
        <v>14605635595</v>
      </c>
    </row>
    <row r="539" spans="1:12" ht="15" customHeight="1" x14ac:dyDescent="0.3">
      <c r="A539" s="48">
        <v>44368</v>
      </c>
      <c r="B539" s="51">
        <v>1.006203</v>
      </c>
      <c r="C539" s="82">
        <v>24520273749</v>
      </c>
      <c r="D539" s="82">
        <v>24369109524</v>
      </c>
      <c r="E539" s="51">
        <v>1.0011950000000001</v>
      </c>
      <c r="F539" s="82">
        <v>62833355064</v>
      </c>
      <c r="G539" s="82">
        <v>62758335970</v>
      </c>
      <c r="H539" s="82">
        <f t="shared" si="16"/>
        <v>87127445494</v>
      </c>
      <c r="I539" s="87">
        <f t="shared" si="17"/>
        <v>0.27969498458069875</v>
      </c>
      <c r="J539" s="82">
        <v>4873821905</v>
      </c>
      <c r="K539" s="82">
        <v>9747643810</v>
      </c>
      <c r="L539" s="82">
        <v>14621465714</v>
      </c>
    </row>
    <row r="540" spans="1:12" ht="15" customHeight="1" x14ac:dyDescent="0.3">
      <c r="A540" s="48">
        <v>44369</v>
      </c>
      <c r="B540" s="51">
        <v>0.99952799999999997</v>
      </c>
      <c r="C540" s="82">
        <v>25044676393</v>
      </c>
      <c r="D540" s="82">
        <v>25056495589</v>
      </c>
      <c r="E540" s="51">
        <v>0.99720900000000001</v>
      </c>
      <c r="F540" s="82">
        <v>62433331566</v>
      </c>
      <c r="G540" s="82">
        <v>62608048936</v>
      </c>
      <c r="H540" s="82">
        <f t="shared" si="16"/>
        <v>87664544525</v>
      </c>
      <c r="I540" s="87">
        <f t="shared" si="17"/>
        <v>0.28582245792487337</v>
      </c>
      <c r="J540" s="82">
        <v>5011299118</v>
      </c>
      <c r="K540" s="82">
        <v>10022598236</v>
      </c>
      <c r="L540" s="82">
        <v>15033897353</v>
      </c>
    </row>
    <row r="541" spans="1:12" ht="15" customHeight="1" x14ac:dyDescent="0.3">
      <c r="A541" s="48">
        <v>44370</v>
      </c>
      <c r="B541" s="51">
        <v>1.004192</v>
      </c>
      <c r="C541" s="82">
        <v>25217013576</v>
      </c>
      <c r="D541" s="82">
        <v>25111757130</v>
      </c>
      <c r="E541" s="51">
        <v>1.0045329999999999</v>
      </c>
      <c r="F541" s="82">
        <v>62958009950</v>
      </c>
      <c r="G541" s="82">
        <v>62673895969</v>
      </c>
      <c r="H541" s="82">
        <f t="shared" si="16"/>
        <v>87785653099</v>
      </c>
      <c r="I541" s="87">
        <f t="shared" si="17"/>
        <v>0.28605764431324893</v>
      </c>
      <c r="J541" s="82">
        <v>5022351426</v>
      </c>
      <c r="K541" s="82">
        <v>10044702852</v>
      </c>
      <c r="L541" s="82">
        <v>15067054278</v>
      </c>
    </row>
    <row r="542" spans="1:12" ht="15" customHeight="1" x14ac:dyDescent="0.3">
      <c r="A542" s="48">
        <v>44371</v>
      </c>
      <c r="B542" s="51">
        <v>1.003984</v>
      </c>
      <c r="C542" s="82">
        <v>25563546984</v>
      </c>
      <c r="D542" s="82">
        <v>25462113980</v>
      </c>
      <c r="E542" s="51">
        <v>1.002821</v>
      </c>
      <c r="F542" s="82">
        <v>63059140318</v>
      </c>
      <c r="G542" s="82">
        <v>62881737678</v>
      </c>
      <c r="H542" s="82">
        <f t="shared" si="16"/>
        <v>88343851658</v>
      </c>
      <c r="I542" s="87">
        <f t="shared" si="17"/>
        <v>0.28821602751224706</v>
      </c>
      <c r="J542" s="82">
        <v>5092422796</v>
      </c>
      <c r="K542" s="82">
        <v>10184845592</v>
      </c>
      <c r="L542" s="82">
        <v>15277268388</v>
      </c>
    </row>
    <row r="543" spans="1:12" ht="15" customHeight="1" x14ac:dyDescent="0.3">
      <c r="A543" s="48">
        <v>44372</v>
      </c>
      <c r="B543" s="51">
        <v>1.0001709999999999</v>
      </c>
      <c r="C543" s="82">
        <v>25536327907</v>
      </c>
      <c r="D543" s="82">
        <v>25531967440</v>
      </c>
      <c r="E543" s="51">
        <v>1.002197</v>
      </c>
      <c r="F543" s="82">
        <v>62965359730</v>
      </c>
      <c r="G543" s="82">
        <v>62827351264</v>
      </c>
      <c r="H543" s="82">
        <f t="shared" si="16"/>
        <v>88359318704</v>
      </c>
      <c r="I543" s="87">
        <f t="shared" si="17"/>
        <v>0.28895613744523108</v>
      </c>
      <c r="J543" s="82">
        <v>5106393488</v>
      </c>
      <c r="K543" s="82">
        <v>10212786976</v>
      </c>
      <c r="L543" s="82">
        <v>15319180464</v>
      </c>
    </row>
    <row r="544" spans="1:12" ht="15" customHeight="1" x14ac:dyDescent="0.3">
      <c r="A544" s="48">
        <v>44373</v>
      </c>
      <c r="B544" s="51">
        <v>1.004869</v>
      </c>
      <c r="C544" s="82">
        <v>25848144731</v>
      </c>
      <c r="D544" s="82">
        <v>25722898142</v>
      </c>
      <c r="E544" s="51">
        <v>1.0007029999999999</v>
      </c>
      <c r="F544" s="82">
        <v>62770695879</v>
      </c>
      <c r="G544" s="82">
        <v>62726569720</v>
      </c>
      <c r="H544" s="82">
        <f t="shared" si="16"/>
        <v>88449467862</v>
      </c>
      <c r="I544" s="87">
        <f t="shared" si="17"/>
        <v>0.29082027019239048</v>
      </c>
      <c r="J544" s="82">
        <v>5144579628</v>
      </c>
      <c r="K544" s="82">
        <v>10289159257</v>
      </c>
      <c r="L544" s="82">
        <v>15433738885</v>
      </c>
    </row>
    <row r="545" spans="1:12" ht="15" customHeight="1" x14ac:dyDescent="0.3">
      <c r="A545" s="48">
        <v>44374</v>
      </c>
      <c r="B545" s="51">
        <v>1.004216</v>
      </c>
      <c r="C545" s="82">
        <v>25845805610</v>
      </c>
      <c r="D545" s="82">
        <v>25737303028</v>
      </c>
      <c r="E545" s="51">
        <v>1.003161</v>
      </c>
      <c r="F545" s="82">
        <v>63630251952</v>
      </c>
      <c r="G545" s="82">
        <v>63429770129</v>
      </c>
      <c r="H545" s="82">
        <f t="shared" si="16"/>
        <v>89167073157</v>
      </c>
      <c r="I545" s="87">
        <f t="shared" si="17"/>
        <v>0.28864133493182298</v>
      </c>
      <c r="J545" s="82">
        <v>5147460606</v>
      </c>
      <c r="K545" s="82">
        <v>10294921211</v>
      </c>
      <c r="L545" s="82">
        <v>15442381817</v>
      </c>
    </row>
    <row r="546" spans="1:12" ht="15" customHeight="1" x14ac:dyDescent="0.3">
      <c r="A546" s="48">
        <v>44375</v>
      </c>
      <c r="B546" s="51">
        <v>1.0041659999999999</v>
      </c>
      <c r="C546" s="82">
        <v>25966143374</v>
      </c>
      <c r="D546" s="82">
        <v>25858418716</v>
      </c>
      <c r="E546" s="51">
        <v>1.0018020000000001</v>
      </c>
      <c r="F546" s="82">
        <v>63238142380</v>
      </c>
      <c r="G546" s="82">
        <v>63124387841</v>
      </c>
      <c r="H546" s="82">
        <f t="shared" si="16"/>
        <v>88982806557</v>
      </c>
      <c r="I546" s="87">
        <f t="shared" si="17"/>
        <v>0.29060017003886912</v>
      </c>
      <c r="J546" s="82">
        <v>5171683743</v>
      </c>
      <c r="K546" s="82">
        <v>10343367486</v>
      </c>
      <c r="L546" s="82">
        <v>15515051230</v>
      </c>
    </row>
    <row r="547" spans="1:12" ht="15" customHeight="1" x14ac:dyDescent="0.3">
      <c r="A547" s="48">
        <v>44376</v>
      </c>
      <c r="B547" s="51">
        <v>1.0029939999999999</v>
      </c>
      <c r="C547" s="82">
        <v>25325494703</v>
      </c>
      <c r="D547" s="82">
        <v>25249900385</v>
      </c>
      <c r="E547" s="51">
        <v>1.003851</v>
      </c>
      <c r="F547" s="82">
        <v>62957687636</v>
      </c>
      <c r="G547" s="82">
        <v>62716143412</v>
      </c>
      <c r="H547" s="82">
        <f t="shared" si="16"/>
        <v>87966043797</v>
      </c>
      <c r="I547" s="87">
        <f t="shared" si="17"/>
        <v>0.28704144571136353</v>
      </c>
      <c r="J547" s="82">
        <v>5049980077</v>
      </c>
      <c r="K547" s="82">
        <v>10099960154</v>
      </c>
      <c r="L547" s="82">
        <v>15149940231</v>
      </c>
    </row>
    <row r="548" spans="1:12" ht="15" customHeight="1" x14ac:dyDescent="0.3">
      <c r="A548" s="48">
        <v>44377</v>
      </c>
      <c r="B548" s="51">
        <v>0.99954500000000002</v>
      </c>
      <c r="C548" s="82">
        <v>25227093820</v>
      </c>
      <c r="D548" s="82">
        <v>25238566503</v>
      </c>
      <c r="E548" s="51">
        <v>1.000418</v>
      </c>
      <c r="F548" s="82">
        <v>62662681797</v>
      </c>
      <c r="G548" s="82">
        <v>62636527807</v>
      </c>
      <c r="H548" s="82">
        <f t="shared" si="16"/>
        <v>87875094310</v>
      </c>
      <c r="I548" s="87">
        <f t="shared" si="17"/>
        <v>0.28720955238995294</v>
      </c>
      <c r="J548" s="82">
        <v>5047713301</v>
      </c>
      <c r="K548" s="82">
        <v>10095426601</v>
      </c>
      <c r="L548" s="82">
        <v>15143139902</v>
      </c>
    </row>
    <row r="549" spans="1:12" ht="15" customHeight="1" x14ac:dyDescent="0.3">
      <c r="A549" s="48">
        <v>44378</v>
      </c>
      <c r="B549" s="51">
        <v>1.0032760000000001</v>
      </c>
      <c r="C549" s="82">
        <v>25187559419</v>
      </c>
      <c r="D549" s="82">
        <v>25105304819</v>
      </c>
      <c r="E549" s="51">
        <v>1.0044599999999999</v>
      </c>
      <c r="F549" s="82">
        <v>62778375249</v>
      </c>
      <c r="G549" s="82">
        <v>62499653487</v>
      </c>
      <c r="H549" s="82">
        <f t="shared" si="16"/>
        <v>87604958306</v>
      </c>
      <c r="I549" s="87">
        <f t="shared" si="17"/>
        <v>0.28657401709282654</v>
      </c>
      <c r="J549" s="82">
        <v>5021060964</v>
      </c>
      <c r="K549" s="82">
        <v>10042121928</v>
      </c>
      <c r="L549" s="82">
        <v>15063182891</v>
      </c>
    </row>
    <row r="550" spans="1:12" ht="15" customHeight="1" x14ac:dyDescent="0.3">
      <c r="A550" s="48">
        <v>44379</v>
      </c>
      <c r="B550" s="51">
        <v>1.004928</v>
      </c>
      <c r="C550" s="82">
        <v>25295918721</v>
      </c>
      <c r="D550" s="82">
        <v>25171860463</v>
      </c>
      <c r="E550" s="51">
        <v>1.0016309999999999</v>
      </c>
      <c r="F550" s="82">
        <v>62764949426</v>
      </c>
      <c r="G550" s="82">
        <v>62662761475</v>
      </c>
      <c r="H550" s="82">
        <f t="shared" si="16"/>
        <v>87834621938</v>
      </c>
      <c r="I550" s="87">
        <f t="shared" si="17"/>
        <v>0.28658244218058015</v>
      </c>
      <c r="J550" s="82">
        <v>5034372093</v>
      </c>
      <c r="K550" s="82">
        <v>10068744185</v>
      </c>
      <c r="L550" s="82">
        <v>15103116278</v>
      </c>
    </row>
    <row r="551" spans="1:12" ht="15" customHeight="1" x14ac:dyDescent="0.3">
      <c r="A551" s="48">
        <v>44380</v>
      </c>
      <c r="B551" s="51">
        <v>1.0030239999999999</v>
      </c>
      <c r="C551" s="82">
        <v>25504182251</v>
      </c>
      <c r="D551" s="82">
        <v>25427294868</v>
      </c>
      <c r="E551" s="51">
        <v>1.004324</v>
      </c>
      <c r="F551" s="82">
        <v>62826352745</v>
      </c>
      <c r="G551" s="82">
        <v>62555876181</v>
      </c>
      <c r="H551" s="82">
        <f t="shared" si="16"/>
        <v>87983171049</v>
      </c>
      <c r="I551" s="87">
        <f t="shared" si="17"/>
        <v>0.28900180074026782</v>
      </c>
      <c r="J551" s="82">
        <v>5085458974</v>
      </c>
      <c r="K551" s="82">
        <v>10170917947</v>
      </c>
      <c r="L551" s="82">
        <v>15256376921</v>
      </c>
    </row>
    <row r="552" spans="1:12" ht="15" customHeight="1" x14ac:dyDescent="0.3">
      <c r="A552" s="48">
        <v>44381</v>
      </c>
      <c r="B552" s="51">
        <v>1.0025489999999999</v>
      </c>
      <c r="C552" s="82">
        <v>25571786493</v>
      </c>
      <c r="D552" s="82">
        <v>25506775808</v>
      </c>
      <c r="E552" s="51">
        <v>1.003225</v>
      </c>
      <c r="F552" s="82">
        <v>62773752278</v>
      </c>
      <c r="G552" s="82">
        <v>62571944525</v>
      </c>
      <c r="H552" s="82">
        <f t="shared" si="16"/>
        <v>88078720333</v>
      </c>
      <c r="I552" s="87">
        <f t="shared" si="17"/>
        <v>0.28959067197577698</v>
      </c>
      <c r="J552" s="82">
        <v>5101355162</v>
      </c>
      <c r="K552" s="82">
        <v>10202710323</v>
      </c>
      <c r="L552" s="82">
        <v>15304065485</v>
      </c>
    </row>
    <row r="553" spans="1:12" ht="15" customHeight="1" x14ac:dyDescent="0.3">
      <c r="A553" s="48">
        <v>44382</v>
      </c>
      <c r="B553" s="51">
        <v>1.001107</v>
      </c>
      <c r="C553" s="82">
        <v>25558269535</v>
      </c>
      <c r="D553" s="82">
        <v>25529999315</v>
      </c>
      <c r="E553" s="51">
        <v>0.99514599999999998</v>
      </c>
      <c r="F553" s="82">
        <v>62252247474</v>
      </c>
      <c r="G553" s="82">
        <v>62555876181</v>
      </c>
      <c r="H553" s="82">
        <f t="shared" si="16"/>
        <v>88085875496</v>
      </c>
      <c r="I553" s="87">
        <f t="shared" si="17"/>
        <v>0.2898307949060383</v>
      </c>
      <c r="J553" s="82">
        <v>5105999863</v>
      </c>
      <c r="K553" s="82">
        <v>10211999726</v>
      </c>
      <c r="L553" s="82">
        <v>15317999589</v>
      </c>
    </row>
    <row r="554" spans="1:12" ht="15" customHeight="1" x14ac:dyDescent="0.3">
      <c r="A554" s="48">
        <v>44383</v>
      </c>
      <c r="B554" s="51">
        <v>1.001609</v>
      </c>
      <c r="C554" s="82">
        <v>25574855812</v>
      </c>
      <c r="D554" s="82">
        <v>25533775317</v>
      </c>
      <c r="E554" s="51">
        <v>1.00383</v>
      </c>
      <c r="F554" s="82">
        <v>62795464774</v>
      </c>
      <c r="G554" s="82">
        <v>62555876181</v>
      </c>
      <c r="H554" s="82">
        <f t="shared" si="16"/>
        <v>88089651498</v>
      </c>
      <c r="I554" s="87">
        <f t="shared" si="17"/>
        <v>0.2898612366241422</v>
      </c>
      <c r="J554" s="82">
        <v>5106755063</v>
      </c>
      <c r="K554" s="82">
        <v>10213510127</v>
      </c>
      <c r="L554" s="82">
        <v>15320265190</v>
      </c>
    </row>
    <row r="555" spans="1:12" ht="15" customHeight="1" x14ac:dyDescent="0.3">
      <c r="A555" s="48">
        <v>44384</v>
      </c>
      <c r="B555" s="51">
        <v>1.002084</v>
      </c>
      <c r="C555" s="82">
        <v>25736640791</v>
      </c>
      <c r="D555" s="82">
        <v>25683120543</v>
      </c>
      <c r="E555" s="51">
        <v>1.0025269999999999</v>
      </c>
      <c r="F555" s="82">
        <v>62673222840</v>
      </c>
      <c r="G555" s="82">
        <v>62515274307</v>
      </c>
      <c r="H555" s="82">
        <f t="shared" si="16"/>
        <v>88198394850</v>
      </c>
      <c r="I555" s="87">
        <f t="shared" si="17"/>
        <v>0.29119714238200789</v>
      </c>
      <c r="J555" s="82">
        <v>5136624109</v>
      </c>
      <c r="K555" s="82">
        <v>10273248217</v>
      </c>
      <c r="L555" s="82">
        <v>15409872326</v>
      </c>
    </row>
    <row r="556" spans="1:12" ht="15" customHeight="1" x14ac:dyDescent="0.3">
      <c r="A556" s="48">
        <v>44385</v>
      </c>
      <c r="B556" s="51">
        <v>1.0002800000000001</v>
      </c>
      <c r="C556" s="82">
        <v>25803727530</v>
      </c>
      <c r="D556" s="82">
        <v>25796496532</v>
      </c>
      <c r="E556" s="51">
        <v>0.999838</v>
      </c>
      <c r="F556" s="82">
        <v>62500080597</v>
      </c>
      <c r="G556" s="82">
        <v>62510223688</v>
      </c>
      <c r="H556" s="82">
        <f t="shared" si="16"/>
        <v>88306720220</v>
      </c>
      <c r="I556" s="87">
        <f t="shared" si="17"/>
        <v>0.2921238210153515</v>
      </c>
      <c r="J556" s="82">
        <v>5159299306</v>
      </c>
      <c r="K556" s="82">
        <v>10318598613</v>
      </c>
      <c r="L556" s="82">
        <v>15477897919</v>
      </c>
    </row>
    <row r="557" spans="1:12" ht="15" customHeight="1" x14ac:dyDescent="0.3">
      <c r="A557" s="48">
        <v>44386</v>
      </c>
      <c r="B557" s="51">
        <v>1.003403</v>
      </c>
      <c r="C557" s="82">
        <v>26047252041</v>
      </c>
      <c r="D557" s="82">
        <v>25958925399</v>
      </c>
      <c r="E557" s="51">
        <v>1.002675</v>
      </c>
      <c r="F557" s="82">
        <v>62650981204</v>
      </c>
      <c r="G557" s="82">
        <v>62483823663</v>
      </c>
      <c r="H557" s="82">
        <f t="shared" si="16"/>
        <v>88442749062</v>
      </c>
      <c r="I557" s="87">
        <f t="shared" si="17"/>
        <v>0.29351106421174578</v>
      </c>
      <c r="J557" s="82">
        <v>5191785080</v>
      </c>
      <c r="K557" s="82">
        <v>10383570160</v>
      </c>
      <c r="L557" s="82">
        <v>15575355239</v>
      </c>
    </row>
    <row r="558" spans="1:12" ht="15" customHeight="1" x14ac:dyDescent="0.3">
      <c r="A558" s="48">
        <v>44387</v>
      </c>
      <c r="B558" s="51">
        <v>1.001776</v>
      </c>
      <c r="C558" s="82">
        <v>26069633400</v>
      </c>
      <c r="D558" s="82">
        <v>26023417352</v>
      </c>
      <c r="E558" s="51">
        <v>1.003341</v>
      </c>
      <c r="F558" s="82">
        <v>62597287223</v>
      </c>
      <c r="G558" s="82">
        <v>62388823663</v>
      </c>
      <c r="H558" s="82">
        <f t="shared" si="16"/>
        <v>88412241015</v>
      </c>
      <c r="I558" s="87">
        <f t="shared" si="17"/>
        <v>0.29434179083397372</v>
      </c>
      <c r="J558" s="82">
        <v>5204683470</v>
      </c>
      <c r="K558" s="82">
        <v>10409366941</v>
      </c>
      <c r="L558" s="82">
        <v>15614050411</v>
      </c>
    </row>
    <row r="559" spans="1:12" ht="15" customHeight="1" x14ac:dyDescent="0.3">
      <c r="A559" s="48">
        <v>44388</v>
      </c>
      <c r="B559" s="51">
        <v>1.0022770000000001</v>
      </c>
      <c r="C559" s="82">
        <v>26168294198</v>
      </c>
      <c r="D559" s="82">
        <v>26108832045</v>
      </c>
      <c r="E559" s="51">
        <v>1.0043249999999999</v>
      </c>
      <c r="F559" s="82">
        <v>62625649753</v>
      </c>
      <c r="G559" s="82">
        <v>62355966164</v>
      </c>
      <c r="H559" s="82">
        <f t="shared" si="16"/>
        <v>88464798209</v>
      </c>
      <c r="I559" s="87">
        <f t="shared" si="17"/>
        <v>0.29513244333997485</v>
      </c>
      <c r="J559" s="82">
        <v>5221766409</v>
      </c>
      <c r="K559" s="82">
        <v>10443532818</v>
      </c>
      <c r="L559" s="82">
        <v>15665299227</v>
      </c>
    </row>
    <row r="560" spans="1:12" ht="15" customHeight="1" x14ac:dyDescent="0.3">
      <c r="A560" s="48">
        <v>44389</v>
      </c>
      <c r="B560" s="51">
        <v>1.0011479999999999</v>
      </c>
      <c r="C560" s="82">
        <v>26145472545</v>
      </c>
      <c r="D560" s="82">
        <v>26115486320</v>
      </c>
      <c r="E560" s="51">
        <v>1.0009600000000001</v>
      </c>
      <c r="F560" s="82">
        <v>62447338867</v>
      </c>
      <c r="G560" s="82">
        <v>62387423663</v>
      </c>
      <c r="H560" s="82">
        <f t="shared" si="16"/>
        <v>88502909983</v>
      </c>
      <c r="I560" s="87">
        <f t="shared" si="17"/>
        <v>0.29508053831242803</v>
      </c>
      <c r="J560" s="82">
        <v>5223097264</v>
      </c>
      <c r="K560" s="82">
        <v>10446194528</v>
      </c>
      <c r="L560" s="82">
        <v>15669291792</v>
      </c>
    </row>
    <row r="561" spans="1:12" ht="15" customHeight="1" x14ac:dyDescent="0.3">
      <c r="A561" s="48">
        <v>44390</v>
      </c>
      <c r="B561" s="51">
        <v>1.003919</v>
      </c>
      <c r="C561" s="82">
        <v>26442919220</v>
      </c>
      <c r="D561" s="82">
        <v>26339689510</v>
      </c>
      <c r="E561" s="51">
        <v>1.0023960000000001</v>
      </c>
      <c r="F561" s="82">
        <v>62544311505</v>
      </c>
      <c r="G561" s="82">
        <v>62394788754</v>
      </c>
      <c r="H561" s="82">
        <f t="shared" si="16"/>
        <v>88734478264</v>
      </c>
      <c r="I561" s="87">
        <f t="shared" si="17"/>
        <v>0.29683714859555482</v>
      </c>
      <c r="J561" s="82">
        <v>5267937902</v>
      </c>
      <c r="K561" s="82">
        <v>10535875804</v>
      </c>
      <c r="L561" s="82">
        <v>15803813706</v>
      </c>
    </row>
    <row r="562" spans="1:12" ht="15" customHeight="1" x14ac:dyDescent="0.3">
      <c r="A562" s="48">
        <v>44391</v>
      </c>
      <c r="B562" s="51">
        <v>1.0017240000000001</v>
      </c>
      <c r="C562" s="82">
        <v>26487629399</v>
      </c>
      <c r="D562" s="82">
        <v>26442045256</v>
      </c>
      <c r="E562" s="51">
        <v>1.0041310000000001</v>
      </c>
      <c r="F562" s="82">
        <v>62625079420</v>
      </c>
      <c r="G562" s="82">
        <v>62367423663</v>
      </c>
      <c r="H562" s="82">
        <f t="shared" si="16"/>
        <v>88809468919</v>
      </c>
      <c r="I562" s="87">
        <f t="shared" si="17"/>
        <v>0.29773903141023017</v>
      </c>
      <c r="J562" s="82">
        <v>5288409051</v>
      </c>
      <c r="K562" s="82">
        <v>10576818102</v>
      </c>
      <c r="L562" s="82">
        <v>15865227154</v>
      </c>
    </row>
    <row r="563" spans="1:12" ht="15" customHeight="1" x14ac:dyDescent="0.3">
      <c r="A563" s="48">
        <v>44392</v>
      </c>
      <c r="B563" s="51">
        <v>1.0018629999999999</v>
      </c>
      <c r="C563" s="82">
        <v>26700071046</v>
      </c>
      <c r="D563" s="82">
        <v>26650416168</v>
      </c>
      <c r="E563" s="51">
        <v>1.0026079999999999</v>
      </c>
      <c r="F563" s="82">
        <v>62311226405</v>
      </c>
      <c r="G563" s="82">
        <v>62149163511</v>
      </c>
      <c r="H563" s="82">
        <f t="shared" si="16"/>
        <v>88799579679</v>
      </c>
      <c r="I563" s="87">
        <f t="shared" si="17"/>
        <v>0.3001187197545091</v>
      </c>
      <c r="J563" s="82">
        <v>5330083234</v>
      </c>
      <c r="K563" s="82">
        <v>10660166467</v>
      </c>
      <c r="L563" s="82">
        <v>15990249701</v>
      </c>
    </row>
    <row r="564" spans="1:12" ht="15" customHeight="1" x14ac:dyDescent="0.3">
      <c r="A564" s="48">
        <v>44393</v>
      </c>
      <c r="B564" s="51">
        <v>1.003803</v>
      </c>
      <c r="C564" s="82">
        <v>26383458214</v>
      </c>
      <c r="D564" s="82">
        <v>26283489834</v>
      </c>
      <c r="E564" s="51">
        <v>1.003061</v>
      </c>
      <c r="F564" s="82">
        <v>62399251245</v>
      </c>
      <c r="G564" s="82">
        <v>62208833714</v>
      </c>
      <c r="H564" s="82">
        <f t="shared" si="16"/>
        <v>88492323548</v>
      </c>
      <c r="I564" s="87">
        <f t="shared" si="17"/>
        <v>0.29701434859198056</v>
      </c>
      <c r="J564" s="82">
        <v>5256697967</v>
      </c>
      <c r="K564" s="82">
        <v>10513395934</v>
      </c>
      <c r="L564" s="82">
        <v>15770093900</v>
      </c>
    </row>
    <row r="565" spans="1:12" ht="15" customHeight="1" x14ac:dyDescent="0.3">
      <c r="A565" s="48">
        <v>44394</v>
      </c>
      <c r="B565" s="51">
        <v>0.99881299999999995</v>
      </c>
      <c r="C565" s="82">
        <v>26357277619</v>
      </c>
      <c r="D565" s="82">
        <v>26388610683</v>
      </c>
      <c r="E565" s="51">
        <v>0.99970700000000001</v>
      </c>
      <c r="F565" s="82">
        <v>62114787443</v>
      </c>
      <c r="G565" s="82">
        <v>62132986413</v>
      </c>
      <c r="H565" s="82">
        <f t="shared" si="16"/>
        <v>88521597096</v>
      </c>
      <c r="I565" s="87">
        <f t="shared" si="17"/>
        <v>0.29810364418055008</v>
      </c>
      <c r="J565" s="82">
        <v>5277722137</v>
      </c>
      <c r="K565" s="82">
        <v>10555444273</v>
      </c>
      <c r="L565" s="82">
        <v>15833166410</v>
      </c>
    </row>
    <row r="566" spans="1:12" ht="15" customHeight="1" x14ac:dyDescent="0.3">
      <c r="A566" s="48">
        <v>44395</v>
      </c>
      <c r="B566" s="51">
        <v>1.000024</v>
      </c>
      <c r="C566" s="82">
        <v>26623730448</v>
      </c>
      <c r="D566" s="82">
        <v>26623095903</v>
      </c>
      <c r="E566" s="51">
        <v>1.0017750000000001</v>
      </c>
      <c r="F566" s="82">
        <v>62276606129</v>
      </c>
      <c r="G566" s="82">
        <v>62166249596</v>
      </c>
      <c r="H566" s="82">
        <f t="shared" si="16"/>
        <v>88789345499</v>
      </c>
      <c r="I566" s="87">
        <f t="shared" si="17"/>
        <v>0.29984561495950934</v>
      </c>
      <c r="J566" s="82">
        <v>5324619181</v>
      </c>
      <c r="K566" s="82">
        <v>10649238361</v>
      </c>
      <c r="L566" s="82">
        <v>15973857542</v>
      </c>
    </row>
    <row r="567" spans="1:12" ht="15" customHeight="1" x14ac:dyDescent="0.3">
      <c r="A567" s="48">
        <v>44396</v>
      </c>
      <c r="B567" s="51">
        <v>1.0050600000000001</v>
      </c>
      <c r="C567" s="82">
        <v>26790894613</v>
      </c>
      <c r="D567" s="82">
        <v>26656009869</v>
      </c>
      <c r="E567" s="51">
        <v>1.002618</v>
      </c>
      <c r="F567" s="82">
        <v>62544907666</v>
      </c>
      <c r="G567" s="82">
        <v>62381613841</v>
      </c>
      <c r="H567" s="82">
        <f t="shared" si="16"/>
        <v>89037623710</v>
      </c>
      <c r="I567" s="87">
        <f t="shared" si="17"/>
        <v>0.2993791698194907</v>
      </c>
      <c r="J567" s="82">
        <v>5331201974</v>
      </c>
      <c r="K567" s="82">
        <v>10662403948</v>
      </c>
      <c r="L567" s="82">
        <v>15993605921</v>
      </c>
    </row>
    <row r="568" spans="1:12" ht="15" customHeight="1" x14ac:dyDescent="0.3">
      <c r="A568" s="48">
        <v>44397</v>
      </c>
      <c r="B568" s="51">
        <v>1.0009049999999999</v>
      </c>
      <c r="C568" s="82">
        <v>26751449955</v>
      </c>
      <c r="D568" s="82">
        <v>26727262193</v>
      </c>
      <c r="E568" s="51">
        <v>1.0019210000000001</v>
      </c>
      <c r="F568" s="82">
        <v>62305629667</v>
      </c>
      <c r="G568" s="82">
        <v>62186198483</v>
      </c>
      <c r="H568" s="82">
        <f t="shared" si="16"/>
        <v>88913460676</v>
      </c>
      <c r="I568" s="87">
        <f t="shared" si="17"/>
        <v>0.30059860441597192</v>
      </c>
      <c r="J568" s="82">
        <v>5345452439</v>
      </c>
      <c r="K568" s="82">
        <v>10690904877</v>
      </c>
      <c r="L568" s="82">
        <v>16036357316</v>
      </c>
    </row>
    <row r="569" spans="1:12" ht="15" customHeight="1" x14ac:dyDescent="0.3">
      <c r="A569" s="48">
        <v>44398</v>
      </c>
      <c r="B569" s="51">
        <v>1.003152</v>
      </c>
      <c r="C569" s="82">
        <v>26845829804</v>
      </c>
      <c r="D569" s="82">
        <v>26761468102</v>
      </c>
      <c r="E569" s="51">
        <v>1.0019450000000001</v>
      </c>
      <c r="F569" s="82">
        <v>62179886375</v>
      </c>
      <c r="G569" s="82">
        <v>62059177060</v>
      </c>
      <c r="H569" s="82">
        <f t="shared" si="16"/>
        <v>88820645162</v>
      </c>
      <c r="I569" s="87">
        <f t="shared" si="17"/>
        <v>0.30129783512819291</v>
      </c>
      <c r="J569" s="82">
        <v>5352293620</v>
      </c>
      <c r="K569" s="82">
        <v>10704587241</v>
      </c>
      <c r="L569" s="82">
        <v>16056880861</v>
      </c>
    </row>
    <row r="570" spans="1:12" ht="15" customHeight="1" x14ac:dyDescent="0.3">
      <c r="A570" s="48">
        <v>44399</v>
      </c>
      <c r="B570" s="51">
        <v>1.007644</v>
      </c>
      <c r="C570" s="82">
        <v>26993133328</v>
      </c>
      <c r="D570" s="82">
        <v>26788376161</v>
      </c>
      <c r="E570" s="51">
        <v>1.002535</v>
      </c>
      <c r="F570" s="82">
        <v>62271271235</v>
      </c>
      <c r="G570" s="82">
        <v>62113782909</v>
      </c>
      <c r="H570" s="82">
        <f t="shared" si="16"/>
        <v>88902159070</v>
      </c>
      <c r="I570" s="87">
        <f t="shared" si="17"/>
        <v>0.30132424725373996</v>
      </c>
      <c r="J570" s="82">
        <v>5357675232</v>
      </c>
      <c r="K570" s="82">
        <v>10715350464</v>
      </c>
      <c r="L570" s="82">
        <v>16073025697</v>
      </c>
    </row>
    <row r="571" spans="1:12" ht="15" customHeight="1" x14ac:dyDescent="0.3">
      <c r="A571" s="48">
        <v>44400</v>
      </c>
      <c r="B571" s="51">
        <v>1.002562</v>
      </c>
      <c r="C571" s="82">
        <v>27009192505</v>
      </c>
      <c r="D571" s="82">
        <v>26940176364</v>
      </c>
      <c r="E571" s="51">
        <v>1.001396</v>
      </c>
      <c r="F571" s="82">
        <v>62140538003</v>
      </c>
      <c r="G571" s="82">
        <v>62053913690</v>
      </c>
      <c r="H571" s="82">
        <f t="shared" si="16"/>
        <v>88994090054</v>
      </c>
      <c r="I571" s="87">
        <f t="shared" si="17"/>
        <v>0.30271871253083421</v>
      </c>
      <c r="J571" s="82">
        <v>5388035273</v>
      </c>
      <c r="K571" s="82">
        <v>10776070546</v>
      </c>
      <c r="L571" s="82">
        <v>16164105818</v>
      </c>
    </row>
    <row r="572" spans="1:12" ht="15" customHeight="1" x14ac:dyDescent="0.3">
      <c r="A572" s="48">
        <v>44401</v>
      </c>
      <c r="B572" s="51">
        <v>1.0007619999999999</v>
      </c>
      <c r="C572" s="82">
        <v>27109004815</v>
      </c>
      <c r="D572" s="82">
        <v>27088360944</v>
      </c>
      <c r="E572" s="51">
        <v>1.002453</v>
      </c>
      <c r="F572" s="82">
        <v>62087552802</v>
      </c>
      <c r="G572" s="82">
        <v>61935617303</v>
      </c>
      <c r="H572" s="82">
        <f t="shared" si="16"/>
        <v>89023978247</v>
      </c>
      <c r="I572" s="87">
        <f t="shared" si="17"/>
        <v>0.30428162701112321</v>
      </c>
      <c r="J572" s="82">
        <v>5417672189</v>
      </c>
      <c r="K572" s="82">
        <v>10835344378</v>
      </c>
      <c r="L572" s="82">
        <v>16253016566</v>
      </c>
    </row>
    <row r="573" spans="1:12" ht="15" customHeight="1" x14ac:dyDescent="0.3">
      <c r="A573" s="48">
        <v>44402</v>
      </c>
      <c r="B573" s="51">
        <v>1.00238</v>
      </c>
      <c r="C573" s="82">
        <v>27075645361</v>
      </c>
      <c r="D573" s="82">
        <v>27011353418</v>
      </c>
      <c r="E573" s="51">
        <v>1.002305</v>
      </c>
      <c r="F573" s="82">
        <v>62150298514</v>
      </c>
      <c r="G573" s="82">
        <v>62007366243</v>
      </c>
      <c r="H573" s="82">
        <f t="shared" si="16"/>
        <v>89018719661</v>
      </c>
      <c r="I573" s="87">
        <f t="shared" si="17"/>
        <v>0.303434530634279</v>
      </c>
      <c r="J573" s="82">
        <v>5402270684</v>
      </c>
      <c r="K573" s="82">
        <v>10804541367</v>
      </c>
      <c r="L573" s="82">
        <v>16206812051</v>
      </c>
    </row>
    <row r="574" spans="1:12" ht="15" customHeight="1" x14ac:dyDescent="0.3">
      <c r="A574" s="48">
        <v>44403</v>
      </c>
      <c r="B574" s="51">
        <v>1.0051680000000001</v>
      </c>
      <c r="C574" s="82">
        <v>27274094166</v>
      </c>
      <c r="D574" s="82">
        <v>27133854212</v>
      </c>
      <c r="E574" s="51">
        <v>1.0028859999999999</v>
      </c>
      <c r="F574" s="82">
        <v>62035298715</v>
      </c>
      <c r="G574" s="82">
        <v>61856802883</v>
      </c>
      <c r="H574" s="82">
        <f t="shared" si="16"/>
        <v>88990657095</v>
      </c>
      <c r="I574" s="87">
        <f t="shared" si="17"/>
        <v>0.3049067744609848</v>
      </c>
      <c r="J574" s="82">
        <v>5426770842</v>
      </c>
      <c r="K574" s="82">
        <v>10853541685</v>
      </c>
      <c r="L574" s="82">
        <v>16280312527</v>
      </c>
    </row>
    <row r="575" spans="1:12" ht="15" customHeight="1" x14ac:dyDescent="0.3">
      <c r="A575" s="48">
        <v>44404</v>
      </c>
      <c r="B575" s="51">
        <v>0.99417999999999995</v>
      </c>
      <c r="C575" s="82">
        <v>27048461699</v>
      </c>
      <c r="D575" s="82">
        <v>27206806373</v>
      </c>
      <c r="E575" s="51">
        <v>1.0064679999999999</v>
      </c>
      <c r="F575" s="82">
        <v>62186756799</v>
      </c>
      <c r="G575" s="82">
        <v>61787146407</v>
      </c>
      <c r="H575" s="82">
        <f t="shared" si="16"/>
        <v>88993952780</v>
      </c>
      <c r="I575" s="87">
        <f t="shared" si="17"/>
        <v>0.30571522584525884</v>
      </c>
      <c r="J575" s="82">
        <v>5441361275</v>
      </c>
      <c r="K575" s="82">
        <v>10882722549</v>
      </c>
      <c r="L575" s="82">
        <v>16324083824</v>
      </c>
    </row>
    <row r="576" spans="1:12" ht="15" customHeight="1" x14ac:dyDescent="0.3">
      <c r="A576" s="48">
        <v>44405</v>
      </c>
      <c r="B576" s="51">
        <v>1.0034590000000001</v>
      </c>
      <c r="C576" s="82">
        <v>27214470964</v>
      </c>
      <c r="D576" s="82">
        <v>27120666004</v>
      </c>
      <c r="E576" s="51">
        <v>1.0043150000000001</v>
      </c>
      <c r="F576" s="82">
        <v>62234987754</v>
      </c>
      <c r="G576" s="82">
        <v>61967590889</v>
      </c>
      <c r="H576" s="82">
        <f t="shared" si="16"/>
        <v>89088256893</v>
      </c>
      <c r="I576" s="87">
        <f t="shared" si="17"/>
        <v>0.30442470141236955</v>
      </c>
      <c r="J576" s="82">
        <v>5424133201</v>
      </c>
      <c r="K576" s="82">
        <v>10848266402</v>
      </c>
      <c r="L576" s="82">
        <v>16272399602</v>
      </c>
    </row>
    <row r="577" spans="1:12" ht="15" customHeight="1" x14ac:dyDescent="0.3">
      <c r="A577" s="48">
        <v>44406</v>
      </c>
      <c r="B577" s="51">
        <v>1.0007159999999999</v>
      </c>
      <c r="C577" s="82">
        <v>27329563748</v>
      </c>
      <c r="D577" s="82">
        <v>27310010882</v>
      </c>
      <c r="E577" s="51">
        <v>0.99756599999999995</v>
      </c>
      <c r="F577" s="82">
        <v>61826846626</v>
      </c>
      <c r="G577" s="82">
        <v>61977680352</v>
      </c>
      <c r="H577" s="82">
        <f t="shared" si="16"/>
        <v>89287691234</v>
      </c>
      <c r="I577" s="87">
        <f t="shared" si="17"/>
        <v>0.30586534946264327</v>
      </c>
      <c r="J577" s="82">
        <v>5462002176</v>
      </c>
      <c r="K577" s="82">
        <v>10924004353</v>
      </c>
      <c r="L577" s="82">
        <v>16386006529</v>
      </c>
    </row>
    <row r="578" spans="1:12" ht="15" customHeight="1" x14ac:dyDescent="0.3">
      <c r="A578" s="48">
        <v>44407</v>
      </c>
      <c r="B578" s="51">
        <v>0.99737399999999998</v>
      </c>
      <c r="C578" s="82">
        <v>27270295456</v>
      </c>
      <c r="D578" s="82">
        <v>27342088213</v>
      </c>
      <c r="E578" s="51">
        <v>1.003277</v>
      </c>
      <c r="F578" s="82">
        <v>62121870026</v>
      </c>
      <c r="G578" s="82">
        <v>61918953610</v>
      </c>
      <c r="H578" s="82">
        <f t="shared" ref="H578:H641" si="18">IFERROR(D578+G578,D578)</f>
        <v>89261041823</v>
      </c>
      <c r="I578" s="87">
        <f t="shared" ref="I578:I641" si="19">IFERROR(D578/H578,"")</f>
        <v>0.30631603277965247</v>
      </c>
      <c r="J578" s="82">
        <v>5468417643</v>
      </c>
      <c r="K578" s="82">
        <v>10936835285</v>
      </c>
      <c r="L578" s="82">
        <v>16405252928</v>
      </c>
    </row>
    <row r="579" spans="1:12" ht="15" customHeight="1" x14ac:dyDescent="0.3">
      <c r="A579" s="48">
        <v>44408</v>
      </c>
      <c r="B579" s="51">
        <v>1.005692</v>
      </c>
      <c r="C579" s="82">
        <v>27488455660</v>
      </c>
      <c r="D579" s="82">
        <v>27332883318</v>
      </c>
      <c r="E579" s="51">
        <v>1.002183</v>
      </c>
      <c r="F579" s="82">
        <v>62114781308</v>
      </c>
      <c r="G579" s="82">
        <v>61979453118</v>
      </c>
      <c r="H579" s="82">
        <f t="shared" si="18"/>
        <v>89312336436</v>
      </c>
      <c r="I579" s="87">
        <f t="shared" si="19"/>
        <v>0.30603704268319498</v>
      </c>
      <c r="J579" s="82">
        <v>5466576664</v>
      </c>
      <c r="K579" s="82">
        <v>10933153327</v>
      </c>
      <c r="L579" s="82">
        <v>16399729991</v>
      </c>
    </row>
    <row r="580" spans="1:12" ht="15" customHeight="1" x14ac:dyDescent="0.3">
      <c r="A580" s="48">
        <v>44409</v>
      </c>
      <c r="B580" s="51">
        <v>0.99896399999999996</v>
      </c>
      <c r="C580" s="82">
        <v>27319676910</v>
      </c>
      <c r="D580" s="82">
        <v>27347999063</v>
      </c>
      <c r="E580" s="51">
        <v>1.0001530000000001</v>
      </c>
      <c r="F580" s="82">
        <v>61982505061</v>
      </c>
      <c r="G580" s="82">
        <v>61973053118</v>
      </c>
      <c r="H580" s="82">
        <f t="shared" si="18"/>
        <v>89321052181</v>
      </c>
      <c r="I580" s="87">
        <f t="shared" si="19"/>
        <v>0.30617640965068427</v>
      </c>
      <c r="J580" s="82">
        <v>5469599813</v>
      </c>
      <c r="K580" s="82">
        <v>10939199625</v>
      </c>
      <c r="L580" s="82">
        <v>16408799438</v>
      </c>
    </row>
    <row r="581" spans="1:12" ht="15" customHeight="1" x14ac:dyDescent="0.3">
      <c r="A581" s="48">
        <v>44410</v>
      </c>
      <c r="B581" s="51">
        <v>0.99834000000000001</v>
      </c>
      <c r="C581" s="82">
        <v>27312514187</v>
      </c>
      <c r="D581" s="82">
        <v>27357941583</v>
      </c>
      <c r="E581" s="51">
        <v>1.0032970000000001</v>
      </c>
      <c r="F581" s="82">
        <v>62277717172</v>
      </c>
      <c r="G581" s="82">
        <v>62073053118</v>
      </c>
      <c r="H581" s="82">
        <f t="shared" si="18"/>
        <v>89430994701</v>
      </c>
      <c r="I581" s="87">
        <f t="shared" si="19"/>
        <v>0.305911185204497</v>
      </c>
      <c r="J581" s="82">
        <v>5471588317</v>
      </c>
      <c r="K581" s="82">
        <v>10943176633</v>
      </c>
      <c r="L581" s="82">
        <v>16414764950</v>
      </c>
    </row>
    <row r="582" spans="1:12" ht="15" customHeight="1" x14ac:dyDescent="0.3">
      <c r="A582" s="48">
        <v>44411</v>
      </c>
      <c r="B582" s="51">
        <v>0.99980800000000003</v>
      </c>
      <c r="C582" s="82">
        <v>27402862312</v>
      </c>
      <c r="D582" s="82">
        <v>27408112698</v>
      </c>
      <c r="E582" s="51">
        <v>1.0010600000000001</v>
      </c>
      <c r="F582" s="82">
        <v>62235948822</v>
      </c>
      <c r="G582" s="82">
        <v>62170053118</v>
      </c>
      <c r="H582" s="82">
        <f t="shared" si="18"/>
        <v>89578165816</v>
      </c>
      <c r="I582" s="87">
        <f t="shared" si="19"/>
        <v>0.30596867493690633</v>
      </c>
      <c r="J582" s="82">
        <v>5481622540</v>
      </c>
      <c r="K582" s="82">
        <v>10963245079</v>
      </c>
      <c r="L582" s="82">
        <v>16444867619</v>
      </c>
    </row>
    <row r="583" spans="1:12" ht="15" customHeight="1" x14ac:dyDescent="0.3">
      <c r="A583" s="48">
        <v>44412</v>
      </c>
      <c r="B583" s="51">
        <v>0.99907100000000004</v>
      </c>
      <c r="C583" s="82">
        <v>27477883848</v>
      </c>
      <c r="D583" s="82">
        <v>27503421063</v>
      </c>
      <c r="E583" s="51">
        <v>1.006696</v>
      </c>
      <c r="F583" s="82">
        <v>62418179896</v>
      </c>
      <c r="G583" s="82">
        <v>62002977831</v>
      </c>
      <c r="H583" s="82">
        <f t="shared" si="18"/>
        <v>89506398894</v>
      </c>
      <c r="I583" s="87">
        <f t="shared" si="19"/>
        <v>0.30727882478627649</v>
      </c>
      <c r="J583" s="82">
        <v>5500684213</v>
      </c>
      <c r="K583" s="82">
        <v>11001368425</v>
      </c>
      <c r="L583" s="82">
        <v>16502052638</v>
      </c>
    </row>
    <row r="584" spans="1:12" ht="15" customHeight="1" x14ac:dyDescent="0.3">
      <c r="A584" s="48">
        <v>44413</v>
      </c>
      <c r="B584" s="51">
        <v>0.99992400000000004</v>
      </c>
      <c r="C584" s="82">
        <v>27590796350</v>
      </c>
      <c r="D584" s="82">
        <v>27592882810</v>
      </c>
      <c r="E584" s="51">
        <v>0.99363000000000001</v>
      </c>
      <c r="F584" s="82">
        <v>62018887952</v>
      </c>
      <c r="G584" s="82">
        <v>62416472647</v>
      </c>
      <c r="H584" s="82">
        <f t="shared" si="18"/>
        <v>90009355457</v>
      </c>
      <c r="I584" s="87">
        <f t="shared" si="19"/>
        <v>0.30655572045710178</v>
      </c>
      <c r="J584" s="82">
        <v>5518576562</v>
      </c>
      <c r="K584" s="82">
        <v>11037153124</v>
      </c>
      <c r="L584" s="82">
        <v>16555729686</v>
      </c>
    </row>
    <row r="585" spans="1:12" ht="15" customHeight="1" x14ac:dyDescent="0.3">
      <c r="A585" s="48">
        <v>44414</v>
      </c>
      <c r="B585" s="51">
        <v>0.998533</v>
      </c>
      <c r="C585" s="82">
        <v>27593186740</v>
      </c>
      <c r="D585" s="82">
        <v>27633733800</v>
      </c>
      <c r="E585" s="51">
        <v>1.000135</v>
      </c>
      <c r="F585" s="82">
        <v>62246711954</v>
      </c>
      <c r="G585" s="82">
        <v>62238327692</v>
      </c>
      <c r="H585" s="82">
        <f t="shared" si="18"/>
        <v>89872061492</v>
      </c>
      <c r="I585" s="87">
        <f t="shared" si="19"/>
        <v>0.3074785794521897</v>
      </c>
      <c r="J585" s="82">
        <v>5526746760</v>
      </c>
      <c r="K585" s="82">
        <v>11053493520</v>
      </c>
      <c r="L585" s="82">
        <v>16580240280</v>
      </c>
    </row>
    <row r="586" spans="1:12" ht="15" customHeight="1" x14ac:dyDescent="0.3">
      <c r="A586" s="48">
        <v>44415</v>
      </c>
      <c r="B586" s="51">
        <v>1.000292</v>
      </c>
      <c r="C586" s="82">
        <v>27574471033</v>
      </c>
      <c r="D586" s="82">
        <v>27566423244</v>
      </c>
      <c r="E586" s="51">
        <v>1.0013030000000001</v>
      </c>
      <c r="F586" s="82">
        <v>62311902806</v>
      </c>
      <c r="G586" s="82">
        <v>62230800619</v>
      </c>
      <c r="H586" s="82">
        <f t="shared" si="18"/>
        <v>89797223863</v>
      </c>
      <c r="I586" s="87">
        <f t="shared" si="19"/>
        <v>0.30698525030191331</v>
      </c>
      <c r="J586" s="82">
        <v>5513284649</v>
      </c>
      <c r="K586" s="82">
        <v>11026569298</v>
      </c>
      <c r="L586" s="82">
        <v>16539853946</v>
      </c>
    </row>
    <row r="587" spans="1:12" ht="15" customHeight="1" x14ac:dyDescent="0.3">
      <c r="A587" s="48">
        <v>44416</v>
      </c>
      <c r="B587" s="51">
        <v>1.000847</v>
      </c>
      <c r="C587" s="82">
        <v>27660079590</v>
      </c>
      <c r="D587" s="82">
        <v>27636658597</v>
      </c>
      <c r="E587" s="51">
        <v>1.000823</v>
      </c>
      <c r="F587" s="82">
        <v>62320920591</v>
      </c>
      <c r="G587" s="82">
        <v>62269652138</v>
      </c>
      <c r="H587" s="82">
        <f t="shared" si="18"/>
        <v>89906310735</v>
      </c>
      <c r="I587" s="87">
        <f t="shared" si="19"/>
        <v>0.30739397903290022</v>
      </c>
      <c r="J587" s="82">
        <v>5527331719</v>
      </c>
      <c r="K587" s="82">
        <v>11054663439</v>
      </c>
      <c r="L587" s="82">
        <v>16581995158</v>
      </c>
    </row>
    <row r="588" spans="1:12" ht="15" customHeight="1" x14ac:dyDescent="0.3">
      <c r="A588" s="48">
        <v>44417</v>
      </c>
      <c r="B588" s="51">
        <v>1.000529</v>
      </c>
      <c r="C588" s="82">
        <v>27591736543</v>
      </c>
      <c r="D588" s="82">
        <v>27577146765</v>
      </c>
      <c r="E588" s="51">
        <v>1.0015430000000001</v>
      </c>
      <c r="F588" s="82">
        <v>62528591970</v>
      </c>
      <c r="G588" s="82">
        <v>62432235031</v>
      </c>
      <c r="H588" s="82">
        <f t="shared" si="18"/>
        <v>90009381796</v>
      </c>
      <c r="I588" s="87">
        <f t="shared" si="19"/>
        <v>0.3063808040310918</v>
      </c>
      <c r="J588" s="82">
        <v>5515429353</v>
      </c>
      <c r="K588" s="82">
        <v>11030858706</v>
      </c>
      <c r="L588" s="82">
        <v>16546288059</v>
      </c>
    </row>
    <row r="589" spans="1:12" ht="15" customHeight="1" x14ac:dyDescent="0.3">
      <c r="A589" s="48">
        <v>44418</v>
      </c>
      <c r="B589" s="51">
        <v>0.99995000000000001</v>
      </c>
      <c r="C589" s="82">
        <v>27948178608</v>
      </c>
      <c r="D589" s="82">
        <v>27949569024</v>
      </c>
      <c r="E589" s="51">
        <v>1.0050939999999999</v>
      </c>
      <c r="F589" s="82">
        <v>62530992250</v>
      </c>
      <c r="G589" s="82">
        <v>62214066575</v>
      </c>
      <c r="H589" s="82">
        <f t="shared" si="18"/>
        <v>90163635599</v>
      </c>
      <c r="I589" s="87">
        <f t="shared" si="19"/>
        <v>0.30998715655505343</v>
      </c>
      <c r="J589" s="82">
        <v>5589913805</v>
      </c>
      <c r="K589" s="82">
        <v>11179827610</v>
      </c>
      <c r="L589" s="82">
        <v>16769741414</v>
      </c>
    </row>
    <row r="590" spans="1:12" ht="15" customHeight="1" x14ac:dyDescent="0.3">
      <c r="A590" s="48">
        <v>44419</v>
      </c>
      <c r="B590" s="51">
        <v>1.0004280000000001</v>
      </c>
      <c r="C590" s="82">
        <v>28005369590</v>
      </c>
      <c r="D590" s="82">
        <v>27993399547</v>
      </c>
      <c r="E590" s="51">
        <v>0.99882000000000004</v>
      </c>
      <c r="F590" s="82">
        <v>62714116807</v>
      </c>
      <c r="G590" s="82">
        <v>62788235031</v>
      </c>
      <c r="H590" s="82">
        <f t="shared" si="18"/>
        <v>90781634578</v>
      </c>
      <c r="I590" s="87">
        <f t="shared" si="19"/>
        <v>0.30835972140320894</v>
      </c>
      <c r="J590" s="82">
        <v>5598679909</v>
      </c>
      <c r="K590" s="82">
        <v>11197359819</v>
      </c>
      <c r="L590" s="82">
        <v>16796039728</v>
      </c>
    </row>
    <row r="591" spans="1:12" ht="15" customHeight="1" x14ac:dyDescent="0.3">
      <c r="A591" s="48">
        <v>44420</v>
      </c>
      <c r="B591" s="51">
        <v>0.99972300000000003</v>
      </c>
      <c r="C591" s="82">
        <v>27950403625</v>
      </c>
      <c r="D591" s="82">
        <v>27958145354</v>
      </c>
      <c r="E591" s="51">
        <v>1.001924</v>
      </c>
      <c r="F591" s="82">
        <v>62917564699</v>
      </c>
      <c r="G591" s="82">
        <v>62796735031</v>
      </c>
      <c r="H591" s="82">
        <f t="shared" si="18"/>
        <v>90754880385</v>
      </c>
      <c r="I591" s="87">
        <f t="shared" si="19"/>
        <v>0.3080621696089077</v>
      </c>
      <c r="J591" s="82">
        <v>5591629071</v>
      </c>
      <c r="K591" s="82">
        <v>11183258142</v>
      </c>
      <c r="L591" s="82">
        <v>16774887212</v>
      </c>
    </row>
    <row r="592" spans="1:12" ht="15" customHeight="1" x14ac:dyDescent="0.3">
      <c r="A592" s="48">
        <v>44421</v>
      </c>
      <c r="B592" s="51">
        <v>1.0008520000000001</v>
      </c>
      <c r="C592" s="82">
        <v>27860191049</v>
      </c>
      <c r="D592" s="82">
        <v>27836477764</v>
      </c>
      <c r="E592" s="51">
        <v>1.001236</v>
      </c>
      <c r="F592" s="82">
        <v>63262016420</v>
      </c>
      <c r="G592" s="82">
        <v>63183933716</v>
      </c>
      <c r="H592" s="82">
        <f t="shared" si="18"/>
        <v>91020411480</v>
      </c>
      <c r="I592" s="87">
        <f t="shared" si="19"/>
        <v>0.30582676249619611</v>
      </c>
      <c r="J592" s="82">
        <v>5567295553</v>
      </c>
      <c r="K592" s="82">
        <v>11134591106</v>
      </c>
      <c r="L592" s="82">
        <v>16701886658</v>
      </c>
    </row>
    <row r="593" spans="1:12" ht="15" customHeight="1" x14ac:dyDescent="0.3">
      <c r="A593" s="48">
        <v>44422</v>
      </c>
      <c r="B593" s="51">
        <v>1.0012319999999999</v>
      </c>
      <c r="C593" s="82">
        <v>27713587184</v>
      </c>
      <c r="D593" s="82">
        <v>27679493094</v>
      </c>
      <c r="E593" s="51">
        <v>0.99957200000000002</v>
      </c>
      <c r="F593" s="82">
        <v>63170658193</v>
      </c>
      <c r="G593" s="82">
        <v>63197735031</v>
      </c>
      <c r="H593" s="82">
        <f t="shared" si="18"/>
        <v>90877228125</v>
      </c>
      <c r="I593" s="87">
        <f t="shared" si="19"/>
        <v>0.3045811768810483</v>
      </c>
      <c r="J593" s="82">
        <v>5535898619</v>
      </c>
      <c r="K593" s="82">
        <v>11071797238</v>
      </c>
      <c r="L593" s="82">
        <v>16607695856</v>
      </c>
    </row>
    <row r="594" spans="1:12" ht="15" customHeight="1" x14ac:dyDescent="0.3">
      <c r="A594" s="48">
        <v>44423</v>
      </c>
      <c r="B594" s="51">
        <v>1.000078</v>
      </c>
      <c r="C594" s="82">
        <v>27747983649</v>
      </c>
      <c r="D594" s="82">
        <v>27745817440</v>
      </c>
      <c r="E594" s="51">
        <v>1.000119</v>
      </c>
      <c r="F594" s="82">
        <v>63506317810</v>
      </c>
      <c r="G594" s="82">
        <v>63498735031</v>
      </c>
      <c r="H594" s="82">
        <f t="shared" si="18"/>
        <v>91244552471</v>
      </c>
      <c r="I594" s="87">
        <f t="shared" si="19"/>
        <v>0.30408190613700886</v>
      </c>
      <c r="J594" s="82">
        <v>5549163488</v>
      </c>
      <c r="K594" s="82">
        <v>11098326976</v>
      </c>
      <c r="L594" s="82">
        <v>16647490464</v>
      </c>
    </row>
    <row r="595" spans="1:12" ht="15" customHeight="1" x14ac:dyDescent="0.3">
      <c r="A595" s="48">
        <v>44424</v>
      </c>
      <c r="B595" s="51">
        <v>0.998749</v>
      </c>
      <c r="C595" s="82">
        <v>27604891795</v>
      </c>
      <c r="D595" s="82">
        <v>27639475319</v>
      </c>
      <c r="E595" s="51">
        <v>1.0011939999999999</v>
      </c>
      <c r="F595" s="82">
        <v>63683568339</v>
      </c>
      <c r="G595" s="82">
        <v>63607631177</v>
      </c>
      <c r="H595" s="82">
        <f t="shared" si="18"/>
        <v>91247106496</v>
      </c>
      <c r="I595" s="87">
        <f t="shared" si="19"/>
        <v>0.30290796476063198</v>
      </c>
      <c r="J595" s="82">
        <v>5527895064</v>
      </c>
      <c r="K595" s="82">
        <v>11055790128</v>
      </c>
      <c r="L595" s="82">
        <v>16583685191</v>
      </c>
    </row>
    <row r="596" spans="1:12" ht="15" customHeight="1" x14ac:dyDescent="0.3">
      <c r="A596" s="48">
        <v>44425</v>
      </c>
      <c r="B596" s="51">
        <v>0.99985400000000002</v>
      </c>
      <c r="C596" s="82">
        <v>27425038808</v>
      </c>
      <c r="D596" s="82">
        <v>27429049288</v>
      </c>
      <c r="E596" s="51">
        <v>0.99982700000000002</v>
      </c>
      <c r="F596" s="82">
        <v>63948326323</v>
      </c>
      <c r="G596" s="82">
        <v>63959392721</v>
      </c>
      <c r="H596" s="82">
        <f t="shared" si="18"/>
        <v>91388442009</v>
      </c>
      <c r="I596" s="87">
        <f t="shared" si="19"/>
        <v>0.30013696135993617</v>
      </c>
      <c r="J596" s="82">
        <v>5485809858</v>
      </c>
      <c r="K596" s="82">
        <v>10971619715</v>
      </c>
      <c r="L596" s="82">
        <v>16457429573</v>
      </c>
    </row>
    <row r="597" spans="1:12" ht="15" customHeight="1" x14ac:dyDescent="0.3">
      <c r="A597" s="48">
        <v>44426</v>
      </c>
      <c r="B597" s="51">
        <v>0.99701099999999998</v>
      </c>
      <c r="C597" s="82">
        <v>27480130954</v>
      </c>
      <c r="D597" s="82">
        <v>27562515143</v>
      </c>
      <c r="E597" s="51">
        <v>1.0014829999999999</v>
      </c>
      <c r="F597" s="82">
        <v>64394092487</v>
      </c>
      <c r="G597" s="82">
        <v>64298735031</v>
      </c>
      <c r="H597" s="82">
        <f t="shared" si="18"/>
        <v>91861250174</v>
      </c>
      <c r="I597" s="87">
        <f t="shared" si="19"/>
        <v>0.30004506895771782</v>
      </c>
      <c r="J597" s="82">
        <v>5512503029</v>
      </c>
      <c r="K597" s="82">
        <v>11025006057</v>
      </c>
      <c r="L597" s="82">
        <v>16537509086</v>
      </c>
    </row>
    <row r="598" spans="1:12" ht="15" customHeight="1" x14ac:dyDescent="0.3">
      <c r="A598" s="48">
        <v>44427</v>
      </c>
      <c r="B598" s="51">
        <v>0.99907699999999999</v>
      </c>
      <c r="C598" s="82">
        <v>27501150833</v>
      </c>
      <c r="D598" s="82">
        <v>27526545346</v>
      </c>
      <c r="E598" s="51">
        <v>1.0018</v>
      </c>
      <c r="F598" s="82">
        <v>64430838255</v>
      </c>
      <c r="G598" s="82">
        <v>64315076280</v>
      </c>
      <c r="H598" s="82">
        <f t="shared" si="18"/>
        <v>91841621626</v>
      </c>
      <c r="I598" s="87">
        <f t="shared" si="19"/>
        <v>0.29971754481965007</v>
      </c>
      <c r="J598" s="82">
        <v>5505309069</v>
      </c>
      <c r="K598" s="82">
        <v>11010618138</v>
      </c>
      <c r="L598" s="82">
        <v>16515927208</v>
      </c>
    </row>
    <row r="599" spans="1:12" ht="15" customHeight="1" x14ac:dyDescent="0.3">
      <c r="A599" s="48">
        <v>44428</v>
      </c>
      <c r="B599" s="51">
        <v>1.0040720000000001</v>
      </c>
      <c r="C599" s="82">
        <v>27570889506</v>
      </c>
      <c r="D599" s="82">
        <v>27459072370</v>
      </c>
      <c r="E599" s="51">
        <v>1.008419</v>
      </c>
      <c r="F599" s="82">
        <v>64498000091</v>
      </c>
      <c r="G599" s="82">
        <v>63959556266</v>
      </c>
      <c r="H599" s="82">
        <f t="shared" si="18"/>
        <v>91418628636</v>
      </c>
      <c r="I599" s="87">
        <f t="shared" si="19"/>
        <v>0.30036626866645882</v>
      </c>
      <c r="J599" s="82">
        <v>5491814474</v>
      </c>
      <c r="K599" s="82">
        <v>10983628948</v>
      </c>
      <c r="L599" s="82">
        <v>16475443422</v>
      </c>
    </row>
    <row r="600" spans="1:12" ht="15" customHeight="1" x14ac:dyDescent="0.3">
      <c r="A600" s="48">
        <v>44429</v>
      </c>
      <c r="B600" s="51">
        <v>1.0001059999999999</v>
      </c>
      <c r="C600" s="82">
        <v>26988358692</v>
      </c>
      <c r="D600" s="82">
        <v>26985504022</v>
      </c>
      <c r="E600" s="51">
        <v>1.001161</v>
      </c>
      <c r="F600" s="82">
        <v>64751172752</v>
      </c>
      <c r="G600" s="82">
        <v>64676059344</v>
      </c>
      <c r="H600" s="82">
        <f t="shared" si="18"/>
        <v>91661563366</v>
      </c>
      <c r="I600" s="87">
        <f t="shared" si="19"/>
        <v>0.29440370675599592</v>
      </c>
      <c r="J600" s="82">
        <v>5397100804</v>
      </c>
      <c r="K600" s="82">
        <v>10794201609</v>
      </c>
      <c r="L600" s="82">
        <v>16191302413</v>
      </c>
    </row>
    <row r="601" spans="1:12" ht="15" customHeight="1" x14ac:dyDescent="0.3">
      <c r="A601" s="48">
        <v>44430</v>
      </c>
      <c r="B601" s="51">
        <v>0.99847900000000001</v>
      </c>
      <c r="C601" s="82">
        <v>26943862008</v>
      </c>
      <c r="D601" s="82">
        <v>26984913561</v>
      </c>
      <c r="E601" s="51">
        <v>1.000481</v>
      </c>
      <c r="F601" s="82">
        <v>65031061327</v>
      </c>
      <c r="G601" s="82">
        <v>64999778009</v>
      </c>
      <c r="H601" s="82">
        <f t="shared" si="18"/>
        <v>91984691570</v>
      </c>
      <c r="I601" s="87">
        <f t="shared" si="19"/>
        <v>0.29336309227568136</v>
      </c>
      <c r="J601" s="82">
        <v>5396982712</v>
      </c>
      <c r="K601" s="82">
        <v>10793965424</v>
      </c>
      <c r="L601" s="82">
        <v>16190948137</v>
      </c>
    </row>
    <row r="602" spans="1:12" ht="15" customHeight="1" x14ac:dyDescent="0.3">
      <c r="A602" s="48">
        <v>44431</v>
      </c>
      <c r="B602" s="51">
        <v>0.99939</v>
      </c>
      <c r="C602" s="82">
        <v>26994190691</v>
      </c>
      <c r="D602" s="82">
        <v>27010672889</v>
      </c>
      <c r="E602" s="51">
        <v>1.0056130000000001</v>
      </c>
      <c r="F602" s="82">
        <v>65323477628</v>
      </c>
      <c r="G602" s="82">
        <v>64958835031</v>
      </c>
      <c r="H602" s="82">
        <f t="shared" si="18"/>
        <v>91969507920</v>
      </c>
      <c r="I602" s="87">
        <f t="shared" si="19"/>
        <v>0.29369161040304065</v>
      </c>
      <c r="J602" s="82">
        <v>5402134578</v>
      </c>
      <c r="K602" s="82">
        <v>10804269156</v>
      </c>
      <c r="L602" s="82">
        <v>16206403733</v>
      </c>
    </row>
    <row r="603" spans="1:12" ht="15" customHeight="1" x14ac:dyDescent="0.3">
      <c r="A603" s="48">
        <v>44432</v>
      </c>
      <c r="B603" s="51">
        <v>0.99991099999999999</v>
      </c>
      <c r="C603" s="82">
        <v>26909139886</v>
      </c>
      <c r="D603" s="82">
        <v>26911533337</v>
      </c>
      <c r="E603" s="51">
        <v>1.000089</v>
      </c>
      <c r="F603" s="82">
        <v>65164646791</v>
      </c>
      <c r="G603" s="82">
        <v>65158835031</v>
      </c>
      <c r="H603" s="82">
        <f t="shared" si="18"/>
        <v>92070368368</v>
      </c>
      <c r="I603" s="87">
        <f t="shared" si="19"/>
        <v>0.29229309944146353</v>
      </c>
      <c r="J603" s="82">
        <v>5382306667</v>
      </c>
      <c r="K603" s="82">
        <v>10764613335</v>
      </c>
      <c r="L603" s="82">
        <v>16146920002</v>
      </c>
    </row>
    <row r="604" spans="1:12" ht="15" customHeight="1" x14ac:dyDescent="0.3">
      <c r="A604" s="48">
        <v>44433</v>
      </c>
      <c r="B604" s="51">
        <v>0.99939599999999995</v>
      </c>
      <c r="C604" s="82">
        <v>26960386899</v>
      </c>
      <c r="D604" s="82">
        <v>26976688446</v>
      </c>
      <c r="E604" s="51">
        <v>1.001989</v>
      </c>
      <c r="F604" s="82">
        <v>65445282987</v>
      </c>
      <c r="G604" s="82">
        <v>65315395214</v>
      </c>
      <c r="H604" s="82">
        <f t="shared" si="18"/>
        <v>92292083660</v>
      </c>
      <c r="I604" s="87">
        <f t="shared" si="19"/>
        <v>0.29229688372169538</v>
      </c>
      <c r="J604" s="82">
        <v>5395337689</v>
      </c>
      <c r="K604" s="82">
        <v>10790675378</v>
      </c>
      <c r="L604" s="82">
        <v>16186013068</v>
      </c>
    </row>
    <row r="605" spans="1:12" ht="15" customHeight="1" x14ac:dyDescent="0.3">
      <c r="A605" s="48">
        <v>44434</v>
      </c>
      <c r="B605" s="51">
        <v>1.0001549999999999</v>
      </c>
      <c r="C605" s="82">
        <v>27067045684</v>
      </c>
      <c r="D605" s="82">
        <v>27062848989</v>
      </c>
      <c r="E605" s="51">
        <v>1.000556</v>
      </c>
      <c r="F605" s="82">
        <v>65829983682</v>
      </c>
      <c r="G605" s="82">
        <v>65793434901</v>
      </c>
      <c r="H605" s="82">
        <f t="shared" si="18"/>
        <v>92856283890</v>
      </c>
      <c r="I605" s="87">
        <f t="shared" si="19"/>
        <v>0.29144876205749698</v>
      </c>
      <c r="J605" s="82">
        <v>5412569798</v>
      </c>
      <c r="K605" s="82">
        <v>10825139596</v>
      </c>
      <c r="L605" s="82">
        <v>16237709393</v>
      </c>
    </row>
    <row r="606" spans="1:12" ht="15" customHeight="1" x14ac:dyDescent="0.3">
      <c r="A606" s="48">
        <v>44435</v>
      </c>
      <c r="B606" s="51">
        <v>1.0012890000000001</v>
      </c>
      <c r="C606" s="82">
        <v>27063633911</v>
      </c>
      <c r="D606" s="82">
        <v>27028785984</v>
      </c>
      <c r="E606" s="51">
        <v>0.99683699999999997</v>
      </c>
      <c r="F606" s="82">
        <v>65635362613</v>
      </c>
      <c r="G606" s="82">
        <v>65843634876</v>
      </c>
      <c r="H606" s="82">
        <f t="shared" si="18"/>
        <v>92872420860</v>
      </c>
      <c r="I606" s="87">
        <f t="shared" si="19"/>
        <v>0.29103134960532995</v>
      </c>
      <c r="J606" s="82">
        <v>5405757197</v>
      </c>
      <c r="K606" s="82">
        <v>10811514394</v>
      </c>
      <c r="L606" s="82">
        <v>16217271590</v>
      </c>
    </row>
    <row r="607" spans="1:12" ht="15" customHeight="1" x14ac:dyDescent="0.3">
      <c r="A607" s="48">
        <v>44436</v>
      </c>
      <c r="B607" s="51">
        <v>1.0001089999999999</v>
      </c>
      <c r="C607" s="82">
        <v>27160308680</v>
      </c>
      <c r="D607" s="82">
        <v>27157360967</v>
      </c>
      <c r="E607" s="51">
        <v>1.001393</v>
      </c>
      <c r="F607" s="82">
        <v>65932440977</v>
      </c>
      <c r="G607" s="82">
        <v>65840746181</v>
      </c>
      <c r="H607" s="82">
        <f t="shared" si="18"/>
        <v>92998107148</v>
      </c>
      <c r="I607" s="87">
        <f t="shared" si="19"/>
        <v>0.29202057762079991</v>
      </c>
      <c r="J607" s="82">
        <v>5431472193</v>
      </c>
      <c r="K607" s="82">
        <v>10862944387</v>
      </c>
      <c r="L607" s="82">
        <v>16294416580</v>
      </c>
    </row>
    <row r="608" spans="1:12" ht="15" customHeight="1" x14ac:dyDescent="0.3">
      <c r="A608" s="48">
        <v>44437</v>
      </c>
      <c r="B608" s="51">
        <v>1.002664</v>
      </c>
      <c r="C608" s="82">
        <v>27208835428</v>
      </c>
      <c r="D608" s="82">
        <v>27136531311</v>
      </c>
      <c r="E608" s="51">
        <v>1.000869</v>
      </c>
      <c r="F608" s="82">
        <v>65898684244</v>
      </c>
      <c r="G608" s="82">
        <v>65841476181</v>
      </c>
      <c r="H608" s="82">
        <f t="shared" si="18"/>
        <v>92978007492</v>
      </c>
      <c r="I608" s="87">
        <f t="shared" si="19"/>
        <v>0.29185967782042305</v>
      </c>
      <c r="J608" s="82">
        <v>5427306262</v>
      </c>
      <c r="K608" s="82">
        <v>10854612524</v>
      </c>
      <c r="L608" s="82">
        <v>16281918787</v>
      </c>
    </row>
    <row r="609" spans="1:12" ht="15" customHeight="1" x14ac:dyDescent="0.3">
      <c r="A609" s="48">
        <v>44438</v>
      </c>
      <c r="B609" s="51">
        <v>1.000518</v>
      </c>
      <c r="C609" s="82">
        <v>27214921399</v>
      </c>
      <c r="D609" s="82">
        <v>27200838274</v>
      </c>
      <c r="E609" s="51">
        <v>1.002129</v>
      </c>
      <c r="F609" s="82">
        <v>65810347296</v>
      </c>
      <c r="G609" s="82">
        <v>65670519715</v>
      </c>
      <c r="H609" s="82">
        <f t="shared" si="18"/>
        <v>92871357989</v>
      </c>
      <c r="I609" s="87">
        <f t="shared" si="19"/>
        <v>0.29288726753862865</v>
      </c>
      <c r="J609" s="82">
        <v>5440167655</v>
      </c>
      <c r="K609" s="82">
        <v>10880335310</v>
      </c>
      <c r="L609" s="82">
        <v>16320502964</v>
      </c>
    </row>
    <row r="610" spans="1:12" ht="15" customHeight="1" x14ac:dyDescent="0.3">
      <c r="A610" s="48">
        <v>44439</v>
      </c>
      <c r="B610" s="51">
        <v>1.000672</v>
      </c>
      <c r="C610" s="82">
        <v>27379050578</v>
      </c>
      <c r="D610" s="82">
        <v>27360676579</v>
      </c>
      <c r="E610" s="51">
        <v>0.99935700000000005</v>
      </c>
      <c r="F610" s="82">
        <v>65898199595</v>
      </c>
      <c r="G610" s="82">
        <v>65940609551</v>
      </c>
      <c r="H610" s="82">
        <f t="shared" si="18"/>
        <v>93301286130</v>
      </c>
      <c r="I610" s="87">
        <f t="shared" si="19"/>
        <v>0.29325079764578377</v>
      </c>
      <c r="J610" s="82">
        <v>5472135316</v>
      </c>
      <c r="K610" s="82">
        <v>10944270632</v>
      </c>
      <c r="L610" s="82">
        <v>16416405947</v>
      </c>
    </row>
    <row r="611" spans="1:12" ht="15" customHeight="1" x14ac:dyDescent="0.3">
      <c r="A611" s="48">
        <v>44440</v>
      </c>
      <c r="B611" s="51">
        <v>1.00183</v>
      </c>
      <c r="C611" s="82">
        <v>27448639357</v>
      </c>
      <c r="D611" s="82">
        <v>27398491463</v>
      </c>
      <c r="E611" s="51">
        <v>1.00221</v>
      </c>
      <c r="F611" s="82">
        <v>66120214794</v>
      </c>
      <c r="G611" s="82">
        <v>65974397735</v>
      </c>
      <c r="H611" s="82">
        <f t="shared" si="18"/>
        <v>93372889198</v>
      </c>
      <c r="I611" s="87">
        <f t="shared" si="19"/>
        <v>0.29343090589068827</v>
      </c>
      <c r="J611" s="82">
        <v>5479698293</v>
      </c>
      <c r="K611" s="82">
        <v>10959396585</v>
      </c>
      <c r="L611" s="82">
        <v>16439094878</v>
      </c>
    </row>
    <row r="612" spans="1:12" ht="15" customHeight="1" x14ac:dyDescent="0.3">
      <c r="A612" s="48">
        <v>44441</v>
      </c>
      <c r="B612" s="51">
        <v>0.99987800000000004</v>
      </c>
      <c r="C612" s="82">
        <v>27556766888</v>
      </c>
      <c r="D612" s="82">
        <v>27560138166</v>
      </c>
      <c r="E612" s="51">
        <v>1.0011429999999999</v>
      </c>
      <c r="F612" s="82">
        <v>66048068488</v>
      </c>
      <c r="G612" s="82">
        <v>65972678909</v>
      </c>
      <c r="H612" s="82">
        <f t="shared" si="18"/>
        <v>93532817075</v>
      </c>
      <c r="I612" s="87">
        <f t="shared" si="19"/>
        <v>0.2946574157378441</v>
      </c>
      <c r="J612" s="82">
        <v>5512027633</v>
      </c>
      <c r="K612" s="82">
        <v>11024055266</v>
      </c>
      <c r="L612" s="82">
        <v>16536082900</v>
      </c>
    </row>
    <row r="613" spans="1:12" ht="15" customHeight="1" x14ac:dyDescent="0.3">
      <c r="A613" s="48">
        <v>44442</v>
      </c>
      <c r="B613" s="51">
        <v>0.999255</v>
      </c>
      <c r="C613" s="82">
        <v>27622288717</v>
      </c>
      <c r="D613" s="82">
        <v>27642891829</v>
      </c>
      <c r="E613" s="51">
        <v>0.99951599999999996</v>
      </c>
      <c r="F613" s="82">
        <v>66094643840</v>
      </c>
      <c r="G613" s="82">
        <v>66126678909</v>
      </c>
      <c r="H613" s="82">
        <f t="shared" si="18"/>
        <v>93769570738</v>
      </c>
      <c r="I613" s="87">
        <f t="shared" si="19"/>
        <v>0.29479597284535453</v>
      </c>
      <c r="J613" s="82">
        <v>5528578366</v>
      </c>
      <c r="K613" s="82">
        <v>11057156732</v>
      </c>
      <c r="L613" s="82">
        <v>16585735097</v>
      </c>
    </row>
    <row r="614" spans="1:12" ht="15" customHeight="1" x14ac:dyDescent="0.3">
      <c r="A614" s="48">
        <v>44443</v>
      </c>
      <c r="B614" s="51">
        <v>1.000896</v>
      </c>
      <c r="C614" s="82">
        <v>27622612714</v>
      </c>
      <c r="D614" s="82">
        <v>27597878244</v>
      </c>
      <c r="E614" s="51">
        <v>0.998865</v>
      </c>
      <c r="F614" s="82">
        <v>66805863938</v>
      </c>
      <c r="G614" s="82">
        <v>66881778787</v>
      </c>
      <c r="H614" s="82">
        <f t="shared" si="18"/>
        <v>94479657031</v>
      </c>
      <c r="I614" s="87">
        <f t="shared" si="19"/>
        <v>0.29210392068786595</v>
      </c>
      <c r="J614" s="82">
        <v>5519575649</v>
      </c>
      <c r="K614" s="82">
        <v>11039151298</v>
      </c>
      <c r="L614" s="82">
        <v>16558726946</v>
      </c>
    </row>
    <row r="615" spans="1:12" ht="15" customHeight="1" x14ac:dyDescent="0.3">
      <c r="A615" s="48">
        <v>44444</v>
      </c>
      <c r="B615" s="51">
        <v>1.0002249999999999</v>
      </c>
      <c r="C615" s="82">
        <v>27728110117</v>
      </c>
      <c r="D615" s="82">
        <v>27721871856</v>
      </c>
      <c r="E615" s="51">
        <v>0.99710200000000004</v>
      </c>
      <c r="F615" s="82">
        <v>66972242473</v>
      </c>
      <c r="G615" s="82">
        <v>67166878787</v>
      </c>
      <c r="H615" s="82">
        <f t="shared" si="18"/>
        <v>94888750643</v>
      </c>
      <c r="I615" s="87">
        <f t="shared" si="19"/>
        <v>0.29215130000286349</v>
      </c>
      <c r="J615" s="82">
        <v>5544374371</v>
      </c>
      <c r="K615" s="82">
        <v>11088748742</v>
      </c>
      <c r="L615" s="82">
        <v>16633123114</v>
      </c>
    </row>
    <row r="616" spans="1:12" ht="15" customHeight="1" x14ac:dyDescent="0.3">
      <c r="A616" s="48">
        <v>44445</v>
      </c>
      <c r="B616" s="51">
        <v>1.000176</v>
      </c>
      <c r="C616" s="82">
        <v>27794264302</v>
      </c>
      <c r="D616" s="82">
        <v>27789381070</v>
      </c>
      <c r="E616" s="51">
        <v>1.000429</v>
      </c>
      <c r="F616" s="82">
        <v>67199682876</v>
      </c>
      <c r="G616" s="82">
        <v>67170878787</v>
      </c>
      <c r="H616" s="82">
        <f t="shared" si="18"/>
        <v>94960259857</v>
      </c>
      <c r="I616" s="87">
        <f t="shared" si="19"/>
        <v>0.29264221803781748</v>
      </c>
      <c r="J616" s="82">
        <v>5557876214</v>
      </c>
      <c r="K616" s="82">
        <v>11115752428</v>
      </c>
      <c r="L616" s="82">
        <v>16673628642</v>
      </c>
    </row>
    <row r="617" spans="1:12" ht="15" customHeight="1" x14ac:dyDescent="0.3">
      <c r="A617" s="48">
        <v>44446</v>
      </c>
      <c r="B617" s="51">
        <v>1.000936</v>
      </c>
      <c r="C617" s="82">
        <v>27889766262</v>
      </c>
      <c r="D617" s="82">
        <v>27863692843</v>
      </c>
      <c r="E617" s="51">
        <v>0.99997100000000005</v>
      </c>
      <c r="F617" s="82">
        <v>67905439808</v>
      </c>
      <c r="G617" s="82">
        <v>67907378787</v>
      </c>
      <c r="H617" s="82">
        <f t="shared" si="18"/>
        <v>95771071630</v>
      </c>
      <c r="I617" s="87">
        <f t="shared" si="19"/>
        <v>0.29094059791507837</v>
      </c>
      <c r="J617" s="82">
        <v>5572738569</v>
      </c>
      <c r="K617" s="82">
        <v>11145477137</v>
      </c>
      <c r="L617" s="82">
        <v>16718215706</v>
      </c>
    </row>
    <row r="618" spans="1:12" ht="15" customHeight="1" x14ac:dyDescent="0.3">
      <c r="A618" s="48">
        <v>44447</v>
      </c>
      <c r="B618" s="51">
        <v>1.001676</v>
      </c>
      <c r="C618" s="82">
        <v>28187250674</v>
      </c>
      <c r="D618" s="82">
        <v>28140080383</v>
      </c>
      <c r="E618" s="51">
        <v>1.0015309999999999</v>
      </c>
      <c r="F618" s="82">
        <v>68079879671</v>
      </c>
      <c r="G618" s="82">
        <v>67975823814</v>
      </c>
      <c r="H618" s="82">
        <f t="shared" si="18"/>
        <v>96115904197</v>
      </c>
      <c r="I618" s="87">
        <f t="shared" si="19"/>
        <v>0.29277236288932834</v>
      </c>
      <c r="J618" s="82">
        <v>5628016077</v>
      </c>
      <c r="K618" s="82">
        <v>11256032153</v>
      </c>
      <c r="L618" s="82">
        <v>16884048230</v>
      </c>
    </row>
    <row r="619" spans="1:12" ht="15" customHeight="1" x14ac:dyDescent="0.3">
      <c r="A619" s="48">
        <v>44448</v>
      </c>
      <c r="B619" s="51">
        <v>1.000661</v>
      </c>
      <c r="C619" s="82">
        <v>28637608634</v>
      </c>
      <c r="D619" s="82">
        <v>28618701023</v>
      </c>
      <c r="E619" s="51">
        <v>1.003511</v>
      </c>
      <c r="F619" s="82">
        <v>69440355785</v>
      </c>
      <c r="G619" s="82">
        <v>69197378787</v>
      </c>
      <c r="H619" s="82">
        <f t="shared" si="18"/>
        <v>97816079810</v>
      </c>
      <c r="I619" s="87">
        <f t="shared" si="19"/>
        <v>0.29257665077755685</v>
      </c>
      <c r="J619" s="82">
        <v>5723740205</v>
      </c>
      <c r="K619" s="82">
        <v>11447480409</v>
      </c>
      <c r="L619" s="82">
        <v>17171220614</v>
      </c>
    </row>
    <row r="620" spans="1:12" ht="15" customHeight="1" x14ac:dyDescent="0.3">
      <c r="A620" s="48">
        <v>44449</v>
      </c>
      <c r="B620" s="51">
        <v>1.0023679999999999</v>
      </c>
      <c r="C620" s="82">
        <v>28940940132</v>
      </c>
      <c r="D620" s="82">
        <v>28872578001</v>
      </c>
      <c r="E620" s="51">
        <v>1.00376</v>
      </c>
      <c r="F620" s="82">
        <v>69442556613</v>
      </c>
      <c r="G620" s="82">
        <v>69182414449</v>
      </c>
      <c r="H620" s="82">
        <f t="shared" si="18"/>
        <v>98054992450</v>
      </c>
      <c r="I620" s="87">
        <f t="shared" si="19"/>
        <v>0.29445291136728857</v>
      </c>
      <c r="J620" s="82">
        <v>5774515600</v>
      </c>
      <c r="K620" s="82">
        <v>11549031200</v>
      </c>
      <c r="L620" s="82">
        <v>17323546801</v>
      </c>
    </row>
    <row r="621" spans="1:12" ht="15" customHeight="1" x14ac:dyDescent="0.3">
      <c r="A621" s="48">
        <v>44450</v>
      </c>
      <c r="B621" s="51">
        <v>1.0007760000000001</v>
      </c>
      <c r="C621" s="82">
        <v>29164261910</v>
      </c>
      <c r="D621" s="82">
        <v>29141645178</v>
      </c>
      <c r="E621" s="51">
        <v>0.99898399999999998</v>
      </c>
      <c r="F621" s="82">
        <v>69151319362</v>
      </c>
      <c r="G621" s="82">
        <v>69221613936</v>
      </c>
      <c r="H621" s="82">
        <f t="shared" si="18"/>
        <v>98363259114</v>
      </c>
      <c r="I621" s="87">
        <f t="shared" si="19"/>
        <v>0.29626555118741771</v>
      </c>
      <c r="J621" s="82">
        <v>5828329036</v>
      </c>
      <c r="K621" s="82">
        <v>11656658071</v>
      </c>
      <c r="L621" s="82">
        <v>17484987107</v>
      </c>
    </row>
    <row r="622" spans="1:12" ht="15" customHeight="1" x14ac:dyDescent="0.3">
      <c r="A622" s="48">
        <v>44451</v>
      </c>
      <c r="B622" s="51">
        <v>1.001957</v>
      </c>
      <c r="C622" s="82">
        <v>29234449332</v>
      </c>
      <c r="D622" s="82">
        <v>29177344682</v>
      </c>
      <c r="E622" s="51">
        <v>1.0023839999999999</v>
      </c>
      <c r="F622" s="82">
        <v>69259977035</v>
      </c>
      <c r="G622" s="82">
        <v>69095238828</v>
      </c>
      <c r="H622" s="82">
        <f t="shared" si="18"/>
        <v>98272583510</v>
      </c>
      <c r="I622" s="87">
        <f t="shared" si="19"/>
        <v>0.29690218410744212</v>
      </c>
      <c r="J622" s="82">
        <v>5835468936</v>
      </c>
      <c r="K622" s="82">
        <v>11670937873</v>
      </c>
      <c r="L622" s="82">
        <v>17506406809</v>
      </c>
    </row>
    <row r="623" spans="1:12" ht="15" customHeight="1" x14ac:dyDescent="0.3">
      <c r="A623" s="48">
        <v>44452</v>
      </c>
      <c r="B623" s="51">
        <v>0.99919100000000005</v>
      </c>
      <c r="C623" s="82">
        <v>29321972544</v>
      </c>
      <c r="D623" s="82">
        <v>29345701712</v>
      </c>
      <c r="E623" s="51">
        <v>1.0106740000000001</v>
      </c>
      <c r="F623" s="82">
        <v>70052465366</v>
      </c>
      <c r="G623" s="82">
        <v>69312616636</v>
      </c>
      <c r="H623" s="82">
        <f t="shared" si="18"/>
        <v>98658318348</v>
      </c>
      <c r="I623" s="87">
        <f t="shared" si="19"/>
        <v>0.29744781994446895</v>
      </c>
      <c r="J623" s="82">
        <v>5869140342</v>
      </c>
      <c r="K623" s="82">
        <v>11738280685</v>
      </c>
      <c r="L623" s="82">
        <v>17607421027</v>
      </c>
    </row>
    <row r="624" spans="1:12" ht="15" customHeight="1" x14ac:dyDescent="0.3">
      <c r="A624" s="48">
        <v>44453</v>
      </c>
      <c r="B624" s="51">
        <v>1.003117</v>
      </c>
      <c r="C624" s="82">
        <v>29452160470</v>
      </c>
      <c r="D624" s="82">
        <v>29360638676</v>
      </c>
      <c r="E624" s="51">
        <v>1.0024660000000001</v>
      </c>
      <c r="F624" s="82">
        <v>69480907310</v>
      </c>
      <c r="G624" s="82">
        <v>69309991777</v>
      </c>
      <c r="H624" s="82">
        <f t="shared" si="18"/>
        <v>98670630453</v>
      </c>
      <c r="I624" s="87">
        <f t="shared" si="19"/>
        <v>0.2975620865216364</v>
      </c>
      <c r="J624" s="82">
        <v>5872127735</v>
      </c>
      <c r="K624" s="82">
        <v>11744255470</v>
      </c>
      <c r="L624" s="82">
        <v>17616383206</v>
      </c>
    </row>
    <row r="625" spans="1:12" ht="15" customHeight="1" x14ac:dyDescent="0.3">
      <c r="A625" s="48">
        <v>44454</v>
      </c>
      <c r="B625" s="51">
        <v>1.001976</v>
      </c>
      <c r="C625" s="82">
        <v>29292599266</v>
      </c>
      <c r="D625" s="82">
        <v>29234838538</v>
      </c>
      <c r="E625" s="51">
        <v>1.0031699999999999</v>
      </c>
      <c r="F625" s="82">
        <v>69533002536</v>
      </c>
      <c r="G625" s="82">
        <v>69313275151</v>
      </c>
      <c r="H625" s="82">
        <f t="shared" si="18"/>
        <v>98548113689</v>
      </c>
      <c r="I625" s="87">
        <f t="shared" si="19"/>
        <v>0.29665548576870643</v>
      </c>
      <c r="J625" s="82">
        <v>5846967708</v>
      </c>
      <c r="K625" s="82">
        <v>11693935415</v>
      </c>
      <c r="L625" s="82">
        <v>17540903123</v>
      </c>
    </row>
    <row r="626" spans="1:12" ht="15" customHeight="1" x14ac:dyDescent="0.3">
      <c r="A626" s="48">
        <v>44455</v>
      </c>
      <c r="B626" s="51">
        <v>1.000866</v>
      </c>
      <c r="C626" s="82">
        <v>29298235940</v>
      </c>
      <c r="D626" s="82">
        <v>29272888807</v>
      </c>
      <c r="E626" s="51">
        <v>1.001199</v>
      </c>
      <c r="F626" s="82">
        <v>69396384924</v>
      </c>
      <c r="G626" s="82">
        <v>69313275151</v>
      </c>
      <c r="H626" s="82">
        <f t="shared" si="18"/>
        <v>98586163958</v>
      </c>
      <c r="I626" s="87">
        <f t="shared" si="19"/>
        <v>0.29692694828323912</v>
      </c>
      <c r="J626" s="82">
        <v>5854577761</v>
      </c>
      <c r="K626" s="82">
        <v>11709155523</v>
      </c>
      <c r="L626" s="82">
        <v>17563733284</v>
      </c>
    </row>
    <row r="627" spans="1:12" ht="15" customHeight="1" x14ac:dyDescent="0.3">
      <c r="A627" s="48">
        <v>44456</v>
      </c>
      <c r="B627" s="51">
        <v>1.001619</v>
      </c>
      <c r="C627" s="82">
        <v>29248576941</v>
      </c>
      <c r="D627" s="82">
        <v>29201286679</v>
      </c>
      <c r="E627" s="51">
        <v>1.0018229999999999</v>
      </c>
      <c r="F627" s="82">
        <v>69516780239</v>
      </c>
      <c r="G627" s="82">
        <v>69390292509</v>
      </c>
      <c r="H627" s="82">
        <f t="shared" si="18"/>
        <v>98591579188</v>
      </c>
      <c r="I627" s="87">
        <f t="shared" si="19"/>
        <v>0.29618438937180763</v>
      </c>
      <c r="J627" s="82">
        <v>5840257336</v>
      </c>
      <c r="K627" s="82">
        <v>11680514672</v>
      </c>
      <c r="L627" s="82">
        <v>17520772007</v>
      </c>
    </row>
    <row r="628" spans="1:12" ht="15" customHeight="1" x14ac:dyDescent="0.3">
      <c r="A628" s="48">
        <v>44457</v>
      </c>
      <c r="B628" s="51">
        <v>1.000014</v>
      </c>
      <c r="C628" s="82">
        <v>29419021029</v>
      </c>
      <c r="D628" s="82">
        <v>29418612166</v>
      </c>
      <c r="E628" s="51">
        <v>1.0045729999999999</v>
      </c>
      <c r="F628" s="82">
        <v>69622935588</v>
      </c>
      <c r="G628" s="82">
        <v>69305977049</v>
      </c>
      <c r="H628" s="82">
        <f t="shared" si="18"/>
        <v>98724589215</v>
      </c>
      <c r="I628" s="87">
        <f t="shared" si="19"/>
        <v>0.29798667586180444</v>
      </c>
      <c r="J628" s="82">
        <v>5883722433</v>
      </c>
      <c r="K628" s="82">
        <v>11767444866</v>
      </c>
      <c r="L628" s="82">
        <v>17651167300</v>
      </c>
    </row>
    <row r="629" spans="1:12" ht="15" customHeight="1" x14ac:dyDescent="0.3">
      <c r="A629" s="48">
        <v>44458</v>
      </c>
      <c r="B629" s="51">
        <v>1.003684</v>
      </c>
      <c r="C629" s="82">
        <v>29441841304</v>
      </c>
      <c r="D629" s="82">
        <v>29333787203</v>
      </c>
      <c r="E629" s="51">
        <v>1.0022960000000001</v>
      </c>
      <c r="F629" s="82">
        <v>69503703942</v>
      </c>
      <c r="G629" s="82">
        <v>69344506787</v>
      </c>
      <c r="H629" s="82">
        <f t="shared" si="18"/>
        <v>98678293990</v>
      </c>
      <c r="I629" s="87">
        <f t="shared" si="19"/>
        <v>0.2972668660645133</v>
      </c>
      <c r="J629" s="82">
        <v>5866757441</v>
      </c>
      <c r="K629" s="82">
        <v>11733514881</v>
      </c>
      <c r="L629" s="82">
        <v>17600272322</v>
      </c>
    </row>
    <row r="630" spans="1:12" ht="15" customHeight="1" x14ac:dyDescent="0.3">
      <c r="A630" s="48">
        <v>44459</v>
      </c>
      <c r="B630" s="51">
        <v>1.0039130000000001</v>
      </c>
      <c r="C630" s="82">
        <v>29542018178</v>
      </c>
      <c r="D630" s="82">
        <v>29426883234</v>
      </c>
      <c r="E630" s="51">
        <v>1.0036290000000001</v>
      </c>
      <c r="F630" s="82">
        <v>69596130936</v>
      </c>
      <c r="G630" s="82">
        <v>69344506787</v>
      </c>
      <c r="H630" s="82">
        <f t="shared" si="18"/>
        <v>98771390021</v>
      </c>
      <c r="I630" s="87">
        <f t="shared" si="19"/>
        <v>0.29792922047308928</v>
      </c>
      <c r="J630" s="82">
        <v>5885376647</v>
      </c>
      <c r="K630" s="82">
        <v>11770753294</v>
      </c>
      <c r="L630" s="82">
        <v>17656129940</v>
      </c>
    </row>
    <row r="631" spans="1:12" ht="15" customHeight="1" x14ac:dyDescent="0.3">
      <c r="A631" s="48">
        <v>44460</v>
      </c>
      <c r="B631" s="51">
        <v>0.99483699999999997</v>
      </c>
      <c r="C631" s="82">
        <v>29173722177</v>
      </c>
      <c r="D631" s="82">
        <v>29325138352</v>
      </c>
      <c r="E631" s="51">
        <v>1.0002409999999999</v>
      </c>
      <c r="F631" s="82">
        <v>69521719398</v>
      </c>
      <c r="G631" s="82">
        <v>69504966408</v>
      </c>
      <c r="H631" s="82">
        <f t="shared" si="18"/>
        <v>98830104760</v>
      </c>
      <c r="I631" s="87">
        <f t="shared" si="19"/>
        <v>0.29672272859786453</v>
      </c>
      <c r="J631" s="82">
        <v>5865027670</v>
      </c>
      <c r="K631" s="82">
        <v>11730055341</v>
      </c>
      <c r="L631" s="82">
        <v>17595083011</v>
      </c>
    </row>
    <row r="632" spans="1:12" ht="15" customHeight="1" x14ac:dyDescent="0.3">
      <c r="A632" s="48">
        <v>44461</v>
      </c>
      <c r="B632" s="51">
        <v>0.99618099999999998</v>
      </c>
      <c r="C632" s="82">
        <v>29564016529</v>
      </c>
      <c r="D632" s="82">
        <v>29677366007</v>
      </c>
      <c r="E632" s="51">
        <v>0.99187800000000004</v>
      </c>
      <c r="F632" s="82">
        <v>69104773859</v>
      </c>
      <c r="G632" s="82">
        <v>69670653259</v>
      </c>
      <c r="H632" s="82">
        <f t="shared" si="18"/>
        <v>99348019266</v>
      </c>
      <c r="I632" s="87">
        <f t="shared" si="19"/>
        <v>0.29872126516725156</v>
      </c>
      <c r="J632" s="82">
        <v>5935473201</v>
      </c>
      <c r="K632" s="82">
        <v>11870946403</v>
      </c>
      <c r="L632" s="82">
        <v>17806419604</v>
      </c>
    </row>
    <row r="633" spans="1:12" ht="15" customHeight="1" x14ac:dyDescent="0.3">
      <c r="A633" s="48">
        <v>44462</v>
      </c>
      <c r="B633" s="51">
        <v>0.99980100000000005</v>
      </c>
      <c r="C633" s="82">
        <v>30089008722</v>
      </c>
      <c r="D633" s="82">
        <v>30094982611</v>
      </c>
      <c r="E633" s="51">
        <v>1.0007550000000001</v>
      </c>
      <c r="F633" s="82">
        <v>69542040675</v>
      </c>
      <c r="G633" s="82">
        <v>69489551167</v>
      </c>
      <c r="H633" s="82">
        <f t="shared" si="18"/>
        <v>99584533778</v>
      </c>
      <c r="I633" s="87">
        <f t="shared" si="19"/>
        <v>0.30220538741577679</v>
      </c>
      <c r="J633" s="82">
        <v>6018996522</v>
      </c>
      <c r="K633" s="82">
        <v>12037993044</v>
      </c>
      <c r="L633" s="82">
        <v>18056989567</v>
      </c>
    </row>
    <row r="634" spans="1:12" ht="15" customHeight="1" x14ac:dyDescent="0.3">
      <c r="A634" s="48">
        <v>44463</v>
      </c>
      <c r="B634" s="51">
        <v>1.003268</v>
      </c>
      <c r="C634" s="82">
        <v>30421738787</v>
      </c>
      <c r="D634" s="82">
        <v>30322635942</v>
      </c>
      <c r="E634" s="51">
        <v>1.0013129999999999</v>
      </c>
      <c r="F634" s="82">
        <v>69524647805</v>
      </c>
      <c r="G634" s="82">
        <v>69433494281</v>
      </c>
      <c r="H634" s="82">
        <f t="shared" si="18"/>
        <v>99756130223</v>
      </c>
      <c r="I634" s="87">
        <f t="shared" si="19"/>
        <v>0.30396764463712872</v>
      </c>
      <c r="J634" s="82">
        <v>6064527188</v>
      </c>
      <c r="K634" s="82">
        <v>12129054377</v>
      </c>
      <c r="L634" s="82">
        <v>18193581565</v>
      </c>
    </row>
    <row r="635" spans="1:12" ht="15" customHeight="1" x14ac:dyDescent="0.3">
      <c r="A635" s="48">
        <v>44464</v>
      </c>
      <c r="B635" s="51">
        <v>1.001347</v>
      </c>
      <c r="C635" s="82">
        <v>30718950162</v>
      </c>
      <c r="D635" s="82">
        <v>30677618035</v>
      </c>
      <c r="E635" s="51">
        <v>1.000041</v>
      </c>
      <c r="F635" s="82">
        <v>69909498276</v>
      </c>
      <c r="G635" s="82">
        <v>69906614288</v>
      </c>
      <c r="H635" s="82">
        <f t="shared" si="18"/>
        <v>100584232323</v>
      </c>
      <c r="I635" s="87">
        <f t="shared" si="19"/>
        <v>0.30499430503666658</v>
      </c>
      <c r="J635" s="82">
        <v>6135523607</v>
      </c>
      <c r="K635" s="82">
        <v>12271047214</v>
      </c>
      <c r="L635" s="82">
        <v>18406570821</v>
      </c>
    </row>
    <row r="636" spans="1:12" ht="15" customHeight="1" x14ac:dyDescent="0.3">
      <c r="A636" s="48">
        <v>44465</v>
      </c>
      <c r="B636" s="51">
        <v>1.0031460000000001</v>
      </c>
      <c r="C636" s="82">
        <v>30960933125</v>
      </c>
      <c r="D636" s="82">
        <v>30863847514</v>
      </c>
      <c r="E636" s="51">
        <v>1.0028619999999999</v>
      </c>
      <c r="F636" s="82">
        <v>69690920736</v>
      </c>
      <c r="G636" s="82">
        <v>69492018033</v>
      </c>
      <c r="H636" s="82">
        <f t="shared" si="18"/>
        <v>100355865547</v>
      </c>
      <c r="I636" s="87">
        <f t="shared" si="19"/>
        <v>0.30754403188865359</v>
      </c>
      <c r="J636" s="82">
        <v>6172769503</v>
      </c>
      <c r="K636" s="82">
        <v>12345539006</v>
      </c>
      <c r="L636" s="82">
        <v>18518308508</v>
      </c>
    </row>
    <row r="637" spans="1:12" ht="15" customHeight="1" x14ac:dyDescent="0.3">
      <c r="A637" s="48">
        <v>44466</v>
      </c>
      <c r="B637" s="51">
        <v>1.0037370000000001</v>
      </c>
      <c r="C637" s="82">
        <v>31210690702</v>
      </c>
      <c r="D637" s="82">
        <v>31094489207</v>
      </c>
      <c r="E637" s="51">
        <v>1.003592</v>
      </c>
      <c r="F637" s="82">
        <v>69683532760</v>
      </c>
      <c r="G637" s="82">
        <v>69434110358</v>
      </c>
      <c r="H637" s="82">
        <f t="shared" si="18"/>
        <v>100528599565</v>
      </c>
      <c r="I637" s="87">
        <f t="shared" si="19"/>
        <v>0.30930988138251003</v>
      </c>
      <c r="J637" s="82">
        <v>6218897841</v>
      </c>
      <c r="K637" s="82">
        <v>12437795683</v>
      </c>
      <c r="L637" s="82">
        <v>18656693524</v>
      </c>
    </row>
    <row r="638" spans="1:12" ht="15" customHeight="1" x14ac:dyDescent="0.3">
      <c r="A638" s="48">
        <v>44467</v>
      </c>
      <c r="B638" s="51">
        <v>0.99727100000000002</v>
      </c>
      <c r="C638" s="82">
        <v>31051664364</v>
      </c>
      <c r="D638" s="82">
        <v>31136626336</v>
      </c>
      <c r="E638" s="51">
        <v>0.99471799999999999</v>
      </c>
      <c r="F638" s="82">
        <v>69173287077</v>
      </c>
      <c r="G638" s="82">
        <v>69540627901</v>
      </c>
      <c r="H638" s="82">
        <f t="shared" si="18"/>
        <v>100677254237</v>
      </c>
      <c r="I638" s="87">
        <f t="shared" si="19"/>
        <v>0.30927170761632616</v>
      </c>
      <c r="J638" s="82">
        <v>6227325267</v>
      </c>
      <c r="K638" s="82">
        <v>12454650534</v>
      </c>
      <c r="L638" s="82">
        <v>18681975802</v>
      </c>
    </row>
    <row r="639" spans="1:12" ht="15" customHeight="1" x14ac:dyDescent="0.3">
      <c r="A639" s="48">
        <v>44468</v>
      </c>
      <c r="B639" s="51">
        <v>0.997807</v>
      </c>
      <c r="C639" s="82">
        <v>31123551731</v>
      </c>
      <c r="D639" s="82">
        <v>31191962064</v>
      </c>
      <c r="E639" s="51">
        <v>0.99685199999999996</v>
      </c>
      <c r="F639" s="82">
        <v>69339344817</v>
      </c>
      <c r="G639" s="82">
        <v>69558299414</v>
      </c>
      <c r="H639" s="82">
        <f t="shared" si="18"/>
        <v>100750261478</v>
      </c>
      <c r="I639" s="87">
        <f t="shared" si="19"/>
        <v>0.30959683485100564</v>
      </c>
      <c r="J639" s="82">
        <v>6238392413</v>
      </c>
      <c r="K639" s="82">
        <v>12476784826</v>
      </c>
      <c r="L639" s="82">
        <v>18715177238</v>
      </c>
    </row>
    <row r="640" spans="1:12" ht="15" customHeight="1" x14ac:dyDescent="0.3">
      <c r="A640" s="48">
        <v>44469</v>
      </c>
      <c r="B640" s="51">
        <v>1.0034799999999999</v>
      </c>
      <c r="C640" s="82">
        <v>31495887077</v>
      </c>
      <c r="D640" s="82">
        <v>31386645858</v>
      </c>
      <c r="E640" s="51">
        <v>1.003546</v>
      </c>
      <c r="F640" s="82">
        <v>69575416296</v>
      </c>
      <c r="G640" s="82">
        <v>69329549253</v>
      </c>
      <c r="H640" s="82">
        <f t="shared" si="18"/>
        <v>100716195111</v>
      </c>
      <c r="I640" s="87">
        <f t="shared" si="19"/>
        <v>0.31163454718884648</v>
      </c>
      <c r="J640" s="82">
        <v>6277329172</v>
      </c>
      <c r="K640" s="82">
        <v>12554658343</v>
      </c>
      <c r="L640" s="82">
        <v>18831987515</v>
      </c>
    </row>
    <row r="641" spans="1:12" ht="15" customHeight="1" x14ac:dyDescent="0.3">
      <c r="A641" s="48">
        <v>44470</v>
      </c>
      <c r="B641" s="51">
        <v>1.004599</v>
      </c>
      <c r="C641" s="82">
        <v>31692881418</v>
      </c>
      <c r="D641" s="82">
        <v>31547777945</v>
      </c>
      <c r="E641" s="51">
        <v>1.0019640000000001</v>
      </c>
      <c r="F641" s="82">
        <v>69520021605</v>
      </c>
      <c r="G641" s="82">
        <v>69383756947</v>
      </c>
      <c r="H641" s="82">
        <f t="shared" si="18"/>
        <v>100931534892</v>
      </c>
      <c r="I641" s="87">
        <f t="shared" si="19"/>
        <v>0.31256611700948705</v>
      </c>
      <c r="J641" s="82">
        <v>6309555589</v>
      </c>
      <c r="K641" s="82">
        <v>12619111178</v>
      </c>
      <c r="L641" s="82">
        <v>18928666767</v>
      </c>
    </row>
    <row r="642" spans="1:12" ht="15" customHeight="1" x14ac:dyDescent="0.3">
      <c r="A642" s="48">
        <v>44471</v>
      </c>
      <c r="B642" s="51">
        <v>1.0020169999999999</v>
      </c>
      <c r="C642" s="82">
        <v>31985670851</v>
      </c>
      <c r="D642" s="82">
        <v>31921284595</v>
      </c>
      <c r="E642" s="51">
        <v>1.002294</v>
      </c>
      <c r="F642" s="82">
        <v>69067396367</v>
      </c>
      <c r="G642" s="82">
        <v>68909310337</v>
      </c>
      <c r="H642" s="82">
        <f t="shared" ref="H642:H705" si="20">IFERROR(D642+G642,D642)</f>
        <v>100830594932</v>
      </c>
      <c r="I642" s="87">
        <f t="shared" ref="I642:I705" si="21">IFERROR(D642/H642,"")</f>
        <v>0.31658332093079156</v>
      </c>
      <c r="J642" s="82">
        <v>6384256919</v>
      </c>
      <c r="K642" s="82">
        <v>12768513838</v>
      </c>
      <c r="L642" s="82">
        <v>19152770757</v>
      </c>
    </row>
    <row r="643" spans="1:12" ht="15" customHeight="1" x14ac:dyDescent="0.3">
      <c r="A643" s="48">
        <v>44472</v>
      </c>
      <c r="B643" s="51">
        <v>0.99960499999999997</v>
      </c>
      <c r="C643" s="82">
        <v>32065396417</v>
      </c>
      <c r="D643" s="82">
        <v>32078058751</v>
      </c>
      <c r="E643" s="51">
        <v>1.0029699999999999</v>
      </c>
      <c r="F643" s="82">
        <v>69069226755</v>
      </c>
      <c r="G643" s="82">
        <v>68864668956</v>
      </c>
      <c r="H643" s="82">
        <f t="shared" si="20"/>
        <v>100942727707</v>
      </c>
      <c r="I643" s="87">
        <f t="shared" si="21"/>
        <v>0.31778474269202361</v>
      </c>
      <c r="J643" s="82">
        <v>6415611750</v>
      </c>
      <c r="K643" s="82">
        <v>12831223500</v>
      </c>
      <c r="L643" s="82">
        <v>19246835251</v>
      </c>
    </row>
    <row r="644" spans="1:12" ht="15" customHeight="1" x14ac:dyDescent="0.3">
      <c r="A644" s="48">
        <v>44473</v>
      </c>
      <c r="B644" s="51">
        <v>1.0017910000000001</v>
      </c>
      <c r="C644" s="82">
        <v>32308102491</v>
      </c>
      <c r="D644" s="82">
        <v>32250352139</v>
      </c>
      <c r="E644" s="51">
        <v>1.0021789999999999</v>
      </c>
      <c r="F644" s="82">
        <v>69113874336</v>
      </c>
      <c r="G644" s="82">
        <v>68963615667</v>
      </c>
      <c r="H644" s="82">
        <f t="shared" si="20"/>
        <v>101213967806</v>
      </c>
      <c r="I644" s="87">
        <f t="shared" si="21"/>
        <v>0.31863539033283694</v>
      </c>
      <c r="J644" s="82">
        <v>6450070428</v>
      </c>
      <c r="K644" s="82">
        <v>12900140856</v>
      </c>
      <c r="L644" s="82">
        <v>19350211283</v>
      </c>
    </row>
    <row r="645" spans="1:12" ht="15" customHeight="1" x14ac:dyDescent="0.3">
      <c r="A645" s="48">
        <v>44474</v>
      </c>
      <c r="B645" s="51">
        <v>1.001018</v>
      </c>
      <c r="C645" s="82">
        <v>32281399683</v>
      </c>
      <c r="D645" s="82">
        <v>32248574675</v>
      </c>
      <c r="E645" s="51">
        <v>1.0019180000000001</v>
      </c>
      <c r="F645" s="82">
        <v>69149565678</v>
      </c>
      <c r="G645" s="82">
        <v>69017164020</v>
      </c>
      <c r="H645" s="82">
        <f t="shared" si="20"/>
        <v>101265738695</v>
      </c>
      <c r="I645" s="87">
        <f t="shared" si="21"/>
        <v>0.31845493935642694</v>
      </c>
      <c r="J645" s="82">
        <v>6449714935</v>
      </c>
      <c r="K645" s="82">
        <v>12899429870</v>
      </c>
      <c r="L645" s="82">
        <v>19349144805</v>
      </c>
    </row>
    <row r="646" spans="1:12" ht="15" customHeight="1" x14ac:dyDescent="0.3">
      <c r="A646" s="48">
        <v>44475</v>
      </c>
      <c r="B646" s="51">
        <v>1.000648</v>
      </c>
      <c r="C646" s="82">
        <v>32430277337</v>
      </c>
      <c r="D646" s="82">
        <v>32409272389</v>
      </c>
      <c r="E646" s="51">
        <v>1.0023139999999999</v>
      </c>
      <c r="F646" s="82">
        <v>69039446922</v>
      </c>
      <c r="G646" s="82">
        <v>68880081806</v>
      </c>
      <c r="H646" s="82">
        <f t="shared" si="20"/>
        <v>101289354195</v>
      </c>
      <c r="I646" s="87">
        <f t="shared" si="21"/>
        <v>0.31996721320393051</v>
      </c>
      <c r="J646" s="82">
        <v>6481854478</v>
      </c>
      <c r="K646" s="82">
        <v>12963708956</v>
      </c>
      <c r="L646" s="82">
        <v>19445563433</v>
      </c>
    </row>
    <row r="647" spans="1:12" ht="15" customHeight="1" x14ac:dyDescent="0.3">
      <c r="A647" s="48">
        <v>44476</v>
      </c>
      <c r="B647" s="51">
        <v>1.001852</v>
      </c>
      <c r="C647" s="82">
        <v>32415371926</v>
      </c>
      <c r="D647" s="82">
        <v>32355448412</v>
      </c>
      <c r="E647" s="51">
        <v>1.000213</v>
      </c>
      <c r="F647" s="82">
        <v>68940330351</v>
      </c>
      <c r="G647" s="82">
        <v>68925618114</v>
      </c>
      <c r="H647" s="82">
        <f t="shared" si="20"/>
        <v>101281066526</v>
      </c>
      <c r="I647" s="87">
        <f t="shared" si="21"/>
        <v>0.31946196383796954</v>
      </c>
      <c r="J647" s="82">
        <v>6471089682</v>
      </c>
      <c r="K647" s="82">
        <v>12942179365</v>
      </c>
      <c r="L647" s="82">
        <v>19413269047</v>
      </c>
    </row>
    <row r="648" spans="1:12" ht="15" customHeight="1" x14ac:dyDescent="0.3">
      <c r="A648" s="48">
        <v>44477</v>
      </c>
      <c r="B648" s="51">
        <v>1.001849</v>
      </c>
      <c r="C648" s="82">
        <v>32663872060</v>
      </c>
      <c r="D648" s="82">
        <v>32603573679</v>
      </c>
      <c r="E648" s="51">
        <v>1.001979</v>
      </c>
      <c r="F648" s="82">
        <v>69153679449</v>
      </c>
      <c r="G648" s="82">
        <v>69017070575</v>
      </c>
      <c r="H648" s="82">
        <f t="shared" si="20"/>
        <v>101620644254</v>
      </c>
      <c r="I648" s="87">
        <f t="shared" si="21"/>
        <v>0.32083612457236171</v>
      </c>
      <c r="J648" s="82">
        <v>6520714736</v>
      </c>
      <c r="K648" s="82">
        <v>13041429472</v>
      </c>
      <c r="L648" s="82">
        <v>19562144207</v>
      </c>
    </row>
    <row r="649" spans="1:12" ht="15" customHeight="1" x14ac:dyDescent="0.3">
      <c r="A649" s="48">
        <v>44478</v>
      </c>
      <c r="B649" s="51">
        <v>0.99961599999999995</v>
      </c>
      <c r="C649" s="82">
        <v>32941065051</v>
      </c>
      <c r="D649" s="82">
        <v>32953729487</v>
      </c>
      <c r="E649" s="51">
        <v>1.001943</v>
      </c>
      <c r="F649" s="82">
        <v>69269803971</v>
      </c>
      <c r="G649" s="82">
        <v>69135463649</v>
      </c>
      <c r="H649" s="82">
        <f t="shared" si="20"/>
        <v>102089193136</v>
      </c>
      <c r="I649" s="87">
        <f t="shared" si="21"/>
        <v>0.3227935149129848</v>
      </c>
      <c r="J649" s="82">
        <v>6590745897</v>
      </c>
      <c r="K649" s="82">
        <v>13181491795</v>
      </c>
      <c r="L649" s="82">
        <v>19772237692</v>
      </c>
    </row>
    <row r="650" spans="1:12" ht="15" customHeight="1" x14ac:dyDescent="0.3">
      <c r="A650" s="48">
        <v>44479</v>
      </c>
      <c r="B650" s="51">
        <v>1.0022409999999999</v>
      </c>
      <c r="C650" s="82">
        <v>33019345831</v>
      </c>
      <c r="D650" s="82">
        <v>32945518747</v>
      </c>
      <c r="E650" s="51">
        <v>1.0018480000000001</v>
      </c>
      <c r="F650" s="82">
        <v>69272618744</v>
      </c>
      <c r="G650" s="82">
        <v>69144870217</v>
      </c>
      <c r="H650" s="82">
        <f t="shared" si="20"/>
        <v>102090388964</v>
      </c>
      <c r="I650" s="87">
        <f t="shared" si="21"/>
        <v>0.32270930771570999</v>
      </c>
      <c r="J650" s="82">
        <v>6589103749</v>
      </c>
      <c r="K650" s="82">
        <v>13178207499</v>
      </c>
      <c r="L650" s="82">
        <v>19767311248</v>
      </c>
    </row>
    <row r="651" spans="1:12" ht="15" customHeight="1" x14ac:dyDescent="0.3">
      <c r="A651" s="48">
        <v>44480</v>
      </c>
      <c r="B651" s="51">
        <v>1.0009520000000001</v>
      </c>
      <c r="C651" s="82">
        <v>33201426676</v>
      </c>
      <c r="D651" s="82">
        <v>33169861727</v>
      </c>
      <c r="E651" s="51">
        <v>1.001271</v>
      </c>
      <c r="F651" s="82">
        <v>69282890259</v>
      </c>
      <c r="G651" s="82">
        <v>69194926645</v>
      </c>
      <c r="H651" s="82">
        <f t="shared" si="20"/>
        <v>102364788372</v>
      </c>
      <c r="I651" s="87">
        <f t="shared" si="21"/>
        <v>0.32403585504869764</v>
      </c>
      <c r="J651" s="82">
        <v>6633972345</v>
      </c>
      <c r="K651" s="82">
        <v>13267944691</v>
      </c>
      <c r="L651" s="82">
        <v>19901917036</v>
      </c>
    </row>
    <row r="652" spans="1:12" ht="15" customHeight="1" x14ac:dyDescent="0.3">
      <c r="A652" s="48">
        <v>44481</v>
      </c>
      <c r="B652" s="51">
        <v>1.0061370000000001</v>
      </c>
      <c r="C652" s="82">
        <v>33341301845</v>
      </c>
      <c r="D652" s="82">
        <v>33137926288</v>
      </c>
      <c r="E652" s="51">
        <v>1.003647</v>
      </c>
      <c r="F652" s="82">
        <v>69739533709</v>
      </c>
      <c r="G652" s="82">
        <v>69486148007</v>
      </c>
      <c r="H652" s="82">
        <f t="shared" si="20"/>
        <v>102624074295</v>
      </c>
      <c r="I652" s="87">
        <f t="shared" si="21"/>
        <v>0.32290597031591961</v>
      </c>
      <c r="J652" s="82">
        <v>6627585258</v>
      </c>
      <c r="K652" s="82">
        <v>13255170515</v>
      </c>
      <c r="L652" s="82">
        <v>19882755773</v>
      </c>
    </row>
    <row r="653" spans="1:12" ht="15" customHeight="1" x14ac:dyDescent="0.3">
      <c r="A653" s="48">
        <v>44482</v>
      </c>
      <c r="B653" s="51">
        <v>1.001322</v>
      </c>
      <c r="C653" s="82">
        <v>33024168105</v>
      </c>
      <c r="D653" s="82">
        <v>32980573595</v>
      </c>
      <c r="E653" s="51">
        <v>1.0017130000000001</v>
      </c>
      <c r="F653" s="82">
        <v>69705691583</v>
      </c>
      <c r="G653" s="82">
        <v>69586519173</v>
      </c>
      <c r="H653" s="82">
        <f t="shared" si="20"/>
        <v>102567092768</v>
      </c>
      <c r="I653" s="87">
        <f t="shared" si="21"/>
        <v>0.32155121789012664</v>
      </c>
      <c r="J653" s="82">
        <v>6596114719</v>
      </c>
      <c r="K653" s="82">
        <v>13192229438</v>
      </c>
      <c r="L653" s="82">
        <v>19788344157</v>
      </c>
    </row>
    <row r="654" spans="1:12" ht="15" customHeight="1" x14ac:dyDescent="0.3">
      <c r="A654" s="48">
        <v>44483</v>
      </c>
      <c r="B654" s="51">
        <v>1.002983</v>
      </c>
      <c r="C654" s="82">
        <v>32916224695</v>
      </c>
      <c r="D654" s="82">
        <v>32818327826</v>
      </c>
      <c r="E654" s="51">
        <v>1.002837</v>
      </c>
      <c r="F654" s="82">
        <v>69800578220</v>
      </c>
      <c r="G654" s="82">
        <v>69603096015</v>
      </c>
      <c r="H654" s="82">
        <f t="shared" si="20"/>
        <v>102421423841</v>
      </c>
      <c r="I654" s="87">
        <f t="shared" si="21"/>
        <v>0.32042444437159445</v>
      </c>
      <c r="J654" s="82">
        <v>6563665565</v>
      </c>
      <c r="K654" s="82">
        <v>13127331130</v>
      </c>
      <c r="L654" s="82">
        <v>19690996696</v>
      </c>
    </row>
    <row r="655" spans="1:12" ht="15" customHeight="1" x14ac:dyDescent="0.3">
      <c r="A655" s="48">
        <v>44484</v>
      </c>
      <c r="B655" s="51">
        <v>1.0013609999999999</v>
      </c>
      <c r="C655" s="82">
        <v>32889541490</v>
      </c>
      <c r="D655" s="82">
        <v>32844845036</v>
      </c>
      <c r="E655" s="51">
        <v>1.0009410000000001</v>
      </c>
      <c r="F655" s="82">
        <v>69638061209</v>
      </c>
      <c r="G655" s="82">
        <v>69572608646</v>
      </c>
      <c r="H655" s="82">
        <f t="shared" si="20"/>
        <v>102417453682</v>
      </c>
      <c r="I655" s="87">
        <f t="shared" si="21"/>
        <v>0.32069577845570402</v>
      </c>
      <c r="J655" s="82">
        <v>6568969007</v>
      </c>
      <c r="K655" s="82">
        <v>13137938014</v>
      </c>
      <c r="L655" s="82">
        <v>19706907022</v>
      </c>
    </row>
    <row r="656" spans="1:12" ht="15" customHeight="1" x14ac:dyDescent="0.3">
      <c r="A656" s="48">
        <v>44485</v>
      </c>
      <c r="B656" s="51">
        <v>1.005207</v>
      </c>
      <c r="C656" s="82">
        <v>32935404783</v>
      </c>
      <c r="D656" s="82">
        <v>32764800421</v>
      </c>
      <c r="E656" s="51">
        <v>1.000901</v>
      </c>
      <c r="F656" s="82">
        <v>69586865296</v>
      </c>
      <c r="G656" s="82">
        <v>69524254306</v>
      </c>
      <c r="H656" s="82">
        <f t="shared" si="20"/>
        <v>102289054727</v>
      </c>
      <c r="I656" s="87">
        <f t="shared" si="21"/>
        <v>0.32031580024320505</v>
      </c>
      <c r="J656" s="82">
        <v>6552960084</v>
      </c>
      <c r="K656" s="82">
        <v>13105920168</v>
      </c>
      <c r="L656" s="82">
        <v>19658880253</v>
      </c>
    </row>
    <row r="657" spans="1:12" ht="15" customHeight="1" x14ac:dyDescent="0.3">
      <c r="A657" s="48">
        <v>44486</v>
      </c>
      <c r="B657" s="51">
        <v>1.002448</v>
      </c>
      <c r="C657" s="82">
        <v>32751068702</v>
      </c>
      <c r="D657" s="82">
        <v>32671090738</v>
      </c>
      <c r="E657" s="51">
        <v>1.0027790000000001</v>
      </c>
      <c r="F657" s="82">
        <v>70147619752</v>
      </c>
      <c r="G657" s="82">
        <v>69953185384</v>
      </c>
      <c r="H657" s="82">
        <f t="shared" si="20"/>
        <v>102624276122</v>
      </c>
      <c r="I657" s="87">
        <f t="shared" si="21"/>
        <v>0.31835635750707292</v>
      </c>
      <c r="J657" s="82">
        <v>6534218148</v>
      </c>
      <c r="K657" s="82">
        <v>13068436295</v>
      </c>
      <c r="L657" s="82">
        <v>19602654443</v>
      </c>
    </row>
    <row r="658" spans="1:12" ht="15" customHeight="1" x14ac:dyDescent="0.3">
      <c r="A658" s="48">
        <v>44487</v>
      </c>
      <c r="B658" s="51">
        <v>1.0021530000000001</v>
      </c>
      <c r="C658" s="82">
        <v>32829914616</v>
      </c>
      <c r="D658" s="82">
        <v>32759377451</v>
      </c>
      <c r="E658" s="51">
        <v>1.002845</v>
      </c>
      <c r="F658" s="82">
        <v>69917271306</v>
      </c>
      <c r="G658" s="82">
        <v>69718899853</v>
      </c>
      <c r="H658" s="82">
        <f t="shared" si="20"/>
        <v>102478277304</v>
      </c>
      <c r="I658" s="87">
        <f t="shared" si="21"/>
        <v>0.31967143001262488</v>
      </c>
      <c r="J658" s="82">
        <v>6551875490</v>
      </c>
      <c r="K658" s="82">
        <v>13103750980</v>
      </c>
      <c r="L658" s="82">
        <v>19655626471</v>
      </c>
    </row>
    <row r="659" spans="1:12" ht="15" customHeight="1" x14ac:dyDescent="0.3">
      <c r="A659" s="48">
        <v>44488</v>
      </c>
      <c r="B659" s="51">
        <v>1.000386</v>
      </c>
      <c r="C659" s="82">
        <v>32822878831</v>
      </c>
      <c r="D659" s="82">
        <v>32810216854</v>
      </c>
      <c r="E659" s="51">
        <v>1.0003770000000001</v>
      </c>
      <c r="F659" s="82">
        <v>70074600268</v>
      </c>
      <c r="G659" s="82">
        <v>70048210067</v>
      </c>
      <c r="H659" s="82">
        <f t="shared" si="20"/>
        <v>102858426921</v>
      </c>
      <c r="I659" s="87">
        <f t="shared" si="21"/>
        <v>0.31898423722929142</v>
      </c>
      <c r="J659" s="82">
        <v>6562043371</v>
      </c>
      <c r="K659" s="82">
        <v>13124086742</v>
      </c>
      <c r="L659" s="82">
        <v>19686130112</v>
      </c>
    </row>
    <row r="660" spans="1:12" ht="15" customHeight="1" x14ac:dyDescent="0.3">
      <c r="A660" s="48">
        <v>44489</v>
      </c>
      <c r="B660" s="51">
        <v>0.99957600000000002</v>
      </c>
      <c r="C660" s="82">
        <v>32284447586</v>
      </c>
      <c r="D660" s="82">
        <v>32298137225</v>
      </c>
      <c r="E660" s="51">
        <v>1.003873</v>
      </c>
      <c r="F660" s="82">
        <v>69936270370</v>
      </c>
      <c r="G660" s="82">
        <v>69666485084</v>
      </c>
      <c r="H660" s="82">
        <f t="shared" si="20"/>
        <v>101964622309</v>
      </c>
      <c r="I660" s="87">
        <f t="shared" si="21"/>
        <v>0.31675826863872153</v>
      </c>
      <c r="J660" s="82">
        <v>6459627445</v>
      </c>
      <c r="K660" s="82">
        <v>12919254890</v>
      </c>
      <c r="L660" s="82">
        <v>19378882335</v>
      </c>
    </row>
    <row r="661" spans="1:12" ht="15" customHeight="1" x14ac:dyDescent="0.3">
      <c r="A661" s="48">
        <v>44490</v>
      </c>
      <c r="B661" s="51">
        <v>1.0029760000000001</v>
      </c>
      <c r="C661" s="82">
        <v>32487158192</v>
      </c>
      <c r="D661" s="82">
        <v>32390779414</v>
      </c>
      <c r="E661" s="51">
        <v>0.99996399999999996</v>
      </c>
      <c r="F661" s="82">
        <v>70104463102</v>
      </c>
      <c r="G661" s="82">
        <v>70106953953</v>
      </c>
      <c r="H661" s="82">
        <f t="shared" si="20"/>
        <v>102497733367</v>
      </c>
      <c r="I661" s="87">
        <f t="shared" si="21"/>
        <v>0.31601459222539724</v>
      </c>
      <c r="J661" s="82">
        <v>6478155883</v>
      </c>
      <c r="K661" s="82">
        <v>12956311766</v>
      </c>
      <c r="L661" s="82">
        <v>19434467648</v>
      </c>
    </row>
    <row r="662" spans="1:12" ht="15" customHeight="1" x14ac:dyDescent="0.3">
      <c r="A662" s="48">
        <v>44491</v>
      </c>
      <c r="B662" s="51">
        <v>1.004367</v>
      </c>
      <c r="C662" s="82">
        <v>32416377617</v>
      </c>
      <c r="D662" s="82">
        <v>32275436334</v>
      </c>
      <c r="E662" s="51">
        <v>0.99832299999999996</v>
      </c>
      <c r="F662" s="82">
        <v>70426351670</v>
      </c>
      <c r="G662" s="82">
        <v>70544635438</v>
      </c>
      <c r="H662" s="82">
        <f t="shared" si="20"/>
        <v>102820071772</v>
      </c>
      <c r="I662" s="87">
        <f t="shared" si="21"/>
        <v>0.31390209885837933</v>
      </c>
      <c r="J662" s="82">
        <v>6455087267</v>
      </c>
      <c r="K662" s="82">
        <v>12910174534</v>
      </c>
      <c r="L662" s="82">
        <v>19365261800</v>
      </c>
    </row>
    <row r="663" spans="1:12" ht="15" customHeight="1" x14ac:dyDescent="0.3">
      <c r="A663" s="48">
        <v>44492</v>
      </c>
      <c r="B663" s="51">
        <v>1.004518</v>
      </c>
      <c r="C663" s="82">
        <v>32554520598</v>
      </c>
      <c r="D663" s="82">
        <v>32408087131</v>
      </c>
      <c r="E663" s="51">
        <v>1.004038</v>
      </c>
      <c r="F663" s="82">
        <v>70699830053</v>
      </c>
      <c r="G663" s="82">
        <v>70415498694</v>
      </c>
      <c r="H663" s="82">
        <f t="shared" si="20"/>
        <v>102823585825</v>
      </c>
      <c r="I663" s="87">
        <f t="shared" si="21"/>
        <v>0.31518145249434071</v>
      </c>
      <c r="J663" s="82">
        <v>6481617426</v>
      </c>
      <c r="K663" s="82">
        <v>12963234852</v>
      </c>
      <c r="L663" s="82">
        <v>19444852279</v>
      </c>
    </row>
    <row r="664" spans="1:12" ht="15" customHeight="1" x14ac:dyDescent="0.3">
      <c r="A664" s="48">
        <v>44493</v>
      </c>
      <c r="B664" s="51">
        <v>1.005439</v>
      </c>
      <c r="C664" s="82">
        <v>32764610092</v>
      </c>
      <c r="D664" s="82">
        <v>32587363113</v>
      </c>
      <c r="E664" s="51">
        <v>1.0051429999999999</v>
      </c>
      <c r="F664" s="82">
        <v>70792324588</v>
      </c>
      <c r="G664" s="82">
        <v>70430098622</v>
      </c>
      <c r="H664" s="82">
        <f t="shared" si="20"/>
        <v>103017461735</v>
      </c>
      <c r="I664" s="87">
        <f t="shared" si="21"/>
        <v>0.31632853852317838</v>
      </c>
      <c r="J664" s="82">
        <v>6517472623</v>
      </c>
      <c r="K664" s="82">
        <v>13034945245</v>
      </c>
      <c r="L664" s="82">
        <v>19552417868</v>
      </c>
    </row>
    <row r="665" spans="1:12" ht="15" customHeight="1" x14ac:dyDescent="0.3">
      <c r="A665" s="48">
        <v>44494</v>
      </c>
      <c r="B665" s="51">
        <v>1.0048649999999999</v>
      </c>
      <c r="C665" s="82">
        <v>32698090258</v>
      </c>
      <c r="D665" s="82">
        <v>32539778888</v>
      </c>
      <c r="E665" s="51">
        <v>1.0047740000000001</v>
      </c>
      <c r="F665" s="82">
        <v>70679207194</v>
      </c>
      <c r="G665" s="82">
        <v>70343420331</v>
      </c>
      <c r="H665" s="82">
        <f t="shared" si="20"/>
        <v>102883199219</v>
      </c>
      <c r="I665" s="87">
        <f t="shared" si="21"/>
        <v>0.31627883983987448</v>
      </c>
      <c r="J665" s="82">
        <v>6507955778</v>
      </c>
      <c r="K665" s="82">
        <v>13015911555</v>
      </c>
      <c r="L665" s="82">
        <v>19523867333</v>
      </c>
    </row>
    <row r="666" spans="1:12" ht="15" customHeight="1" x14ac:dyDescent="0.3">
      <c r="A666" s="48">
        <v>44495</v>
      </c>
      <c r="B666" s="51">
        <v>1.0036959999999999</v>
      </c>
      <c r="C666" s="82">
        <v>32629490324</v>
      </c>
      <c r="D666" s="82">
        <v>32509328324</v>
      </c>
      <c r="E666" s="51">
        <v>1.004108</v>
      </c>
      <c r="F666" s="82">
        <v>70815319784</v>
      </c>
      <c r="G666" s="82">
        <v>70525610815</v>
      </c>
      <c r="H666" s="82">
        <f t="shared" si="20"/>
        <v>103034939139</v>
      </c>
      <c r="I666" s="87">
        <f t="shared" si="21"/>
        <v>0.3155175185782666</v>
      </c>
      <c r="J666" s="82">
        <v>6501865665</v>
      </c>
      <c r="K666" s="82">
        <v>13003731330</v>
      </c>
      <c r="L666" s="82">
        <v>19505596994</v>
      </c>
    </row>
    <row r="667" spans="1:12" ht="15" customHeight="1" x14ac:dyDescent="0.3">
      <c r="A667" s="48">
        <v>44496</v>
      </c>
      <c r="B667" s="51">
        <v>0.99958899999999995</v>
      </c>
      <c r="C667" s="82">
        <v>32635237366</v>
      </c>
      <c r="D667" s="82">
        <v>32648651238</v>
      </c>
      <c r="E667" s="51">
        <v>1.0004900000000001</v>
      </c>
      <c r="F667" s="82">
        <v>70895565804</v>
      </c>
      <c r="G667" s="82">
        <v>70860876695</v>
      </c>
      <c r="H667" s="82">
        <f t="shared" si="20"/>
        <v>103509527933</v>
      </c>
      <c r="I667" s="87">
        <f t="shared" si="21"/>
        <v>0.31541686924833556</v>
      </c>
      <c r="J667" s="82">
        <v>6529730248</v>
      </c>
      <c r="K667" s="82">
        <v>13059460495</v>
      </c>
      <c r="L667" s="82">
        <v>19589190743</v>
      </c>
    </row>
    <row r="668" spans="1:12" ht="15" customHeight="1" x14ac:dyDescent="0.3">
      <c r="A668" s="48">
        <v>44497</v>
      </c>
      <c r="B668" s="51">
        <v>0.99921700000000002</v>
      </c>
      <c r="C668" s="82">
        <v>32579208093</v>
      </c>
      <c r="D668" s="82">
        <v>32604751922</v>
      </c>
      <c r="E668" s="51">
        <v>1.0015339999999999</v>
      </c>
      <c r="F668" s="82">
        <v>70922567494</v>
      </c>
      <c r="G668" s="82">
        <v>70813950715</v>
      </c>
      <c r="H668" s="82">
        <f t="shared" si="20"/>
        <v>103418702637</v>
      </c>
      <c r="I668" s="87">
        <f t="shared" si="21"/>
        <v>0.31526939606313559</v>
      </c>
      <c r="J668" s="82">
        <v>6520950384</v>
      </c>
      <c r="K668" s="82">
        <v>13041900769</v>
      </c>
      <c r="L668" s="82">
        <v>19562851153</v>
      </c>
    </row>
    <row r="669" spans="1:12" ht="15" customHeight="1" x14ac:dyDescent="0.3">
      <c r="A669" s="48">
        <v>44498</v>
      </c>
      <c r="B669" s="51">
        <v>1.001706</v>
      </c>
      <c r="C669" s="82">
        <v>32743686857</v>
      </c>
      <c r="D669" s="82">
        <v>32687925676</v>
      </c>
      <c r="E669" s="51">
        <v>1.002489</v>
      </c>
      <c r="F669" s="82">
        <v>71063969239</v>
      </c>
      <c r="G669" s="82">
        <v>70887550106</v>
      </c>
      <c r="H669" s="82">
        <f t="shared" si="20"/>
        <v>103575475782</v>
      </c>
      <c r="I669" s="87">
        <f t="shared" si="21"/>
        <v>0.31559522588918404</v>
      </c>
      <c r="J669" s="82">
        <v>6537585135</v>
      </c>
      <c r="K669" s="82">
        <v>13075170270</v>
      </c>
      <c r="L669" s="82">
        <v>19612755406</v>
      </c>
    </row>
    <row r="670" spans="1:12" ht="15" customHeight="1" x14ac:dyDescent="0.3">
      <c r="A670" s="48">
        <v>44499</v>
      </c>
      <c r="B670" s="51">
        <v>1.002013</v>
      </c>
      <c r="C670" s="82">
        <v>33022326284</v>
      </c>
      <c r="D670" s="82">
        <v>32955969482</v>
      </c>
      <c r="E670" s="51">
        <v>1.0019389999999999</v>
      </c>
      <c r="F670" s="82">
        <v>71315484748</v>
      </c>
      <c r="G670" s="82">
        <v>71177496314</v>
      </c>
      <c r="H670" s="82">
        <f t="shared" si="20"/>
        <v>104133465796</v>
      </c>
      <c r="I670" s="87">
        <f t="shared" si="21"/>
        <v>0.31647817759721497</v>
      </c>
      <c r="J670" s="82">
        <v>6591193896</v>
      </c>
      <c r="K670" s="82">
        <v>13182387793</v>
      </c>
      <c r="L670" s="82">
        <v>19773581689</v>
      </c>
    </row>
    <row r="671" spans="1:12" ht="15" customHeight="1" x14ac:dyDescent="0.3">
      <c r="A671" s="48">
        <v>44500</v>
      </c>
      <c r="B671" s="51">
        <v>1.002362</v>
      </c>
      <c r="C671" s="82">
        <v>33228774070</v>
      </c>
      <c r="D671" s="82">
        <v>33150482335</v>
      </c>
      <c r="E671" s="51">
        <v>1.002383</v>
      </c>
      <c r="F671" s="82">
        <v>71422333862</v>
      </c>
      <c r="G671" s="82">
        <v>71252570805</v>
      </c>
      <c r="H671" s="82">
        <f t="shared" si="20"/>
        <v>104403053140</v>
      </c>
      <c r="I671" s="87">
        <f t="shared" si="21"/>
        <v>0.3175240698233856</v>
      </c>
      <c r="J671" s="82">
        <v>6630096467</v>
      </c>
      <c r="K671" s="82">
        <v>13260192934</v>
      </c>
      <c r="L671" s="82">
        <v>19890289401</v>
      </c>
    </row>
    <row r="672" spans="1:12" ht="15" customHeight="1" x14ac:dyDescent="0.3">
      <c r="A672" s="48">
        <v>44501</v>
      </c>
      <c r="B672" s="51">
        <v>0.99870300000000001</v>
      </c>
      <c r="C672" s="82">
        <v>33110875334</v>
      </c>
      <c r="D672" s="82">
        <v>33153885134</v>
      </c>
      <c r="E672" s="51">
        <v>0.99999899999999997</v>
      </c>
      <c r="F672" s="82">
        <v>71151207596</v>
      </c>
      <c r="G672" s="82">
        <v>71151309187</v>
      </c>
      <c r="H672" s="82">
        <f t="shared" si="20"/>
        <v>104305194321</v>
      </c>
      <c r="I672" s="87">
        <f t="shared" si="21"/>
        <v>0.31785459343442357</v>
      </c>
      <c r="J672" s="82">
        <v>6630777027</v>
      </c>
      <c r="K672" s="82">
        <v>13261554054</v>
      </c>
      <c r="L672" s="82">
        <v>19892331080</v>
      </c>
    </row>
    <row r="673" spans="1:12" ht="15" customHeight="1" x14ac:dyDescent="0.3">
      <c r="A673" s="48">
        <v>44502</v>
      </c>
      <c r="B673" s="51">
        <v>1.000483</v>
      </c>
      <c r="C673" s="82">
        <v>33243052016</v>
      </c>
      <c r="D673" s="82">
        <v>33227011153</v>
      </c>
      <c r="E673" s="51">
        <v>1.001457</v>
      </c>
      <c r="F673" s="82">
        <v>71240202915</v>
      </c>
      <c r="G673" s="82">
        <v>71136567023</v>
      </c>
      <c r="H673" s="82">
        <f t="shared" si="20"/>
        <v>104363578176</v>
      </c>
      <c r="I673" s="87">
        <f t="shared" si="21"/>
        <v>0.31837746207748424</v>
      </c>
      <c r="J673" s="82">
        <v>6645402231</v>
      </c>
      <c r="K673" s="82">
        <v>13290804461</v>
      </c>
      <c r="L673" s="82">
        <v>19936206692</v>
      </c>
    </row>
    <row r="674" spans="1:12" ht="15" customHeight="1" x14ac:dyDescent="0.3">
      <c r="A674" s="48">
        <v>44503</v>
      </c>
      <c r="B674" s="51">
        <v>1.0035339999999999</v>
      </c>
      <c r="C674" s="82">
        <v>33463328881</v>
      </c>
      <c r="D674" s="82">
        <v>33345481311</v>
      </c>
      <c r="E674" s="51">
        <v>1.004494</v>
      </c>
      <c r="F674" s="82">
        <v>71354969505</v>
      </c>
      <c r="G674" s="82">
        <v>71035746734</v>
      </c>
      <c r="H674" s="82">
        <f t="shared" si="20"/>
        <v>104381228045</v>
      </c>
      <c r="I674" s="87">
        <f t="shared" si="21"/>
        <v>0.31945860319466984</v>
      </c>
      <c r="J674" s="82">
        <v>6669096262</v>
      </c>
      <c r="K674" s="82">
        <v>13338192524</v>
      </c>
      <c r="L674" s="82">
        <v>20007288787</v>
      </c>
    </row>
    <row r="675" spans="1:12" ht="15" customHeight="1" x14ac:dyDescent="0.3">
      <c r="A675" s="48">
        <v>44504</v>
      </c>
      <c r="B675" s="51">
        <v>1.0008429999999999</v>
      </c>
      <c r="C675" s="82">
        <v>33740471390</v>
      </c>
      <c r="D675" s="82">
        <v>33712051170</v>
      </c>
      <c r="E675" s="51">
        <v>1.0021310000000001</v>
      </c>
      <c r="F675" s="82">
        <v>71984975485</v>
      </c>
      <c r="G675" s="82">
        <v>71831928070</v>
      </c>
      <c r="H675" s="82">
        <f t="shared" si="20"/>
        <v>105543979240</v>
      </c>
      <c r="I675" s="87">
        <f t="shared" si="21"/>
        <v>0.31941235694118597</v>
      </c>
      <c r="J675" s="82">
        <v>6742410234</v>
      </c>
      <c r="K675" s="82">
        <v>13484820468</v>
      </c>
      <c r="L675" s="82">
        <v>20227230702</v>
      </c>
    </row>
    <row r="676" spans="1:12" ht="15" customHeight="1" x14ac:dyDescent="0.3">
      <c r="A676" s="48">
        <v>44505</v>
      </c>
      <c r="B676" s="51">
        <v>1.0052080000000001</v>
      </c>
      <c r="C676" s="82">
        <v>33724659752</v>
      </c>
      <c r="D676" s="82">
        <v>33549919112</v>
      </c>
      <c r="E676" s="51">
        <v>1.0043660000000001</v>
      </c>
      <c r="F676" s="82">
        <v>72351970648</v>
      </c>
      <c r="G676" s="82">
        <v>72037468346</v>
      </c>
      <c r="H676" s="82">
        <f t="shared" si="20"/>
        <v>105587387458</v>
      </c>
      <c r="I676" s="87">
        <f t="shared" si="21"/>
        <v>0.3177455179042602</v>
      </c>
      <c r="J676" s="82">
        <v>6709983822</v>
      </c>
      <c r="K676" s="82">
        <v>13419967645</v>
      </c>
      <c r="L676" s="82">
        <v>20129951467</v>
      </c>
    </row>
    <row r="677" spans="1:12" ht="15" customHeight="1" x14ac:dyDescent="0.3">
      <c r="A677" s="48">
        <v>44506</v>
      </c>
      <c r="B677" s="51">
        <v>1.002626</v>
      </c>
      <c r="C677" s="82">
        <v>34028087045</v>
      </c>
      <c r="D677" s="82">
        <v>33938949936</v>
      </c>
      <c r="E677" s="51">
        <v>1.004265</v>
      </c>
      <c r="F677" s="82">
        <v>73061551588</v>
      </c>
      <c r="G677" s="82">
        <v>72751267848</v>
      </c>
      <c r="H677" s="82">
        <f t="shared" si="20"/>
        <v>106690217784</v>
      </c>
      <c r="I677" s="87">
        <f t="shared" si="21"/>
        <v>0.3181074201639667</v>
      </c>
      <c r="J677" s="82">
        <v>6787789987</v>
      </c>
      <c r="K677" s="82">
        <v>13575579974</v>
      </c>
      <c r="L677" s="82">
        <v>20363369962</v>
      </c>
    </row>
    <row r="678" spans="1:12" ht="15" customHeight="1" x14ac:dyDescent="0.3">
      <c r="A678" s="48">
        <v>44507</v>
      </c>
      <c r="B678" s="51">
        <v>1.004793</v>
      </c>
      <c r="C678" s="82">
        <v>34307622747</v>
      </c>
      <c r="D678" s="82">
        <v>34143972197</v>
      </c>
      <c r="E678" s="51">
        <v>1.0037149999999999</v>
      </c>
      <c r="F678" s="82">
        <v>72974381348</v>
      </c>
      <c r="G678" s="82">
        <v>72704306111</v>
      </c>
      <c r="H678" s="82">
        <f t="shared" si="20"/>
        <v>106848278308</v>
      </c>
      <c r="I678" s="87">
        <f t="shared" si="21"/>
        <v>0.31955566095858706</v>
      </c>
      <c r="J678" s="82">
        <v>6828794439</v>
      </c>
      <c r="K678" s="82">
        <v>13657588879</v>
      </c>
      <c r="L678" s="82">
        <v>20486383318</v>
      </c>
    </row>
    <row r="679" spans="1:12" ht="15" customHeight="1" x14ac:dyDescent="0.3">
      <c r="A679" s="48">
        <v>44508</v>
      </c>
      <c r="B679" s="51">
        <v>1.0017609999999999</v>
      </c>
      <c r="C679" s="82">
        <v>34375850958</v>
      </c>
      <c r="D679" s="82">
        <v>34315409721</v>
      </c>
      <c r="E679" s="51">
        <v>1.005385</v>
      </c>
      <c r="F679" s="82">
        <v>73749377876</v>
      </c>
      <c r="G679" s="82">
        <v>73354342414</v>
      </c>
      <c r="H679" s="82">
        <f t="shared" si="20"/>
        <v>107669752135</v>
      </c>
      <c r="I679" s="87">
        <f t="shared" si="21"/>
        <v>0.31870984227746874</v>
      </c>
      <c r="J679" s="82">
        <v>6863081944</v>
      </c>
      <c r="K679" s="82">
        <v>13726163888</v>
      </c>
      <c r="L679" s="82">
        <v>20589245833</v>
      </c>
    </row>
    <row r="680" spans="1:12" ht="15" customHeight="1" x14ac:dyDescent="0.3">
      <c r="A680" s="48">
        <v>44509</v>
      </c>
      <c r="B680" s="51">
        <v>1.000597</v>
      </c>
      <c r="C680" s="82">
        <v>34349984710</v>
      </c>
      <c r="D680" s="82">
        <v>34329491178</v>
      </c>
      <c r="E680" s="51">
        <v>1.0004759999999999</v>
      </c>
      <c r="F680" s="82">
        <v>74778838817</v>
      </c>
      <c r="G680" s="82">
        <v>74743293856</v>
      </c>
      <c r="H680" s="82">
        <f t="shared" si="20"/>
        <v>109072785034</v>
      </c>
      <c r="I680" s="87">
        <f t="shared" si="21"/>
        <v>0.31473929236609172</v>
      </c>
      <c r="J680" s="82">
        <v>6865898236</v>
      </c>
      <c r="K680" s="82">
        <v>13731796471</v>
      </c>
      <c r="L680" s="82">
        <v>20597694707</v>
      </c>
    </row>
    <row r="681" spans="1:12" ht="15" customHeight="1" x14ac:dyDescent="0.3">
      <c r="A681" s="48">
        <v>44510</v>
      </c>
      <c r="B681" s="51">
        <v>1.0017160000000001</v>
      </c>
      <c r="C681" s="82">
        <v>34720218043</v>
      </c>
      <c r="D681" s="82">
        <v>34660739409</v>
      </c>
      <c r="E681" s="51">
        <v>1.0011490000000001</v>
      </c>
      <c r="F681" s="82">
        <v>74780223270</v>
      </c>
      <c r="G681" s="82">
        <v>74694407179</v>
      </c>
      <c r="H681" s="82">
        <f t="shared" si="20"/>
        <v>109355146588</v>
      </c>
      <c r="I681" s="87">
        <f t="shared" si="21"/>
        <v>0.31695572170540592</v>
      </c>
      <c r="J681" s="82">
        <v>6932147882</v>
      </c>
      <c r="K681" s="82">
        <v>13864295764</v>
      </c>
      <c r="L681" s="82">
        <v>20796443645</v>
      </c>
    </row>
    <row r="682" spans="1:12" ht="15" customHeight="1" x14ac:dyDescent="0.3">
      <c r="A682" s="48">
        <v>44511</v>
      </c>
      <c r="B682" s="51">
        <v>1.003782</v>
      </c>
      <c r="C682" s="82">
        <v>34484652472</v>
      </c>
      <c r="D682" s="82">
        <v>34354708477</v>
      </c>
      <c r="E682" s="51">
        <v>1.005009</v>
      </c>
      <c r="F682" s="82">
        <v>75077270861</v>
      </c>
      <c r="G682" s="82">
        <v>74703099274</v>
      </c>
      <c r="H682" s="82">
        <f t="shared" si="20"/>
        <v>109057807751</v>
      </c>
      <c r="I682" s="87">
        <f t="shared" si="21"/>
        <v>0.31501374532888488</v>
      </c>
      <c r="J682" s="82">
        <v>6870941695</v>
      </c>
      <c r="K682" s="82">
        <v>13741883391</v>
      </c>
      <c r="L682" s="82">
        <v>20612825086</v>
      </c>
    </row>
    <row r="683" spans="1:12" ht="15" customHeight="1" x14ac:dyDescent="0.3">
      <c r="A683" s="48">
        <v>44512</v>
      </c>
      <c r="B683" s="51">
        <v>1.0013920000000001</v>
      </c>
      <c r="C683" s="82">
        <v>34513130458</v>
      </c>
      <c r="D683" s="82">
        <v>34465157780</v>
      </c>
      <c r="E683" s="51">
        <v>1.0006889999999999</v>
      </c>
      <c r="F683" s="82">
        <v>74954116804</v>
      </c>
      <c r="G683" s="82">
        <v>74902495448</v>
      </c>
      <c r="H683" s="82">
        <f t="shared" si="20"/>
        <v>109367653228</v>
      </c>
      <c r="I683" s="87">
        <f t="shared" si="21"/>
        <v>0.31513118150345687</v>
      </c>
      <c r="J683" s="82">
        <v>6893031556</v>
      </c>
      <c r="K683" s="82">
        <v>13786063112</v>
      </c>
      <c r="L683" s="82">
        <v>20679094668</v>
      </c>
    </row>
    <row r="684" spans="1:12" ht="15" customHeight="1" x14ac:dyDescent="0.3">
      <c r="A684" s="48">
        <v>44513</v>
      </c>
      <c r="B684" s="51">
        <v>1.0059709999999999</v>
      </c>
      <c r="C684" s="82">
        <v>34568820951</v>
      </c>
      <c r="D684" s="82">
        <v>34363623835</v>
      </c>
      <c r="E684" s="51">
        <v>1.005498</v>
      </c>
      <c r="F684" s="82">
        <v>74984703283</v>
      </c>
      <c r="G684" s="82">
        <v>74574723568</v>
      </c>
      <c r="H684" s="82">
        <f t="shared" si="20"/>
        <v>108938347403</v>
      </c>
      <c r="I684" s="87">
        <f t="shared" si="21"/>
        <v>0.31544102379190009</v>
      </c>
      <c r="J684" s="82">
        <v>6872724767</v>
      </c>
      <c r="K684" s="82">
        <v>13745449534</v>
      </c>
      <c r="L684" s="82">
        <v>20618174301</v>
      </c>
    </row>
    <row r="685" spans="1:12" ht="15" customHeight="1" x14ac:dyDescent="0.3">
      <c r="A685" s="48">
        <v>44514</v>
      </c>
      <c r="B685" s="51">
        <v>1.003622</v>
      </c>
      <c r="C685" s="82">
        <v>34582367285</v>
      </c>
      <c r="D685" s="82">
        <v>34457563203</v>
      </c>
      <c r="E685" s="51">
        <v>1.0041659999999999</v>
      </c>
      <c r="F685" s="82">
        <v>75044087945</v>
      </c>
      <c r="G685" s="82">
        <v>74732760420</v>
      </c>
      <c r="H685" s="82">
        <f t="shared" si="20"/>
        <v>109190323623</v>
      </c>
      <c r="I685" s="87">
        <f t="shared" si="21"/>
        <v>0.31557341401396682</v>
      </c>
      <c r="J685" s="82">
        <v>6891512641</v>
      </c>
      <c r="K685" s="82">
        <v>13783025281</v>
      </c>
      <c r="L685" s="82">
        <v>20674537922</v>
      </c>
    </row>
    <row r="686" spans="1:12" ht="15" customHeight="1" x14ac:dyDescent="0.3">
      <c r="A686" s="48">
        <v>44515</v>
      </c>
      <c r="B686" s="51">
        <v>1.00976</v>
      </c>
      <c r="C686" s="82">
        <v>34599105432</v>
      </c>
      <c r="D686" s="82">
        <v>34264679455</v>
      </c>
      <c r="E686" s="51">
        <v>1.00739</v>
      </c>
      <c r="F686" s="82">
        <v>75139550993</v>
      </c>
      <c r="G686" s="82">
        <v>74588324491</v>
      </c>
      <c r="H686" s="82">
        <f t="shared" si="20"/>
        <v>108853003946</v>
      </c>
      <c r="I686" s="87">
        <f t="shared" si="21"/>
        <v>0.31477936494980041</v>
      </c>
      <c r="J686" s="82">
        <v>6852935891</v>
      </c>
      <c r="K686" s="82">
        <v>13705871782</v>
      </c>
      <c r="L686" s="82">
        <v>20558807673</v>
      </c>
    </row>
    <row r="687" spans="1:12" ht="15" customHeight="1" x14ac:dyDescent="0.3">
      <c r="A687" s="48">
        <v>44516</v>
      </c>
      <c r="B687" s="51">
        <v>1.0028820000000001</v>
      </c>
      <c r="C687" s="82">
        <v>34556187322</v>
      </c>
      <c r="D687" s="82">
        <v>34456887142</v>
      </c>
      <c r="E687" s="51">
        <v>1.0018769999999999</v>
      </c>
      <c r="F687" s="82">
        <v>74842834674</v>
      </c>
      <c r="G687" s="82">
        <v>74702598189</v>
      </c>
      <c r="H687" s="82">
        <f t="shared" si="20"/>
        <v>109159485331</v>
      </c>
      <c r="I687" s="87">
        <f t="shared" si="21"/>
        <v>0.31565637230257859</v>
      </c>
      <c r="J687" s="82">
        <v>6891377428</v>
      </c>
      <c r="K687" s="82">
        <v>13782754857</v>
      </c>
      <c r="L687" s="82">
        <v>20674132285</v>
      </c>
    </row>
    <row r="688" spans="1:12" ht="15" customHeight="1" x14ac:dyDescent="0.3">
      <c r="A688" s="48">
        <v>44517</v>
      </c>
      <c r="B688" s="51">
        <v>1.003336</v>
      </c>
      <c r="C688" s="82">
        <v>34573034413</v>
      </c>
      <c r="D688" s="82">
        <v>34458090828</v>
      </c>
      <c r="E688" s="51">
        <v>1.0024420000000001</v>
      </c>
      <c r="F688" s="82">
        <v>74574774697</v>
      </c>
      <c r="G688" s="82">
        <v>74393118426</v>
      </c>
      <c r="H688" s="82">
        <f t="shared" si="20"/>
        <v>108851209254</v>
      </c>
      <c r="I688" s="87">
        <f t="shared" si="21"/>
        <v>0.31656139664552008</v>
      </c>
      <c r="J688" s="82">
        <v>6891618166</v>
      </c>
      <c r="K688" s="82">
        <v>13783236331</v>
      </c>
      <c r="L688" s="82">
        <v>20674854497</v>
      </c>
    </row>
    <row r="689" spans="1:12" ht="15" customHeight="1" x14ac:dyDescent="0.3">
      <c r="A689" s="48">
        <v>44518</v>
      </c>
      <c r="B689" s="51">
        <v>1.00682</v>
      </c>
      <c r="C689" s="82">
        <v>34593345060</v>
      </c>
      <c r="D689" s="82">
        <v>34359029570</v>
      </c>
      <c r="E689" s="51">
        <v>1.0068630000000001</v>
      </c>
      <c r="F689" s="82">
        <v>74996127427</v>
      </c>
      <c r="G689" s="82">
        <v>74484948956</v>
      </c>
      <c r="H689" s="82">
        <f t="shared" si="20"/>
        <v>108843978526</v>
      </c>
      <c r="I689" s="87">
        <f t="shared" si="21"/>
        <v>0.31567230484681813</v>
      </c>
      <c r="J689" s="82">
        <v>6871805914</v>
      </c>
      <c r="K689" s="82">
        <v>13743611828</v>
      </c>
      <c r="L689" s="82">
        <v>20615417742</v>
      </c>
    </row>
    <row r="690" spans="1:12" ht="15" customHeight="1" x14ac:dyDescent="0.3">
      <c r="A690" s="48">
        <v>44519</v>
      </c>
      <c r="B690" s="51">
        <v>1.0007680000000001</v>
      </c>
      <c r="C690" s="82">
        <v>34419231680</v>
      </c>
      <c r="D690" s="82">
        <v>34392833523</v>
      </c>
      <c r="E690" s="51">
        <v>1.0024949999999999</v>
      </c>
      <c r="F690" s="82">
        <v>74839689103</v>
      </c>
      <c r="G690" s="82">
        <v>74653444631</v>
      </c>
      <c r="H690" s="82">
        <f t="shared" si="20"/>
        <v>109046278154</v>
      </c>
      <c r="I690" s="87">
        <f t="shared" si="21"/>
        <v>0.31539667474417526</v>
      </c>
      <c r="J690" s="82">
        <v>6878566705</v>
      </c>
      <c r="K690" s="82">
        <v>13757133409</v>
      </c>
      <c r="L690" s="82">
        <v>20635700114</v>
      </c>
    </row>
    <row r="691" spans="1:12" ht="15" customHeight="1" x14ac:dyDescent="0.3">
      <c r="A691" s="48">
        <v>44520</v>
      </c>
      <c r="B691" s="51">
        <v>1.0055080000000001</v>
      </c>
      <c r="C691" s="82">
        <v>34542766008</v>
      </c>
      <c r="D691" s="82">
        <v>34353540644</v>
      </c>
      <c r="E691" s="51">
        <v>1.0081389999999999</v>
      </c>
      <c r="F691" s="82">
        <v>74229030617</v>
      </c>
      <c r="G691" s="82">
        <v>73629765743</v>
      </c>
      <c r="H691" s="82">
        <f t="shared" si="20"/>
        <v>107983306387</v>
      </c>
      <c r="I691" s="87">
        <f t="shared" si="21"/>
        <v>0.31813751396795337</v>
      </c>
      <c r="J691" s="82">
        <v>6870708129</v>
      </c>
      <c r="K691" s="82">
        <v>13741416258</v>
      </c>
      <c r="L691" s="82">
        <v>20612124386</v>
      </c>
    </row>
    <row r="692" spans="1:12" ht="15" customHeight="1" x14ac:dyDescent="0.3">
      <c r="A692" s="48">
        <v>44521</v>
      </c>
      <c r="B692" s="51">
        <v>1.0063139999999999</v>
      </c>
      <c r="C692" s="82">
        <v>34684904835</v>
      </c>
      <c r="D692" s="82">
        <v>34467271774</v>
      </c>
      <c r="E692" s="51">
        <v>1.005692</v>
      </c>
      <c r="F692" s="82">
        <v>74321124405</v>
      </c>
      <c r="G692" s="82">
        <v>73900502952</v>
      </c>
      <c r="H692" s="82">
        <f t="shared" si="20"/>
        <v>108367774726</v>
      </c>
      <c r="I692" s="87">
        <f t="shared" si="21"/>
        <v>0.31805831448646038</v>
      </c>
      <c r="J692" s="82">
        <v>6893454355</v>
      </c>
      <c r="K692" s="82">
        <v>13786908710</v>
      </c>
      <c r="L692" s="82">
        <v>20680363064</v>
      </c>
    </row>
    <row r="693" spans="1:12" ht="15" customHeight="1" x14ac:dyDescent="0.3">
      <c r="A693" s="48">
        <v>44522</v>
      </c>
      <c r="B693" s="51">
        <v>1.0029429999999999</v>
      </c>
      <c r="C693" s="82">
        <v>36293925944</v>
      </c>
      <c r="D693" s="82">
        <v>36187429165</v>
      </c>
      <c r="E693" s="51">
        <v>1.0030030000000001</v>
      </c>
      <c r="F693" s="82">
        <v>74291815408</v>
      </c>
      <c r="G693" s="82">
        <v>74069407095</v>
      </c>
      <c r="H693" s="82">
        <f t="shared" si="20"/>
        <v>110256836260</v>
      </c>
      <c r="I693" s="87">
        <f t="shared" si="21"/>
        <v>0.32821029872166224</v>
      </c>
      <c r="J693" s="82">
        <v>7237485833</v>
      </c>
      <c r="K693" s="82">
        <v>14474971666</v>
      </c>
      <c r="L693" s="82">
        <v>21712457499</v>
      </c>
    </row>
    <row r="694" spans="1:12" ht="15" customHeight="1" x14ac:dyDescent="0.3">
      <c r="A694" s="48">
        <v>44523</v>
      </c>
      <c r="B694" s="51">
        <v>0.99990199999999996</v>
      </c>
      <c r="C694" s="82">
        <v>36409126596</v>
      </c>
      <c r="D694" s="82">
        <v>36412704907</v>
      </c>
      <c r="E694" s="51">
        <v>1.000224</v>
      </c>
      <c r="F694" s="82">
        <v>73928379179</v>
      </c>
      <c r="G694" s="82">
        <v>73911833744</v>
      </c>
      <c r="H694" s="82">
        <f t="shared" si="20"/>
        <v>110324538651</v>
      </c>
      <c r="I694" s="87">
        <f t="shared" si="21"/>
        <v>0.33005082416150172</v>
      </c>
      <c r="J694" s="82">
        <v>7282540981</v>
      </c>
      <c r="K694" s="82">
        <v>14565081963</v>
      </c>
      <c r="L694" s="82">
        <v>21847622944</v>
      </c>
    </row>
    <row r="695" spans="1:12" ht="15" customHeight="1" x14ac:dyDescent="0.3">
      <c r="A695" s="48">
        <v>44524</v>
      </c>
      <c r="B695" s="51">
        <v>1.0012369999999999</v>
      </c>
      <c r="C695" s="82">
        <v>36742043694</v>
      </c>
      <c r="D695" s="82">
        <v>36696664342</v>
      </c>
      <c r="E695" s="51">
        <v>1.001457</v>
      </c>
      <c r="F695" s="82">
        <v>73494502902</v>
      </c>
      <c r="G695" s="82">
        <v>73387544602</v>
      </c>
      <c r="H695" s="82">
        <f t="shared" si="20"/>
        <v>110084208944</v>
      </c>
      <c r="I695" s="87">
        <f t="shared" si="21"/>
        <v>0.33335084744686361</v>
      </c>
      <c r="J695" s="82">
        <v>7339332868</v>
      </c>
      <c r="K695" s="82">
        <v>14678665737</v>
      </c>
      <c r="L695" s="82">
        <v>22017998605</v>
      </c>
    </row>
    <row r="696" spans="1:12" ht="15" customHeight="1" x14ac:dyDescent="0.3">
      <c r="A696" s="48">
        <v>44525</v>
      </c>
      <c r="B696" s="51">
        <v>0.99995800000000001</v>
      </c>
      <c r="C696" s="82">
        <v>37227799828</v>
      </c>
      <c r="D696" s="82">
        <v>37229363371</v>
      </c>
      <c r="E696" s="51">
        <v>1.0006459999999999</v>
      </c>
      <c r="F696" s="82">
        <v>73474319799</v>
      </c>
      <c r="G696" s="82">
        <v>73426867118</v>
      </c>
      <c r="H696" s="82">
        <f t="shared" si="20"/>
        <v>110656230489</v>
      </c>
      <c r="I696" s="87">
        <f t="shared" si="21"/>
        <v>0.33644163737080179</v>
      </c>
      <c r="J696" s="82">
        <v>7445872674</v>
      </c>
      <c r="K696" s="82">
        <v>14891745348</v>
      </c>
      <c r="L696" s="82">
        <v>22337618023</v>
      </c>
    </row>
    <row r="697" spans="1:12" ht="15" customHeight="1" x14ac:dyDescent="0.3">
      <c r="A697" s="48">
        <v>44526</v>
      </c>
      <c r="B697" s="51">
        <v>0.99796300000000004</v>
      </c>
      <c r="C697" s="82">
        <v>37384879726</v>
      </c>
      <c r="D697" s="82">
        <v>37461194257</v>
      </c>
      <c r="E697" s="51">
        <v>0.99810100000000002</v>
      </c>
      <c r="F697" s="82">
        <v>73352503175</v>
      </c>
      <c r="G697" s="82">
        <v>73492044602</v>
      </c>
      <c r="H697" s="82">
        <f t="shared" si="20"/>
        <v>110953238859</v>
      </c>
      <c r="I697" s="87">
        <f t="shared" si="21"/>
        <v>0.33763047065805712</v>
      </c>
      <c r="J697" s="82">
        <v>7492238851</v>
      </c>
      <c r="K697" s="82">
        <v>14984477703</v>
      </c>
      <c r="L697" s="82">
        <v>22476716554</v>
      </c>
    </row>
    <row r="698" spans="1:12" ht="15" customHeight="1" x14ac:dyDescent="0.3">
      <c r="A698" s="48">
        <v>44527</v>
      </c>
      <c r="B698" s="51">
        <v>0.99994300000000003</v>
      </c>
      <c r="C698" s="82">
        <v>37850131169</v>
      </c>
      <c r="D698" s="82">
        <v>37852291399</v>
      </c>
      <c r="E698" s="51">
        <v>1.0002329999999999</v>
      </c>
      <c r="F698" s="82">
        <v>73748556193</v>
      </c>
      <c r="G698" s="82">
        <v>73731360408</v>
      </c>
      <c r="H698" s="82">
        <f t="shared" si="20"/>
        <v>111583651807</v>
      </c>
      <c r="I698" s="87">
        <f t="shared" si="21"/>
        <v>0.33922793156537834</v>
      </c>
      <c r="J698" s="82">
        <v>7570458280</v>
      </c>
      <c r="K698" s="82">
        <v>15140916560</v>
      </c>
      <c r="L698" s="82">
        <v>22711374839</v>
      </c>
    </row>
    <row r="699" spans="1:12" ht="15" customHeight="1" x14ac:dyDescent="0.3">
      <c r="A699" s="48">
        <v>44528</v>
      </c>
      <c r="B699" s="51">
        <v>0.99973699999999999</v>
      </c>
      <c r="C699" s="82">
        <v>38142698006</v>
      </c>
      <c r="D699" s="82">
        <v>38152736258</v>
      </c>
      <c r="E699" s="51">
        <v>1.0010570000000001</v>
      </c>
      <c r="F699" s="82">
        <v>73949327613</v>
      </c>
      <c r="G699" s="82">
        <v>73871279293</v>
      </c>
      <c r="H699" s="82">
        <f t="shared" si="20"/>
        <v>112024015551</v>
      </c>
      <c r="I699" s="87">
        <f t="shared" si="21"/>
        <v>0.34057640292880415</v>
      </c>
      <c r="J699" s="82">
        <v>7630547252</v>
      </c>
      <c r="K699" s="82">
        <v>15261094503</v>
      </c>
      <c r="L699" s="82">
        <v>22891641755</v>
      </c>
    </row>
    <row r="700" spans="1:12" ht="15" customHeight="1" x14ac:dyDescent="0.3">
      <c r="A700" s="48">
        <v>44529</v>
      </c>
      <c r="B700" s="51">
        <v>1.0004930000000001</v>
      </c>
      <c r="C700" s="82">
        <v>38416273298</v>
      </c>
      <c r="D700" s="82">
        <v>38397328003</v>
      </c>
      <c r="E700" s="51">
        <v>0.99907900000000005</v>
      </c>
      <c r="F700" s="82">
        <v>73995047440</v>
      </c>
      <c r="G700" s="82">
        <v>74063244602</v>
      </c>
      <c r="H700" s="82">
        <f t="shared" si="20"/>
        <v>112460572605</v>
      </c>
      <c r="I700" s="87">
        <f t="shared" si="21"/>
        <v>0.34142924149839204</v>
      </c>
      <c r="J700" s="82">
        <v>7679465601</v>
      </c>
      <c r="K700" s="82">
        <v>15358931201</v>
      </c>
      <c r="L700" s="82">
        <v>23038396802</v>
      </c>
    </row>
    <row r="701" spans="1:12" ht="15" customHeight="1" x14ac:dyDescent="0.3">
      <c r="A701" s="48">
        <v>44530</v>
      </c>
      <c r="B701" s="51">
        <v>0.99845799999999996</v>
      </c>
      <c r="C701" s="82">
        <v>38505521701</v>
      </c>
      <c r="D701" s="82">
        <v>38565006162</v>
      </c>
      <c r="E701" s="51">
        <v>0.99967099999999998</v>
      </c>
      <c r="F701" s="82">
        <v>74251120216</v>
      </c>
      <c r="G701" s="82">
        <v>74275538535</v>
      </c>
      <c r="H701" s="82">
        <f t="shared" si="20"/>
        <v>112840544697</v>
      </c>
      <c r="I701" s="87">
        <f t="shared" si="21"/>
        <v>0.34176550871457551</v>
      </c>
      <c r="J701" s="82">
        <v>7713001232</v>
      </c>
      <c r="K701" s="82">
        <v>15426002465</v>
      </c>
      <c r="L701" s="82">
        <v>23139003697</v>
      </c>
    </row>
    <row r="702" spans="1:12" ht="15" customHeight="1" x14ac:dyDescent="0.3">
      <c r="A702" s="48">
        <v>44531</v>
      </c>
      <c r="B702" s="51">
        <v>0.99776600000000004</v>
      </c>
      <c r="C702" s="82">
        <v>38647787181</v>
      </c>
      <c r="D702" s="82">
        <v>38734327339</v>
      </c>
      <c r="E702" s="51">
        <v>0.99849600000000005</v>
      </c>
      <c r="F702" s="82">
        <v>74252385372</v>
      </c>
      <c r="G702" s="82">
        <v>74364251539</v>
      </c>
      <c r="H702" s="82">
        <f t="shared" si="20"/>
        <v>113098578878</v>
      </c>
      <c r="I702" s="87">
        <f t="shared" si="21"/>
        <v>0.34248288283783751</v>
      </c>
      <c r="J702" s="82">
        <v>7746865468</v>
      </c>
      <c r="K702" s="82">
        <v>15493730936</v>
      </c>
      <c r="L702" s="82">
        <v>23240596403</v>
      </c>
    </row>
    <row r="703" spans="1:12" ht="15" customHeight="1" x14ac:dyDescent="0.3">
      <c r="A703" s="48">
        <v>44532</v>
      </c>
      <c r="B703" s="51">
        <v>1.000783</v>
      </c>
      <c r="C703" s="82">
        <v>38906533548</v>
      </c>
      <c r="D703" s="82">
        <v>38876077153</v>
      </c>
      <c r="E703" s="51">
        <v>1.0002390000000001</v>
      </c>
      <c r="F703" s="82">
        <v>75043097238</v>
      </c>
      <c r="G703" s="82">
        <v>75025151944</v>
      </c>
      <c r="H703" s="82">
        <f t="shared" si="20"/>
        <v>113901229097</v>
      </c>
      <c r="I703" s="87">
        <f t="shared" si="21"/>
        <v>0.34131393893820539</v>
      </c>
      <c r="J703" s="82">
        <v>7775215431</v>
      </c>
      <c r="K703" s="82">
        <v>15550430861</v>
      </c>
      <c r="L703" s="82">
        <v>23325646292</v>
      </c>
    </row>
    <row r="704" spans="1:12" ht="15" customHeight="1" x14ac:dyDescent="0.3">
      <c r="A704" s="48">
        <v>44533</v>
      </c>
      <c r="B704" s="51">
        <v>0.99818499999999999</v>
      </c>
      <c r="C704" s="82">
        <v>39004175585</v>
      </c>
      <c r="D704" s="82">
        <v>39075107102</v>
      </c>
      <c r="E704" s="51">
        <v>0.99774300000000005</v>
      </c>
      <c r="F704" s="82">
        <v>74875807714</v>
      </c>
      <c r="G704" s="82">
        <v>75045155039</v>
      </c>
      <c r="H704" s="82">
        <f t="shared" si="20"/>
        <v>114120262141</v>
      </c>
      <c r="I704" s="87">
        <f t="shared" si="21"/>
        <v>0.34240288594606622</v>
      </c>
      <c r="J704" s="82">
        <v>7815021420</v>
      </c>
      <c r="K704" s="82">
        <v>15630042841</v>
      </c>
      <c r="L704" s="82">
        <v>23445064261</v>
      </c>
    </row>
    <row r="705" spans="1:12" ht="15" customHeight="1" x14ac:dyDescent="0.3">
      <c r="A705" s="48">
        <v>44534</v>
      </c>
      <c r="B705" s="51">
        <v>1.0020659999999999</v>
      </c>
      <c r="C705" s="82">
        <v>39133439701</v>
      </c>
      <c r="D705" s="82">
        <v>39052744222</v>
      </c>
      <c r="E705" s="51">
        <v>1.000516</v>
      </c>
      <c r="F705" s="82">
        <v>75168454209</v>
      </c>
      <c r="G705" s="82">
        <v>75129655034</v>
      </c>
      <c r="H705" s="82">
        <f t="shared" si="20"/>
        <v>114182399256</v>
      </c>
      <c r="I705" s="87">
        <f t="shared" si="21"/>
        <v>0.34202070088265268</v>
      </c>
      <c r="J705" s="82">
        <v>7810548844</v>
      </c>
      <c r="K705" s="82">
        <v>15621097689</v>
      </c>
      <c r="L705" s="82">
        <v>23431646533</v>
      </c>
    </row>
    <row r="706" spans="1:12" ht="15" customHeight="1" x14ac:dyDescent="0.3">
      <c r="A706" s="48">
        <v>44535</v>
      </c>
      <c r="B706" s="51">
        <v>0.99913200000000002</v>
      </c>
      <c r="C706" s="82">
        <v>39939629109</v>
      </c>
      <c r="D706" s="82">
        <v>39974321039</v>
      </c>
      <c r="E706" s="51">
        <v>1.0007459999999999</v>
      </c>
      <c r="F706" s="82">
        <v>75212215910</v>
      </c>
      <c r="G706" s="82">
        <v>75156114375</v>
      </c>
      <c r="H706" s="82">
        <f t="shared" ref="H706:H769" si="22">IFERROR(D706+G706,D706)</f>
        <v>115130435414</v>
      </c>
      <c r="I706" s="87">
        <f t="shared" ref="I706:I769" si="23">IFERROR(D706/H706,"")</f>
        <v>0.34720897993007221</v>
      </c>
      <c r="J706" s="82">
        <v>7994864208</v>
      </c>
      <c r="K706" s="82">
        <v>15989728416</v>
      </c>
      <c r="L706" s="82">
        <v>23984592623</v>
      </c>
    </row>
    <row r="707" spans="1:12" ht="15" customHeight="1" x14ac:dyDescent="0.3">
      <c r="A707" s="48">
        <v>44536</v>
      </c>
      <c r="B707" s="51">
        <v>1.0012019999999999</v>
      </c>
      <c r="C707" s="82">
        <v>40967183292</v>
      </c>
      <c r="D707" s="82">
        <v>40918008500</v>
      </c>
      <c r="E707" s="51">
        <v>1.0013609999999999</v>
      </c>
      <c r="F707" s="82">
        <v>76606478055</v>
      </c>
      <c r="G707" s="82">
        <v>76502325882</v>
      </c>
      <c r="H707" s="82">
        <f t="shared" si="22"/>
        <v>117420334382</v>
      </c>
      <c r="I707" s="87">
        <f t="shared" si="23"/>
        <v>0.34847463785005661</v>
      </c>
      <c r="J707" s="82">
        <v>8183601700</v>
      </c>
      <c r="K707" s="82">
        <v>16367203400</v>
      </c>
      <c r="L707" s="82">
        <v>24550805100</v>
      </c>
    </row>
    <row r="708" spans="1:12" ht="15" customHeight="1" x14ac:dyDescent="0.3">
      <c r="A708" s="48">
        <v>44537</v>
      </c>
      <c r="B708" s="51">
        <v>1.0009220000000001</v>
      </c>
      <c r="C708" s="82">
        <v>40867622505</v>
      </c>
      <c r="D708" s="82">
        <v>40829968488</v>
      </c>
      <c r="E708" s="51">
        <v>0.99982000000000004</v>
      </c>
      <c r="F708" s="82">
        <v>76491283330</v>
      </c>
      <c r="G708" s="82">
        <v>76505035002</v>
      </c>
      <c r="H708" s="82">
        <f t="shared" si="22"/>
        <v>117335003490</v>
      </c>
      <c r="I708" s="87">
        <f t="shared" si="23"/>
        <v>0.34797773276139016</v>
      </c>
      <c r="J708" s="82">
        <v>8165993698</v>
      </c>
      <c r="K708" s="82">
        <v>16331987395</v>
      </c>
      <c r="L708" s="82">
        <v>24497981093</v>
      </c>
    </row>
    <row r="709" spans="1:12" ht="15" customHeight="1" x14ac:dyDescent="0.3">
      <c r="A709" s="48">
        <v>44538</v>
      </c>
      <c r="B709" s="51">
        <v>1.002005</v>
      </c>
      <c r="C709" s="82">
        <v>41032241128</v>
      </c>
      <c r="D709" s="82">
        <v>40950135673</v>
      </c>
      <c r="E709" s="51">
        <v>1.0014780000000001</v>
      </c>
      <c r="F709" s="82">
        <v>77389032829</v>
      </c>
      <c r="G709" s="82">
        <v>77274841129</v>
      </c>
      <c r="H709" s="82">
        <f t="shared" si="22"/>
        <v>118224976802</v>
      </c>
      <c r="I709" s="87">
        <f t="shared" si="23"/>
        <v>0.34637465602198581</v>
      </c>
      <c r="J709" s="82">
        <v>8190027135</v>
      </c>
      <c r="K709" s="82">
        <v>16380054269</v>
      </c>
      <c r="L709" s="82">
        <v>24570081404</v>
      </c>
    </row>
    <row r="710" spans="1:12" ht="15" customHeight="1" x14ac:dyDescent="0.3">
      <c r="A710" s="48">
        <v>44539</v>
      </c>
      <c r="B710" s="51">
        <v>1.0001</v>
      </c>
      <c r="C710" s="82">
        <v>41035045582</v>
      </c>
      <c r="D710" s="82">
        <v>41030960258</v>
      </c>
      <c r="E710" s="51">
        <v>0.99984600000000001</v>
      </c>
      <c r="F710" s="82">
        <v>77339876908</v>
      </c>
      <c r="G710" s="82">
        <v>77351814790</v>
      </c>
      <c r="H710" s="82">
        <f t="shared" si="22"/>
        <v>118382775048</v>
      </c>
      <c r="I710" s="87">
        <f t="shared" si="23"/>
        <v>0.34659569554239128</v>
      </c>
      <c r="J710" s="82">
        <v>8206192052</v>
      </c>
      <c r="K710" s="82">
        <v>16412384103</v>
      </c>
      <c r="L710" s="82">
        <v>24618576155</v>
      </c>
    </row>
    <row r="711" spans="1:12" ht="15" customHeight="1" x14ac:dyDescent="0.3">
      <c r="A711" s="48">
        <v>44540</v>
      </c>
      <c r="B711" s="51">
        <v>0.99857499999999999</v>
      </c>
      <c r="C711" s="82">
        <v>41020856786</v>
      </c>
      <c r="D711" s="82">
        <v>41079407074</v>
      </c>
      <c r="E711" s="51">
        <v>0.99809800000000004</v>
      </c>
      <c r="F711" s="82">
        <v>77154353572</v>
      </c>
      <c r="G711" s="82">
        <v>77301350304</v>
      </c>
      <c r="H711" s="82">
        <f t="shared" si="22"/>
        <v>118380757378</v>
      </c>
      <c r="I711" s="87">
        <f t="shared" si="23"/>
        <v>0.3470108485860578</v>
      </c>
      <c r="J711" s="82">
        <v>8215881415</v>
      </c>
      <c r="K711" s="82">
        <v>16431762830</v>
      </c>
      <c r="L711" s="82">
        <v>24647644244</v>
      </c>
    </row>
    <row r="712" spans="1:12" ht="15" customHeight="1" x14ac:dyDescent="0.3">
      <c r="A712" s="48">
        <v>44541</v>
      </c>
      <c r="B712" s="51">
        <v>0.99612400000000001</v>
      </c>
      <c r="C712" s="82">
        <v>41171844113</v>
      </c>
      <c r="D712" s="82">
        <v>41332040650</v>
      </c>
      <c r="E712" s="51">
        <v>0.99644699999999997</v>
      </c>
      <c r="F712" s="82">
        <v>76862460767</v>
      </c>
      <c r="G712" s="82">
        <v>77136524050</v>
      </c>
      <c r="H712" s="82">
        <f t="shared" si="22"/>
        <v>118468564700</v>
      </c>
      <c r="I712" s="87">
        <f t="shared" si="23"/>
        <v>0.34888614338044732</v>
      </c>
      <c r="J712" s="82">
        <v>8266408130</v>
      </c>
      <c r="K712" s="82">
        <v>16532816260</v>
      </c>
      <c r="L712" s="82">
        <v>24799224390</v>
      </c>
    </row>
    <row r="713" spans="1:12" ht="15" customHeight="1" x14ac:dyDescent="0.3">
      <c r="A713" s="48">
        <v>44542</v>
      </c>
      <c r="B713" s="51">
        <v>0.997664</v>
      </c>
      <c r="C713" s="82">
        <v>41541216677</v>
      </c>
      <c r="D713" s="82">
        <v>41638474904</v>
      </c>
      <c r="E713" s="51">
        <v>1.0001310000000001</v>
      </c>
      <c r="F713" s="82">
        <v>77193390367</v>
      </c>
      <c r="G713" s="82">
        <v>77183290049</v>
      </c>
      <c r="H713" s="82">
        <f t="shared" si="22"/>
        <v>118821764953</v>
      </c>
      <c r="I713" s="87">
        <f t="shared" si="23"/>
        <v>0.35042801224565312</v>
      </c>
      <c r="J713" s="82">
        <v>8327694981</v>
      </c>
      <c r="K713" s="82">
        <v>16655389962</v>
      </c>
      <c r="L713" s="82">
        <v>24983084942</v>
      </c>
    </row>
    <row r="714" spans="1:12" ht="15" customHeight="1" x14ac:dyDescent="0.3">
      <c r="A714" s="48">
        <v>44543</v>
      </c>
      <c r="B714" s="51">
        <v>0.99923200000000001</v>
      </c>
      <c r="C714" s="82">
        <v>41537930465</v>
      </c>
      <c r="D714" s="82">
        <v>41569873541</v>
      </c>
      <c r="E714" s="51">
        <v>0.99938499999999997</v>
      </c>
      <c r="F714" s="82">
        <v>77362822148</v>
      </c>
      <c r="G714" s="82">
        <v>77410432967</v>
      </c>
      <c r="H714" s="82">
        <f t="shared" si="22"/>
        <v>118980306508</v>
      </c>
      <c r="I714" s="87">
        <f t="shared" si="23"/>
        <v>0.34938448858513338</v>
      </c>
      <c r="J714" s="82">
        <v>8313974708</v>
      </c>
      <c r="K714" s="82">
        <v>16627949416</v>
      </c>
      <c r="L714" s="82">
        <v>24941924125</v>
      </c>
    </row>
    <row r="715" spans="1:12" ht="15" customHeight="1" x14ac:dyDescent="0.3">
      <c r="A715" s="48">
        <v>44544</v>
      </c>
      <c r="B715" s="51">
        <v>0.99843199999999999</v>
      </c>
      <c r="C715" s="82">
        <v>41466978388</v>
      </c>
      <c r="D715" s="82">
        <v>41532106685</v>
      </c>
      <c r="E715" s="51">
        <v>0.99749399999999999</v>
      </c>
      <c r="F715" s="82">
        <v>77266043808</v>
      </c>
      <c r="G715" s="82">
        <v>77460190049</v>
      </c>
      <c r="H715" s="82">
        <f t="shared" si="22"/>
        <v>118992296734</v>
      </c>
      <c r="I715" s="87">
        <f t="shared" si="23"/>
        <v>0.34903189386992406</v>
      </c>
      <c r="J715" s="82">
        <v>8306421337</v>
      </c>
      <c r="K715" s="82">
        <v>16612842674</v>
      </c>
      <c r="L715" s="82">
        <v>24919264011</v>
      </c>
    </row>
    <row r="716" spans="1:12" ht="15" customHeight="1" x14ac:dyDescent="0.3">
      <c r="A716" s="48">
        <v>44545</v>
      </c>
      <c r="B716" s="51">
        <v>1.001547</v>
      </c>
      <c r="C716" s="82">
        <v>41783776329</v>
      </c>
      <c r="D716" s="82">
        <v>41719231941</v>
      </c>
      <c r="E716" s="51">
        <v>1.002129</v>
      </c>
      <c r="F716" s="82">
        <v>77456641505</v>
      </c>
      <c r="G716" s="82">
        <v>77292100745</v>
      </c>
      <c r="H716" s="82">
        <f t="shared" si="22"/>
        <v>119011332686</v>
      </c>
      <c r="I716" s="87">
        <f t="shared" si="23"/>
        <v>0.3505483973620579</v>
      </c>
      <c r="J716" s="82">
        <v>8343846388</v>
      </c>
      <c r="K716" s="82">
        <v>16687692776</v>
      </c>
      <c r="L716" s="82">
        <v>25031539165</v>
      </c>
    </row>
    <row r="717" spans="1:12" ht="15" customHeight="1" x14ac:dyDescent="0.3">
      <c r="A717" s="48">
        <v>44546</v>
      </c>
      <c r="B717" s="51">
        <v>0.999502</v>
      </c>
      <c r="C717" s="82">
        <v>41660928280</v>
      </c>
      <c r="D717" s="82">
        <v>41681673647</v>
      </c>
      <c r="E717" s="51">
        <v>1.0002530000000001</v>
      </c>
      <c r="F717" s="82">
        <v>77674023096</v>
      </c>
      <c r="G717" s="82">
        <v>77654355292</v>
      </c>
      <c r="H717" s="82">
        <f t="shared" si="22"/>
        <v>119336028939</v>
      </c>
      <c r="I717" s="87">
        <f t="shared" si="23"/>
        <v>0.34927987815235645</v>
      </c>
      <c r="J717" s="82">
        <v>8336334729</v>
      </c>
      <c r="K717" s="82">
        <v>16672669459</v>
      </c>
      <c r="L717" s="82">
        <v>25009004188</v>
      </c>
    </row>
    <row r="718" spans="1:12" ht="15" customHeight="1" x14ac:dyDescent="0.3">
      <c r="A718" s="48">
        <v>44547</v>
      </c>
      <c r="B718" s="51">
        <v>1.0004249999999999</v>
      </c>
      <c r="C718" s="82">
        <v>41803303102</v>
      </c>
      <c r="D718" s="82">
        <v>41785539804</v>
      </c>
      <c r="E718" s="51">
        <v>0.99946000000000002</v>
      </c>
      <c r="F718" s="82">
        <v>77032025806</v>
      </c>
      <c r="G718" s="82">
        <v>77073680852</v>
      </c>
      <c r="H718" s="82">
        <f t="shared" si="22"/>
        <v>118859220656</v>
      </c>
      <c r="I718" s="87">
        <f t="shared" si="23"/>
        <v>0.3515548863048234</v>
      </c>
      <c r="J718" s="82">
        <v>8357107961</v>
      </c>
      <c r="K718" s="82">
        <v>16714215922</v>
      </c>
      <c r="L718" s="82">
        <v>25071323882</v>
      </c>
    </row>
    <row r="719" spans="1:12" ht="15" customHeight="1" x14ac:dyDescent="0.3">
      <c r="A719" s="48">
        <v>44548</v>
      </c>
      <c r="B719" s="51">
        <v>0.99976200000000004</v>
      </c>
      <c r="C719" s="82">
        <v>41909636704</v>
      </c>
      <c r="D719" s="82">
        <v>41919595660</v>
      </c>
      <c r="E719" s="51">
        <v>0.99838700000000002</v>
      </c>
      <c r="F719" s="82">
        <v>77305287658</v>
      </c>
      <c r="G719" s="82">
        <v>77430162926</v>
      </c>
      <c r="H719" s="82">
        <f t="shared" si="22"/>
        <v>119349758586</v>
      </c>
      <c r="I719" s="87">
        <f t="shared" si="23"/>
        <v>0.35123318351577515</v>
      </c>
      <c r="J719" s="82">
        <v>8383919132</v>
      </c>
      <c r="K719" s="82">
        <v>16767838264</v>
      </c>
      <c r="L719" s="82">
        <v>25151757396</v>
      </c>
    </row>
    <row r="720" spans="1:12" ht="15" customHeight="1" x14ac:dyDescent="0.3">
      <c r="A720" s="48">
        <v>44549</v>
      </c>
      <c r="B720" s="51">
        <v>1.0004679999999999</v>
      </c>
      <c r="C720" s="82">
        <v>42095692703</v>
      </c>
      <c r="D720" s="82">
        <v>42075987322</v>
      </c>
      <c r="E720" s="51">
        <v>0.99990500000000004</v>
      </c>
      <c r="F720" s="82">
        <v>77309517759</v>
      </c>
      <c r="G720" s="82">
        <v>77316869537</v>
      </c>
      <c r="H720" s="82">
        <f t="shared" si="22"/>
        <v>119392856859</v>
      </c>
      <c r="I720" s="87">
        <f t="shared" si="23"/>
        <v>0.35241628711247519</v>
      </c>
      <c r="J720" s="82">
        <v>8415197464</v>
      </c>
      <c r="K720" s="82">
        <v>16830394929</v>
      </c>
      <c r="L720" s="82">
        <v>25245592393</v>
      </c>
    </row>
    <row r="721" spans="1:12" ht="15" customHeight="1" x14ac:dyDescent="0.3">
      <c r="A721" s="48">
        <v>44550</v>
      </c>
      <c r="B721" s="51">
        <v>0.99875800000000003</v>
      </c>
      <c r="C721" s="82">
        <v>41991393513</v>
      </c>
      <c r="D721" s="82">
        <v>42043600847</v>
      </c>
      <c r="E721" s="51">
        <v>0.998637</v>
      </c>
      <c r="F721" s="82">
        <v>77211484120</v>
      </c>
      <c r="G721" s="82">
        <v>77316894977</v>
      </c>
      <c r="H721" s="82">
        <f t="shared" si="22"/>
        <v>119360495824</v>
      </c>
      <c r="I721" s="87">
        <f t="shared" si="23"/>
        <v>0.3522405009861414</v>
      </c>
      <c r="J721" s="82">
        <v>8408720169</v>
      </c>
      <c r="K721" s="82">
        <v>16817440339</v>
      </c>
      <c r="L721" s="82">
        <v>25226160508</v>
      </c>
    </row>
    <row r="722" spans="1:12" ht="15" customHeight="1" x14ac:dyDescent="0.3">
      <c r="A722" s="48">
        <v>44551</v>
      </c>
      <c r="B722" s="51">
        <v>1.00318</v>
      </c>
      <c r="C722" s="82">
        <v>42454852429</v>
      </c>
      <c r="D722" s="82">
        <v>42320267679</v>
      </c>
      <c r="E722" s="51">
        <v>1.003115</v>
      </c>
      <c r="F722" s="82">
        <v>77830601891</v>
      </c>
      <c r="G722" s="82">
        <v>77588878763</v>
      </c>
      <c r="H722" s="82">
        <f t="shared" si="22"/>
        <v>119909146442</v>
      </c>
      <c r="I722" s="87">
        <f t="shared" si="23"/>
        <v>0.35293610983604401</v>
      </c>
      <c r="J722" s="82">
        <v>8464053536</v>
      </c>
      <c r="K722" s="82">
        <v>16928107072</v>
      </c>
      <c r="L722" s="82">
        <v>25392160607</v>
      </c>
    </row>
    <row r="723" spans="1:12" ht="15" customHeight="1" x14ac:dyDescent="0.3">
      <c r="A723" s="48">
        <v>44552</v>
      </c>
      <c r="B723" s="51">
        <v>1.0020359999999999</v>
      </c>
      <c r="C723" s="82">
        <v>42454865817</v>
      </c>
      <c r="D723" s="82">
        <v>42368620626</v>
      </c>
      <c r="E723" s="51">
        <v>1.002308</v>
      </c>
      <c r="F723" s="82">
        <v>77545654776</v>
      </c>
      <c r="G723" s="82">
        <v>77367103939</v>
      </c>
      <c r="H723" s="82">
        <f t="shared" si="22"/>
        <v>119735724565</v>
      </c>
      <c r="I723" s="87">
        <f t="shared" si="23"/>
        <v>0.35385112321260209</v>
      </c>
      <c r="J723" s="82">
        <v>8473724125</v>
      </c>
      <c r="K723" s="82">
        <v>16947448250</v>
      </c>
      <c r="L723" s="82">
        <v>25421172376</v>
      </c>
    </row>
    <row r="724" spans="1:12" ht="15" customHeight="1" x14ac:dyDescent="0.3">
      <c r="A724" s="48">
        <v>44553</v>
      </c>
      <c r="B724" s="51">
        <v>1.002205</v>
      </c>
      <c r="C724" s="82">
        <v>42599602248</v>
      </c>
      <c r="D724" s="82">
        <v>42505871637</v>
      </c>
      <c r="E724" s="51">
        <v>1.00136</v>
      </c>
      <c r="F724" s="82">
        <v>77453048547</v>
      </c>
      <c r="G724" s="82">
        <v>77347884983</v>
      </c>
      <c r="H724" s="82">
        <f t="shared" si="22"/>
        <v>119853756620</v>
      </c>
      <c r="I724" s="87">
        <f t="shared" si="23"/>
        <v>0.35464780442190197</v>
      </c>
      <c r="J724" s="82">
        <v>8501174327</v>
      </c>
      <c r="K724" s="82">
        <v>17002348655</v>
      </c>
      <c r="L724" s="82">
        <v>25503522982</v>
      </c>
    </row>
    <row r="725" spans="1:12" ht="15" customHeight="1" x14ac:dyDescent="0.3">
      <c r="A725" s="48">
        <v>44554</v>
      </c>
      <c r="B725" s="51">
        <v>1.003703</v>
      </c>
      <c r="C725" s="82">
        <v>42669217458</v>
      </c>
      <c r="D725" s="82">
        <v>42511783910</v>
      </c>
      <c r="E725" s="51">
        <v>1.0029939999999999</v>
      </c>
      <c r="F725" s="82">
        <v>77464257576</v>
      </c>
      <c r="G725" s="82">
        <v>77233024934</v>
      </c>
      <c r="H725" s="82">
        <f t="shared" si="22"/>
        <v>119744808844</v>
      </c>
      <c r="I725" s="87">
        <f t="shared" si="23"/>
        <v>0.35501984862978986</v>
      </c>
      <c r="J725" s="82">
        <v>8502356782</v>
      </c>
      <c r="K725" s="82">
        <v>17004713564</v>
      </c>
      <c r="L725" s="82">
        <v>25507070346</v>
      </c>
    </row>
    <row r="726" spans="1:12" ht="15" customHeight="1" x14ac:dyDescent="0.3">
      <c r="A726" s="48">
        <v>44555</v>
      </c>
      <c r="B726" s="51">
        <v>1.0021180000000001</v>
      </c>
      <c r="C726" s="82">
        <v>42505317485</v>
      </c>
      <c r="D726" s="82">
        <v>42415486549</v>
      </c>
      <c r="E726" s="51">
        <v>1.003064</v>
      </c>
      <c r="F726" s="82">
        <v>77872284861</v>
      </c>
      <c r="G726" s="82">
        <v>77634427560</v>
      </c>
      <c r="H726" s="82">
        <f t="shared" si="22"/>
        <v>120049914109</v>
      </c>
      <c r="I726" s="87">
        <f t="shared" si="23"/>
        <v>0.35331542603594551</v>
      </c>
      <c r="J726" s="82">
        <v>8483097310</v>
      </c>
      <c r="K726" s="82">
        <v>16966194620</v>
      </c>
      <c r="L726" s="82">
        <v>25449291929</v>
      </c>
    </row>
    <row r="727" spans="1:12" ht="15" customHeight="1" x14ac:dyDescent="0.3">
      <c r="A727" s="48">
        <v>44556</v>
      </c>
      <c r="B727" s="51">
        <v>0.99999400000000005</v>
      </c>
      <c r="C727" s="82">
        <v>42562441813</v>
      </c>
      <c r="D727" s="82">
        <v>42562703362</v>
      </c>
      <c r="E727" s="51">
        <v>1.001166</v>
      </c>
      <c r="F727" s="82">
        <v>78082501156</v>
      </c>
      <c r="G727" s="82">
        <v>77991578542</v>
      </c>
      <c r="H727" s="82">
        <f t="shared" si="22"/>
        <v>120554281904</v>
      </c>
      <c r="I727" s="87">
        <f t="shared" si="23"/>
        <v>0.35305841227517415</v>
      </c>
      <c r="J727" s="82">
        <v>8512540672</v>
      </c>
      <c r="K727" s="82">
        <v>17025081345</v>
      </c>
      <c r="L727" s="82">
        <v>25537622017</v>
      </c>
    </row>
    <row r="728" spans="1:12" ht="15" customHeight="1" x14ac:dyDescent="0.3">
      <c r="A728" s="48">
        <v>44557</v>
      </c>
      <c r="B728" s="51">
        <v>1.0000439999999999</v>
      </c>
      <c r="C728" s="82">
        <v>42453109634</v>
      </c>
      <c r="D728" s="82">
        <v>42451225363</v>
      </c>
      <c r="E728" s="51">
        <v>1.0018769999999999</v>
      </c>
      <c r="F728" s="82">
        <v>78137948111</v>
      </c>
      <c r="G728" s="82">
        <v>77991555925</v>
      </c>
      <c r="H728" s="82">
        <f t="shared" si="22"/>
        <v>120442781288</v>
      </c>
      <c r="I728" s="87">
        <f t="shared" si="23"/>
        <v>0.35245969006221811</v>
      </c>
      <c r="J728" s="82">
        <v>8490245073</v>
      </c>
      <c r="K728" s="82">
        <v>16980490145</v>
      </c>
      <c r="L728" s="82">
        <v>25470735218</v>
      </c>
    </row>
    <row r="729" spans="1:12" ht="15" customHeight="1" x14ac:dyDescent="0.3">
      <c r="A729" s="48">
        <v>44558</v>
      </c>
      <c r="B729" s="51">
        <v>0.99999400000000005</v>
      </c>
      <c r="C729" s="82">
        <v>42127140808</v>
      </c>
      <c r="D729" s="82">
        <v>42127380471</v>
      </c>
      <c r="E729" s="51">
        <v>1.0005679999999999</v>
      </c>
      <c r="F729" s="82">
        <v>78035844533</v>
      </c>
      <c r="G729" s="82">
        <v>77991555925</v>
      </c>
      <c r="H729" s="82">
        <f t="shared" si="22"/>
        <v>120118936396</v>
      </c>
      <c r="I729" s="87">
        <f t="shared" si="23"/>
        <v>0.35071389853234547</v>
      </c>
      <c r="J729" s="82">
        <v>8425476094</v>
      </c>
      <c r="K729" s="82">
        <v>16850952188</v>
      </c>
      <c r="L729" s="82">
        <v>25276428283</v>
      </c>
    </row>
    <row r="730" spans="1:12" ht="15" customHeight="1" x14ac:dyDescent="0.3">
      <c r="A730" s="48">
        <v>44559</v>
      </c>
      <c r="B730" s="51">
        <v>0.99996499999999999</v>
      </c>
      <c r="C730" s="82">
        <v>42155697582</v>
      </c>
      <c r="D730" s="82">
        <v>42157176428</v>
      </c>
      <c r="E730" s="51">
        <v>1.0004599999999999</v>
      </c>
      <c r="F730" s="82">
        <v>78185516708</v>
      </c>
      <c r="G730" s="82">
        <v>78149556327</v>
      </c>
      <c r="H730" s="82">
        <f t="shared" si="22"/>
        <v>120306732755</v>
      </c>
      <c r="I730" s="87">
        <f t="shared" si="23"/>
        <v>0.35041410786087474</v>
      </c>
      <c r="J730" s="82">
        <v>8431435286</v>
      </c>
      <c r="K730" s="82">
        <v>16862870571</v>
      </c>
      <c r="L730" s="82">
        <v>25294305857</v>
      </c>
    </row>
    <row r="731" spans="1:12" ht="15" customHeight="1" x14ac:dyDescent="0.3">
      <c r="A731" s="48">
        <v>44560</v>
      </c>
      <c r="B731" s="51">
        <v>1.0052490000000001</v>
      </c>
      <c r="C731" s="82">
        <v>42097583288</v>
      </c>
      <c r="D731" s="82">
        <v>41877761877</v>
      </c>
      <c r="E731" s="51">
        <v>1.002275</v>
      </c>
      <c r="F731" s="82">
        <v>78072057579</v>
      </c>
      <c r="G731" s="82">
        <v>77894814367</v>
      </c>
      <c r="H731" s="82">
        <f t="shared" si="22"/>
        <v>119772576244</v>
      </c>
      <c r="I731" s="87">
        <f t="shared" si="23"/>
        <v>0.34964399356065334</v>
      </c>
      <c r="J731" s="82">
        <v>8375552375</v>
      </c>
      <c r="K731" s="82">
        <v>16751104751</v>
      </c>
      <c r="L731" s="82">
        <v>25126657126</v>
      </c>
    </row>
    <row r="732" spans="1:12" ht="15" customHeight="1" x14ac:dyDescent="0.3">
      <c r="A732" s="48">
        <v>44561</v>
      </c>
      <c r="B732" s="51">
        <v>1.003239</v>
      </c>
      <c r="C732" s="82">
        <v>42428767390</v>
      </c>
      <c r="D732" s="82">
        <v>42291776625</v>
      </c>
      <c r="E732" s="51">
        <v>1.001336</v>
      </c>
      <c r="F732" s="82">
        <v>78441569755</v>
      </c>
      <c r="G732" s="82">
        <v>78336882507</v>
      </c>
      <c r="H732" s="82">
        <f t="shared" si="22"/>
        <v>120628659132</v>
      </c>
      <c r="I732" s="87">
        <f t="shared" si="23"/>
        <v>0.35059476685985119</v>
      </c>
      <c r="J732" s="82">
        <v>8458355325</v>
      </c>
      <c r="K732" s="82">
        <v>16916710650</v>
      </c>
      <c r="L732" s="82">
        <v>25375065975</v>
      </c>
    </row>
    <row r="733" spans="1:12" ht="15" customHeight="1" x14ac:dyDescent="0.3">
      <c r="A733" s="48">
        <v>44562</v>
      </c>
      <c r="B733" s="51">
        <v>1.0004310000000001</v>
      </c>
      <c r="C733" s="82">
        <v>42213673134</v>
      </c>
      <c r="D733" s="82">
        <v>42195502949</v>
      </c>
      <c r="E733" s="51">
        <v>0.99858199999999997</v>
      </c>
      <c r="F733" s="82">
        <v>78396945715</v>
      </c>
      <c r="G733" s="82">
        <v>78508254186</v>
      </c>
      <c r="H733" s="82">
        <f t="shared" si="22"/>
        <v>120703757135</v>
      </c>
      <c r="I733" s="87">
        <f t="shared" si="23"/>
        <v>0.34957903507350507</v>
      </c>
      <c r="J733" s="82">
        <v>8439100590</v>
      </c>
      <c r="K733" s="82">
        <v>16878201180</v>
      </c>
      <c r="L733" s="82">
        <v>25317301769</v>
      </c>
    </row>
    <row r="734" spans="1:12" ht="15" customHeight="1" x14ac:dyDescent="0.3">
      <c r="A734" s="48">
        <v>44563</v>
      </c>
      <c r="B734" s="51">
        <v>1.004966</v>
      </c>
      <c r="C734" s="82">
        <v>42549565817</v>
      </c>
      <c r="D734" s="82">
        <v>42339302528</v>
      </c>
      <c r="E734" s="51">
        <v>1.0056240000000001</v>
      </c>
      <c r="F734" s="82">
        <v>78778422990</v>
      </c>
      <c r="G734" s="82">
        <v>78337882507</v>
      </c>
      <c r="H734" s="82">
        <f t="shared" si="22"/>
        <v>120677185035</v>
      </c>
      <c r="I734" s="87">
        <f t="shared" si="23"/>
        <v>0.35084761478087456</v>
      </c>
      <c r="J734" s="82">
        <v>8467860506</v>
      </c>
      <c r="K734" s="82">
        <v>16935721011</v>
      </c>
      <c r="L734" s="82">
        <v>25403581517</v>
      </c>
    </row>
    <row r="735" spans="1:12" ht="15" customHeight="1" x14ac:dyDescent="0.3">
      <c r="A735" s="48">
        <v>44564</v>
      </c>
      <c r="B735" s="51">
        <v>1.0003280000000001</v>
      </c>
      <c r="C735" s="82">
        <v>42641327348</v>
      </c>
      <c r="D735" s="82">
        <v>42627345776</v>
      </c>
      <c r="E735" s="51">
        <v>1.000483</v>
      </c>
      <c r="F735" s="82">
        <v>78481342990</v>
      </c>
      <c r="G735" s="82">
        <v>78443420223</v>
      </c>
      <c r="H735" s="82">
        <f t="shared" si="22"/>
        <v>121070765999</v>
      </c>
      <c r="I735" s="87">
        <f t="shared" si="23"/>
        <v>0.3520861987141643</v>
      </c>
      <c r="J735" s="82">
        <v>8525469155</v>
      </c>
      <c r="K735" s="82">
        <v>17050938310</v>
      </c>
      <c r="L735" s="82">
        <v>25576407466</v>
      </c>
    </row>
    <row r="736" spans="1:12" ht="15" customHeight="1" x14ac:dyDescent="0.3">
      <c r="A736" s="48">
        <v>44565</v>
      </c>
      <c r="B736" s="51">
        <v>1.000829</v>
      </c>
      <c r="C736" s="82">
        <v>42687912490</v>
      </c>
      <c r="D736" s="82">
        <v>42652537895</v>
      </c>
      <c r="E736" s="51">
        <v>1.000963</v>
      </c>
      <c r="F736" s="82">
        <v>78388221317</v>
      </c>
      <c r="G736" s="82">
        <v>78312808883</v>
      </c>
      <c r="H736" s="82">
        <f t="shared" si="22"/>
        <v>120965346778</v>
      </c>
      <c r="I736" s="87">
        <f t="shared" si="23"/>
        <v>0.3526012947598744</v>
      </c>
      <c r="J736" s="82">
        <v>8530507579</v>
      </c>
      <c r="K736" s="82">
        <v>17061015158</v>
      </c>
      <c r="L736" s="82">
        <v>25591522737</v>
      </c>
    </row>
    <row r="737" spans="1:12" ht="15" customHeight="1" x14ac:dyDescent="0.3">
      <c r="A737" s="48">
        <v>44566</v>
      </c>
      <c r="B737" s="51">
        <v>0.99980800000000003</v>
      </c>
      <c r="C737" s="82">
        <v>42785333024</v>
      </c>
      <c r="D737" s="82">
        <v>42793558478</v>
      </c>
      <c r="E737" s="51">
        <v>0.99868299999999999</v>
      </c>
      <c r="F737" s="82">
        <v>78502373120</v>
      </c>
      <c r="G737" s="82">
        <v>78605861820</v>
      </c>
      <c r="H737" s="82">
        <f t="shared" si="22"/>
        <v>121399420298</v>
      </c>
      <c r="I737" s="87">
        <f t="shared" si="23"/>
        <v>0.35250216494406938</v>
      </c>
      <c r="J737" s="82">
        <v>8558711696</v>
      </c>
      <c r="K737" s="82">
        <v>17117423391</v>
      </c>
      <c r="L737" s="82">
        <v>25676135087</v>
      </c>
    </row>
    <row r="738" spans="1:12" ht="15" customHeight="1" x14ac:dyDescent="0.3">
      <c r="A738" s="48">
        <v>44567</v>
      </c>
      <c r="B738" s="51">
        <v>1.0015449999999999</v>
      </c>
      <c r="C738" s="82">
        <v>42961099325</v>
      </c>
      <c r="D738" s="82">
        <v>42894828717</v>
      </c>
      <c r="E738" s="51">
        <v>1.0030239999999999</v>
      </c>
      <c r="F738" s="82">
        <v>78772213379</v>
      </c>
      <c r="G738" s="82">
        <v>78534693310</v>
      </c>
      <c r="H738" s="82">
        <f t="shared" si="22"/>
        <v>121429522027</v>
      </c>
      <c r="I738" s="87">
        <f t="shared" si="23"/>
        <v>0.35324876521759085</v>
      </c>
      <c r="J738" s="82">
        <v>8578965743</v>
      </c>
      <c r="K738" s="82">
        <v>17157931487</v>
      </c>
      <c r="L738" s="82">
        <v>25736897230</v>
      </c>
    </row>
    <row r="739" spans="1:12" ht="15" customHeight="1" x14ac:dyDescent="0.3">
      <c r="A739" s="48">
        <v>44568</v>
      </c>
      <c r="B739" s="51">
        <v>1.0005980000000001</v>
      </c>
      <c r="C739" s="82">
        <v>43225368240</v>
      </c>
      <c r="D739" s="82">
        <v>43199546412</v>
      </c>
      <c r="E739" s="51">
        <v>1.001171</v>
      </c>
      <c r="F739" s="82">
        <v>78639572254</v>
      </c>
      <c r="G739" s="82">
        <v>78547558380</v>
      </c>
      <c r="H739" s="82">
        <f t="shared" si="22"/>
        <v>121747104792</v>
      </c>
      <c r="I739" s="87">
        <f t="shared" si="23"/>
        <v>0.35483017428467539</v>
      </c>
      <c r="J739" s="82">
        <v>8639909282</v>
      </c>
      <c r="K739" s="82">
        <v>17279818565</v>
      </c>
      <c r="L739" s="82">
        <v>25919727847</v>
      </c>
    </row>
    <row r="740" spans="1:12" ht="15" customHeight="1" x14ac:dyDescent="0.3">
      <c r="A740" s="48">
        <v>44569</v>
      </c>
      <c r="B740" s="51">
        <v>1.0022070000000001</v>
      </c>
      <c r="C740" s="82">
        <v>39844918409</v>
      </c>
      <c r="D740" s="82">
        <v>39757163556</v>
      </c>
      <c r="E740" s="51">
        <v>1.002095</v>
      </c>
      <c r="F740" s="82">
        <v>78498478179</v>
      </c>
      <c r="G740" s="82">
        <v>78334382987</v>
      </c>
      <c r="H740" s="82">
        <f t="shared" si="22"/>
        <v>118091546543</v>
      </c>
      <c r="I740" s="87">
        <f t="shared" si="23"/>
        <v>0.33666392489426372</v>
      </c>
      <c r="J740" s="82">
        <v>7951432711</v>
      </c>
      <c r="K740" s="82">
        <v>15902865422</v>
      </c>
      <c r="L740" s="82">
        <v>23854298134</v>
      </c>
    </row>
    <row r="741" spans="1:12" ht="15" customHeight="1" x14ac:dyDescent="0.3">
      <c r="A741" s="48">
        <v>44570</v>
      </c>
      <c r="B741" s="51">
        <v>0.99940300000000004</v>
      </c>
      <c r="C741" s="82">
        <v>43582658994</v>
      </c>
      <c r="D741" s="82">
        <v>43608695792</v>
      </c>
      <c r="E741" s="51">
        <v>0.99769300000000005</v>
      </c>
      <c r="F741" s="82">
        <v>78296609765</v>
      </c>
      <c r="G741" s="82">
        <v>78477650683</v>
      </c>
      <c r="H741" s="82">
        <f t="shared" si="22"/>
        <v>122086346475</v>
      </c>
      <c r="I741" s="87">
        <f t="shared" si="23"/>
        <v>0.35719551818130529</v>
      </c>
      <c r="J741" s="82">
        <v>8721739158</v>
      </c>
      <c r="K741" s="82">
        <v>17443478317</v>
      </c>
      <c r="L741" s="82">
        <v>26165217475</v>
      </c>
    </row>
    <row r="742" spans="1:12" ht="15" customHeight="1" x14ac:dyDescent="0.3">
      <c r="A742" s="48">
        <v>44571</v>
      </c>
      <c r="B742" s="51">
        <v>1.0005930000000001</v>
      </c>
      <c r="C742" s="82">
        <v>43635931591</v>
      </c>
      <c r="D742" s="82">
        <v>43610055692</v>
      </c>
      <c r="E742" s="51">
        <v>0.99947600000000003</v>
      </c>
      <c r="F742" s="82">
        <v>78054241928</v>
      </c>
      <c r="G742" s="82">
        <v>78095189722</v>
      </c>
      <c r="H742" s="82">
        <f t="shared" si="22"/>
        <v>121705245414</v>
      </c>
      <c r="I742" s="87">
        <f t="shared" si="23"/>
        <v>0.35832519414963071</v>
      </c>
      <c r="J742" s="82">
        <v>8722011138</v>
      </c>
      <c r="K742" s="82">
        <v>17444022277</v>
      </c>
      <c r="L742" s="82">
        <v>26166033415</v>
      </c>
    </row>
    <row r="743" spans="1:12" ht="15" customHeight="1" x14ac:dyDescent="0.3">
      <c r="A743" s="48">
        <v>44572</v>
      </c>
      <c r="B743" s="51">
        <v>1.000715</v>
      </c>
      <c r="C743" s="82">
        <v>43987565688</v>
      </c>
      <c r="D743" s="82">
        <v>43956120123</v>
      </c>
      <c r="E743" s="51">
        <v>1.001096</v>
      </c>
      <c r="F743" s="82">
        <v>78481657326</v>
      </c>
      <c r="G743" s="82">
        <v>78395702882</v>
      </c>
      <c r="H743" s="82">
        <f t="shared" si="22"/>
        <v>122351823005</v>
      </c>
      <c r="I743" s="87">
        <f t="shared" si="23"/>
        <v>0.3592600342473336</v>
      </c>
      <c r="J743" s="82">
        <v>8791224025</v>
      </c>
      <c r="K743" s="82">
        <v>17582448049</v>
      </c>
      <c r="L743" s="82">
        <v>26373672074</v>
      </c>
    </row>
    <row r="744" spans="1:12" ht="15" customHeight="1" x14ac:dyDescent="0.3">
      <c r="A744" s="48">
        <v>44573</v>
      </c>
      <c r="B744" s="51">
        <v>0.99985900000000005</v>
      </c>
      <c r="C744" s="82">
        <v>44166089916</v>
      </c>
      <c r="D744" s="82">
        <v>44172315532</v>
      </c>
      <c r="E744" s="51">
        <v>1.000418</v>
      </c>
      <c r="F744" s="82">
        <v>78555065237</v>
      </c>
      <c r="G744" s="82">
        <v>78522210491</v>
      </c>
      <c r="H744" s="82">
        <f t="shared" si="22"/>
        <v>122694526023</v>
      </c>
      <c r="I744" s="87">
        <f t="shared" si="23"/>
        <v>0.36001863297242431</v>
      </c>
      <c r="J744" s="82">
        <v>8834463106</v>
      </c>
      <c r="K744" s="82">
        <v>17668926213</v>
      </c>
      <c r="L744" s="82">
        <v>26503389319</v>
      </c>
    </row>
    <row r="745" spans="1:12" ht="15" customHeight="1" x14ac:dyDescent="0.3">
      <c r="A745" s="48">
        <v>44574</v>
      </c>
      <c r="B745" s="51">
        <v>1.001409</v>
      </c>
      <c r="C745" s="82">
        <v>44774203526</v>
      </c>
      <c r="D745" s="82">
        <v>44711217630</v>
      </c>
      <c r="E745" s="51">
        <v>1.000972</v>
      </c>
      <c r="F745" s="82">
        <v>78482021769</v>
      </c>
      <c r="G745" s="82">
        <v>78405776526</v>
      </c>
      <c r="H745" s="82">
        <f t="shared" si="22"/>
        <v>123116994156</v>
      </c>
      <c r="I745" s="87">
        <f t="shared" si="23"/>
        <v>0.36316040638018643</v>
      </c>
      <c r="J745" s="82">
        <v>8942243526</v>
      </c>
      <c r="K745" s="82">
        <v>17884487052</v>
      </c>
      <c r="L745" s="82">
        <v>26826730578</v>
      </c>
    </row>
    <row r="746" spans="1:12" ht="15" customHeight="1" x14ac:dyDescent="0.3">
      <c r="A746" s="48">
        <v>44575</v>
      </c>
      <c r="B746" s="51">
        <v>1.000221</v>
      </c>
      <c r="C746" s="82">
        <v>45035577584</v>
      </c>
      <c r="D746" s="82">
        <v>45025605136</v>
      </c>
      <c r="E746" s="51">
        <v>0.99947900000000001</v>
      </c>
      <c r="F746" s="82">
        <v>78355483482</v>
      </c>
      <c r="G746" s="82">
        <v>78396366147</v>
      </c>
      <c r="H746" s="82">
        <f t="shared" si="22"/>
        <v>123421971283</v>
      </c>
      <c r="I746" s="87">
        <f t="shared" si="23"/>
        <v>0.36481028999900422</v>
      </c>
      <c r="J746" s="82">
        <v>9005121027</v>
      </c>
      <c r="K746" s="82">
        <v>18010242054</v>
      </c>
      <c r="L746" s="82">
        <v>27015363082</v>
      </c>
    </row>
    <row r="747" spans="1:12" ht="15" customHeight="1" x14ac:dyDescent="0.3">
      <c r="A747" s="48">
        <v>44576</v>
      </c>
      <c r="B747" s="51">
        <v>1.000858</v>
      </c>
      <c r="C747" s="82">
        <v>45137094665</v>
      </c>
      <c r="D747" s="82">
        <v>45098416808</v>
      </c>
      <c r="E747" s="51">
        <v>1.000894</v>
      </c>
      <c r="F747" s="82">
        <v>78464443412</v>
      </c>
      <c r="G747" s="82">
        <v>78394369307</v>
      </c>
      <c r="H747" s="82">
        <f t="shared" si="22"/>
        <v>123492786115</v>
      </c>
      <c r="I747" s="87">
        <f t="shared" si="23"/>
        <v>0.36519069839434243</v>
      </c>
      <c r="J747" s="82">
        <v>9019683362</v>
      </c>
      <c r="K747" s="82">
        <v>18039366723</v>
      </c>
      <c r="L747" s="82">
        <v>27059050085</v>
      </c>
    </row>
    <row r="748" spans="1:12" ht="15" customHeight="1" x14ac:dyDescent="0.3">
      <c r="A748" s="48">
        <v>44577</v>
      </c>
      <c r="B748" s="51">
        <v>1.000121</v>
      </c>
      <c r="C748" s="82">
        <v>45237354153</v>
      </c>
      <c r="D748" s="82">
        <v>45231870378</v>
      </c>
      <c r="E748" s="51">
        <v>0.99976399999999999</v>
      </c>
      <c r="F748" s="82">
        <v>78324639022</v>
      </c>
      <c r="G748" s="82">
        <v>78343099637</v>
      </c>
      <c r="H748" s="82">
        <f t="shared" si="22"/>
        <v>123574970015</v>
      </c>
      <c r="I748" s="87">
        <f t="shared" si="23"/>
        <v>0.36602776737481374</v>
      </c>
      <c r="J748" s="82">
        <v>9046374076</v>
      </c>
      <c r="K748" s="82">
        <v>18092748151</v>
      </c>
      <c r="L748" s="82">
        <v>27139122227</v>
      </c>
    </row>
    <row r="749" spans="1:12" ht="15" customHeight="1" x14ac:dyDescent="0.3">
      <c r="A749" s="48">
        <v>44578</v>
      </c>
      <c r="B749" s="51">
        <v>0.99973000000000001</v>
      </c>
      <c r="C749" s="82">
        <v>45430902660</v>
      </c>
      <c r="D749" s="82">
        <v>45443154365</v>
      </c>
      <c r="E749" s="51">
        <v>1.0003040000000001</v>
      </c>
      <c r="F749" s="82">
        <v>78423364533</v>
      </c>
      <c r="G749" s="82">
        <v>78399569301</v>
      </c>
      <c r="H749" s="82">
        <f t="shared" si="22"/>
        <v>123842723666</v>
      </c>
      <c r="I749" s="87">
        <f t="shared" si="23"/>
        <v>0.36694246557075716</v>
      </c>
      <c r="J749" s="82">
        <v>9088630873</v>
      </c>
      <c r="K749" s="82">
        <v>18177261746</v>
      </c>
      <c r="L749" s="82">
        <v>27265892619</v>
      </c>
    </row>
    <row r="750" spans="1:12" ht="15" customHeight="1" x14ac:dyDescent="0.3">
      <c r="A750" s="48">
        <v>44579</v>
      </c>
      <c r="B750" s="51">
        <v>1.0024059999999999</v>
      </c>
      <c r="C750" s="82">
        <v>45637274266</v>
      </c>
      <c r="D750" s="82">
        <v>45527726208</v>
      </c>
      <c r="E750" s="51">
        <v>1.0021089999999999</v>
      </c>
      <c r="F750" s="82">
        <v>78444685549</v>
      </c>
      <c r="G750" s="82">
        <v>78279562090</v>
      </c>
      <c r="H750" s="82">
        <f t="shared" si="22"/>
        <v>123807288298</v>
      </c>
      <c r="I750" s="87">
        <f t="shared" si="23"/>
        <v>0.36773058221270694</v>
      </c>
      <c r="J750" s="82">
        <v>9105545242</v>
      </c>
      <c r="K750" s="82">
        <v>18211090483</v>
      </c>
      <c r="L750" s="82">
        <v>27316635725</v>
      </c>
    </row>
    <row r="751" spans="1:12" ht="15" customHeight="1" x14ac:dyDescent="0.3">
      <c r="A751" s="48">
        <v>44580</v>
      </c>
      <c r="B751" s="51">
        <v>0.99960099999999996</v>
      </c>
      <c r="C751" s="82">
        <v>45764592269</v>
      </c>
      <c r="D751" s="82">
        <v>45782856277</v>
      </c>
      <c r="E751" s="51">
        <v>1.000022</v>
      </c>
      <c r="F751" s="82">
        <v>78383467334</v>
      </c>
      <c r="G751" s="82">
        <v>78381744975</v>
      </c>
      <c r="H751" s="82">
        <f t="shared" si="22"/>
        <v>124164601252</v>
      </c>
      <c r="I751" s="87">
        <f t="shared" si="23"/>
        <v>0.36872712363550997</v>
      </c>
      <c r="J751" s="82">
        <v>9156571255</v>
      </c>
      <c r="K751" s="82">
        <v>18313142511</v>
      </c>
      <c r="L751" s="82">
        <v>27469713766</v>
      </c>
    </row>
    <row r="752" spans="1:12" ht="15" customHeight="1" x14ac:dyDescent="0.3">
      <c r="A752" s="48">
        <v>44581</v>
      </c>
      <c r="B752" s="51">
        <v>0.99879300000000004</v>
      </c>
      <c r="C752" s="82">
        <v>46058070986</v>
      </c>
      <c r="D752" s="82">
        <v>46113738807</v>
      </c>
      <c r="E752" s="51">
        <v>0.99896099999999999</v>
      </c>
      <c r="F752" s="82">
        <v>78380618748</v>
      </c>
      <c r="G752" s="82">
        <v>78462127363</v>
      </c>
      <c r="H752" s="82">
        <f t="shared" si="22"/>
        <v>124575866170</v>
      </c>
      <c r="I752" s="87">
        <f t="shared" si="23"/>
        <v>0.37016590953557404</v>
      </c>
      <c r="J752" s="82">
        <v>9222747761</v>
      </c>
      <c r="K752" s="82">
        <v>18445495523</v>
      </c>
      <c r="L752" s="82">
        <v>27668243284</v>
      </c>
    </row>
    <row r="753" spans="1:12" ht="15" customHeight="1" x14ac:dyDescent="0.3">
      <c r="A753" s="48">
        <v>44582</v>
      </c>
      <c r="B753" s="51">
        <v>1.0002059999999999</v>
      </c>
      <c r="C753" s="82">
        <v>46428142403</v>
      </c>
      <c r="D753" s="82">
        <v>46418563787</v>
      </c>
      <c r="E753" s="51">
        <v>1.000075</v>
      </c>
      <c r="F753" s="82">
        <v>78282598756</v>
      </c>
      <c r="G753" s="82">
        <v>78276747430</v>
      </c>
      <c r="H753" s="82">
        <f t="shared" si="22"/>
        <v>124695311217</v>
      </c>
      <c r="I753" s="87">
        <f t="shared" si="23"/>
        <v>0.37225588784345287</v>
      </c>
      <c r="J753" s="82">
        <v>9283712757</v>
      </c>
      <c r="K753" s="82">
        <v>18567425515</v>
      </c>
      <c r="L753" s="82">
        <v>27851138272</v>
      </c>
    </row>
    <row r="754" spans="1:12" ht="15" customHeight="1" x14ac:dyDescent="0.3">
      <c r="A754" s="48">
        <v>44583</v>
      </c>
      <c r="B754" s="51">
        <v>1.002902</v>
      </c>
      <c r="C754" s="82">
        <v>42732777581</v>
      </c>
      <c r="D754" s="82">
        <v>42609140982</v>
      </c>
      <c r="E754" s="51">
        <v>0.99926400000000004</v>
      </c>
      <c r="F754" s="82">
        <v>78144826788</v>
      </c>
      <c r="G754" s="82">
        <v>78202404812</v>
      </c>
      <c r="H754" s="82">
        <f t="shared" si="22"/>
        <v>120811545794</v>
      </c>
      <c r="I754" s="87">
        <f t="shared" si="23"/>
        <v>0.35269096758892848</v>
      </c>
      <c r="J754" s="82">
        <v>8521828196</v>
      </c>
      <c r="K754" s="82">
        <v>17043656393</v>
      </c>
      <c r="L754" s="82">
        <v>25565484589</v>
      </c>
    </row>
    <row r="755" spans="1:12" ht="15" customHeight="1" x14ac:dyDescent="0.3">
      <c r="A755" s="48">
        <v>44584</v>
      </c>
      <c r="B755" s="51">
        <v>1.0040800000000001</v>
      </c>
      <c r="C755" s="82">
        <v>43399887532</v>
      </c>
      <c r="D755" s="82">
        <v>43223546699</v>
      </c>
      <c r="E755" s="51">
        <v>1.0025120000000001</v>
      </c>
      <c r="F755" s="82">
        <v>78448336904</v>
      </c>
      <c r="G755" s="82">
        <v>78251766151</v>
      </c>
      <c r="H755" s="82">
        <f t="shared" si="22"/>
        <v>121475312850</v>
      </c>
      <c r="I755" s="87">
        <f t="shared" si="23"/>
        <v>0.35582165367520602</v>
      </c>
      <c r="J755" s="82">
        <v>8644709340</v>
      </c>
      <c r="K755" s="82">
        <v>17289418680</v>
      </c>
      <c r="L755" s="82">
        <v>25934128019</v>
      </c>
    </row>
    <row r="756" spans="1:12" ht="15" customHeight="1" x14ac:dyDescent="0.3">
      <c r="A756" s="48">
        <v>44585</v>
      </c>
      <c r="B756" s="51">
        <v>1.0050950000000001</v>
      </c>
      <c r="C756" s="82">
        <v>47960656737</v>
      </c>
      <c r="D756" s="82">
        <v>47717528443</v>
      </c>
      <c r="E756" s="51">
        <v>0.99997999999999998</v>
      </c>
      <c r="F756" s="82">
        <v>78310182894</v>
      </c>
      <c r="G756" s="82">
        <v>78311766178</v>
      </c>
      <c r="H756" s="82">
        <f t="shared" si="22"/>
        <v>126029294621</v>
      </c>
      <c r="I756" s="87">
        <f t="shared" si="23"/>
        <v>0.37862251460264007</v>
      </c>
      <c r="J756" s="82">
        <v>9543505689</v>
      </c>
      <c r="K756" s="82">
        <v>19087011377</v>
      </c>
      <c r="L756" s="82">
        <v>28630517066</v>
      </c>
    </row>
    <row r="757" spans="1:12" ht="15" customHeight="1" x14ac:dyDescent="0.3">
      <c r="A757" s="48">
        <v>44586</v>
      </c>
      <c r="B757" s="51">
        <v>1.0009859999999999</v>
      </c>
      <c r="C757" s="82">
        <v>48227447406</v>
      </c>
      <c r="D757" s="82">
        <v>48179948142</v>
      </c>
      <c r="E757" s="51">
        <v>1.0052319999999999</v>
      </c>
      <c r="F757" s="82">
        <v>78669518055</v>
      </c>
      <c r="G757" s="82">
        <v>78260066178</v>
      </c>
      <c r="H757" s="82">
        <f t="shared" si="22"/>
        <v>126440014320</v>
      </c>
      <c r="I757" s="87">
        <f t="shared" si="23"/>
        <v>0.3810498472426937</v>
      </c>
      <c r="J757" s="82">
        <v>9635989628</v>
      </c>
      <c r="K757" s="82">
        <v>19271979257</v>
      </c>
      <c r="L757" s="82">
        <v>28907968885</v>
      </c>
    </row>
    <row r="758" spans="1:12" ht="15" customHeight="1" x14ac:dyDescent="0.3">
      <c r="A758" s="48">
        <v>44587</v>
      </c>
      <c r="B758" s="51">
        <v>1.0027550000000001</v>
      </c>
      <c r="C758" s="82">
        <v>48751308899</v>
      </c>
      <c r="D758" s="82">
        <v>48617386973</v>
      </c>
      <c r="E758" s="51">
        <v>1.001428</v>
      </c>
      <c r="F758" s="82">
        <v>78269272661</v>
      </c>
      <c r="G758" s="82">
        <v>78157666178</v>
      </c>
      <c r="H758" s="82">
        <f t="shared" si="22"/>
        <v>126775053151</v>
      </c>
      <c r="I758" s="87">
        <f t="shared" si="23"/>
        <v>0.38349332746950227</v>
      </c>
      <c r="J758" s="82">
        <v>9723477395</v>
      </c>
      <c r="K758" s="82">
        <v>19446954789</v>
      </c>
      <c r="L758" s="82">
        <v>29170432184</v>
      </c>
    </row>
    <row r="759" spans="1:12" ht="15" customHeight="1" x14ac:dyDescent="0.3">
      <c r="A759" s="48">
        <v>44588</v>
      </c>
      <c r="B759" s="51">
        <v>1.0008360000000001</v>
      </c>
      <c r="C759" s="82">
        <v>49162186989</v>
      </c>
      <c r="D759" s="82">
        <v>49121103227</v>
      </c>
      <c r="E759" s="51">
        <v>1.00163</v>
      </c>
      <c r="F759" s="82">
        <v>78752828371</v>
      </c>
      <c r="G759" s="82">
        <v>78624658195</v>
      </c>
      <c r="H759" s="82">
        <f t="shared" si="22"/>
        <v>127745761422</v>
      </c>
      <c r="I759" s="87">
        <f t="shared" si="23"/>
        <v>0.38452237225101787</v>
      </c>
      <c r="J759" s="82">
        <v>9824220645</v>
      </c>
      <c r="K759" s="82">
        <v>19648441291</v>
      </c>
      <c r="L759" s="82">
        <v>29472661936</v>
      </c>
    </row>
    <row r="760" spans="1:12" ht="15" customHeight="1" x14ac:dyDescent="0.3">
      <c r="A760" s="48">
        <v>44589</v>
      </c>
      <c r="B760" s="51">
        <v>1.0025949999999999</v>
      </c>
      <c r="C760" s="82">
        <v>49593244049</v>
      </c>
      <c r="D760" s="82">
        <v>49464886650</v>
      </c>
      <c r="E760" s="51">
        <v>1.0070380000000001</v>
      </c>
      <c r="F760" s="82">
        <v>78718773465</v>
      </c>
      <c r="G760" s="82">
        <v>78168627986</v>
      </c>
      <c r="H760" s="82">
        <f t="shared" si="22"/>
        <v>127633514636</v>
      </c>
      <c r="I760" s="87">
        <f t="shared" si="23"/>
        <v>0.38755405890897604</v>
      </c>
      <c r="J760" s="82">
        <v>9892977330</v>
      </c>
      <c r="K760" s="82">
        <v>19785954660</v>
      </c>
      <c r="L760" s="82">
        <v>29678931990</v>
      </c>
    </row>
    <row r="761" spans="1:12" ht="15" customHeight="1" x14ac:dyDescent="0.3">
      <c r="A761" s="48">
        <v>44590</v>
      </c>
      <c r="B761" s="51">
        <v>1.000351</v>
      </c>
      <c r="C761" s="82">
        <v>49629722995</v>
      </c>
      <c r="D761" s="82">
        <v>49612328835</v>
      </c>
      <c r="E761" s="51">
        <v>1.001835</v>
      </c>
      <c r="F761" s="82">
        <v>78249351192</v>
      </c>
      <c r="G761" s="82">
        <v>78106060152</v>
      </c>
      <c r="H761" s="82">
        <f t="shared" si="22"/>
        <v>127718388987</v>
      </c>
      <c r="I761" s="87">
        <f t="shared" si="23"/>
        <v>0.38845094452334394</v>
      </c>
      <c r="J761" s="82">
        <v>9922465767</v>
      </c>
      <c r="K761" s="82">
        <v>19844931534</v>
      </c>
      <c r="L761" s="82">
        <v>29767397301</v>
      </c>
    </row>
    <row r="762" spans="1:12" ht="15" customHeight="1" x14ac:dyDescent="0.3">
      <c r="A762" s="48">
        <v>44591</v>
      </c>
      <c r="B762" s="51">
        <v>1.0031209999999999</v>
      </c>
      <c r="C762" s="82">
        <v>49822470987</v>
      </c>
      <c r="D762" s="82">
        <v>49667454165</v>
      </c>
      <c r="E762" s="51">
        <v>1.0031559999999999</v>
      </c>
      <c r="F762" s="82">
        <v>78366901630</v>
      </c>
      <c r="G762" s="82">
        <v>78120366650</v>
      </c>
      <c r="H762" s="82">
        <f t="shared" si="22"/>
        <v>127787820815</v>
      </c>
      <c r="I762" s="87">
        <f t="shared" si="23"/>
        <v>0.38867126654350093</v>
      </c>
      <c r="J762" s="82">
        <v>9933490833</v>
      </c>
      <c r="K762" s="82">
        <v>19866981666</v>
      </c>
      <c r="L762" s="82">
        <v>29800472499</v>
      </c>
    </row>
    <row r="763" spans="1:12" ht="15" customHeight="1" x14ac:dyDescent="0.3">
      <c r="A763" s="48">
        <v>44592</v>
      </c>
      <c r="B763" s="51">
        <v>1.000713</v>
      </c>
      <c r="C763" s="82">
        <v>49794511800</v>
      </c>
      <c r="D763" s="82">
        <v>49759032278</v>
      </c>
      <c r="E763" s="51">
        <v>1.00187</v>
      </c>
      <c r="F763" s="82">
        <v>78198382292</v>
      </c>
      <c r="G763" s="82">
        <v>78052404349</v>
      </c>
      <c r="H763" s="82">
        <f t="shared" si="22"/>
        <v>127811436627</v>
      </c>
      <c r="I763" s="87">
        <f t="shared" si="23"/>
        <v>0.38931596100601584</v>
      </c>
      <c r="J763" s="82">
        <v>9951806456</v>
      </c>
      <c r="K763" s="82">
        <v>19903612911</v>
      </c>
      <c r="L763" s="82">
        <v>29855419367</v>
      </c>
    </row>
    <row r="764" spans="1:12" ht="15" customHeight="1" x14ac:dyDescent="0.3">
      <c r="A764" s="48">
        <v>44593</v>
      </c>
      <c r="B764" s="51">
        <v>1.0010939999999999</v>
      </c>
      <c r="C764" s="82">
        <v>49918615203</v>
      </c>
      <c r="D764" s="82">
        <v>49864042047</v>
      </c>
      <c r="E764" s="51">
        <v>1.001617</v>
      </c>
      <c r="F764" s="82">
        <v>78062781790</v>
      </c>
      <c r="G764" s="82">
        <v>77936725479</v>
      </c>
      <c r="H764" s="82">
        <f t="shared" si="22"/>
        <v>127800767526</v>
      </c>
      <c r="I764" s="87">
        <f t="shared" si="23"/>
        <v>0.3901701297439828</v>
      </c>
      <c r="J764" s="82">
        <v>9972808409</v>
      </c>
      <c r="K764" s="82">
        <v>19945616819</v>
      </c>
      <c r="L764" s="82">
        <v>29918425228</v>
      </c>
    </row>
    <row r="765" spans="1:12" ht="15" customHeight="1" x14ac:dyDescent="0.3">
      <c r="A765" s="48">
        <v>44594</v>
      </c>
      <c r="B765" s="51">
        <v>1.000651</v>
      </c>
      <c r="C765" s="82">
        <v>50255165741</v>
      </c>
      <c r="D765" s="82">
        <v>50222451430</v>
      </c>
      <c r="E765" s="51">
        <v>1.0014449999999999</v>
      </c>
      <c r="F765" s="82">
        <v>78016936424</v>
      </c>
      <c r="G765" s="82">
        <v>77904396764</v>
      </c>
      <c r="H765" s="82">
        <f t="shared" si="22"/>
        <v>128126848194</v>
      </c>
      <c r="I765" s="87">
        <f t="shared" si="23"/>
        <v>0.39197445451836105</v>
      </c>
      <c r="J765" s="82">
        <v>10044490286</v>
      </c>
      <c r="K765" s="82">
        <v>20088980572</v>
      </c>
      <c r="L765" s="82">
        <v>30133470858</v>
      </c>
    </row>
    <row r="766" spans="1:12" ht="15" customHeight="1" x14ac:dyDescent="0.3">
      <c r="A766" s="48">
        <v>44595</v>
      </c>
      <c r="B766" s="51">
        <v>1.000891</v>
      </c>
      <c r="C766" s="82">
        <v>50530744243</v>
      </c>
      <c r="D766" s="82">
        <v>50485770703</v>
      </c>
      <c r="E766" s="51">
        <v>1.0019359999999999</v>
      </c>
      <c r="F766" s="82">
        <v>78038075903</v>
      </c>
      <c r="G766" s="82">
        <v>77887272975</v>
      </c>
      <c r="H766" s="82">
        <f t="shared" si="22"/>
        <v>128373043678</v>
      </c>
      <c r="I766" s="87">
        <f t="shared" si="23"/>
        <v>0.393273924622635</v>
      </c>
      <c r="J766" s="82">
        <v>10097154141</v>
      </c>
      <c r="K766" s="82">
        <v>20194308281</v>
      </c>
      <c r="L766" s="82">
        <v>30291462422</v>
      </c>
    </row>
    <row r="767" spans="1:12" ht="15" customHeight="1" x14ac:dyDescent="0.3">
      <c r="A767" s="48">
        <v>44596</v>
      </c>
      <c r="B767" s="51">
        <v>1.0018210000000001</v>
      </c>
      <c r="C767" s="82">
        <v>50891956574</v>
      </c>
      <c r="D767" s="82">
        <v>50799474644</v>
      </c>
      <c r="E767" s="51">
        <v>1.0014019999999999</v>
      </c>
      <c r="F767" s="82">
        <v>78064010105</v>
      </c>
      <c r="G767" s="82">
        <v>77954701019</v>
      </c>
      <c r="H767" s="82">
        <f t="shared" si="22"/>
        <v>128754175663</v>
      </c>
      <c r="I767" s="87">
        <f t="shared" si="23"/>
        <v>0.39454623030605296</v>
      </c>
      <c r="J767" s="82">
        <v>10159894929</v>
      </c>
      <c r="K767" s="82">
        <v>20319789858</v>
      </c>
      <c r="L767" s="82">
        <v>30479684786</v>
      </c>
    </row>
    <row r="768" spans="1:12" ht="15" customHeight="1" x14ac:dyDescent="0.3">
      <c r="A768" s="48">
        <v>44597</v>
      </c>
      <c r="B768" s="51">
        <v>1.0109250000000001</v>
      </c>
      <c r="C768" s="82">
        <v>51126955862</v>
      </c>
      <c r="D768" s="82">
        <v>50574443623</v>
      </c>
      <c r="E768" s="51">
        <v>1.00553</v>
      </c>
      <c r="F768" s="82">
        <v>78063205577</v>
      </c>
      <c r="G768" s="82">
        <v>77633928553</v>
      </c>
      <c r="H768" s="82">
        <f t="shared" si="22"/>
        <v>128208372176</v>
      </c>
      <c r="I768" s="87">
        <f t="shared" si="23"/>
        <v>0.39447067897853944</v>
      </c>
      <c r="J768" s="82">
        <v>10114888725</v>
      </c>
      <c r="K768" s="82">
        <v>20229777449</v>
      </c>
      <c r="L768" s="82">
        <v>30344666174</v>
      </c>
    </row>
    <row r="769" spans="1:12" ht="15" customHeight="1" x14ac:dyDescent="0.3">
      <c r="A769" s="48">
        <v>44598</v>
      </c>
      <c r="B769" s="51">
        <v>0.99848099999999995</v>
      </c>
      <c r="C769" s="82">
        <v>51125781968</v>
      </c>
      <c r="D769" s="82">
        <v>51203573423</v>
      </c>
      <c r="E769" s="51">
        <v>1.000456</v>
      </c>
      <c r="F769" s="82">
        <v>78062854577</v>
      </c>
      <c r="G769" s="82">
        <v>78027306009</v>
      </c>
      <c r="H769" s="82">
        <f t="shared" si="22"/>
        <v>129230879432</v>
      </c>
      <c r="I769" s="87">
        <f t="shared" si="23"/>
        <v>0.39621778980419931</v>
      </c>
      <c r="J769" s="82">
        <v>10240714685</v>
      </c>
      <c r="K769" s="82">
        <v>20481429369</v>
      </c>
      <c r="L769" s="82">
        <v>30722144054</v>
      </c>
    </row>
    <row r="770" spans="1:12" ht="15" customHeight="1" x14ac:dyDescent="0.3">
      <c r="A770" s="48">
        <v>44599</v>
      </c>
      <c r="B770" s="51">
        <v>1.001614</v>
      </c>
      <c r="C770" s="82">
        <v>51171401396</v>
      </c>
      <c r="D770" s="82">
        <v>51088944435</v>
      </c>
      <c r="E770" s="51">
        <v>1.0003519999999999</v>
      </c>
      <c r="F770" s="82">
        <v>78163472783</v>
      </c>
      <c r="G770" s="82">
        <v>78135942987</v>
      </c>
      <c r="H770" s="82">
        <f t="shared" ref="H770:H833" si="24">IFERROR(D770+G770,D770)</f>
        <v>129224887422</v>
      </c>
      <c r="I770" s="87">
        <f t="shared" ref="I770:I833" si="25">IFERROR(D770/H770,"")</f>
        <v>0.39534911156983776</v>
      </c>
      <c r="J770" s="82">
        <v>10217788887</v>
      </c>
      <c r="K770" s="82">
        <v>20435577774</v>
      </c>
      <c r="L770" s="82">
        <v>30653366661</v>
      </c>
    </row>
    <row r="771" spans="1:12" ht="15" customHeight="1" x14ac:dyDescent="0.3">
      <c r="A771" s="48">
        <v>44600</v>
      </c>
      <c r="B771" s="51">
        <v>0.99913399999999997</v>
      </c>
      <c r="C771" s="82">
        <v>51376105825</v>
      </c>
      <c r="D771" s="82">
        <v>51420611747</v>
      </c>
      <c r="E771" s="51">
        <v>1.0012989999999999</v>
      </c>
      <c r="F771" s="82">
        <v>78096593702</v>
      </c>
      <c r="G771" s="82">
        <v>77995296355</v>
      </c>
      <c r="H771" s="82">
        <f t="shared" si="24"/>
        <v>129415908102</v>
      </c>
      <c r="I771" s="87">
        <f t="shared" si="25"/>
        <v>0.39732836944954641</v>
      </c>
      <c r="J771" s="82">
        <v>10284122349</v>
      </c>
      <c r="K771" s="82">
        <v>20568244699</v>
      </c>
      <c r="L771" s="82">
        <v>30852367048</v>
      </c>
    </row>
    <row r="772" spans="1:12" ht="15" customHeight="1" x14ac:dyDescent="0.3">
      <c r="A772" s="48">
        <v>44601</v>
      </c>
      <c r="B772" s="51">
        <v>1.0009920000000001</v>
      </c>
      <c r="C772" s="82">
        <v>51617308589</v>
      </c>
      <c r="D772" s="82">
        <v>51566174571</v>
      </c>
      <c r="E772" s="51">
        <v>1.001455</v>
      </c>
      <c r="F772" s="82">
        <v>78040221424</v>
      </c>
      <c r="G772" s="82">
        <v>77926851088</v>
      </c>
      <c r="H772" s="82">
        <f t="shared" si="24"/>
        <v>129493025659</v>
      </c>
      <c r="I772" s="87">
        <f t="shared" si="25"/>
        <v>0.39821584451035691</v>
      </c>
      <c r="J772" s="82">
        <v>10313234914</v>
      </c>
      <c r="K772" s="82">
        <v>20626469828</v>
      </c>
      <c r="L772" s="82">
        <v>30939704743</v>
      </c>
    </row>
    <row r="773" spans="1:12" ht="15" customHeight="1" x14ac:dyDescent="0.3">
      <c r="A773" s="48">
        <v>44602</v>
      </c>
      <c r="B773" s="51">
        <v>1.0013320000000001</v>
      </c>
      <c r="C773" s="82">
        <v>51900324270</v>
      </c>
      <c r="D773" s="82">
        <v>51831265343</v>
      </c>
      <c r="E773" s="51">
        <v>1.001174</v>
      </c>
      <c r="F773" s="82">
        <v>78012911279</v>
      </c>
      <c r="G773" s="82">
        <v>77921407620</v>
      </c>
      <c r="H773" s="82">
        <f t="shared" si="24"/>
        <v>129752672963</v>
      </c>
      <c r="I773" s="87">
        <f t="shared" si="25"/>
        <v>0.39946202385965562</v>
      </c>
      <c r="J773" s="82">
        <v>10366253069</v>
      </c>
      <c r="K773" s="82">
        <v>20732506137</v>
      </c>
      <c r="L773" s="82">
        <v>31098759206</v>
      </c>
    </row>
    <row r="774" spans="1:12" ht="15" customHeight="1" x14ac:dyDescent="0.3">
      <c r="A774" s="48">
        <v>44603</v>
      </c>
      <c r="B774" s="51">
        <v>1.0019469999999999</v>
      </c>
      <c r="C774" s="82">
        <v>52054797409</v>
      </c>
      <c r="D774" s="82">
        <v>51953620989</v>
      </c>
      <c r="E774" s="51">
        <v>1.001657</v>
      </c>
      <c r="F774" s="82">
        <v>78515301961</v>
      </c>
      <c r="G774" s="82">
        <v>78385451173</v>
      </c>
      <c r="H774" s="82">
        <f t="shared" si="24"/>
        <v>130339072162</v>
      </c>
      <c r="I774" s="87">
        <f t="shared" si="25"/>
        <v>0.39860358162152804</v>
      </c>
      <c r="J774" s="82">
        <v>10390724198</v>
      </c>
      <c r="K774" s="82">
        <v>20781448396</v>
      </c>
      <c r="L774" s="82">
        <v>31172172593</v>
      </c>
    </row>
    <row r="775" spans="1:12" ht="15" customHeight="1" x14ac:dyDescent="0.3">
      <c r="A775" s="48">
        <v>44604</v>
      </c>
      <c r="B775" s="51">
        <v>1.0003200000000001</v>
      </c>
      <c r="C775" s="82">
        <v>52250598201</v>
      </c>
      <c r="D775" s="82">
        <v>52233906969</v>
      </c>
      <c r="E775" s="51">
        <v>1.0020450000000001</v>
      </c>
      <c r="F775" s="82">
        <v>78510632875</v>
      </c>
      <c r="G775" s="82">
        <v>78350409218</v>
      </c>
      <c r="H775" s="82">
        <f t="shared" si="24"/>
        <v>130584316187</v>
      </c>
      <c r="I775" s="87">
        <f t="shared" si="25"/>
        <v>0.40000138220427439</v>
      </c>
      <c r="J775" s="82">
        <v>10446781394</v>
      </c>
      <c r="K775" s="82">
        <v>20893562788</v>
      </c>
      <c r="L775" s="82">
        <v>31340344181</v>
      </c>
    </row>
    <row r="776" spans="1:12" ht="15" customHeight="1" x14ac:dyDescent="0.3">
      <c r="A776" s="48">
        <v>44605</v>
      </c>
      <c r="B776" s="51">
        <v>1.000899</v>
      </c>
      <c r="C776" s="82">
        <v>52335045827</v>
      </c>
      <c r="D776" s="82">
        <v>52288033144</v>
      </c>
      <c r="E776" s="51">
        <v>1.0020009999999999</v>
      </c>
      <c r="F776" s="82">
        <v>78531121017</v>
      </c>
      <c r="G776" s="82">
        <v>78374304712</v>
      </c>
      <c r="H776" s="82">
        <f t="shared" si="24"/>
        <v>130662337856</v>
      </c>
      <c r="I776" s="87">
        <f t="shared" si="25"/>
        <v>0.40017677627676812</v>
      </c>
      <c r="J776" s="82">
        <v>10457606629</v>
      </c>
      <c r="K776" s="82">
        <v>20915213258</v>
      </c>
      <c r="L776" s="82">
        <v>31372819886</v>
      </c>
    </row>
    <row r="777" spans="1:12" ht="15" customHeight="1" x14ac:dyDescent="0.3">
      <c r="A777" s="48">
        <v>44606</v>
      </c>
      <c r="B777" s="51">
        <v>1.0002070000000001</v>
      </c>
      <c r="C777" s="82">
        <v>52473422561</v>
      </c>
      <c r="D777" s="82">
        <v>52462538816</v>
      </c>
      <c r="E777" s="51">
        <v>1.00116</v>
      </c>
      <c r="F777" s="82">
        <v>78636273860</v>
      </c>
      <c r="G777" s="82">
        <v>78545161877</v>
      </c>
      <c r="H777" s="82">
        <f t="shared" si="24"/>
        <v>131007700693</v>
      </c>
      <c r="I777" s="87">
        <f t="shared" si="25"/>
        <v>0.40045385529618088</v>
      </c>
      <c r="J777" s="82">
        <v>10492507763</v>
      </c>
      <c r="K777" s="82">
        <v>20985015526</v>
      </c>
      <c r="L777" s="82">
        <v>31477523290</v>
      </c>
    </row>
    <row r="778" spans="1:12" ht="15" customHeight="1" x14ac:dyDescent="0.3">
      <c r="A778" s="48">
        <v>44607</v>
      </c>
      <c r="B778" s="51">
        <v>0.99995299999999998</v>
      </c>
      <c r="C778" s="82">
        <v>52507811955</v>
      </c>
      <c r="D778" s="82">
        <v>52510280179</v>
      </c>
      <c r="E778" s="51">
        <v>1.0011559999999999</v>
      </c>
      <c r="F778" s="82">
        <v>78558940144</v>
      </c>
      <c r="G778" s="82">
        <v>78468233485</v>
      </c>
      <c r="H778" s="82">
        <f t="shared" si="24"/>
        <v>130978513664</v>
      </c>
      <c r="I778" s="87">
        <f t="shared" si="25"/>
        <v>0.40090758942115462</v>
      </c>
      <c r="J778" s="82">
        <v>10502056036</v>
      </c>
      <c r="K778" s="82">
        <v>21004112072</v>
      </c>
      <c r="L778" s="82">
        <v>31506168107</v>
      </c>
    </row>
    <row r="779" spans="1:12" ht="15" customHeight="1" x14ac:dyDescent="0.3">
      <c r="A779" s="48">
        <v>44608</v>
      </c>
      <c r="B779" s="51">
        <v>1.0000370000000001</v>
      </c>
      <c r="C779" s="82">
        <v>52544445044</v>
      </c>
      <c r="D779" s="82">
        <v>52542487643</v>
      </c>
      <c r="E779" s="51">
        <v>0.99955099999999997</v>
      </c>
      <c r="F779" s="82">
        <v>78623518666</v>
      </c>
      <c r="G779" s="82">
        <v>78658836664</v>
      </c>
      <c r="H779" s="82">
        <f t="shared" si="24"/>
        <v>131201324307</v>
      </c>
      <c r="I779" s="87">
        <f t="shared" si="25"/>
        <v>0.40047223547877475</v>
      </c>
      <c r="J779" s="82">
        <v>10508497529</v>
      </c>
      <c r="K779" s="82">
        <v>21016995057</v>
      </c>
      <c r="L779" s="82">
        <v>31525492586</v>
      </c>
    </row>
    <row r="780" spans="1:12" ht="15" customHeight="1" x14ac:dyDescent="0.3">
      <c r="A780" s="48">
        <v>44609</v>
      </c>
      <c r="B780" s="51">
        <v>0.99899499999999997</v>
      </c>
      <c r="C780" s="82">
        <v>52583527242</v>
      </c>
      <c r="D780" s="82">
        <v>52636453117</v>
      </c>
      <c r="E780" s="51">
        <v>1.0007569999999999</v>
      </c>
      <c r="F780" s="82">
        <v>78732790424</v>
      </c>
      <c r="G780" s="82">
        <v>78673261876</v>
      </c>
      <c r="H780" s="82">
        <f t="shared" si="24"/>
        <v>131309714993</v>
      </c>
      <c r="I780" s="87">
        <f t="shared" si="25"/>
        <v>0.40085726421541623</v>
      </c>
      <c r="J780" s="82">
        <v>10527290623</v>
      </c>
      <c r="K780" s="82">
        <v>21054581247</v>
      </c>
      <c r="L780" s="82">
        <v>31581871870</v>
      </c>
    </row>
    <row r="781" spans="1:12" ht="15" customHeight="1" x14ac:dyDescent="0.3">
      <c r="A781" s="48">
        <v>44610</v>
      </c>
      <c r="B781" s="51">
        <v>0.99930399999999997</v>
      </c>
      <c r="C781" s="82">
        <v>52570695423</v>
      </c>
      <c r="D781" s="82">
        <v>52607292696</v>
      </c>
      <c r="E781" s="51">
        <v>1.001063</v>
      </c>
      <c r="F781" s="82">
        <v>78772769797</v>
      </c>
      <c r="G781" s="82">
        <v>78689100970</v>
      </c>
      <c r="H781" s="82">
        <f t="shared" si="24"/>
        <v>131296393666</v>
      </c>
      <c r="I781" s="87">
        <f t="shared" si="25"/>
        <v>0.40067583904723025</v>
      </c>
      <c r="J781" s="82">
        <v>10521458539</v>
      </c>
      <c r="K781" s="82">
        <v>21042917078</v>
      </c>
      <c r="L781" s="82">
        <v>31564375618</v>
      </c>
    </row>
    <row r="782" spans="1:12" ht="15" customHeight="1" x14ac:dyDescent="0.3">
      <c r="A782" s="48">
        <v>44611</v>
      </c>
      <c r="B782" s="51">
        <v>1.000704</v>
      </c>
      <c r="C782" s="82">
        <v>52556151807</v>
      </c>
      <c r="D782" s="82">
        <v>52519203895</v>
      </c>
      <c r="E782" s="51">
        <v>1.0004169999999999</v>
      </c>
      <c r="F782" s="82">
        <v>78727591077</v>
      </c>
      <c r="G782" s="82">
        <v>78694751544</v>
      </c>
      <c r="H782" s="82">
        <f t="shared" si="24"/>
        <v>131213955439</v>
      </c>
      <c r="I782" s="87">
        <f t="shared" si="25"/>
        <v>0.40025623584997122</v>
      </c>
      <c r="J782" s="82">
        <v>10503840779</v>
      </c>
      <c r="K782" s="82">
        <v>21007681558</v>
      </c>
      <c r="L782" s="82">
        <v>31511522337</v>
      </c>
    </row>
    <row r="783" spans="1:12" ht="15" customHeight="1" x14ac:dyDescent="0.3">
      <c r="A783" s="48">
        <v>44612</v>
      </c>
      <c r="B783" s="51">
        <v>1.0024519999999999</v>
      </c>
      <c r="C783" s="82">
        <v>52684758315</v>
      </c>
      <c r="D783" s="82">
        <v>52555893748</v>
      </c>
      <c r="E783" s="51">
        <v>1.0023439999999999</v>
      </c>
      <c r="F783" s="82">
        <v>79138436958</v>
      </c>
      <c r="G783" s="82">
        <v>78953373757</v>
      </c>
      <c r="H783" s="82">
        <f t="shared" si="24"/>
        <v>131509267505</v>
      </c>
      <c r="I783" s="87">
        <f t="shared" si="25"/>
        <v>0.39963642673320965</v>
      </c>
      <c r="J783" s="82">
        <v>10511178750</v>
      </c>
      <c r="K783" s="82">
        <v>21022357499</v>
      </c>
      <c r="L783" s="82">
        <v>31533536249</v>
      </c>
    </row>
    <row r="784" spans="1:12" ht="15" customHeight="1" x14ac:dyDescent="0.3">
      <c r="A784" s="48">
        <v>44613</v>
      </c>
      <c r="B784" s="51">
        <v>1.001625</v>
      </c>
      <c r="C784" s="82">
        <v>52682266468</v>
      </c>
      <c r="D784" s="82">
        <v>52596812915</v>
      </c>
      <c r="E784" s="51">
        <v>1.0010460000000001</v>
      </c>
      <c r="F784" s="82">
        <v>79163080614</v>
      </c>
      <c r="G784" s="82">
        <v>79080359439</v>
      </c>
      <c r="H784" s="82">
        <f t="shared" si="24"/>
        <v>131677172354</v>
      </c>
      <c r="I784" s="87">
        <f t="shared" si="25"/>
        <v>0.39943759403945195</v>
      </c>
      <c r="J784" s="82">
        <v>10519362583</v>
      </c>
      <c r="K784" s="82">
        <v>21038725166</v>
      </c>
      <c r="L784" s="82">
        <v>31558087749</v>
      </c>
    </row>
    <row r="785" spans="1:12" ht="15" customHeight="1" x14ac:dyDescent="0.3">
      <c r="A785" s="48">
        <v>44614</v>
      </c>
      <c r="B785" s="51">
        <v>1.0016620000000001</v>
      </c>
      <c r="C785" s="82">
        <v>52707824143</v>
      </c>
      <c r="D785" s="82">
        <v>52620370163</v>
      </c>
      <c r="E785" s="51">
        <v>1.001924</v>
      </c>
      <c r="F785" s="82">
        <v>79390647858</v>
      </c>
      <c r="G785" s="82">
        <v>79238191057</v>
      </c>
      <c r="H785" s="82">
        <f t="shared" si="24"/>
        <v>131858561220</v>
      </c>
      <c r="I785" s="87">
        <f t="shared" si="25"/>
        <v>0.39906677030401771</v>
      </c>
      <c r="J785" s="82">
        <v>10524074033</v>
      </c>
      <c r="K785" s="82">
        <v>21048148065</v>
      </c>
      <c r="L785" s="82">
        <v>31572222098</v>
      </c>
    </row>
    <row r="786" spans="1:12" ht="15" customHeight="1" x14ac:dyDescent="0.3">
      <c r="A786" s="48">
        <v>44615</v>
      </c>
      <c r="B786" s="51">
        <v>0.999722</v>
      </c>
      <c r="C786" s="82">
        <v>52829973427</v>
      </c>
      <c r="D786" s="82">
        <v>52844673261</v>
      </c>
      <c r="E786" s="51">
        <v>0.99952700000000005</v>
      </c>
      <c r="F786" s="82">
        <v>79377609210</v>
      </c>
      <c r="G786" s="82">
        <v>79415206825</v>
      </c>
      <c r="H786" s="82">
        <f t="shared" si="24"/>
        <v>132259880086</v>
      </c>
      <c r="I786" s="87">
        <f t="shared" si="25"/>
        <v>0.39955180079279179</v>
      </c>
      <c r="J786" s="82">
        <v>10568934652</v>
      </c>
      <c r="K786" s="82">
        <v>21137869304</v>
      </c>
      <c r="L786" s="82">
        <v>31706803957</v>
      </c>
    </row>
    <row r="787" spans="1:12" ht="15" customHeight="1" x14ac:dyDescent="0.3">
      <c r="A787" s="48">
        <v>44616</v>
      </c>
      <c r="B787" s="51">
        <v>1.000497</v>
      </c>
      <c r="C787" s="82">
        <v>52870303585</v>
      </c>
      <c r="D787" s="82">
        <v>52844057675</v>
      </c>
      <c r="E787" s="51">
        <v>1.00196</v>
      </c>
      <c r="F787" s="82">
        <v>79629945704</v>
      </c>
      <c r="G787" s="82">
        <v>79474203154</v>
      </c>
      <c r="H787" s="82">
        <f t="shared" si="24"/>
        <v>132318260829</v>
      </c>
      <c r="I787" s="87">
        <f t="shared" si="25"/>
        <v>0.39937086040824266</v>
      </c>
      <c r="J787" s="82">
        <v>10568811535</v>
      </c>
      <c r="K787" s="82">
        <v>21137623070</v>
      </c>
      <c r="L787" s="82">
        <v>31706434605</v>
      </c>
    </row>
    <row r="788" spans="1:12" ht="15" customHeight="1" x14ac:dyDescent="0.3">
      <c r="A788" s="48">
        <v>44617</v>
      </c>
      <c r="B788" s="51">
        <v>1.0008239999999999</v>
      </c>
      <c r="C788" s="82">
        <v>53249174589</v>
      </c>
      <c r="D788" s="82">
        <v>53205310881</v>
      </c>
      <c r="E788" s="51">
        <v>1.0011559999999999</v>
      </c>
      <c r="F788" s="82">
        <v>79631571239</v>
      </c>
      <c r="G788" s="82">
        <v>79539629466</v>
      </c>
      <c r="H788" s="82">
        <f t="shared" si="24"/>
        <v>132744940347</v>
      </c>
      <c r="I788" s="87">
        <f t="shared" si="25"/>
        <v>0.40080857878213227</v>
      </c>
      <c r="J788" s="82">
        <v>10641062176</v>
      </c>
      <c r="K788" s="82">
        <v>21282124352</v>
      </c>
      <c r="L788" s="82">
        <v>31923186529</v>
      </c>
    </row>
    <row r="789" spans="1:12" ht="15" customHeight="1" x14ac:dyDescent="0.3">
      <c r="A789" s="48">
        <v>44618</v>
      </c>
      <c r="B789" s="51">
        <v>1.0013730000000001</v>
      </c>
      <c r="C789" s="82">
        <v>53155258428</v>
      </c>
      <c r="D789" s="82">
        <v>53082393975</v>
      </c>
      <c r="E789" s="51">
        <v>1.002486</v>
      </c>
      <c r="F789" s="82">
        <v>79474403712</v>
      </c>
      <c r="G789" s="82">
        <v>79277307463</v>
      </c>
      <c r="H789" s="82">
        <f t="shared" si="24"/>
        <v>132359701438</v>
      </c>
      <c r="I789" s="87">
        <f t="shared" si="25"/>
        <v>0.40104649223513761</v>
      </c>
      <c r="J789" s="82">
        <v>10616478795</v>
      </c>
      <c r="K789" s="82">
        <v>21232957590</v>
      </c>
      <c r="L789" s="82">
        <v>31849436385</v>
      </c>
    </row>
    <row r="790" spans="1:12" ht="15" customHeight="1" x14ac:dyDescent="0.3">
      <c r="A790" s="48">
        <v>44619</v>
      </c>
      <c r="B790" s="51">
        <v>1.00258</v>
      </c>
      <c r="C790" s="82">
        <v>53354079813</v>
      </c>
      <c r="D790" s="82">
        <v>53216793052</v>
      </c>
      <c r="E790" s="51">
        <v>1.002472</v>
      </c>
      <c r="F790" s="82">
        <v>79679402405</v>
      </c>
      <c r="G790" s="82">
        <v>79482960037</v>
      </c>
      <c r="H790" s="82">
        <f t="shared" si="24"/>
        <v>132699753089</v>
      </c>
      <c r="I790" s="87">
        <f t="shared" si="25"/>
        <v>0.40103159058862897</v>
      </c>
      <c r="J790" s="82">
        <v>10643358610</v>
      </c>
      <c r="K790" s="82">
        <v>21286717221</v>
      </c>
      <c r="L790" s="82">
        <v>31930075831</v>
      </c>
    </row>
    <row r="791" spans="1:12" ht="15" customHeight="1" x14ac:dyDescent="0.3">
      <c r="A791" s="48">
        <v>44620</v>
      </c>
      <c r="B791" s="51">
        <v>1.0024360000000001</v>
      </c>
      <c r="C791" s="82">
        <v>53569960347</v>
      </c>
      <c r="D791" s="82">
        <v>53439802038</v>
      </c>
      <c r="E791" s="51">
        <v>1.0025360000000001</v>
      </c>
      <c r="F791" s="82">
        <v>79854422104</v>
      </c>
      <c r="G791" s="82">
        <v>79652420172</v>
      </c>
      <c r="H791" s="82">
        <f t="shared" si="24"/>
        <v>133092222210</v>
      </c>
      <c r="I791" s="87">
        <f t="shared" si="25"/>
        <v>0.40152460565035747</v>
      </c>
      <c r="J791" s="82">
        <v>10687960408</v>
      </c>
      <c r="K791" s="82">
        <v>21375920815</v>
      </c>
      <c r="L791" s="82">
        <v>32063881223</v>
      </c>
    </row>
    <row r="792" spans="1:12" ht="15" customHeight="1" x14ac:dyDescent="0.3">
      <c r="A792" s="48">
        <v>44621</v>
      </c>
      <c r="B792" s="51">
        <v>1.0005010000000001</v>
      </c>
      <c r="C792" s="82">
        <v>53458489274</v>
      </c>
      <c r="D792" s="82">
        <v>53431742549</v>
      </c>
      <c r="E792" s="51">
        <v>1.0001040000000001</v>
      </c>
      <c r="F792" s="82">
        <v>79537958059</v>
      </c>
      <c r="G792" s="82">
        <v>79529687005</v>
      </c>
      <c r="H792" s="82">
        <f t="shared" si="24"/>
        <v>132961429554</v>
      </c>
      <c r="I792" s="87">
        <f t="shared" si="25"/>
        <v>0.4018589656280705</v>
      </c>
      <c r="J792" s="82">
        <v>10686348510</v>
      </c>
      <c r="K792" s="82">
        <v>21372697020</v>
      </c>
      <c r="L792" s="82">
        <v>32059045529</v>
      </c>
    </row>
    <row r="793" spans="1:12" ht="15" customHeight="1" x14ac:dyDescent="0.3">
      <c r="A793" s="48">
        <v>44622</v>
      </c>
      <c r="B793" s="51">
        <v>1.0005139999999999</v>
      </c>
      <c r="C793" s="82">
        <v>53535209641</v>
      </c>
      <c r="D793" s="82">
        <v>53507711409</v>
      </c>
      <c r="E793" s="51">
        <v>0.99939</v>
      </c>
      <c r="F793" s="82">
        <v>79425591343</v>
      </c>
      <c r="G793" s="82">
        <v>79474042475</v>
      </c>
      <c r="H793" s="82">
        <f t="shared" si="24"/>
        <v>132981753884</v>
      </c>
      <c r="I793" s="87">
        <f t="shared" si="25"/>
        <v>0.4023688201290741</v>
      </c>
      <c r="J793" s="82">
        <v>10701542282</v>
      </c>
      <c r="K793" s="82">
        <v>21403084564</v>
      </c>
      <c r="L793" s="82">
        <v>32104626845</v>
      </c>
    </row>
    <row r="794" spans="1:12" ht="15" customHeight="1" x14ac:dyDescent="0.3">
      <c r="A794" s="48">
        <v>44623</v>
      </c>
      <c r="B794" s="51">
        <v>0.99965499999999996</v>
      </c>
      <c r="C794" s="82">
        <v>53460734124</v>
      </c>
      <c r="D794" s="82">
        <v>53479164603</v>
      </c>
      <c r="E794" s="51">
        <v>1.001225</v>
      </c>
      <c r="F794" s="82">
        <v>79854759317</v>
      </c>
      <c r="G794" s="82">
        <v>79757056429</v>
      </c>
      <c r="H794" s="82">
        <f t="shared" si="24"/>
        <v>133236221032</v>
      </c>
      <c r="I794" s="87">
        <f t="shared" si="25"/>
        <v>0.40138608096784467</v>
      </c>
      <c r="J794" s="82">
        <v>10695832921</v>
      </c>
      <c r="K794" s="82">
        <v>21391665841</v>
      </c>
      <c r="L794" s="82">
        <v>32087498762</v>
      </c>
    </row>
    <row r="795" spans="1:12" ht="15" customHeight="1" x14ac:dyDescent="0.3">
      <c r="A795" s="48">
        <v>44624</v>
      </c>
      <c r="B795" s="51">
        <v>0.99930699999999995</v>
      </c>
      <c r="C795" s="82">
        <v>53414694791</v>
      </c>
      <c r="D795" s="82">
        <v>53451719876</v>
      </c>
      <c r="E795" s="51">
        <v>1.0009030000000001</v>
      </c>
      <c r="F795" s="82">
        <v>79609484426</v>
      </c>
      <c r="G795" s="82">
        <v>79537689905</v>
      </c>
      <c r="H795" s="82">
        <f t="shared" si="24"/>
        <v>132989409781</v>
      </c>
      <c r="I795" s="87">
        <f t="shared" si="25"/>
        <v>0.40192463417968011</v>
      </c>
      <c r="J795" s="82">
        <v>10690343975</v>
      </c>
      <c r="K795" s="82">
        <v>21380687950</v>
      </c>
      <c r="L795" s="82">
        <v>32071031926</v>
      </c>
    </row>
    <row r="796" spans="1:12" ht="15" customHeight="1" x14ac:dyDescent="0.3">
      <c r="A796" s="48">
        <v>44625</v>
      </c>
      <c r="B796" s="51">
        <v>1.0001580000000001</v>
      </c>
      <c r="C796" s="82">
        <v>52845480300</v>
      </c>
      <c r="D796" s="82">
        <v>52837118745</v>
      </c>
      <c r="E796" s="51">
        <v>1.0015430000000001</v>
      </c>
      <c r="F796" s="82">
        <v>79843809462</v>
      </c>
      <c r="G796" s="82">
        <v>79720793162</v>
      </c>
      <c r="H796" s="82">
        <f t="shared" si="24"/>
        <v>132557911907</v>
      </c>
      <c r="I796" s="87">
        <f t="shared" si="25"/>
        <v>0.39859649254334567</v>
      </c>
      <c r="J796" s="82">
        <v>10567423749</v>
      </c>
      <c r="K796" s="82">
        <v>21134847498</v>
      </c>
      <c r="L796" s="82">
        <v>31702271247</v>
      </c>
    </row>
    <row r="797" spans="1:12" ht="15" customHeight="1" x14ac:dyDescent="0.3">
      <c r="A797" s="48">
        <v>44626</v>
      </c>
      <c r="B797" s="51">
        <v>1.001171</v>
      </c>
      <c r="C797" s="82">
        <v>52941838088</v>
      </c>
      <c r="D797" s="82">
        <v>52879935394</v>
      </c>
      <c r="E797" s="51">
        <v>1.001638</v>
      </c>
      <c r="F797" s="82">
        <v>79862020237</v>
      </c>
      <c r="G797" s="82">
        <v>79731393109</v>
      </c>
      <c r="H797" s="82">
        <f t="shared" si="24"/>
        <v>132611328503</v>
      </c>
      <c r="I797" s="87">
        <f t="shared" si="25"/>
        <v>0.39875880885096271</v>
      </c>
      <c r="J797" s="82">
        <v>10575987079</v>
      </c>
      <c r="K797" s="82">
        <v>21151974158</v>
      </c>
      <c r="L797" s="82">
        <v>31727961236</v>
      </c>
    </row>
    <row r="798" spans="1:12" ht="15" customHeight="1" x14ac:dyDescent="0.3">
      <c r="A798" s="48">
        <v>44627</v>
      </c>
      <c r="B798" s="51">
        <v>0.99992899999999996</v>
      </c>
      <c r="C798" s="82">
        <v>52806695838</v>
      </c>
      <c r="D798" s="82">
        <v>52810427430</v>
      </c>
      <c r="E798" s="51">
        <v>1.0009570000000001</v>
      </c>
      <c r="F798" s="82">
        <v>80091190392</v>
      </c>
      <c r="G798" s="82">
        <v>80014594493</v>
      </c>
      <c r="H798" s="82">
        <f t="shared" si="24"/>
        <v>132825021923</v>
      </c>
      <c r="I798" s="87">
        <f t="shared" si="25"/>
        <v>0.39759396735213592</v>
      </c>
      <c r="J798" s="82">
        <v>10562085486</v>
      </c>
      <c r="K798" s="82">
        <v>21124170972</v>
      </c>
      <c r="L798" s="82">
        <v>31686256458</v>
      </c>
    </row>
    <row r="799" spans="1:12" ht="15" customHeight="1" x14ac:dyDescent="0.3">
      <c r="A799" s="48">
        <v>44628</v>
      </c>
      <c r="B799" s="51">
        <v>0.99856900000000004</v>
      </c>
      <c r="C799" s="82">
        <v>52183496666</v>
      </c>
      <c r="D799" s="82">
        <v>52258294173</v>
      </c>
      <c r="E799" s="51">
        <v>1.0000549999999999</v>
      </c>
      <c r="F799" s="82">
        <v>79896920564</v>
      </c>
      <c r="G799" s="82">
        <v>79892519569</v>
      </c>
      <c r="H799" s="82">
        <f t="shared" si="24"/>
        <v>132150813742</v>
      </c>
      <c r="I799" s="87">
        <f t="shared" si="25"/>
        <v>0.39544436158391461</v>
      </c>
      <c r="J799" s="82">
        <v>10451658835</v>
      </c>
      <c r="K799" s="82">
        <v>20903317669</v>
      </c>
      <c r="L799" s="82">
        <v>31354976504</v>
      </c>
    </row>
    <row r="800" spans="1:12" ht="15" customHeight="1" x14ac:dyDescent="0.3">
      <c r="A800" s="48">
        <v>44629</v>
      </c>
      <c r="B800" s="51">
        <v>1.0000849999999999</v>
      </c>
      <c r="C800" s="82">
        <v>52392565506</v>
      </c>
      <c r="D800" s="82">
        <v>52388117462</v>
      </c>
      <c r="E800" s="51">
        <v>1.0001629999999999</v>
      </c>
      <c r="F800" s="82">
        <v>80070927070</v>
      </c>
      <c r="G800" s="82">
        <v>80057915856</v>
      </c>
      <c r="H800" s="82">
        <f t="shared" si="24"/>
        <v>132446033318</v>
      </c>
      <c r="I800" s="87">
        <f t="shared" si="25"/>
        <v>0.39554312159894806</v>
      </c>
      <c r="J800" s="82">
        <v>10477623492</v>
      </c>
      <c r="K800" s="82">
        <v>20955246985</v>
      </c>
      <c r="L800" s="82">
        <v>31432870477</v>
      </c>
    </row>
    <row r="801" spans="1:12" ht="15" customHeight="1" x14ac:dyDescent="0.3">
      <c r="A801" s="48">
        <v>44630</v>
      </c>
      <c r="B801" s="51">
        <v>0.99997400000000003</v>
      </c>
      <c r="C801" s="82">
        <v>52382602555</v>
      </c>
      <c r="D801" s="82">
        <v>52383957555</v>
      </c>
      <c r="E801" s="51">
        <v>1.0001960000000001</v>
      </c>
      <c r="F801" s="82">
        <v>80044018129</v>
      </c>
      <c r="G801" s="82">
        <v>80028316059</v>
      </c>
      <c r="H801" s="82">
        <f t="shared" si="24"/>
        <v>132412273614</v>
      </c>
      <c r="I801" s="87">
        <f t="shared" si="25"/>
        <v>0.39561255256220768</v>
      </c>
      <c r="J801" s="82">
        <v>10476791511</v>
      </c>
      <c r="K801" s="82">
        <v>20953583022</v>
      </c>
      <c r="L801" s="82">
        <v>31430374533</v>
      </c>
    </row>
    <row r="802" spans="1:12" ht="15" customHeight="1" x14ac:dyDescent="0.3">
      <c r="A802" s="48">
        <v>44631</v>
      </c>
      <c r="B802" s="51">
        <v>1.0003230000000001</v>
      </c>
      <c r="C802" s="82">
        <v>52536873749</v>
      </c>
      <c r="D802" s="82">
        <v>52519905355</v>
      </c>
      <c r="E802" s="51">
        <v>1.000991</v>
      </c>
      <c r="F802" s="82">
        <v>80042053179</v>
      </c>
      <c r="G802" s="82">
        <v>79962772224</v>
      </c>
      <c r="H802" s="82">
        <f t="shared" si="24"/>
        <v>132482677579</v>
      </c>
      <c r="I802" s="87">
        <f t="shared" si="25"/>
        <v>0.39642847136511222</v>
      </c>
      <c r="J802" s="82">
        <v>10503981071</v>
      </c>
      <c r="K802" s="82">
        <v>21007962142</v>
      </c>
      <c r="L802" s="82">
        <v>31511943213</v>
      </c>
    </row>
    <row r="803" spans="1:12" ht="15" customHeight="1" x14ac:dyDescent="0.3">
      <c r="A803" s="48">
        <v>44632</v>
      </c>
      <c r="B803" s="51">
        <v>0.999251</v>
      </c>
      <c r="C803" s="82">
        <v>52458033804</v>
      </c>
      <c r="D803" s="82">
        <v>52497362595</v>
      </c>
      <c r="E803" s="51">
        <v>0.99957200000000002</v>
      </c>
      <c r="F803" s="82">
        <v>80132712133</v>
      </c>
      <c r="G803" s="82">
        <v>80167052102</v>
      </c>
      <c r="H803" s="82">
        <f t="shared" si="24"/>
        <v>132664414697</v>
      </c>
      <c r="I803" s="87">
        <f t="shared" si="25"/>
        <v>0.39571548040898374</v>
      </c>
      <c r="J803" s="82">
        <v>10499472519</v>
      </c>
      <c r="K803" s="82">
        <v>20998945038</v>
      </c>
      <c r="L803" s="82">
        <v>31498417557</v>
      </c>
    </row>
    <row r="804" spans="1:12" ht="15" customHeight="1" x14ac:dyDescent="0.3">
      <c r="A804" s="48">
        <v>44633</v>
      </c>
      <c r="B804" s="51">
        <v>1.000345</v>
      </c>
      <c r="C804" s="82">
        <v>52421564168</v>
      </c>
      <c r="D804" s="82">
        <v>52403472974</v>
      </c>
      <c r="E804" s="51">
        <v>0.99996700000000005</v>
      </c>
      <c r="F804" s="82">
        <v>80116438307</v>
      </c>
      <c r="G804" s="82">
        <v>80119121849</v>
      </c>
      <c r="H804" s="82">
        <f t="shared" si="24"/>
        <v>132522594823</v>
      </c>
      <c r="I804" s="87">
        <f t="shared" si="25"/>
        <v>0.39543047767809852</v>
      </c>
      <c r="J804" s="82">
        <v>10480694595</v>
      </c>
      <c r="K804" s="82">
        <v>20961389190</v>
      </c>
      <c r="L804" s="82">
        <v>31442083784</v>
      </c>
    </row>
    <row r="805" spans="1:12" ht="15" customHeight="1" x14ac:dyDescent="0.3">
      <c r="A805" s="48">
        <v>44634</v>
      </c>
      <c r="B805" s="51">
        <v>1.0010939999999999</v>
      </c>
      <c r="C805" s="82">
        <v>52430189477</v>
      </c>
      <c r="D805" s="82">
        <v>52372886661</v>
      </c>
      <c r="E805" s="51">
        <v>1.00071</v>
      </c>
      <c r="F805" s="82">
        <v>80129528500</v>
      </c>
      <c r="G805" s="82">
        <v>80072716129</v>
      </c>
      <c r="H805" s="82">
        <f t="shared" si="24"/>
        <v>132445602790</v>
      </c>
      <c r="I805" s="87">
        <f t="shared" si="25"/>
        <v>0.39542941069957738</v>
      </c>
      <c r="J805" s="82">
        <v>10474577332</v>
      </c>
      <c r="K805" s="82">
        <v>20949154664</v>
      </c>
      <c r="L805" s="82">
        <v>31423731997</v>
      </c>
    </row>
    <row r="806" spans="1:12" ht="15" customHeight="1" x14ac:dyDescent="0.3">
      <c r="A806" s="48">
        <v>44635</v>
      </c>
      <c r="B806" s="51">
        <v>1.0007200000000001</v>
      </c>
      <c r="C806" s="82">
        <v>52442627222</v>
      </c>
      <c r="D806" s="82">
        <v>52404884169</v>
      </c>
      <c r="E806" s="51">
        <v>0.99970499999999995</v>
      </c>
      <c r="F806" s="82">
        <v>80072305020</v>
      </c>
      <c r="G806" s="82">
        <v>80095932463</v>
      </c>
      <c r="H806" s="82">
        <f t="shared" si="24"/>
        <v>132500816632</v>
      </c>
      <c r="I806" s="87">
        <f t="shared" si="25"/>
        <v>0.39550612215882602</v>
      </c>
      <c r="J806" s="82">
        <v>10480976834</v>
      </c>
      <c r="K806" s="82">
        <v>20961953668</v>
      </c>
      <c r="L806" s="82">
        <v>31442930501</v>
      </c>
    </row>
    <row r="807" spans="1:12" ht="15" customHeight="1" x14ac:dyDescent="0.3">
      <c r="A807" s="48">
        <v>44636</v>
      </c>
      <c r="B807" s="51">
        <v>0.99985000000000002</v>
      </c>
      <c r="C807" s="82">
        <v>52304672903</v>
      </c>
      <c r="D807" s="82">
        <v>52312495218</v>
      </c>
      <c r="E807" s="51">
        <v>1.00027</v>
      </c>
      <c r="F807" s="82">
        <v>80062438312</v>
      </c>
      <c r="G807" s="82">
        <v>80040812228</v>
      </c>
      <c r="H807" s="82">
        <f t="shared" si="24"/>
        <v>132353307446</v>
      </c>
      <c r="I807" s="87">
        <f t="shared" si="25"/>
        <v>0.39524887006955561</v>
      </c>
      <c r="J807" s="82">
        <v>10462499044</v>
      </c>
      <c r="K807" s="82">
        <v>20924998087</v>
      </c>
      <c r="L807" s="82">
        <v>31387497131</v>
      </c>
    </row>
    <row r="808" spans="1:12" ht="15" customHeight="1" x14ac:dyDescent="0.3">
      <c r="A808" s="48">
        <v>44637</v>
      </c>
      <c r="B808" s="51">
        <v>0.99992700000000001</v>
      </c>
      <c r="C808" s="82">
        <v>52316342174</v>
      </c>
      <c r="D808" s="82">
        <v>52320173713</v>
      </c>
      <c r="E808" s="51">
        <v>1.000896</v>
      </c>
      <c r="F808" s="82">
        <v>80082861270</v>
      </c>
      <c r="G808" s="82">
        <v>80011173697</v>
      </c>
      <c r="H808" s="82">
        <f t="shared" si="24"/>
        <v>132331347410</v>
      </c>
      <c r="I808" s="87">
        <f t="shared" si="25"/>
        <v>0.39537248533332986</v>
      </c>
      <c r="J808" s="82">
        <v>10464034743</v>
      </c>
      <c r="K808" s="82">
        <v>20928069485</v>
      </c>
      <c r="L808" s="82">
        <v>31392104228</v>
      </c>
    </row>
    <row r="809" spans="1:12" ht="15" customHeight="1" x14ac:dyDescent="0.3">
      <c r="A809" s="48">
        <v>44638</v>
      </c>
      <c r="B809" s="51">
        <v>1.0006619999999999</v>
      </c>
      <c r="C809" s="82">
        <v>52799091235</v>
      </c>
      <c r="D809" s="82">
        <v>52764174912</v>
      </c>
      <c r="E809" s="51">
        <v>1.0011829999999999</v>
      </c>
      <c r="F809" s="82">
        <v>80158683653</v>
      </c>
      <c r="G809" s="82">
        <v>80063977191</v>
      </c>
      <c r="H809" s="82">
        <f t="shared" si="24"/>
        <v>132828152103</v>
      </c>
      <c r="I809" s="87">
        <f t="shared" si="25"/>
        <v>0.39723638458121929</v>
      </c>
      <c r="J809" s="82">
        <v>10552834982</v>
      </c>
      <c r="K809" s="82">
        <v>21105669965</v>
      </c>
      <c r="L809" s="82">
        <v>31658504947</v>
      </c>
    </row>
    <row r="810" spans="1:12" ht="15" customHeight="1" x14ac:dyDescent="0.3">
      <c r="A810" s="48">
        <v>44639</v>
      </c>
      <c r="B810" s="51">
        <v>1.000181</v>
      </c>
      <c r="C810" s="82">
        <v>52830384957</v>
      </c>
      <c r="D810" s="82">
        <v>52820826663</v>
      </c>
      <c r="E810" s="51">
        <v>1.0013240000000001</v>
      </c>
      <c r="F810" s="82">
        <v>80532285250</v>
      </c>
      <c r="G810" s="82">
        <v>80425816318</v>
      </c>
      <c r="H810" s="82">
        <f t="shared" si="24"/>
        <v>133246642981</v>
      </c>
      <c r="I810" s="87">
        <f t="shared" si="25"/>
        <v>0.39641393945310777</v>
      </c>
      <c r="J810" s="82">
        <v>10564165333</v>
      </c>
      <c r="K810" s="82">
        <v>21128330665</v>
      </c>
      <c r="L810" s="82">
        <v>31692495998</v>
      </c>
    </row>
    <row r="811" spans="1:12" ht="15" customHeight="1" x14ac:dyDescent="0.3">
      <c r="A811" s="48">
        <v>44640</v>
      </c>
      <c r="B811" s="51">
        <v>0.99988999999999995</v>
      </c>
      <c r="C811" s="82">
        <v>52865924687</v>
      </c>
      <c r="D811" s="82">
        <v>52871732480</v>
      </c>
      <c r="E811" s="51">
        <v>1.0002340000000001</v>
      </c>
      <c r="F811" s="82">
        <v>80740243739</v>
      </c>
      <c r="G811" s="82">
        <v>80721377190</v>
      </c>
      <c r="H811" s="82">
        <f t="shared" si="24"/>
        <v>133593109670</v>
      </c>
      <c r="I811" s="87">
        <f t="shared" si="25"/>
        <v>0.39576691201067987</v>
      </c>
      <c r="J811" s="82">
        <v>10574346496</v>
      </c>
      <c r="K811" s="82">
        <v>21148692992</v>
      </c>
      <c r="L811" s="82">
        <v>31723039488</v>
      </c>
    </row>
    <row r="812" spans="1:12" ht="15" customHeight="1" x14ac:dyDescent="0.3">
      <c r="A812" s="48">
        <v>44641</v>
      </c>
      <c r="B812" s="51">
        <v>0.99953899999999996</v>
      </c>
      <c r="C812" s="82">
        <v>52986600672</v>
      </c>
      <c r="D812" s="82">
        <v>53011052122</v>
      </c>
      <c r="E812" s="51">
        <v>0.99970599999999998</v>
      </c>
      <c r="F812" s="82">
        <v>80827449076</v>
      </c>
      <c r="G812" s="82">
        <v>80851246466</v>
      </c>
      <c r="H812" s="82">
        <f t="shared" si="24"/>
        <v>133862298588</v>
      </c>
      <c r="I812" s="87">
        <f t="shared" si="25"/>
        <v>0.39601181722687184</v>
      </c>
      <c r="J812" s="82">
        <v>10602210424</v>
      </c>
      <c r="K812" s="82">
        <v>21204420849</v>
      </c>
      <c r="L812" s="82">
        <v>31806631273</v>
      </c>
    </row>
    <row r="813" spans="1:12" ht="15" customHeight="1" x14ac:dyDescent="0.3">
      <c r="A813" s="48">
        <v>44642</v>
      </c>
      <c r="B813" s="51">
        <v>0.99903900000000001</v>
      </c>
      <c r="C813" s="82">
        <v>53033013665</v>
      </c>
      <c r="D813" s="82">
        <v>53084029024</v>
      </c>
      <c r="E813" s="51">
        <v>1.000216</v>
      </c>
      <c r="F813" s="82">
        <v>80724926154</v>
      </c>
      <c r="G813" s="82">
        <v>80707480685</v>
      </c>
      <c r="H813" s="82">
        <f t="shared" si="24"/>
        <v>133791509709</v>
      </c>
      <c r="I813" s="87">
        <f t="shared" si="25"/>
        <v>0.39676679887579669</v>
      </c>
      <c r="J813" s="82">
        <v>10616805805</v>
      </c>
      <c r="K813" s="82">
        <v>21233611610</v>
      </c>
      <c r="L813" s="82">
        <v>31850417414</v>
      </c>
    </row>
    <row r="814" spans="1:12" ht="15" customHeight="1" x14ac:dyDescent="0.3">
      <c r="A814" s="48">
        <v>44643</v>
      </c>
      <c r="B814" s="51">
        <v>0.99955300000000002</v>
      </c>
      <c r="C814" s="82">
        <v>52648557137</v>
      </c>
      <c r="D814" s="82">
        <v>52672124919</v>
      </c>
      <c r="E814" s="51">
        <v>0.99961</v>
      </c>
      <c r="F814" s="82">
        <v>80845440414</v>
      </c>
      <c r="G814" s="82">
        <v>80877002867</v>
      </c>
      <c r="H814" s="82">
        <f t="shared" si="24"/>
        <v>133549127786</v>
      </c>
      <c r="I814" s="87">
        <f t="shared" si="25"/>
        <v>0.39440261267300941</v>
      </c>
      <c r="J814" s="82">
        <v>10534424984</v>
      </c>
      <c r="K814" s="82">
        <v>21068849968</v>
      </c>
      <c r="L814" s="82">
        <v>31603274951</v>
      </c>
    </row>
    <row r="815" spans="1:12" ht="15" customHeight="1" x14ac:dyDescent="0.3">
      <c r="A815" s="48">
        <v>44644</v>
      </c>
      <c r="B815" s="51">
        <v>0.99888500000000002</v>
      </c>
      <c r="C815" s="82">
        <v>52312387349</v>
      </c>
      <c r="D815" s="82">
        <v>52370798172</v>
      </c>
      <c r="E815" s="51">
        <v>0.99834800000000001</v>
      </c>
      <c r="F815" s="82">
        <v>80751116254</v>
      </c>
      <c r="G815" s="82">
        <v>80884735689</v>
      </c>
      <c r="H815" s="82">
        <f t="shared" si="24"/>
        <v>133255533861</v>
      </c>
      <c r="I815" s="87">
        <f t="shared" si="25"/>
        <v>0.39301030624835764</v>
      </c>
      <c r="J815" s="82">
        <v>10474159634</v>
      </c>
      <c r="K815" s="82">
        <v>20948319269</v>
      </c>
      <c r="L815" s="82">
        <v>31422478903</v>
      </c>
    </row>
    <row r="816" spans="1:12" ht="15" customHeight="1" x14ac:dyDescent="0.3">
      <c r="A816" s="48">
        <v>44645</v>
      </c>
      <c r="B816" s="51">
        <v>1.000262</v>
      </c>
      <c r="C816" s="82">
        <v>52500264884</v>
      </c>
      <c r="D816" s="82">
        <v>52486530399</v>
      </c>
      <c r="E816" s="51">
        <v>0.99961500000000003</v>
      </c>
      <c r="F816" s="82">
        <v>80927589776</v>
      </c>
      <c r="G816" s="82">
        <v>80958735861</v>
      </c>
      <c r="H816" s="82">
        <f t="shared" si="24"/>
        <v>133445266260</v>
      </c>
      <c r="I816" s="87">
        <f t="shared" si="25"/>
        <v>0.39331878806953791</v>
      </c>
      <c r="J816" s="82">
        <v>10497306080</v>
      </c>
      <c r="K816" s="82">
        <v>20994612160</v>
      </c>
      <c r="L816" s="82">
        <v>31491918239</v>
      </c>
    </row>
    <row r="817" spans="1:12" ht="15" customHeight="1" x14ac:dyDescent="0.3">
      <c r="A817" s="48">
        <v>44646</v>
      </c>
      <c r="B817" s="51">
        <v>0.99916899999999997</v>
      </c>
      <c r="C817" s="82">
        <v>51872642831</v>
      </c>
      <c r="D817" s="82">
        <v>51915765641</v>
      </c>
      <c r="E817" s="51">
        <v>0.99973299999999998</v>
      </c>
      <c r="F817" s="82">
        <v>81291023434</v>
      </c>
      <c r="G817" s="82">
        <v>81312735958</v>
      </c>
      <c r="H817" s="82">
        <f t="shared" si="24"/>
        <v>133228501599</v>
      </c>
      <c r="I817" s="87">
        <f t="shared" si="25"/>
        <v>0.38967461930375469</v>
      </c>
      <c r="J817" s="82">
        <v>10383153128</v>
      </c>
      <c r="K817" s="82">
        <v>20766306256</v>
      </c>
      <c r="L817" s="82">
        <v>31149459385</v>
      </c>
    </row>
    <row r="818" spans="1:12" ht="15" customHeight="1" x14ac:dyDescent="0.3">
      <c r="A818" s="48">
        <v>44647</v>
      </c>
      <c r="B818" s="51">
        <v>0.99927600000000005</v>
      </c>
      <c r="C818" s="82">
        <v>51968286154</v>
      </c>
      <c r="D818" s="82">
        <v>52005938001</v>
      </c>
      <c r="E818" s="51">
        <v>0.99951599999999996</v>
      </c>
      <c r="F818" s="82">
        <v>81304845676</v>
      </c>
      <c r="G818" s="82">
        <v>81344241436</v>
      </c>
      <c r="H818" s="82">
        <f t="shared" si="24"/>
        <v>133350179437</v>
      </c>
      <c r="I818" s="87">
        <f t="shared" si="25"/>
        <v>0.38999526075305885</v>
      </c>
      <c r="J818" s="82">
        <v>10401187600</v>
      </c>
      <c r="K818" s="82">
        <v>20802375200</v>
      </c>
      <c r="L818" s="82">
        <v>31203562801</v>
      </c>
    </row>
    <row r="819" spans="1:12" ht="15" customHeight="1" x14ac:dyDescent="0.3">
      <c r="A819" s="48">
        <v>44648</v>
      </c>
      <c r="B819" s="51">
        <v>1.0006600000000001</v>
      </c>
      <c r="C819" s="82">
        <v>51983272483</v>
      </c>
      <c r="D819" s="82">
        <v>51948980137</v>
      </c>
      <c r="E819" s="51">
        <v>0.99878199999999995</v>
      </c>
      <c r="F819" s="82">
        <v>81196385910</v>
      </c>
      <c r="G819" s="82">
        <v>81295379466</v>
      </c>
      <c r="H819" s="82">
        <f t="shared" si="24"/>
        <v>133244359603</v>
      </c>
      <c r="I819" s="87">
        <f t="shared" si="25"/>
        <v>0.38987751745575855</v>
      </c>
      <c r="J819" s="82">
        <v>10389796027</v>
      </c>
      <c r="K819" s="82">
        <v>20779592055</v>
      </c>
      <c r="L819" s="82">
        <v>31169388082</v>
      </c>
    </row>
    <row r="820" spans="1:12" ht="15" customHeight="1" x14ac:dyDescent="0.3">
      <c r="A820" s="48">
        <v>44649</v>
      </c>
      <c r="B820" s="51">
        <v>0.99930799999999997</v>
      </c>
      <c r="C820" s="82">
        <v>52033109393</v>
      </c>
      <c r="D820" s="82">
        <v>52069165622</v>
      </c>
      <c r="E820" s="51">
        <v>0.99770999999999999</v>
      </c>
      <c r="F820" s="82">
        <v>81349955673</v>
      </c>
      <c r="G820" s="82">
        <v>81536659110</v>
      </c>
      <c r="H820" s="82">
        <f t="shared" si="24"/>
        <v>133605824732</v>
      </c>
      <c r="I820" s="87">
        <f t="shared" si="25"/>
        <v>0.38972227241174229</v>
      </c>
      <c r="J820" s="82">
        <v>10413833124</v>
      </c>
      <c r="K820" s="82">
        <v>20827666249</v>
      </c>
      <c r="L820" s="82">
        <v>31241499373</v>
      </c>
    </row>
    <row r="821" spans="1:12" ht="15" customHeight="1" x14ac:dyDescent="0.3">
      <c r="A821" s="48">
        <v>44650</v>
      </c>
      <c r="B821" s="51">
        <v>1.001091</v>
      </c>
      <c r="C821" s="82">
        <v>51996541150</v>
      </c>
      <c r="D821" s="82">
        <v>51939880507</v>
      </c>
      <c r="E821" s="51">
        <v>0.99974200000000002</v>
      </c>
      <c r="F821" s="82">
        <v>81664851060</v>
      </c>
      <c r="G821" s="82">
        <v>81685965082</v>
      </c>
      <c r="H821" s="82">
        <f t="shared" si="24"/>
        <v>133625845589</v>
      </c>
      <c r="I821" s="87">
        <f t="shared" si="25"/>
        <v>0.38869636542285546</v>
      </c>
      <c r="J821" s="82">
        <v>10387976101</v>
      </c>
      <c r="K821" s="82">
        <v>20775952203</v>
      </c>
      <c r="L821" s="82">
        <v>31163928304</v>
      </c>
    </row>
    <row r="822" spans="1:12" ht="15" customHeight="1" x14ac:dyDescent="0.3">
      <c r="A822" s="48">
        <v>44651</v>
      </c>
      <c r="B822" s="51">
        <v>1.00786</v>
      </c>
      <c r="C822" s="82">
        <v>52132452506</v>
      </c>
      <c r="D822" s="82">
        <v>51725868168</v>
      </c>
      <c r="E822" s="51">
        <v>0.999394</v>
      </c>
      <c r="F822" s="82">
        <v>81930453189</v>
      </c>
      <c r="G822" s="82">
        <v>81980128503</v>
      </c>
      <c r="H822" s="82">
        <f t="shared" si="24"/>
        <v>133705996671</v>
      </c>
      <c r="I822" s="87">
        <f t="shared" si="25"/>
        <v>0.38686273956191991</v>
      </c>
      <c r="J822" s="82">
        <v>10345173634</v>
      </c>
      <c r="K822" s="82">
        <v>20690347267</v>
      </c>
      <c r="L822" s="82">
        <v>31035520901</v>
      </c>
    </row>
    <row r="823" spans="1:12" ht="15" customHeight="1" x14ac:dyDescent="0.3">
      <c r="A823" s="48">
        <v>44652</v>
      </c>
      <c r="B823" s="51">
        <v>1.0075400000000001</v>
      </c>
      <c r="C823" s="82">
        <v>51709881548</v>
      </c>
      <c r="D823" s="82">
        <v>51322913433</v>
      </c>
      <c r="E823" s="51">
        <v>1.0008079999999999</v>
      </c>
      <c r="F823" s="82">
        <v>82044965080</v>
      </c>
      <c r="G823" s="82">
        <v>81978743041</v>
      </c>
      <c r="H823" s="82">
        <f t="shared" si="24"/>
        <v>133301656474</v>
      </c>
      <c r="I823" s="87">
        <f t="shared" si="25"/>
        <v>0.38501332084354367</v>
      </c>
      <c r="J823" s="82">
        <v>10264582687</v>
      </c>
      <c r="K823" s="82">
        <v>20529165373</v>
      </c>
      <c r="L823" s="82">
        <v>30793748060</v>
      </c>
    </row>
    <row r="824" spans="1:12" ht="15" customHeight="1" x14ac:dyDescent="0.3">
      <c r="A824" s="48">
        <v>44653</v>
      </c>
      <c r="B824" s="51">
        <v>1.0055909999999999</v>
      </c>
      <c r="C824" s="82">
        <v>51950236854</v>
      </c>
      <c r="D824" s="82">
        <v>51661392392</v>
      </c>
      <c r="E824" s="51">
        <v>1.0002800000000001</v>
      </c>
      <c r="F824" s="82">
        <v>82105881308</v>
      </c>
      <c r="G824" s="82">
        <v>82082930524</v>
      </c>
      <c r="H824" s="82">
        <f t="shared" si="24"/>
        <v>133744322916</v>
      </c>
      <c r="I824" s="87">
        <f t="shared" si="25"/>
        <v>0.3862697964716354</v>
      </c>
      <c r="J824" s="82">
        <v>10332278478</v>
      </c>
      <c r="K824" s="82">
        <v>20664556957</v>
      </c>
      <c r="L824" s="82">
        <v>30996835435</v>
      </c>
    </row>
    <row r="825" spans="1:12" ht="15" customHeight="1" x14ac:dyDescent="0.3">
      <c r="A825" s="48">
        <v>44654</v>
      </c>
      <c r="B825" s="51">
        <v>1.003268</v>
      </c>
      <c r="C825" s="82">
        <v>51852952209</v>
      </c>
      <c r="D825" s="82">
        <v>51684041653</v>
      </c>
      <c r="E825" s="51">
        <v>0.99964500000000001</v>
      </c>
      <c r="F825" s="82">
        <v>82272678352</v>
      </c>
      <c r="G825" s="82">
        <v>82301930534</v>
      </c>
      <c r="H825" s="82">
        <f t="shared" si="24"/>
        <v>133985972187</v>
      </c>
      <c r="I825" s="87">
        <f t="shared" si="25"/>
        <v>0.38574218486742934</v>
      </c>
      <c r="J825" s="82">
        <v>10336808331</v>
      </c>
      <c r="K825" s="82">
        <v>20673616661</v>
      </c>
      <c r="L825" s="82">
        <v>31010424992</v>
      </c>
    </row>
    <row r="826" spans="1:12" ht="15" customHeight="1" x14ac:dyDescent="0.3">
      <c r="A826" s="48">
        <v>44655</v>
      </c>
      <c r="B826" s="51">
        <v>1.001091</v>
      </c>
      <c r="C826" s="82">
        <v>51625573576</v>
      </c>
      <c r="D826" s="82">
        <v>51569285836</v>
      </c>
      <c r="E826" s="51">
        <v>1.0006889999999999</v>
      </c>
      <c r="F826" s="82">
        <v>82388674420</v>
      </c>
      <c r="G826" s="82">
        <v>82331930545</v>
      </c>
      <c r="H826" s="82">
        <f t="shared" si="24"/>
        <v>133901216381</v>
      </c>
      <c r="I826" s="87">
        <f t="shared" si="25"/>
        <v>0.38512933063479965</v>
      </c>
      <c r="J826" s="82">
        <v>10313857167</v>
      </c>
      <c r="K826" s="82">
        <v>20627714334</v>
      </c>
      <c r="L826" s="82">
        <v>30941571502</v>
      </c>
    </row>
    <row r="827" spans="1:12" ht="15" customHeight="1" x14ac:dyDescent="0.3">
      <c r="A827" s="48">
        <v>44656</v>
      </c>
      <c r="B827" s="51">
        <v>1.000402</v>
      </c>
      <c r="C827" s="82">
        <v>51611805895</v>
      </c>
      <c r="D827" s="82">
        <v>51591082381</v>
      </c>
      <c r="E827" s="51">
        <v>1.000596</v>
      </c>
      <c r="F827" s="82">
        <v>82449008615</v>
      </c>
      <c r="G827" s="82">
        <v>82399890738</v>
      </c>
      <c r="H827" s="82">
        <f t="shared" si="24"/>
        <v>133990973119</v>
      </c>
      <c r="I827" s="87">
        <f t="shared" si="25"/>
        <v>0.38503401520325514</v>
      </c>
      <c r="J827" s="82">
        <v>10318216476</v>
      </c>
      <c r="K827" s="82">
        <v>20636432952</v>
      </c>
      <c r="L827" s="82">
        <v>30954649429</v>
      </c>
    </row>
    <row r="828" spans="1:12" ht="15" customHeight="1" x14ac:dyDescent="0.3">
      <c r="A828" s="48">
        <v>44657</v>
      </c>
      <c r="B828" s="51">
        <v>0.99799400000000005</v>
      </c>
      <c r="C828" s="82">
        <v>51298300548</v>
      </c>
      <c r="D828" s="82">
        <v>51401430788</v>
      </c>
      <c r="E828" s="51">
        <v>1.000875</v>
      </c>
      <c r="F828" s="82">
        <v>82412689459</v>
      </c>
      <c r="G828" s="82">
        <v>82340680832</v>
      </c>
      <c r="H828" s="82">
        <f t="shared" si="24"/>
        <v>133742111620</v>
      </c>
      <c r="I828" s="87">
        <f t="shared" si="25"/>
        <v>0.3843324302673366</v>
      </c>
      <c r="J828" s="82">
        <v>10280286158</v>
      </c>
      <c r="K828" s="82">
        <v>20560572315</v>
      </c>
      <c r="L828" s="82">
        <v>30840858473</v>
      </c>
    </row>
    <row r="829" spans="1:12" ht="15" customHeight="1" x14ac:dyDescent="0.3">
      <c r="A829" s="48">
        <v>44658</v>
      </c>
      <c r="B829" s="51">
        <v>1.001492</v>
      </c>
      <c r="C829" s="82">
        <v>50746204263</v>
      </c>
      <c r="D829" s="82">
        <v>50670605720</v>
      </c>
      <c r="E829" s="51">
        <v>0.99976900000000002</v>
      </c>
      <c r="F829" s="82">
        <v>82422893105</v>
      </c>
      <c r="G829" s="82">
        <v>82441930581</v>
      </c>
      <c r="H829" s="82">
        <f t="shared" si="24"/>
        <v>133112536301</v>
      </c>
      <c r="I829" s="87">
        <f t="shared" si="25"/>
        <v>0.38065990723384135</v>
      </c>
      <c r="J829" s="82">
        <v>10134121144</v>
      </c>
      <c r="K829" s="82">
        <v>20268242288</v>
      </c>
      <c r="L829" s="82">
        <v>30402363432</v>
      </c>
    </row>
    <row r="830" spans="1:12" ht="15" customHeight="1" x14ac:dyDescent="0.3">
      <c r="A830" s="48">
        <v>44659</v>
      </c>
      <c r="B830" s="51">
        <v>0.99653199999999997</v>
      </c>
      <c r="C830" s="82">
        <v>50918438012</v>
      </c>
      <c r="D830" s="82">
        <v>51095661400</v>
      </c>
      <c r="E830" s="51">
        <v>1.0002150000000001</v>
      </c>
      <c r="F830" s="82">
        <v>82509660677</v>
      </c>
      <c r="G830" s="82">
        <v>82491930581</v>
      </c>
      <c r="H830" s="82">
        <f t="shared" si="24"/>
        <v>133587591981</v>
      </c>
      <c r="I830" s="87">
        <f t="shared" si="25"/>
        <v>0.38248807873763663</v>
      </c>
      <c r="J830" s="82">
        <v>10219132280</v>
      </c>
      <c r="K830" s="82">
        <v>20438264560</v>
      </c>
      <c r="L830" s="82">
        <v>30657396840</v>
      </c>
    </row>
    <row r="831" spans="1:12" ht="15" customHeight="1" x14ac:dyDescent="0.3">
      <c r="A831" s="48">
        <v>44660</v>
      </c>
      <c r="B831" s="51">
        <v>0.99833700000000003</v>
      </c>
      <c r="C831" s="82">
        <v>50844820961</v>
      </c>
      <c r="D831" s="82">
        <v>50929498113</v>
      </c>
      <c r="E831" s="51">
        <v>1.0008539999999999</v>
      </c>
      <c r="F831" s="82">
        <v>82582177981</v>
      </c>
      <c r="G831" s="82">
        <v>82511676965</v>
      </c>
      <c r="H831" s="82">
        <f t="shared" si="24"/>
        <v>133441175078</v>
      </c>
      <c r="I831" s="87">
        <f t="shared" si="25"/>
        <v>0.38166254218932288</v>
      </c>
      <c r="J831" s="82">
        <v>10185899623</v>
      </c>
      <c r="K831" s="82">
        <v>20371799245</v>
      </c>
      <c r="L831" s="82">
        <v>30557698868</v>
      </c>
    </row>
    <row r="832" spans="1:12" ht="15" customHeight="1" x14ac:dyDescent="0.3">
      <c r="A832" s="48">
        <v>44661</v>
      </c>
      <c r="B832" s="51">
        <v>1.001304</v>
      </c>
      <c r="C832" s="82">
        <v>50831613833</v>
      </c>
      <c r="D832" s="82">
        <v>50765440346</v>
      </c>
      <c r="E832" s="51">
        <v>1.000629</v>
      </c>
      <c r="F832" s="82">
        <v>82608650898</v>
      </c>
      <c r="G832" s="82">
        <v>82556709625</v>
      </c>
      <c r="H832" s="82">
        <f t="shared" si="24"/>
        <v>133322149971</v>
      </c>
      <c r="I832" s="87">
        <f t="shared" si="25"/>
        <v>0.38077273999138483</v>
      </c>
      <c r="J832" s="82">
        <v>10153088069</v>
      </c>
      <c r="K832" s="82">
        <v>20306176138</v>
      </c>
      <c r="L832" s="82">
        <v>30459264208</v>
      </c>
    </row>
    <row r="833" spans="1:12" ht="15" customHeight="1" x14ac:dyDescent="0.3">
      <c r="A833" s="48">
        <v>44662</v>
      </c>
      <c r="B833" s="51">
        <v>0.99773699999999999</v>
      </c>
      <c r="C833" s="82">
        <v>50938471710</v>
      </c>
      <c r="D833" s="82">
        <v>51054023158</v>
      </c>
      <c r="E833" s="51">
        <v>1.0009239999999999</v>
      </c>
      <c r="F833" s="82">
        <v>82714703437</v>
      </c>
      <c r="G833" s="82">
        <v>82638383793</v>
      </c>
      <c r="H833" s="82">
        <f t="shared" si="24"/>
        <v>133692406951</v>
      </c>
      <c r="I833" s="87">
        <f t="shared" si="25"/>
        <v>0.38187675966303725</v>
      </c>
      <c r="J833" s="82">
        <v>10210804632</v>
      </c>
      <c r="K833" s="82">
        <v>20421609263</v>
      </c>
      <c r="L833" s="82">
        <v>30632413895</v>
      </c>
    </row>
    <row r="834" spans="1:12" ht="15" customHeight="1" x14ac:dyDescent="0.3">
      <c r="A834" s="48">
        <v>44663</v>
      </c>
      <c r="B834" s="51">
        <v>0.99784399999999995</v>
      </c>
      <c r="C834" s="82">
        <v>50626993742</v>
      </c>
      <c r="D834" s="82">
        <v>50736383484</v>
      </c>
      <c r="E834" s="51">
        <v>1.0009509999999999</v>
      </c>
      <c r="F834" s="82">
        <v>82634863680</v>
      </c>
      <c r="G834" s="82">
        <v>82556350394</v>
      </c>
      <c r="H834" s="82">
        <f t="shared" ref="H834:H897" si="26">IFERROR(D834+G834,D834)</f>
        <v>133292733878</v>
      </c>
      <c r="I834" s="87">
        <f t="shared" ref="I834:I897" si="27">IFERROR(D834/H834,"")</f>
        <v>0.38063877908332144</v>
      </c>
      <c r="J834" s="82">
        <v>10147276697</v>
      </c>
      <c r="K834" s="82">
        <v>20294553394</v>
      </c>
      <c r="L834" s="82">
        <v>30441830090</v>
      </c>
    </row>
    <row r="835" spans="1:12" ht="15" customHeight="1" x14ac:dyDescent="0.3">
      <c r="A835" s="48">
        <v>44664</v>
      </c>
      <c r="B835" s="51">
        <v>0.99750899999999998</v>
      </c>
      <c r="C835" s="82">
        <v>50557027126</v>
      </c>
      <c r="D835" s="82">
        <v>50683254513</v>
      </c>
      <c r="E835" s="51">
        <v>1.001522</v>
      </c>
      <c r="F835" s="82">
        <v>82881751671</v>
      </c>
      <c r="G835" s="82">
        <v>82755816392</v>
      </c>
      <c r="H835" s="82">
        <f t="shared" si="26"/>
        <v>133439070905</v>
      </c>
      <c r="I835" s="87">
        <f t="shared" si="27"/>
        <v>0.37982319697866607</v>
      </c>
      <c r="J835" s="82">
        <v>10136650903</v>
      </c>
      <c r="K835" s="82">
        <v>20273301805</v>
      </c>
      <c r="L835" s="82">
        <v>30409952708</v>
      </c>
    </row>
    <row r="836" spans="1:12" ht="15" customHeight="1" x14ac:dyDescent="0.3">
      <c r="A836" s="48">
        <v>44665</v>
      </c>
      <c r="B836" s="51">
        <v>1.0000579999999999</v>
      </c>
      <c r="C836" s="82">
        <v>50352516151</v>
      </c>
      <c r="D836" s="82">
        <v>50349603305</v>
      </c>
      <c r="E836" s="51">
        <v>1.0015689999999999</v>
      </c>
      <c r="F836" s="82">
        <v>82736682156</v>
      </c>
      <c r="G836" s="82">
        <v>82607056996</v>
      </c>
      <c r="H836" s="82">
        <f t="shared" si="26"/>
        <v>132956660301</v>
      </c>
      <c r="I836" s="87">
        <f t="shared" si="27"/>
        <v>0.37869184733591948</v>
      </c>
      <c r="J836" s="82">
        <v>10069920661</v>
      </c>
      <c r="K836" s="82">
        <v>20139841322</v>
      </c>
      <c r="L836" s="82">
        <v>30209761983</v>
      </c>
    </row>
    <row r="837" spans="1:12" ht="15" customHeight="1" x14ac:dyDescent="0.3">
      <c r="A837" s="48">
        <v>44666</v>
      </c>
      <c r="B837" s="51">
        <v>0.99943300000000002</v>
      </c>
      <c r="C837" s="82">
        <v>50227458392</v>
      </c>
      <c r="D837" s="82">
        <v>50255964263</v>
      </c>
      <c r="E837" s="51">
        <v>1.0012289999999999</v>
      </c>
      <c r="F837" s="82">
        <v>82795954521</v>
      </c>
      <c r="G837" s="82">
        <v>82694361443</v>
      </c>
      <c r="H837" s="82">
        <f t="shared" si="26"/>
        <v>132950325706</v>
      </c>
      <c r="I837" s="87">
        <f t="shared" si="27"/>
        <v>0.37800557460937434</v>
      </c>
      <c r="J837" s="82">
        <v>10051192853</v>
      </c>
      <c r="K837" s="82">
        <v>20102385705</v>
      </c>
      <c r="L837" s="82">
        <v>30153578558</v>
      </c>
    </row>
    <row r="838" spans="1:12" ht="15" customHeight="1" x14ac:dyDescent="0.3">
      <c r="A838" s="48">
        <v>44667</v>
      </c>
      <c r="B838" s="51">
        <v>0.99995900000000004</v>
      </c>
      <c r="C838" s="82">
        <v>50134682250</v>
      </c>
      <c r="D838" s="82">
        <v>50136752555</v>
      </c>
      <c r="E838" s="51">
        <v>1.000518</v>
      </c>
      <c r="F838" s="82">
        <v>82766275585</v>
      </c>
      <c r="G838" s="82">
        <v>82723403311</v>
      </c>
      <c r="H838" s="82">
        <f t="shared" si="26"/>
        <v>132860155866</v>
      </c>
      <c r="I838" s="87">
        <f t="shared" si="27"/>
        <v>0.37736484823611743</v>
      </c>
      <c r="J838" s="82">
        <v>10027350511</v>
      </c>
      <c r="K838" s="82">
        <v>20054701022</v>
      </c>
      <c r="L838" s="82">
        <v>30082051533</v>
      </c>
    </row>
    <row r="839" spans="1:12" ht="15" customHeight="1" x14ac:dyDescent="0.3">
      <c r="A839" s="48">
        <v>44668</v>
      </c>
      <c r="B839" s="51">
        <v>0.99782800000000005</v>
      </c>
      <c r="C839" s="82">
        <v>50054012926</v>
      </c>
      <c r="D839" s="82">
        <v>50162966778</v>
      </c>
      <c r="E839" s="51">
        <v>1.000958</v>
      </c>
      <c r="F839" s="82">
        <v>82797938661</v>
      </c>
      <c r="G839" s="82">
        <v>82718657155</v>
      </c>
      <c r="H839" s="82">
        <f t="shared" si="26"/>
        <v>132881623933</v>
      </c>
      <c r="I839" s="87">
        <f t="shared" si="27"/>
        <v>0.37750115699438302</v>
      </c>
      <c r="J839" s="82">
        <v>10032593356</v>
      </c>
      <c r="K839" s="82">
        <v>20065186711</v>
      </c>
      <c r="L839" s="82">
        <v>30097780067</v>
      </c>
    </row>
    <row r="840" spans="1:12" ht="15" customHeight="1" x14ac:dyDescent="0.3">
      <c r="A840" s="48">
        <v>44669</v>
      </c>
      <c r="B840" s="51">
        <v>0.99984499999999998</v>
      </c>
      <c r="C840" s="82">
        <v>50048713207</v>
      </c>
      <c r="D840" s="82">
        <v>50056447202</v>
      </c>
      <c r="E840" s="51">
        <v>1.0008919999999999</v>
      </c>
      <c r="F840" s="82">
        <v>82811298303</v>
      </c>
      <c r="G840" s="82">
        <v>82737501616</v>
      </c>
      <c r="H840" s="82">
        <f t="shared" si="26"/>
        <v>132793948818</v>
      </c>
      <c r="I840" s="87">
        <f t="shared" si="27"/>
        <v>0.37694825440129492</v>
      </c>
      <c r="J840" s="82">
        <v>10011289440</v>
      </c>
      <c r="K840" s="82">
        <v>20022578881</v>
      </c>
      <c r="L840" s="82">
        <v>30033868321</v>
      </c>
    </row>
    <row r="841" spans="1:12" ht="15" customHeight="1" x14ac:dyDescent="0.3">
      <c r="A841" s="48">
        <v>44670</v>
      </c>
      <c r="B841" s="51">
        <v>0.99917</v>
      </c>
      <c r="C841" s="82">
        <v>49860188963</v>
      </c>
      <c r="D841" s="82">
        <v>49901586868</v>
      </c>
      <c r="E841" s="51">
        <v>1.0007809999999999</v>
      </c>
      <c r="F841" s="82">
        <v>82792973864</v>
      </c>
      <c r="G841" s="82">
        <v>82728361432</v>
      </c>
      <c r="H841" s="82">
        <f t="shared" si="26"/>
        <v>132629948300</v>
      </c>
      <c r="I841" s="87">
        <f t="shared" si="27"/>
        <v>0.37624674900065536</v>
      </c>
      <c r="J841" s="82">
        <v>9980317374</v>
      </c>
      <c r="K841" s="82">
        <v>19960634747</v>
      </c>
      <c r="L841" s="82">
        <v>29940952121</v>
      </c>
    </row>
    <row r="842" spans="1:12" ht="15" customHeight="1" x14ac:dyDescent="0.3">
      <c r="A842" s="48">
        <v>44671</v>
      </c>
      <c r="B842" s="51">
        <v>0.99941100000000005</v>
      </c>
      <c r="C842" s="82">
        <v>50018475091</v>
      </c>
      <c r="D842" s="82">
        <v>50047962127</v>
      </c>
      <c r="E842" s="51">
        <v>0.99966600000000005</v>
      </c>
      <c r="F842" s="82">
        <v>82787027489</v>
      </c>
      <c r="G842" s="82">
        <v>82814699746</v>
      </c>
      <c r="H842" s="82">
        <f t="shared" si="26"/>
        <v>132862661873</v>
      </c>
      <c r="I842" s="87">
        <f t="shared" si="27"/>
        <v>0.37668944323002923</v>
      </c>
      <c r="J842" s="82">
        <v>10009592425</v>
      </c>
      <c r="K842" s="82">
        <v>20019184851</v>
      </c>
      <c r="L842" s="82">
        <v>30028777276</v>
      </c>
    </row>
    <row r="843" spans="1:12" ht="15" customHeight="1" x14ac:dyDescent="0.3">
      <c r="A843" s="48">
        <v>44672</v>
      </c>
      <c r="B843" s="51">
        <v>0.99880199999999997</v>
      </c>
      <c r="C843" s="82">
        <v>49863548514</v>
      </c>
      <c r="D843" s="82">
        <v>49923358476</v>
      </c>
      <c r="E843" s="51">
        <v>0.99999499999999997</v>
      </c>
      <c r="F843" s="82">
        <v>83021908771</v>
      </c>
      <c r="G843" s="82">
        <v>83022355331</v>
      </c>
      <c r="H843" s="82">
        <f t="shared" si="26"/>
        <v>132945713807</v>
      </c>
      <c r="I843" s="87">
        <f t="shared" si="27"/>
        <v>0.3755168711078174</v>
      </c>
      <c r="J843" s="82">
        <v>9984671695</v>
      </c>
      <c r="K843" s="82">
        <v>19969343390</v>
      </c>
      <c r="L843" s="82">
        <v>29954015086</v>
      </c>
    </row>
    <row r="844" spans="1:12" ht="15" customHeight="1" x14ac:dyDescent="0.3">
      <c r="A844" s="48">
        <v>44673</v>
      </c>
      <c r="B844" s="51">
        <v>0.99934299999999998</v>
      </c>
      <c r="C844" s="82">
        <v>49861799099</v>
      </c>
      <c r="D844" s="82">
        <v>49894581392</v>
      </c>
      <c r="E844" s="51">
        <v>1.0006159999999999</v>
      </c>
      <c r="F844" s="82">
        <v>83120398074</v>
      </c>
      <c r="G844" s="82">
        <v>83069200512</v>
      </c>
      <c r="H844" s="82">
        <f t="shared" si="26"/>
        <v>132963781904</v>
      </c>
      <c r="I844" s="87">
        <f t="shared" si="27"/>
        <v>0.37524941512286364</v>
      </c>
      <c r="J844" s="82">
        <v>9978916278</v>
      </c>
      <c r="K844" s="82">
        <v>19957832557</v>
      </c>
      <c r="L844" s="82">
        <v>29936748835</v>
      </c>
    </row>
    <row r="845" spans="1:12" ht="15" customHeight="1" x14ac:dyDescent="0.3">
      <c r="A845" s="48">
        <v>44674</v>
      </c>
      <c r="B845" s="51">
        <v>0.99946299999999999</v>
      </c>
      <c r="C845" s="82">
        <v>49885461217</v>
      </c>
      <c r="D845" s="82">
        <v>49912263044</v>
      </c>
      <c r="E845" s="51">
        <v>1.0001409999999999</v>
      </c>
      <c r="F845" s="82">
        <v>83182809347</v>
      </c>
      <c r="G845" s="82">
        <v>83171059883</v>
      </c>
      <c r="H845" s="82">
        <f t="shared" si="26"/>
        <v>133083322927</v>
      </c>
      <c r="I845" s="87">
        <f t="shared" si="27"/>
        <v>0.37504521187360418</v>
      </c>
      <c r="J845" s="82">
        <v>9982452609</v>
      </c>
      <c r="K845" s="82">
        <v>19964905218</v>
      </c>
      <c r="L845" s="82">
        <v>29947357826</v>
      </c>
    </row>
    <row r="846" spans="1:12" ht="15" customHeight="1" x14ac:dyDescent="0.3">
      <c r="A846" s="48">
        <v>44675</v>
      </c>
      <c r="B846" s="51">
        <v>1.0010520000000001</v>
      </c>
      <c r="C846" s="82">
        <v>49903732595</v>
      </c>
      <c r="D846" s="82">
        <v>49851283758</v>
      </c>
      <c r="E846" s="51">
        <v>1.0010140000000001</v>
      </c>
      <c r="F846" s="82">
        <v>83198500616</v>
      </c>
      <c r="G846" s="82">
        <v>83114200507</v>
      </c>
      <c r="H846" s="82">
        <f t="shared" si="26"/>
        <v>132965484265</v>
      </c>
      <c r="I846" s="87">
        <f t="shared" si="27"/>
        <v>0.37491898016666092</v>
      </c>
      <c r="J846" s="82">
        <v>9970256752</v>
      </c>
      <c r="K846" s="82">
        <v>19940513503</v>
      </c>
      <c r="L846" s="82">
        <v>29910770255</v>
      </c>
    </row>
    <row r="847" spans="1:12" ht="15" customHeight="1" x14ac:dyDescent="0.3">
      <c r="A847" s="48">
        <v>44676</v>
      </c>
      <c r="B847" s="51">
        <v>0.99920399999999998</v>
      </c>
      <c r="C847" s="82">
        <v>49912345763</v>
      </c>
      <c r="D847" s="82">
        <v>49952115841</v>
      </c>
      <c r="E847" s="51">
        <v>1.000219</v>
      </c>
      <c r="F847" s="82">
        <v>83221428015</v>
      </c>
      <c r="G847" s="82">
        <v>83203240374</v>
      </c>
      <c r="H847" s="82">
        <f t="shared" si="26"/>
        <v>133155356215</v>
      </c>
      <c r="I847" s="87">
        <f t="shared" si="27"/>
        <v>0.37514161848919209</v>
      </c>
      <c r="J847" s="82">
        <v>9990423168</v>
      </c>
      <c r="K847" s="82">
        <v>19980846336</v>
      </c>
      <c r="L847" s="82">
        <v>29971269505</v>
      </c>
    </row>
    <row r="848" spans="1:12" ht="15" customHeight="1" x14ac:dyDescent="0.3">
      <c r="A848" s="48">
        <v>44677</v>
      </c>
      <c r="B848" s="51">
        <v>0.999475</v>
      </c>
      <c r="C848" s="82">
        <v>49854024064</v>
      </c>
      <c r="D848" s="82">
        <v>49880234696</v>
      </c>
      <c r="E848" s="51">
        <v>1.000162</v>
      </c>
      <c r="F848" s="82">
        <v>83139688331</v>
      </c>
      <c r="G848" s="82">
        <v>83126200539</v>
      </c>
      <c r="H848" s="82">
        <f t="shared" si="26"/>
        <v>133006435235</v>
      </c>
      <c r="I848" s="87">
        <f t="shared" si="27"/>
        <v>0.37502121313055276</v>
      </c>
      <c r="J848" s="82">
        <v>9976046939</v>
      </c>
      <c r="K848" s="82">
        <v>19952093878</v>
      </c>
      <c r="L848" s="82">
        <v>29928140818</v>
      </c>
    </row>
    <row r="849" spans="1:12" ht="15" customHeight="1" x14ac:dyDescent="0.3">
      <c r="A849" s="48">
        <v>44678</v>
      </c>
      <c r="B849" s="51">
        <v>0.99793399999999999</v>
      </c>
      <c r="C849" s="82">
        <v>49362464744</v>
      </c>
      <c r="D849" s="82">
        <v>49464672623</v>
      </c>
      <c r="E849" s="51">
        <v>1.0005010000000001</v>
      </c>
      <c r="F849" s="82">
        <v>83214573094</v>
      </c>
      <c r="G849" s="82">
        <v>83172877108</v>
      </c>
      <c r="H849" s="82">
        <f t="shared" si="26"/>
        <v>132637549731</v>
      </c>
      <c r="I849" s="87">
        <f t="shared" si="27"/>
        <v>0.3729311399623898</v>
      </c>
      <c r="J849" s="82">
        <v>9892934525</v>
      </c>
      <c r="K849" s="82">
        <v>19785869049</v>
      </c>
      <c r="L849" s="82">
        <v>29678803574</v>
      </c>
    </row>
    <row r="850" spans="1:12" ht="15" customHeight="1" x14ac:dyDescent="0.3">
      <c r="A850" s="48">
        <v>44679</v>
      </c>
      <c r="B850" s="51">
        <v>0.99758899999999995</v>
      </c>
      <c r="C850" s="82">
        <v>49391470738</v>
      </c>
      <c r="D850" s="82">
        <v>49510837885</v>
      </c>
      <c r="E850" s="51">
        <v>0.99984899999999999</v>
      </c>
      <c r="F850" s="82">
        <v>83154011772</v>
      </c>
      <c r="G850" s="82">
        <v>83166541631</v>
      </c>
      <c r="H850" s="82">
        <f t="shared" si="26"/>
        <v>132677379516</v>
      </c>
      <c r="I850" s="87">
        <f t="shared" si="27"/>
        <v>0.37316713719861588</v>
      </c>
      <c r="J850" s="82">
        <v>9902167577</v>
      </c>
      <c r="K850" s="82">
        <v>19804335154</v>
      </c>
      <c r="L850" s="82">
        <v>29706502731</v>
      </c>
    </row>
    <row r="851" spans="1:12" ht="15" customHeight="1" x14ac:dyDescent="0.3">
      <c r="A851" s="48">
        <v>44680</v>
      </c>
      <c r="B851" s="51">
        <v>0.99853099999999995</v>
      </c>
      <c r="C851" s="82">
        <v>49383094280</v>
      </c>
      <c r="D851" s="82">
        <v>49455743305</v>
      </c>
      <c r="E851" s="51">
        <v>0.99965400000000004</v>
      </c>
      <c r="F851" s="82">
        <v>83139556788</v>
      </c>
      <c r="G851" s="82">
        <v>83168350837</v>
      </c>
      <c r="H851" s="82">
        <f t="shared" si="26"/>
        <v>132624094142</v>
      </c>
      <c r="I851" s="87">
        <f t="shared" si="27"/>
        <v>0.37290164826345934</v>
      </c>
      <c r="J851" s="82">
        <v>9891148661</v>
      </c>
      <c r="K851" s="82">
        <v>19782297322</v>
      </c>
      <c r="L851" s="82">
        <v>29673445983</v>
      </c>
    </row>
    <row r="852" spans="1:12" ht="15" customHeight="1" x14ac:dyDescent="0.3">
      <c r="A852" s="48">
        <v>44681</v>
      </c>
      <c r="B852" s="51">
        <v>0.99738300000000002</v>
      </c>
      <c r="C852" s="82">
        <v>49286152379</v>
      </c>
      <c r="D852" s="82">
        <v>49415486090</v>
      </c>
      <c r="E852" s="51">
        <v>1.0012220000000001</v>
      </c>
      <c r="F852" s="82">
        <v>83229249234</v>
      </c>
      <c r="G852" s="82">
        <v>83127699034</v>
      </c>
      <c r="H852" s="82">
        <f t="shared" si="26"/>
        <v>132543185124</v>
      </c>
      <c r="I852" s="87">
        <f t="shared" si="27"/>
        <v>0.37282555148927221</v>
      </c>
      <c r="J852" s="82">
        <v>9883097218</v>
      </c>
      <c r="K852" s="82">
        <v>19766194436</v>
      </c>
      <c r="L852" s="82">
        <v>29649291654</v>
      </c>
    </row>
    <row r="853" spans="1:12" ht="15" customHeight="1" x14ac:dyDescent="0.3">
      <c r="A853" s="48">
        <v>44682</v>
      </c>
      <c r="B853" s="51">
        <v>0.99795999999999996</v>
      </c>
      <c r="C853" s="82">
        <v>49179894107</v>
      </c>
      <c r="D853" s="82">
        <v>49280408298</v>
      </c>
      <c r="E853" s="51">
        <v>1.003269</v>
      </c>
      <c r="F853" s="82">
        <v>83424696945</v>
      </c>
      <c r="G853" s="82">
        <v>83152877108</v>
      </c>
      <c r="H853" s="82">
        <f t="shared" si="26"/>
        <v>132433285406</v>
      </c>
      <c r="I853" s="87">
        <f t="shared" si="27"/>
        <v>0.37211497205495825</v>
      </c>
      <c r="J853" s="82">
        <v>9856081660</v>
      </c>
      <c r="K853" s="82">
        <v>19712163319</v>
      </c>
      <c r="L853" s="82">
        <v>29568244979</v>
      </c>
    </row>
    <row r="854" spans="1:12" ht="15" customHeight="1" x14ac:dyDescent="0.3">
      <c r="A854" s="48">
        <v>44683</v>
      </c>
      <c r="B854" s="51">
        <v>0.99824299999999999</v>
      </c>
      <c r="C854" s="82">
        <v>49285265562</v>
      </c>
      <c r="D854" s="82">
        <v>49371988444</v>
      </c>
      <c r="E854" s="51">
        <v>1.001379</v>
      </c>
      <c r="F854" s="82">
        <v>83267550080</v>
      </c>
      <c r="G854" s="82">
        <v>83152877108</v>
      </c>
      <c r="H854" s="82">
        <f t="shared" si="26"/>
        <v>132524865552</v>
      </c>
      <c r="I854" s="87">
        <f t="shared" si="27"/>
        <v>0.37254886649651009</v>
      </c>
      <c r="J854" s="82">
        <v>9874397689</v>
      </c>
      <c r="K854" s="82">
        <v>19748795378</v>
      </c>
      <c r="L854" s="82">
        <v>29623193066</v>
      </c>
    </row>
    <row r="855" spans="1:12" ht="15" customHeight="1" x14ac:dyDescent="0.3">
      <c r="A855" s="48">
        <v>44684</v>
      </c>
      <c r="B855" s="51">
        <v>0.99835600000000002</v>
      </c>
      <c r="C855" s="82">
        <v>49141005064</v>
      </c>
      <c r="D855" s="82">
        <v>49221934507</v>
      </c>
      <c r="E855" s="51">
        <v>1.0005219999999999</v>
      </c>
      <c r="F855" s="82">
        <v>83147512568</v>
      </c>
      <c r="G855" s="82">
        <v>83104116477</v>
      </c>
      <c r="H855" s="82">
        <f t="shared" si="26"/>
        <v>132326050984</v>
      </c>
      <c r="I855" s="87">
        <f t="shared" si="27"/>
        <v>0.3719746349337637</v>
      </c>
      <c r="J855" s="82">
        <v>9844386901</v>
      </c>
      <c r="K855" s="82">
        <v>19688773803</v>
      </c>
      <c r="L855" s="82">
        <v>29533160704</v>
      </c>
    </row>
    <row r="856" spans="1:12" ht="15" customHeight="1" x14ac:dyDescent="0.3">
      <c r="A856" s="48">
        <v>44685</v>
      </c>
      <c r="B856" s="51">
        <v>0.99843199999999999</v>
      </c>
      <c r="C856" s="82">
        <v>49029382275</v>
      </c>
      <c r="D856" s="82">
        <v>49106391209</v>
      </c>
      <c r="E856" s="51">
        <v>1.00109</v>
      </c>
      <c r="F856" s="82">
        <v>83241023585</v>
      </c>
      <c r="G856" s="82">
        <v>83150377104</v>
      </c>
      <c r="H856" s="82">
        <f t="shared" si="26"/>
        <v>132256768313</v>
      </c>
      <c r="I856" s="87">
        <f t="shared" si="27"/>
        <v>0.37129586512188467</v>
      </c>
      <c r="J856" s="82">
        <v>9821278242</v>
      </c>
      <c r="K856" s="82">
        <v>19642556484</v>
      </c>
      <c r="L856" s="82">
        <v>29463834725</v>
      </c>
    </row>
    <row r="857" spans="1:12" ht="15" customHeight="1" x14ac:dyDescent="0.3">
      <c r="A857" s="48">
        <v>44686</v>
      </c>
      <c r="B857" s="51">
        <v>0.99994799999999995</v>
      </c>
      <c r="C857" s="82">
        <v>48776655220</v>
      </c>
      <c r="D857" s="82">
        <v>48779207787</v>
      </c>
      <c r="E857" s="51">
        <v>0.99967899999999998</v>
      </c>
      <c r="F857" s="82">
        <v>83185453774</v>
      </c>
      <c r="G857" s="82">
        <v>83212175334</v>
      </c>
      <c r="H857" s="82">
        <f t="shared" si="26"/>
        <v>131991383121</v>
      </c>
      <c r="I857" s="87">
        <f t="shared" si="27"/>
        <v>0.36956357781540033</v>
      </c>
      <c r="J857" s="82">
        <v>9755841557</v>
      </c>
      <c r="K857" s="82">
        <v>19511683115</v>
      </c>
      <c r="L857" s="82">
        <v>29267524672</v>
      </c>
    </row>
    <row r="858" spans="1:12" ht="15" customHeight="1" x14ac:dyDescent="0.3">
      <c r="A858" s="48">
        <v>44687</v>
      </c>
      <c r="B858" s="51">
        <v>0.99926999999999999</v>
      </c>
      <c r="C858" s="82">
        <v>48837550840</v>
      </c>
      <c r="D858" s="82">
        <v>48873219305</v>
      </c>
      <c r="E858" s="51">
        <v>1.000378</v>
      </c>
      <c r="F858" s="82">
        <v>83270750870</v>
      </c>
      <c r="G858" s="82">
        <v>83239304267</v>
      </c>
      <c r="H858" s="82">
        <f t="shared" si="26"/>
        <v>132112523572</v>
      </c>
      <c r="I858" s="87">
        <f t="shared" si="27"/>
        <v>0.36993630871311445</v>
      </c>
      <c r="J858" s="82">
        <v>9774643861</v>
      </c>
      <c r="K858" s="82">
        <v>19549287722</v>
      </c>
      <c r="L858" s="82">
        <v>29323931583</v>
      </c>
    </row>
    <row r="859" spans="1:12" ht="15" customHeight="1" x14ac:dyDescent="0.3">
      <c r="A859" s="48">
        <v>44688</v>
      </c>
      <c r="B859" s="51">
        <v>0.99703900000000001</v>
      </c>
      <c r="C859" s="82">
        <v>48447145523</v>
      </c>
      <c r="D859" s="82">
        <v>48590999652</v>
      </c>
      <c r="E859" s="51">
        <v>1.0007630000000001</v>
      </c>
      <c r="F859" s="82">
        <v>83284503885</v>
      </c>
      <c r="G859" s="82">
        <v>83220970811</v>
      </c>
      <c r="H859" s="82">
        <f t="shared" si="26"/>
        <v>131811970463</v>
      </c>
      <c r="I859" s="87">
        <f t="shared" si="27"/>
        <v>0.36863874715870082</v>
      </c>
      <c r="J859" s="82">
        <v>9718199930</v>
      </c>
      <c r="K859" s="82">
        <v>19436399861</v>
      </c>
      <c r="L859" s="82">
        <v>29154599791</v>
      </c>
    </row>
    <row r="860" spans="1:12" ht="15" customHeight="1" x14ac:dyDescent="0.3">
      <c r="A860" s="48">
        <v>44689</v>
      </c>
      <c r="B860" s="51">
        <v>0.99725399999999997</v>
      </c>
      <c r="C860" s="82">
        <v>48504620165</v>
      </c>
      <c r="D860" s="82">
        <v>48638165820</v>
      </c>
      <c r="E860" s="51">
        <v>1.0016309999999999</v>
      </c>
      <c r="F860" s="82">
        <v>83355823232</v>
      </c>
      <c r="G860" s="82">
        <v>83220103934</v>
      </c>
      <c r="H860" s="82">
        <f t="shared" si="26"/>
        <v>131858269754</v>
      </c>
      <c r="I860" s="87">
        <f t="shared" si="27"/>
        <v>0.36886701084991702</v>
      </c>
      <c r="J860" s="82">
        <v>9727633164</v>
      </c>
      <c r="K860" s="82">
        <v>19455266328</v>
      </c>
      <c r="L860" s="82">
        <v>29182899492</v>
      </c>
    </row>
    <row r="861" spans="1:12" ht="15" customHeight="1" x14ac:dyDescent="0.3">
      <c r="A861" s="48">
        <v>44690</v>
      </c>
      <c r="B861" s="51">
        <v>0.99946900000000005</v>
      </c>
      <c r="C861" s="82">
        <v>48600409738</v>
      </c>
      <c r="D861" s="82">
        <v>48626229415</v>
      </c>
      <c r="E861" s="51">
        <v>1.001727</v>
      </c>
      <c r="F861" s="82">
        <v>83279712048</v>
      </c>
      <c r="G861" s="82">
        <v>83136144878</v>
      </c>
      <c r="H861" s="82">
        <f t="shared" si="26"/>
        <v>131762374293</v>
      </c>
      <c r="I861" s="87">
        <f t="shared" si="27"/>
        <v>0.36904487852404549</v>
      </c>
      <c r="J861" s="82">
        <v>9725245883</v>
      </c>
      <c r="K861" s="82">
        <v>19450491766</v>
      </c>
      <c r="L861" s="82">
        <v>29175737649</v>
      </c>
    </row>
    <row r="862" spans="1:12" ht="15" customHeight="1" x14ac:dyDescent="0.3">
      <c r="A862" s="48">
        <v>44691</v>
      </c>
      <c r="B862" s="51">
        <v>0.99920299999999995</v>
      </c>
      <c r="C862" s="82">
        <v>48657094759</v>
      </c>
      <c r="D862" s="82">
        <v>48695909080</v>
      </c>
      <c r="E862" s="51">
        <v>1.000238</v>
      </c>
      <c r="F862" s="82">
        <v>83264870157</v>
      </c>
      <c r="G862" s="82">
        <v>83245057464</v>
      </c>
      <c r="H862" s="82">
        <f t="shared" si="26"/>
        <v>131940966544</v>
      </c>
      <c r="I862" s="87">
        <f t="shared" si="27"/>
        <v>0.36907346031727584</v>
      </c>
      <c r="J862" s="82">
        <v>9739181816</v>
      </c>
      <c r="K862" s="82">
        <v>19478363632</v>
      </c>
      <c r="L862" s="82">
        <v>29217545448</v>
      </c>
    </row>
    <row r="863" spans="1:12" ht="15" customHeight="1" x14ac:dyDescent="0.3">
      <c r="A863" s="48">
        <v>44692</v>
      </c>
      <c r="B863" s="51">
        <v>0.99945200000000001</v>
      </c>
      <c r="C863" s="82">
        <v>48451920961</v>
      </c>
      <c r="D863" s="82">
        <v>48478506261</v>
      </c>
      <c r="E863" s="51">
        <v>1.0012179999999999</v>
      </c>
      <c r="F863" s="82">
        <v>83248981251</v>
      </c>
      <c r="G863" s="82">
        <v>83147694183</v>
      </c>
      <c r="H863" s="82">
        <f t="shared" si="26"/>
        <v>131626200444</v>
      </c>
      <c r="I863" s="87">
        <f t="shared" si="27"/>
        <v>0.36830438087153511</v>
      </c>
      <c r="J863" s="82">
        <v>9695701252</v>
      </c>
      <c r="K863" s="82">
        <v>19391402504</v>
      </c>
      <c r="L863" s="82">
        <v>29087103757</v>
      </c>
    </row>
    <row r="864" spans="1:12" ht="15" customHeight="1" x14ac:dyDescent="0.3">
      <c r="A864" s="48">
        <v>44693</v>
      </c>
      <c r="B864" s="51">
        <v>1.0005200000000001</v>
      </c>
      <c r="C864" s="82">
        <v>49012944580</v>
      </c>
      <c r="D864" s="82">
        <v>48987452960</v>
      </c>
      <c r="E864" s="51">
        <v>0.99596899999999999</v>
      </c>
      <c r="F864" s="82">
        <v>82690895711</v>
      </c>
      <c r="G864" s="82">
        <v>83025590194</v>
      </c>
      <c r="H864" s="82">
        <f t="shared" si="26"/>
        <v>132013043154</v>
      </c>
      <c r="I864" s="87">
        <f t="shared" si="27"/>
        <v>0.37108040076656379</v>
      </c>
      <c r="J864" s="82">
        <v>9797490592</v>
      </c>
      <c r="K864" s="82">
        <v>19594981184</v>
      </c>
      <c r="L864" s="82">
        <v>29392471776</v>
      </c>
    </row>
    <row r="865" spans="1:12" ht="15" customHeight="1" x14ac:dyDescent="0.3">
      <c r="A865" s="48">
        <v>44694</v>
      </c>
      <c r="B865" s="51">
        <v>1.0015780000000001</v>
      </c>
      <c r="C865" s="82">
        <v>49845265548</v>
      </c>
      <c r="D865" s="82">
        <v>49766727028</v>
      </c>
      <c r="E865" s="51">
        <v>0.99805299999999997</v>
      </c>
      <c r="F865" s="82">
        <v>79438155501</v>
      </c>
      <c r="G865" s="82">
        <v>79593162498</v>
      </c>
      <c r="H865" s="82">
        <f t="shared" si="26"/>
        <v>129359889526</v>
      </c>
      <c r="I865" s="87">
        <f t="shared" si="27"/>
        <v>0.38471528702100044</v>
      </c>
      <c r="J865" s="82">
        <v>9953345406</v>
      </c>
      <c r="K865" s="82">
        <v>19906690811</v>
      </c>
      <c r="L865" s="82">
        <v>29860036217</v>
      </c>
    </row>
    <row r="866" spans="1:12" ht="15" customHeight="1" x14ac:dyDescent="0.3">
      <c r="A866" s="48">
        <v>44695</v>
      </c>
      <c r="B866" s="51">
        <v>1.002375</v>
      </c>
      <c r="C866" s="82">
        <v>50938222009</v>
      </c>
      <c r="D866" s="82">
        <v>50817548712</v>
      </c>
      <c r="E866" s="51">
        <v>1.00061</v>
      </c>
      <c r="F866" s="82">
        <v>78910081379</v>
      </c>
      <c r="G866" s="82">
        <v>78861990507</v>
      </c>
      <c r="H866" s="82">
        <f t="shared" si="26"/>
        <v>129679539219</v>
      </c>
      <c r="I866" s="87">
        <f t="shared" si="27"/>
        <v>0.39187021343575584</v>
      </c>
      <c r="J866" s="82">
        <v>10163509742</v>
      </c>
      <c r="K866" s="82">
        <v>20327019485</v>
      </c>
      <c r="L866" s="82">
        <v>30490529227</v>
      </c>
    </row>
    <row r="867" spans="1:12" ht="15" customHeight="1" x14ac:dyDescent="0.3">
      <c r="A867" s="48">
        <v>44696</v>
      </c>
      <c r="B867" s="51">
        <v>1.0068539999999999</v>
      </c>
      <c r="C867" s="82">
        <v>51311542814</v>
      </c>
      <c r="D867" s="82">
        <v>50962261546</v>
      </c>
      <c r="E867" s="51">
        <v>1.0031049999999999</v>
      </c>
      <c r="F867" s="82">
        <v>75987316850</v>
      </c>
      <c r="G867" s="82">
        <v>75752120651</v>
      </c>
      <c r="H867" s="82">
        <f t="shared" si="26"/>
        <v>126714382197</v>
      </c>
      <c r="I867" s="87">
        <f t="shared" si="27"/>
        <v>0.4021821411461417</v>
      </c>
      <c r="J867" s="82">
        <v>10192452309</v>
      </c>
      <c r="K867" s="82">
        <v>20384904618</v>
      </c>
      <c r="L867" s="82">
        <v>30577356928</v>
      </c>
    </row>
    <row r="868" spans="1:12" ht="15" customHeight="1" x14ac:dyDescent="0.3">
      <c r="A868" s="48">
        <v>44697</v>
      </c>
      <c r="B868" s="51">
        <v>1.0031399999999999</v>
      </c>
      <c r="C868" s="82">
        <v>51276012853</v>
      </c>
      <c r="D868" s="82">
        <v>51115488469</v>
      </c>
      <c r="E868" s="51">
        <v>1.0008539999999999</v>
      </c>
      <c r="F868" s="82">
        <v>75895175498</v>
      </c>
      <c r="G868" s="82">
        <v>75830432421</v>
      </c>
      <c r="H868" s="82">
        <f t="shared" si="26"/>
        <v>126945920890</v>
      </c>
      <c r="I868" s="87">
        <f t="shared" si="27"/>
        <v>0.4026556198941762</v>
      </c>
      <c r="J868" s="82">
        <v>10223097694</v>
      </c>
      <c r="K868" s="82">
        <v>20446195388</v>
      </c>
      <c r="L868" s="82">
        <v>30669293081</v>
      </c>
    </row>
    <row r="869" spans="1:12" ht="15" customHeight="1" x14ac:dyDescent="0.3">
      <c r="A869" s="48">
        <v>44698</v>
      </c>
      <c r="B869" s="51">
        <v>1.002742</v>
      </c>
      <c r="C869" s="82">
        <v>52172633713</v>
      </c>
      <c r="D869" s="82">
        <v>52029942184</v>
      </c>
      <c r="E869" s="51">
        <v>1.001371</v>
      </c>
      <c r="F869" s="82">
        <v>75855994702</v>
      </c>
      <c r="G869" s="82">
        <v>75752120651</v>
      </c>
      <c r="H869" s="82">
        <f t="shared" si="26"/>
        <v>127782062835</v>
      </c>
      <c r="I869" s="87">
        <f t="shared" si="27"/>
        <v>0.4071771970936503</v>
      </c>
      <c r="J869" s="82">
        <v>10405988437</v>
      </c>
      <c r="K869" s="82">
        <v>20811976874</v>
      </c>
      <c r="L869" s="82">
        <v>31217965310</v>
      </c>
    </row>
    <row r="870" spans="1:12" ht="15" customHeight="1" x14ac:dyDescent="0.3">
      <c r="A870" s="48">
        <v>44699</v>
      </c>
      <c r="B870" s="51">
        <v>1.0026619999999999</v>
      </c>
      <c r="C870" s="82">
        <v>52382101410</v>
      </c>
      <c r="D870" s="82">
        <v>52243028691</v>
      </c>
      <c r="E870" s="51">
        <v>1.000586</v>
      </c>
      <c r="F870" s="82">
        <v>74309953980</v>
      </c>
      <c r="G870" s="82">
        <v>74266452953</v>
      </c>
      <c r="H870" s="82">
        <f t="shared" si="26"/>
        <v>126509481644</v>
      </c>
      <c r="I870" s="87">
        <f t="shared" si="27"/>
        <v>0.41295741640941064</v>
      </c>
      <c r="J870" s="82">
        <v>10448605738</v>
      </c>
      <c r="K870" s="82">
        <v>20897211476</v>
      </c>
      <c r="L870" s="82">
        <v>31345817215</v>
      </c>
    </row>
    <row r="871" spans="1:12" ht="15" customHeight="1" x14ac:dyDescent="0.3">
      <c r="A871" s="48">
        <v>44700</v>
      </c>
      <c r="B871" s="51">
        <v>1.0022249999999999</v>
      </c>
      <c r="C871" s="82">
        <v>52477602164</v>
      </c>
      <c r="D871" s="82">
        <v>52361087510</v>
      </c>
      <c r="E871" s="51">
        <v>1.0002279999999999</v>
      </c>
      <c r="F871" s="82">
        <v>74284590322</v>
      </c>
      <c r="G871" s="82">
        <v>74267645565</v>
      </c>
      <c r="H871" s="82">
        <f t="shared" si="26"/>
        <v>126628733075</v>
      </c>
      <c r="I871" s="87">
        <f t="shared" si="27"/>
        <v>0.41350084012123406</v>
      </c>
      <c r="J871" s="82">
        <v>10472217502</v>
      </c>
      <c r="K871" s="82">
        <v>20944435004</v>
      </c>
      <c r="L871" s="82">
        <v>31416652506</v>
      </c>
    </row>
    <row r="872" spans="1:12" ht="15" customHeight="1" x14ac:dyDescent="0.3">
      <c r="A872" s="48">
        <v>44701</v>
      </c>
      <c r="B872" s="51">
        <v>1.001676</v>
      </c>
      <c r="C872" s="82">
        <v>52829406131</v>
      </c>
      <c r="D872" s="82">
        <v>52741019416</v>
      </c>
      <c r="E872" s="51">
        <v>1.001082</v>
      </c>
      <c r="F872" s="82">
        <v>74305004327</v>
      </c>
      <c r="G872" s="82">
        <v>74224705946</v>
      </c>
      <c r="H872" s="82">
        <f t="shared" si="26"/>
        <v>126965725362</v>
      </c>
      <c r="I872" s="87">
        <f t="shared" si="27"/>
        <v>0.41539572404778335</v>
      </c>
      <c r="J872" s="82">
        <v>10548203883</v>
      </c>
      <c r="K872" s="82">
        <v>21096407766</v>
      </c>
      <c r="L872" s="82">
        <v>31644611650</v>
      </c>
    </row>
    <row r="873" spans="1:12" ht="15" customHeight="1" x14ac:dyDescent="0.3">
      <c r="A873" s="48">
        <v>44702</v>
      </c>
      <c r="B873" s="51">
        <v>1.001674</v>
      </c>
      <c r="C873" s="82">
        <v>53023637496</v>
      </c>
      <c r="D873" s="82">
        <v>52934999234</v>
      </c>
      <c r="E873" s="51">
        <v>1.0012540000000001</v>
      </c>
      <c r="F873" s="82">
        <v>73306682137</v>
      </c>
      <c r="G873" s="82">
        <v>73214903318</v>
      </c>
      <c r="H873" s="82">
        <f t="shared" si="26"/>
        <v>126149902552</v>
      </c>
      <c r="I873" s="87">
        <f t="shared" si="27"/>
        <v>0.41961981866914061</v>
      </c>
      <c r="J873" s="82">
        <v>10586999847</v>
      </c>
      <c r="K873" s="82">
        <v>21173999694</v>
      </c>
      <c r="L873" s="82">
        <v>31760999540</v>
      </c>
    </row>
    <row r="874" spans="1:12" ht="15" customHeight="1" x14ac:dyDescent="0.3">
      <c r="A874" s="48">
        <v>44703</v>
      </c>
      <c r="B874" s="51">
        <v>1.002761</v>
      </c>
      <c r="C874" s="82">
        <v>53189636031</v>
      </c>
      <c r="D874" s="82">
        <v>53043160243</v>
      </c>
      <c r="E874" s="51">
        <v>1.000829</v>
      </c>
      <c r="F874" s="82">
        <v>73335816773</v>
      </c>
      <c r="G874" s="82">
        <v>73275094986</v>
      </c>
      <c r="H874" s="82">
        <f t="shared" si="26"/>
        <v>126318255229</v>
      </c>
      <c r="I874" s="87">
        <f t="shared" si="27"/>
        <v>0.41991682157768129</v>
      </c>
      <c r="J874" s="82">
        <v>10608632049</v>
      </c>
      <c r="K874" s="82">
        <v>21217264097</v>
      </c>
      <c r="L874" s="82">
        <v>31825896146</v>
      </c>
    </row>
    <row r="875" spans="1:12" ht="15" customHeight="1" x14ac:dyDescent="0.3">
      <c r="A875" s="48">
        <v>44704</v>
      </c>
      <c r="B875" s="51">
        <v>1.001916</v>
      </c>
      <c r="C875" s="82">
        <v>53262551890</v>
      </c>
      <c r="D875" s="82">
        <v>53160701701</v>
      </c>
      <c r="E875" s="51">
        <v>1.0002409999999999</v>
      </c>
      <c r="F875" s="82">
        <v>73292755418</v>
      </c>
      <c r="G875" s="82">
        <v>73275094968</v>
      </c>
      <c r="H875" s="82">
        <f t="shared" si="26"/>
        <v>126435796669</v>
      </c>
      <c r="I875" s="87">
        <f t="shared" si="27"/>
        <v>0.42045609788951593</v>
      </c>
      <c r="J875" s="82">
        <v>10632140340</v>
      </c>
      <c r="K875" s="82">
        <v>21264280680</v>
      </c>
      <c r="L875" s="82">
        <v>31896421021</v>
      </c>
    </row>
    <row r="876" spans="1:12" ht="15" customHeight="1" x14ac:dyDescent="0.3">
      <c r="A876" s="48">
        <v>44705</v>
      </c>
      <c r="B876" s="51">
        <v>1.0018720000000001</v>
      </c>
      <c r="C876" s="82">
        <v>53364339709</v>
      </c>
      <c r="D876" s="82">
        <v>53264630978</v>
      </c>
      <c r="E876" s="51">
        <v>1.0002489999999999</v>
      </c>
      <c r="F876" s="82">
        <v>73293335399</v>
      </c>
      <c r="G876" s="82">
        <v>73275094968</v>
      </c>
      <c r="H876" s="82">
        <f t="shared" si="26"/>
        <v>126539725946</v>
      </c>
      <c r="I876" s="87">
        <f t="shared" si="27"/>
        <v>0.42093208737254839</v>
      </c>
      <c r="J876" s="82">
        <v>10652926196</v>
      </c>
      <c r="K876" s="82">
        <v>21305852391</v>
      </c>
      <c r="L876" s="82">
        <v>31958778587</v>
      </c>
    </row>
    <row r="877" spans="1:12" ht="15" customHeight="1" x14ac:dyDescent="0.3">
      <c r="A877" s="48">
        <v>44706</v>
      </c>
      <c r="B877" s="51">
        <v>1.0006409999999999</v>
      </c>
      <c r="C877" s="82">
        <v>53454117663</v>
      </c>
      <c r="D877" s="82">
        <v>53419859462</v>
      </c>
      <c r="E877" s="51">
        <v>1.0000830000000001</v>
      </c>
      <c r="F877" s="82">
        <v>73281161166</v>
      </c>
      <c r="G877" s="82">
        <v>73275094959</v>
      </c>
      <c r="H877" s="82">
        <f t="shared" si="26"/>
        <v>126694954421</v>
      </c>
      <c r="I877" s="87">
        <f t="shared" si="27"/>
        <v>0.42164156975414269</v>
      </c>
      <c r="J877" s="82">
        <v>10683971892</v>
      </c>
      <c r="K877" s="82">
        <v>21367943785</v>
      </c>
      <c r="L877" s="82">
        <v>32051915677</v>
      </c>
    </row>
    <row r="878" spans="1:12" ht="15" customHeight="1" x14ac:dyDescent="0.3">
      <c r="A878" s="48">
        <v>44707</v>
      </c>
      <c r="B878" s="51">
        <v>1.000448</v>
      </c>
      <c r="C878" s="82">
        <v>53459678522</v>
      </c>
      <c r="D878" s="82">
        <v>53435759212</v>
      </c>
      <c r="E878" s="51">
        <v>1.0002519999999999</v>
      </c>
      <c r="F878" s="82">
        <v>73283972220</v>
      </c>
      <c r="G878" s="82">
        <v>73265504103</v>
      </c>
      <c r="H878" s="82">
        <f t="shared" si="26"/>
        <v>126701263315</v>
      </c>
      <c r="I878" s="87">
        <f t="shared" si="27"/>
        <v>0.42174606482928262</v>
      </c>
      <c r="J878" s="82">
        <v>10687151842</v>
      </c>
      <c r="K878" s="82">
        <v>21374303685</v>
      </c>
      <c r="L878" s="82">
        <v>32061455527</v>
      </c>
    </row>
    <row r="879" spans="1:12" ht="15" customHeight="1" x14ac:dyDescent="0.3">
      <c r="A879" s="48">
        <v>44708</v>
      </c>
      <c r="B879" s="51">
        <v>1.002121</v>
      </c>
      <c r="C879" s="82">
        <v>53301625638</v>
      </c>
      <c r="D879" s="82">
        <v>53188825214</v>
      </c>
      <c r="E879" s="51">
        <v>1.0009129999999999</v>
      </c>
      <c r="F879" s="82">
        <v>73342226815</v>
      </c>
      <c r="G879" s="82">
        <v>73275295878</v>
      </c>
      <c r="H879" s="82">
        <f t="shared" si="26"/>
        <v>126464121092</v>
      </c>
      <c r="I879" s="87">
        <f t="shared" si="27"/>
        <v>0.42058431082841469</v>
      </c>
      <c r="J879" s="82">
        <v>10637765043</v>
      </c>
      <c r="K879" s="82">
        <v>21275530086</v>
      </c>
      <c r="L879" s="82">
        <v>31913295128</v>
      </c>
    </row>
    <row r="880" spans="1:12" ht="15" customHeight="1" x14ac:dyDescent="0.3">
      <c r="A880" s="48">
        <v>44709</v>
      </c>
      <c r="B880" s="51">
        <v>1.0004120000000001</v>
      </c>
      <c r="C880" s="82">
        <v>53643467177</v>
      </c>
      <c r="D880" s="82">
        <v>53621379970</v>
      </c>
      <c r="E880" s="51">
        <v>1.000572</v>
      </c>
      <c r="F880" s="82">
        <v>72578744671</v>
      </c>
      <c r="G880" s="82">
        <v>72537249554</v>
      </c>
      <c r="H880" s="82">
        <f t="shared" si="26"/>
        <v>126158629524</v>
      </c>
      <c r="I880" s="87">
        <f t="shared" si="27"/>
        <v>0.42503140825415553</v>
      </c>
      <c r="J880" s="82">
        <v>10724275994</v>
      </c>
      <c r="K880" s="82">
        <v>21448551988</v>
      </c>
      <c r="L880" s="82">
        <v>32172827982</v>
      </c>
    </row>
    <row r="881" spans="1:12" ht="15" customHeight="1" x14ac:dyDescent="0.3">
      <c r="A881" s="48">
        <v>44710</v>
      </c>
      <c r="B881" s="51">
        <v>1.0028859999999999</v>
      </c>
      <c r="C881" s="82">
        <v>53798595398</v>
      </c>
      <c r="D881" s="82">
        <v>53643765269</v>
      </c>
      <c r="E881" s="51">
        <v>1.0014749999999999</v>
      </c>
      <c r="F881" s="82">
        <v>72569743808</v>
      </c>
      <c r="G881" s="82">
        <v>72462831556</v>
      </c>
      <c r="H881" s="82">
        <f t="shared" si="26"/>
        <v>126106596825</v>
      </c>
      <c r="I881" s="87">
        <f t="shared" si="27"/>
        <v>0.42538429090622637</v>
      </c>
      <c r="J881" s="82">
        <v>10728753054</v>
      </c>
      <c r="K881" s="82">
        <v>21457506108</v>
      </c>
      <c r="L881" s="82">
        <v>32186259161</v>
      </c>
    </row>
    <row r="882" spans="1:12" ht="15" customHeight="1" x14ac:dyDescent="0.3">
      <c r="A882" s="48">
        <v>44711</v>
      </c>
      <c r="B882" s="51">
        <v>1.0039960000000001</v>
      </c>
      <c r="C882" s="82">
        <v>53890889128</v>
      </c>
      <c r="D882" s="82">
        <v>53676398322</v>
      </c>
      <c r="E882" s="51">
        <v>1.0002869999999999</v>
      </c>
      <c r="F882" s="82">
        <v>72631887214</v>
      </c>
      <c r="G882" s="82">
        <v>72611043934</v>
      </c>
      <c r="H882" s="82">
        <f t="shared" si="26"/>
        <v>126287442256</v>
      </c>
      <c r="I882" s="87">
        <f t="shared" si="27"/>
        <v>0.42503353748499723</v>
      </c>
      <c r="J882" s="82">
        <v>10735279664</v>
      </c>
      <c r="K882" s="82">
        <v>21470559329</v>
      </c>
      <c r="L882" s="82">
        <v>32205838993</v>
      </c>
    </row>
    <row r="883" spans="1:12" ht="15" customHeight="1" x14ac:dyDescent="0.3">
      <c r="A883" s="48">
        <v>44712</v>
      </c>
      <c r="B883" s="51">
        <v>1.00125</v>
      </c>
      <c r="C883" s="82">
        <v>53826859973</v>
      </c>
      <c r="D883" s="82">
        <v>53759642792</v>
      </c>
      <c r="E883" s="51">
        <v>1.0004109999999999</v>
      </c>
      <c r="F883" s="82">
        <v>72546423763</v>
      </c>
      <c r="G883" s="82">
        <v>72516603598</v>
      </c>
      <c r="H883" s="82">
        <f t="shared" si="26"/>
        <v>126276246390</v>
      </c>
      <c r="I883" s="87">
        <f t="shared" si="27"/>
        <v>0.42573044676957789</v>
      </c>
      <c r="J883" s="82">
        <v>10751928558</v>
      </c>
      <c r="K883" s="82">
        <v>21503857117</v>
      </c>
      <c r="L883" s="82">
        <v>32255785675</v>
      </c>
    </row>
    <row r="884" spans="1:12" ht="15" customHeight="1" x14ac:dyDescent="0.3">
      <c r="A884" s="48">
        <v>44713</v>
      </c>
      <c r="B884" s="51">
        <v>1.0006980000000001</v>
      </c>
      <c r="C884" s="82">
        <v>54003654728</v>
      </c>
      <c r="D884" s="82">
        <v>53965995451</v>
      </c>
      <c r="E884" s="51">
        <v>0.99924400000000002</v>
      </c>
      <c r="F884" s="82">
        <v>72483593605</v>
      </c>
      <c r="G884" s="82">
        <v>72538449554</v>
      </c>
      <c r="H884" s="82">
        <f t="shared" si="26"/>
        <v>126504445005</v>
      </c>
      <c r="I884" s="87">
        <f t="shared" si="27"/>
        <v>0.42659366988145775</v>
      </c>
      <c r="J884" s="82">
        <v>10793199090</v>
      </c>
      <c r="K884" s="82">
        <v>21586398180</v>
      </c>
      <c r="L884" s="82">
        <v>32379597271</v>
      </c>
    </row>
    <row r="885" spans="1:12" ht="15" customHeight="1" x14ac:dyDescent="0.3">
      <c r="A885" s="48">
        <v>44714</v>
      </c>
      <c r="B885" s="51">
        <v>1.000645</v>
      </c>
      <c r="C885" s="82">
        <v>54072438826</v>
      </c>
      <c r="D885" s="82">
        <v>54037594315</v>
      </c>
      <c r="E885" s="51">
        <v>0.99956900000000004</v>
      </c>
      <c r="F885" s="82">
        <v>72507199138</v>
      </c>
      <c r="G885" s="82">
        <v>72538449554</v>
      </c>
      <c r="H885" s="82">
        <f t="shared" si="26"/>
        <v>126576043869</v>
      </c>
      <c r="I885" s="87">
        <f t="shared" si="27"/>
        <v>0.42691802226751741</v>
      </c>
      <c r="J885" s="82">
        <v>10807518863</v>
      </c>
      <c r="K885" s="82">
        <v>21615037726</v>
      </c>
      <c r="L885" s="82">
        <v>32422556589</v>
      </c>
    </row>
    <row r="886" spans="1:12" ht="15" customHeight="1" x14ac:dyDescent="0.3">
      <c r="A886" s="48">
        <v>44715</v>
      </c>
      <c r="B886" s="51">
        <v>0.99876200000000004</v>
      </c>
      <c r="C886" s="82">
        <v>54076000823</v>
      </c>
      <c r="D886" s="82">
        <v>54143009250</v>
      </c>
      <c r="E886" s="51">
        <v>1.000305</v>
      </c>
      <c r="F886" s="82">
        <v>72606704176</v>
      </c>
      <c r="G886" s="82">
        <v>72584530893</v>
      </c>
      <c r="H886" s="82">
        <f t="shared" si="26"/>
        <v>126727540143</v>
      </c>
      <c r="I886" s="87">
        <f t="shared" si="27"/>
        <v>0.42723948708311354</v>
      </c>
      <c r="J886" s="82">
        <v>10828601850</v>
      </c>
      <c r="K886" s="82">
        <v>21657203700</v>
      </c>
      <c r="L886" s="82">
        <v>32485805550</v>
      </c>
    </row>
    <row r="887" spans="1:12" ht="15" customHeight="1" x14ac:dyDescent="0.3">
      <c r="A887" s="48">
        <v>44716</v>
      </c>
      <c r="B887" s="51">
        <v>1.0006980000000001</v>
      </c>
      <c r="C887" s="82">
        <v>54168799848</v>
      </c>
      <c r="D887" s="82">
        <v>54131021937</v>
      </c>
      <c r="E887" s="51">
        <v>1.0004249999999999</v>
      </c>
      <c r="F887" s="82">
        <v>72574254041</v>
      </c>
      <c r="G887" s="82">
        <v>72543449553</v>
      </c>
      <c r="H887" s="82">
        <f t="shared" si="26"/>
        <v>126674471490</v>
      </c>
      <c r="I887" s="87">
        <f t="shared" si="27"/>
        <v>0.42732384276237723</v>
      </c>
      <c r="J887" s="82">
        <v>10826204387</v>
      </c>
      <c r="K887" s="82">
        <v>21652408775</v>
      </c>
      <c r="L887" s="82">
        <v>32478613162</v>
      </c>
    </row>
    <row r="888" spans="1:12" ht="15" customHeight="1" x14ac:dyDescent="0.3">
      <c r="A888" s="48">
        <v>44717</v>
      </c>
      <c r="B888" s="51">
        <v>1.00135</v>
      </c>
      <c r="C888" s="82">
        <v>54094959418</v>
      </c>
      <c r="D888" s="82">
        <v>54022027567</v>
      </c>
      <c r="E888" s="51">
        <v>1.0010209999999999</v>
      </c>
      <c r="F888" s="82">
        <v>72563385811</v>
      </c>
      <c r="G888" s="82">
        <v>72489373793</v>
      </c>
      <c r="H888" s="82">
        <f t="shared" si="26"/>
        <v>126511401360</v>
      </c>
      <c r="I888" s="87">
        <f t="shared" si="27"/>
        <v>0.42701311491503663</v>
      </c>
      <c r="J888" s="82">
        <v>10804405513</v>
      </c>
      <c r="K888" s="82">
        <v>21608811027</v>
      </c>
      <c r="L888" s="82">
        <v>32413216540</v>
      </c>
    </row>
    <row r="889" spans="1:12" ht="15" customHeight="1" x14ac:dyDescent="0.3">
      <c r="A889" s="48">
        <v>44718</v>
      </c>
      <c r="B889" s="51">
        <v>1.0008109999999999</v>
      </c>
      <c r="C889" s="82">
        <v>54187767666</v>
      </c>
      <c r="D889" s="82">
        <v>54143870062</v>
      </c>
      <c r="E889" s="51">
        <v>1.0001009999999999</v>
      </c>
      <c r="F889" s="82">
        <v>72550808924</v>
      </c>
      <c r="G889" s="82">
        <v>72543449553</v>
      </c>
      <c r="H889" s="82">
        <f t="shared" si="26"/>
        <v>126687319615</v>
      </c>
      <c r="I889" s="87">
        <f t="shared" si="27"/>
        <v>0.42738192130468966</v>
      </c>
      <c r="J889" s="82">
        <v>10828774012</v>
      </c>
      <c r="K889" s="82">
        <v>21657548025</v>
      </c>
      <c r="L889" s="82">
        <v>32486322037</v>
      </c>
    </row>
    <row r="890" spans="1:12" ht="15" customHeight="1" x14ac:dyDescent="0.3">
      <c r="A890" s="48">
        <v>44719</v>
      </c>
      <c r="B890" s="51">
        <v>1.0014350000000001</v>
      </c>
      <c r="C890" s="82">
        <v>53828413758</v>
      </c>
      <c r="D890" s="82">
        <v>53751256065</v>
      </c>
      <c r="E890" s="51">
        <v>1.0003219999999999</v>
      </c>
      <c r="F890" s="82">
        <v>72460594246</v>
      </c>
      <c r="G890" s="82">
        <v>72437284334</v>
      </c>
      <c r="H890" s="82">
        <f t="shared" si="26"/>
        <v>126188540399</v>
      </c>
      <c r="I890" s="87">
        <f t="shared" si="27"/>
        <v>0.42595988427350062</v>
      </c>
      <c r="J890" s="82">
        <v>10750251213</v>
      </c>
      <c r="K890" s="82">
        <v>21500502426</v>
      </c>
      <c r="L890" s="82">
        <v>32250753639</v>
      </c>
    </row>
    <row r="891" spans="1:12" ht="15" customHeight="1" x14ac:dyDescent="0.3">
      <c r="A891" s="48">
        <v>44720</v>
      </c>
      <c r="B891" s="51">
        <v>1.002008</v>
      </c>
      <c r="C891" s="82">
        <v>53906740225</v>
      </c>
      <c r="D891" s="82">
        <v>53798688498</v>
      </c>
      <c r="E891" s="51">
        <v>1.0013989999999999</v>
      </c>
      <c r="F891" s="82">
        <v>72521860046</v>
      </c>
      <c r="G891" s="82">
        <v>72420549553</v>
      </c>
      <c r="H891" s="82">
        <f t="shared" si="26"/>
        <v>126219238051</v>
      </c>
      <c r="I891" s="87">
        <f t="shared" si="27"/>
        <v>0.42623208101020355</v>
      </c>
      <c r="J891" s="82">
        <v>10759737700</v>
      </c>
      <c r="K891" s="82">
        <v>21519475399</v>
      </c>
      <c r="L891" s="82">
        <v>32279213099</v>
      </c>
    </row>
    <row r="892" spans="1:12" ht="15" customHeight="1" x14ac:dyDescent="0.3">
      <c r="A892" s="48">
        <v>44721</v>
      </c>
      <c r="B892" s="51">
        <v>1.0007090000000001</v>
      </c>
      <c r="C892" s="82">
        <v>53755487848</v>
      </c>
      <c r="D892" s="82">
        <v>53717425634</v>
      </c>
      <c r="E892" s="51">
        <v>1.0006809999999999</v>
      </c>
      <c r="F892" s="82">
        <v>72479902354</v>
      </c>
      <c r="G892" s="82">
        <v>72430549553</v>
      </c>
      <c r="H892" s="82">
        <f t="shared" si="26"/>
        <v>126147975187</v>
      </c>
      <c r="I892" s="87">
        <f t="shared" si="27"/>
        <v>0.42582867901264398</v>
      </c>
      <c r="J892" s="82">
        <v>10743485127</v>
      </c>
      <c r="K892" s="82">
        <v>21486970254</v>
      </c>
      <c r="L892" s="82">
        <v>32230455380</v>
      </c>
    </row>
    <row r="893" spans="1:12" ht="15" customHeight="1" x14ac:dyDescent="0.3">
      <c r="A893" s="48">
        <v>44722</v>
      </c>
      <c r="B893" s="51">
        <v>1.0008539999999999</v>
      </c>
      <c r="C893" s="82">
        <v>53849615435</v>
      </c>
      <c r="D893" s="82">
        <v>53803667734</v>
      </c>
      <c r="E893" s="51">
        <v>0.99985599999999997</v>
      </c>
      <c r="F893" s="82">
        <v>72483632298</v>
      </c>
      <c r="G893" s="82">
        <v>72494065699</v>
      </c>
      <c r="H893" s="82">
        <f t="shared" si="26"/>
        <v>126297733433</v>
      </c>
      <c r="I893" s="87">
        <f t="shared" si="27"/>
        <v>0.42600659783449274</v>
      </c>
      <c r="J893" s="82">
        <v>10760733547</v>
      </c>
      <c r="K893" s="82">
        <v>21521467094</v>
      </c>
      <c r="L893" s="82">
        <v>32282200640</v>
      </c>
    </row>
    <row r="894" spans="1:12" ht="15" customHeight="1" x14ac:dyDescent="0.3">
      <c r="A894" s="48">
        <v>44723</v>
      </c>
      <c r="B894" s="51">
        <v>1.0016130000000001</v>
      </c>
      <c r="C894" s="82">
        <v>53908143847</v>
      </c>
      <c r="D894" s="82">
        <v>53821328643</v>
      </c>
      <c r="E894" s="51">
        <v>1.0003489999999999</v>
      </c>
      <c r="F894" s="82">
        <v>72520688667</v>
      </c>
      <c r="G894" s="82">
        <v>72495376195</v>
      </c>
      <c r="H894" s="82">
        <f t="shared" si="26"/>
        <v>126316704838</v>
      </c>
      <c r="I894" s="87">
        <f t="shared" si="27"/>
        <v>0.42608243076024943</v>
      </c>
      <c r="J894" s="82">
        <v>10764265729</v>
      </c>
      <c r="K894" s="82">
        <v>21528531457</v>
      </c>
      <c r="L894" s="82">
        <v>32292797186</v>
      </c>
    </row>
    <row r="895" spans="1:12" ht="15" customHeight="1" x14ac:dyDescent="0.3">
      <c r="A895" s="48">
        <v>44724</v>
      </c>
      <c r="B895" s="51">
        <v>1.0002009999999999</v>
      </c>
      <c r="C895" s="82">
        <v>53874889528</v>
      </c>
      <c r="D895" s="82">
        <v>53864050990</v>
      </c>
      <c r="E895" s="51">
        <v>1.0000070000000001</v>
      </c>
      <c r="F895" s="82">
        <v>72576221406</v>
      </c>
      <c r="G895" s="82">
        <v>72575681449</v>
      </c>
      <c r="H895" s="82">
        <f t="shared" si="26"/>
        <v>126439732439</v>
      </c>
      <c r="I895" s="87">
        <f t="shared" si="27"/>
        <v>0.4260057337276188</v>
      </c>
      <c r="J895" s="82">
        <v>10772810198</v>
      </c>
      <c r="K895" s="82">
        <v>21545620396</v>
      </c>
      <c r="L895" s="82">
        <v>32318430594</v>
      </c>
    </row>
    <row r="896" spans="1:12" ht="15" customHeight="1" x14ac:dyDescent="0.3">
      <c r="A896" s="48">
        <v>44725</v>
      </c>
      <c r="B896" s="51">
        <v>1.000902</v>
      </c>
      <c r="C896" s="82">
        <v>54301279573</v>
      </c>
      <c r="D896" s="82">
        <v>54252335595</v>
      </c>
      <c r="E896" s="51">
        <v>0.99817599999999995</v>
      </c>
      <c r="F896" s="82">
        <v>72537430319</v>
      </c>
      <c r="G896" s="82">
        <v>72669992598</v>
      </c>
      <c r="H896" s="82">
        <f t="shared" si="26"/>
        <v>126922328193</v>
      </c>
      <c r="I896" s="87">
        <f t="shared" si="27"/>
        <v>0.42744516561737728</v>
      </c>
      <c r="J896" s="82">
        <v>10850467119</v>
      </c>
      <c r="K896" s="82">
        <v>21700934238</v>
      </c>
      <c r="L896" s="82">
        <v>32551401357</v>
      </c>
    </row>
    <row r="897" spans="1:12" ht="15" customHeight="1" x14ac:dyDescent="0.3">
      <c r="A897" s="48">
        <v>44726</v>
      </c>
      <c r="B897" s="51">
        <v>1.0038199999999999</v>
      </c>
      <c r="C897" s="82">
        <v>54292415557</v>
      </c>
      <c r="D897" s="82">
        <v>54085810127</v>
      </c>
      <c r="E897" s="51">
        <v>1.003879</v>
      </c>
      <c r="F897" s="82">
        <v>72574376064</v>
      </c>
      <c r="G897" s="82">
        <v>72293981301</v>
      </c>
      <c r="H897" s="82">
        <f t="shared" si="26"/>
        <v>126379791428</v>
      </c>
      <c r="I897" s="87">
        <f t="shared" si="27"/>
        <v>0.42796248922291741</v>
      </c>
      <c r="J897" s="82">
        <v>10817162025</v>
      </c>
      <c r="K897" s="82">
        <v>21634324051</v>
      </c>
      <c r="L897" s="82">
        <v>32451486076</v>
      </c>
    </row>
    <row r="898" spans="1:12" ht="15" customHeight="1" x14ac:dyDescent="0.3">
      <c r="A898" s="48">
        <v>44727</v>
      </c>
      <c r="B898" s="51">
        <v>1.00118</v>
      </c>
      <c r="C898" s="82">
        <v>54202231644</v>
      </c>
      <c r="D898" s="82">
        <v>54138367367</v>
      </c>
      <c r="E898" s="51">
        <v>1.000807</v>
      </c>
      <c r="F898" s="82">
        <v>71656901175</v>
      </c>
      <c r="G898" s="82">
        <v>71599130291</v>
      </c>
      <c r="H898" s="82">
        <f t="shared" ref="H898:H961" si="28">IFERROR(D898+G898,D898)</f>
        <v>125737497658</v>
      </c>
      <c r="I898" s="87">
        <f t="shared" ref="I898:I961" si="29">IFERROR(D898/H898,"")</f>
        <v>0.43056660403926422</v>
      </c>
      <c r="J898" s="82">
        <v>10827673473</v>
      </c>
      <c r="K898" s="82">
        <v>21655346947</v>
      </c>
      <c r="L898" s="82">
        <v>32483020420</v>
      </c>
    </row>
    <row r="899" spans="1:12" ht="15" customHeight="1" x14ac:dyDescent="0.3">
      <c r="A899" s="48">
        <v>44728</v>
      </c>
      <c r="B899" s="51">
        <v>1.004508</v>
      </c>
      <c r="C899" s="82">
        <v>54490560449</v>
      </c>
      <c r="D899" s="82">
        <v>54246024170</v>
      </c>
      <c r="E899" s="51">
        <v>1.002758</v>
      </c>
      <c r="F899" s="82">
        <v>70968169286</v>
      </c>
      <c r="G899" s="82">
        <v>70773007180</v>
      </c>
      <c r="H899" s="82">
        <f t="shared" si="28"/>
        <v>125019031350</v>
      </c>
      <c r="I899" s="87">
        <f t="shared" si="29"/>
        <v>0.43390213141337058</v>
      </c>
      <c r="J899" s="82">
        <v>10849204834</v>
      </c>
      <c r="K899" s="82">
        <v>21698409668</v>
      </c>
      <c r="L899" s="82">
        <v>32547614502</v>
      </c>
    </row>
    <row r="900" spans="1:12" ht="15" customHeight="1" x14ac:dyDescent="0.3">
      <c r="A900" s="48">
        <v>44729</v>
      </c>
      <c r="B900" s="51">
        <v>1.004265</v>
      </c>
      <c r="C900" s="82">
        <v>54854866421</v>
      </c>
      <c r="D900" s="82">
        <v>54621907072</v>
      </c>
      <c r="E900" s="51">
        <v>1.00244</v>
      </c>
      <c r="F900" s="82">
        <v>70235527691</v>
      </c>
      <c r="G900" s="82">
        <v>70064575816</v>
      </c>
      <c r="H900" s="82">
        <f t="shared" si="28"/>
        <v>124686482888</v>
      </c>
      <c r="I900" s="87">
        <f t="shared" si="29"/>
        <v>0.43807400615401343</v>
      </c>
      <c r="J900" s="82">
        <v>10924381414</v>
      </c>
      <c r="K900" s="82">
        <v>21848762829</v>
      </c>
      <c r="L900" s="82">
        <v>32773144243</v>
      </c>
    </row>
    <row r="901" spans="1:12" ht="15" customHeight="1" x14ac:dyDescent="0.3">
      <c r="A901" s="48">
        <v>44730</v>
      </c>
      <c r="B901" s="51">
        <v>1.0001340000000001</v>
      </c>
      <c r="C901" s="82">
        <v>55155090582</v>
      </c>
      <c r="D901" s="82">
        <v>55147675797</v>
      </c>
      <c r="E901" s="51">
        <v>1.0006889999999999</v>
      </c>
      <c r="F901" s="82">
        <v>68278037848</v>
      </c>
      <c r="G901" s="82">
        <v>68230995597</v>
      </c>
      <c r="H901" s="82">
        <f t="shared" si="28"/>
        <v>123378671394</v>
      </c>
      <c r="I901" s="87">
        <f t="shared" si="29"/>
        <v>0.44697900515471001</v>
      </c>
      <c r="J901" s="82">
        <v>11029535159</v>
      </c>
      <c r="K901" s="82">
        <v>22059070319</v>
      </c>
      <c r="L901" s="82">
        <v>33088605478</v>
      </c>
    </row>
    <row r="902" spans="1:12" ht="15" customHeight="1" x14ac:dyDescent="0.3">
      <c r="A902" s="48">
        <v>44731</v>
      </c>
      <c r="B902" s="51">
        <v>1.0035849999999999</v>
      </c>
      <c r="C902" s="82">
        <v>55466165647</v>
      </c>
      <c r="D902" s="82">
        <v>55268015445</v>
      </c>
      <c r="E902" s="51">
        <v>1.0009349999999999</v>
      </c>
      <c r="F902" s="82">
        <v>68151264125</v>
      </c>
      <c r="G902" s="82">
        <v>68087608947</v>
      </c>
      <c r="H902" s="82">
        <f t="shared" si="28"/>
        <v>123355624392</v>
      </c>
      <c r="I902" s="87">
        <f t="shared" si="29"/>
        <v>0.44803806650411881</v>
      </c>
      <c r="J902" s="82">
        <v>11053603089</v>
      </c>
      <c r="K902" s="82">
        <v>22107206178</v>
      </c>
      <c r="L902" s="82">
        <v>33160809267</v>
      </c>
    </row>
    <row r="903" spans="1:12" ht="15" customHeight="1" x14ac:dyDescent="0.3">
      <c r="A903" s="48">
        <v>44732</v>
      </c>
      <c r="B903" s="51">
        <v>1.003231</v>
      </c>
      <c r="C903" s="82">
        <v>56128609415</v>
      </c>
      <c r="D903" s="82">
        <v>55947824660</v>
      </c>
      <c r="E903" s="51">
        <v>1.000313</v>
      </c>
      <c r="F903" s="82">
        <v>68007814323</v>
      </c>
      <c r="G903" s="82">
        <v>67986534493</v>
      </c>
      <c r="H903" s="82">
        <f t="shared" si="28"/>
        <v>123934359153</v>
      </c>
      <c r="I903" s="87">
        <f t="shared" si="29"/>
        <v>0.45143110467800979</v>
      </c>
      <c r="J903" s="82">
        <v>11189564932</v>
      </c>
      <c r="K903" s="82">
        <v>22379129864</v>
      </c>
      <c r="L903" s="82">
        <v>33568694796</v>
      </c>
    </row>
    <row r="904" spans="1:12" ht="15" customHeight="1" x14ac:dyDescent="0.3">
      <c r="A904" s="48">
        <v>44733</v>
      </c>
      <c r="B904" s="51">
        <v>1.0027630000000001</v>
      </c>
      <c r="C904" s="82">
        <v>55879082300</v>
      </c>
      <c r="D904" s="82">
        <v>55725129141</v>
      </c>
      <c r="E904" s="51">
        <v>0.99992099999999995</v>
      </c>
      <c r="F904" s="82">
        <v>67174324823</v>
      </c>
      <c r="G904" s="82">
        <v>67179633367</v>
      </c>
      <c r="H904" s="82">
        <f t="shared" si="28"/>
        <v>122904762508</v>
      </c>
      <c r="I904" s="87">
        <f t="shared" si="29"/>
        <v>0.45340089353634927</v>
      </c>
      <c r="J904" s="82">
        <v>11145025828</v>
      </c>
      <c r="K904" s="82">
        <v>22290051656</v>
      </c>
      <c r="L904" s="82">
        <v>33435077485</v>
      </c>
    </row>
    <row r="905" spans="1:12" ht="15" customHeight="1" x14ac:dyDescent="0.3">
      <c r="A905" s="48">
        <v>44734</v>
      </c>
      <c r="B905" s="51">
        <v>0.99966900000000003</v>
      </c>
      <c r="C905" s="82">
        <v>55889328008</v>
      </c>
      <c r="D905" s="82">
        <v>55907817762</v>
      </c>
      <c r="E905" s="51">
        <v>0.99951299999999998</v>
      </c>
      <c r="F905" s="82">
        <v>67044714784</v>
      </c>
      <c r="G905" s="82">
        <v>67077383409</v>
      </c>
      <c r="H905" s="82">
        <f t="shared" si="28"/>
        <v>122985201171</v>
      </c>
      <c r="I905" s="87">
        <f t="shared" si="29"/>
        <v>0.45458979803810007</v>
      </c>
      <c r="J905" s="82">
        <v>11181563552</v>
      </c>
      <c r="K905" s="82">
        <v>22363127105</v>
      </c>
      <c r="L905" s="82">
        <v>33544690657</v>
      </c>
    </row>
    <row r="906" spans="1:12" ht="15" customHeight="1" x14ac:dyDescent="0.3">
      <c r="A906" s="48">
        <v>44735</v>
      </c>
      <c r="B906" s="51">
        <v>1.0001249999999999</v>
      </c>
      <c r="C906" s="82">
        <v>55915586934</v>
      </c>
      <c r="D906" s="82">
        <v>55908582782</v>
      </c>
      <c r="E906" s="51">
        <v>1.001115</v>
      </c>
      <c r="F906" s="82">
        <v>67075479327</v>
      </c>
      <c r="G906" s="82">
        <v>67000747288</v>
      </c>
      <c r="H906" s="82">
        <f t="shared" si="28"/>
        <v>122909330070</v>
      </c>
      <c r="I906" s="87">
        <f t="shared" si="29"/>
        <v>0.45487663751937008</v>
      </c>
      <c r="J906" s="82">
        <v>11181716556</v>
      </c>
      <c r="K906" s="82">
        <v>22363433113</v>
      </c>
      <c r="L906" s="82">
        <v>33545149669</v>
      </c>
    </row>
    <row r="907" spans="1:12" ht="15" customHeight="1" x14ac:dyDescent="0.3">
      <c r="A907" s="48">
        <v>44736</v>
      </c>
      <c r="B907" s="51">
        <v>1.0017929999999999</v>
      </c>
      <c r="C907" s="82">
        <v>55738930116</v>
      </c>
      <c r="D907" s="82">
        <v>55639158209</v>
      </c>
      <c r="E907" s="51">
        <v>0.99987400000000004</v>
      </c>
      <c r="F907" s="82">
        <v>66969005414</v>
      </c>
      <c r="G907" s="82">
        <v>66977425011</v>
      </c>
      <c r="H907" s="82">
        <f t="shared" si="28"/>
        <v>122616583220</v>
      </c>
      <c r="I907" s="87">
        <f t="shared" si="29"/>
        <v>0.45376536148598773</v>
      </c>
      <c r="J907" s="82">
        <v>11127831642</v>
      </c>
      <c r="K907" s="82">
        <v>22255663284</v>
      </c>
      <c r="L907" s="82">
        <v>33383494925</v>
      </c>
    </row>
    <row r="908" spans="1:12" ht="15" customHeight="1" x14ac:dyDescent="0.3">
      <c r="A908" s="48">
        <v>44737</v>
      </c>
      <c r="B908" s="51">
        <v>0.99942900000000001</v>
      </c>
      <c r="C908" s="82">
        <v>55911195637</v>
      </c>
      <c r="D908" s="82">
        <v>55943125239</v>
      </c>
      <c r="E908" s="51">
        <v>0.99730600000000003</v>
      </c>
      <c r="F908" s="82">
        <v>66944585773</v>
      </c>
      <c r="G908" s="82">
        <v>67125400838</v>
      </c>
      <c r="H908" s="82">
        <f t="shared" si="28"/>
        <v>123068526077</v>
      </c>
      <c r="I908" s="87">
        <f t="shared" si="29"/>
        <v>0.45456890581429565</v>
      </c>
      <c r="J908" s="82">
        <v>11188625048</v>
      </c>
      <c r="K908" s="82">
        <v>22377250096</v>
      </c>
      <c r="L908" s="82">
        <v>33565875143</v>
      </c>
    </row>
    <row r="909" spans="1:12" ht="15" customHeight="1" x14ac:dyDescent="0.3">
      <c r="A909" s="48">
        <v>44738</v>
      </c>
      <c r="B909" s="51">
        <v>1.003277</v>
      </c>
      <c r="C909" s="82">
        <v>56026893004</v>
      </c>
      <c r="D909" s="82">
        <v>55843875800</v>
      </c>
      <c r="E909" s="51">
        <v>1.000583</v>
      </c>
      <c r="F909" s="82">
        <v>66939386054</v>
      </c>
      <c r="G909" s="82">
        <v>66900361098</v>
      </c>
      <c r="H909" s="82">
        <f t="shared" si="28"/>
        <v>122744236898</v>
      </c>
      <c r="I909" s="87">
        <f t="shared" si="29"/>
        <v>0.45496128544435083</v>
      </c>
      <c r="J909" s="82">
        <v>11168775160</v>
      </c>
      <c r="K909" s="82">
        <v>22337550320</v>
      </c>
      <c r="L909" s="82">
        <v>33506325480</v>
      </c>
    </row>
    <row r="910" spans="1:12" ht="15" customHeight="1" x14ac:dyDescent="0.3">
      <c r="A910" s="48">
        <v>44739</v>
      </c>
      <c r="B910" s="51">
        <v>1.001331</v>
      </c>
      <c r="C910" s="82">
        <v>56053317628</v>
      </c>
      <c r="D910" s="82">
        <v>55978813254</v>
      </c>
      <c r="E910" s="51">
        <v>1.002564</v>
      </c>
      <c r="F910" s="82">
        <v>66896800206</v>
      </c>
      <c r="G910" s="82">
        <v>66725694030</v>
      </c>
      <c r="H910" s="82">
        <f t="shared" si="28"/>
        <v>122704507284</v>
      </c>
      <c r="I910" s="87">
        <f t="shared" si="29"/>
        <v>0.45620828845705597</v>
      </c>
      <c r="J910" s="82">
        <v>11195762651</v>
      </c>
      <c r="K910" s="82">
        <v>22391525302</v>
      </c>
      <c r="L910" s="82">
        <v>33587287952</v>
      </c>
    </row>
    <row r="911" spans="1:12" ht="15" customHeight="1" x14ac:dyDescent="0.3">
      <c r="A911" s="48">
        <v>44740</v>
      </c>
      <c r="B911" s="51">
        <v>1.000899</v>
      </c>
      <c r="C911" s="82">
        <v>55645129055</v>
      </c>
      <c r="D911" s="82">
        <v>55595163478</v>
      </c>
      <c r="E911" s="51">
        <v>1.00057</v>
      </c>
      <c r="F911" s="82">
        <v>66844453092</v>
      </c>
      <c r="G911" s="82">
        <v>66806403090</v>
      </c>
      <c r="H911" s="82">
        <f t="shared" si="28"/>
        <v>122401566568</v>
      </c>
      <c r="I911" s="87">
        <f t="shared" si="29"/>
        <v>0.45420303870959194</v>
      </c>
      <c r="J911" s="82">
        <v>11119032696</v>
      </c>
      <c r="K911" s="82">
        <v>22238065391</v>
      </c>
      <c r="L911" s="82">
        <v>33357098087</v>
      </c>
    </row>
    <row r="912" spans="1:12" ht="15" customHeight="1" x14ac:dyDescent="0.3">
      <c r="A912" s="48">
        <v>44741</v>
      </c>
      <c r="B912" s="51">
        <v>1.0010049999999999</v>
      </c>
      <c r="C912" s="82">
        <v>55645129055</v>
      </c>
      <c r="D912" s="82">
        <v>55589241103</v>
      </c>
      <c r="E912" s="51">
        <v>1.0003340000000001</v>
      </c>
      <c r="F912" s="82">
        <v>66839986606</v>
      </c>
      <c r="G912" s="82">
        <v>66817647887</v>
      </c>
      <c r="H912" s="82">
        <f t="shared" si="28"/>
        <v>122406888990</v>
      </c>
      <c r="I912" s="87">
        <f t="shared" si="29"/>
        <v>0.45413490663537204</v>
      </c>
      <c r="J912" s="82">
        <v>11117848221</v>
      </c>
      <c r="K912" s="82">
        <v>22235696441</v>
      </c>
      <c r="L912" s="82">
        <v>33353544662</v>
      </c>
    </row>
    <row r="913" spans="1:12" ht="15" customHeight="1" x14ac:dyDescent="0.3">
      <c r="A913" s="48">
        <v>44742</v>
      </c>
      <c r="B913" s="51">
        <v>1.0008509999999999</v>
      </c>
      <c r="C913" s="82">
        <v>55645129055</v>
      </c>
      <c r="D913" s="82">
        <v>55597826148</v>
      </c>
      <c r="E913" s="51">
        <v>1.0009969999999999</v>
      </c>
      <c r="F913" s="82">
        <v>66515975964</v>
      </c>
      <c r="G913" s="82">
        <v>66449715000</v>
      </c>
      <c r="H913" s="82">
        <f t="shared" si="28"/>
        <v>122047541148</v>
      </c>
      <c r="I913" s="87">
        <f t="shared" si="29"/>
        <v>0.455542370006289</v>
      </c>
      <c r="J913" s="82">
        <v>11119565230</v>
      </c>
      <c r="K913" s="82">
        <v>22239130459</v>
      </c>
      <c r="L913" s="82">
        <v>33358695689</v>
      </c>
    </row>
    <row r="914" spans="1:12" ht="15" customHeight="1" x14ac:dyDescent="0.3">
      <c r="A914" s="48">
        <v>44743</v>
      </c>
      <c r="B914" s="51">
        <v>0.98791600000000002</v>
      </c>
      <c r="C914" s="82">
        <v>56159787682</v>
      </c>
      <c r="D914" s="82">
        <v>56846714335</v>
      </c>
      <c r="E914" s="51">
        <v>0.99706300000000003</v>
      </c>
      <c r="F914" s="82">
        <v>66360128640</v>
      </c>
      <c r="G914" s="82">
        <v>66555599452</v>
      </c>
      <c r="H914" s="82">
        <f t="shared" si="28"/>
        <v>123402313787</v>
      </c>
      <c r="I914" s="87">
        <f t="shared" si="29"/>
        <v>0.46066165690475569</v>
      </c>
      <c r="J914" s="82">
        <v>11369342867</v>
      </c>
      <c r="K914" s="82">
        <v>22738685734</v>
      </c>
      <c r="L914" s="82">
        <v>34108028601</v>
      </c>
    </row>
    <row r="915" spans="1:12" ht="15" customHeight="1" x14ac:dyDescent="0.3">
      <c r="A915" s="48">
        <v>44744</v>
      </c>
      <c r="B915" s="51">
        <v>1.0009269999999999</v>
      </c>
      <c r="C915" s="82">
        <v>55806408740</v>
      </c>
      <c r="D915" s="82">
        <v>55754696855</v>
      </c>
      <c r="E915" s="51">
        <v>1.0021610000000001</v>
      </c>
      <c r="F915" s="82">
        <v>66302770832</v>
      </c>
      <c r="G915" s="82">
        <v>66159826318</v>
      </c>
      <c r="H915" s="82">
        <f t="shared" si="28"/>
        <v>121914523173</v>
      </c>
      <c r="I915" s="87">
        <f t="shared" si="29"/>
        <v>0.45732612820773272</v>
      </c>
      <c r="J915" s="82">
        <v>11150939371</v>
      </c>
      <c r="K915" s="82">
        <v>22301878742</v>
      </c>
      <c r="L915" s="82">
        <v>33452818113</v>
      </c>
    </row>
    <row r="916" spans="1:12" ht="15" customHeight="1" x14ac:dyDescent="0.3">
      <c r="A916" s="48">
        <v>44745</v>
      </c>
      <c r="B916" s="51">
        <v>1.00136</v>
      </c>
      <c r="C916" s="82">
        <v>55812518073</v>
      </c>
      <c r="D916" s="82">
        <v>55736704410</v>
      </c>
      <c r="E916" s="51">
        <v>1.0014860000000001</v>
      </c>
      <c r="F916" s="82">
        <v>66302512371</v>
      </c>
      <c r="G916" s="82">
        <v>66204139313</v>
      </c>
      <c r="H916" s="82">
        <f t="shared" si="28"/>
        <v>121940843723</v>
      </c>
      <c r="I916" s="87">
        <f t="shared" si="29"/>
        <v>0.45707986518947763</v>
      </c>
      <c r="J916" s="82">
        <v>11147340882</v>
      </c>
      <c r="K916" s="82">
        <v>22294681764</v>
      </c>
      <c r="L916" s="82">
        <v>33442022646</v>
      </c>
    </row>
    <row r="917" spans="1:12" ht="15" customHeight="1" x14ac:dyDescent="0.3">
      <c r="A917" s="48">
        <v>44746</v>
      </c>
      <c r="B917" s="51">
        <v>1.0018720000000001</v>
      </c>
      <c r="C917" s="82">
        <v>55906902222</v>
      </c>
      <c r="D917" s="82">
        <v>55802439478</v>
      </c>
      <c r="E917" s="51">
        <v>1.000759</v>
      </c>
      <c r="F917" s="82">
        <v>66115548336</v>
      </c>
      <c r="G917" s="82">
        <v>66065409994</v>
      </c>
      <c r="H917" s="82">
        <f t="shared" si="28"/>
        <v>121867849472</v>
      </c>
      <c r="I917" s="87">
        <f t="shared" si="29"/>
        <v>0.45789303511769119</v>
      </c>
      <c r="J917" s="82">
        <v>11160487896</v>
      </c>
      <c r="K917" s="82">
        <v>22320975791</v>
      </c>
      <c r="L917" s="82">
        <v>33481463687</v>
      </c>
    </row>
    <row r="918" spans="1:12" ht="15" customHeight="1" x14ac:dyDescent="0.3">
      <c r="A918" s="48">
        <v>44747</v>
      </c>
      <c r="B918" s="51">
        <v>1.0019070000000001</v>
      </c>
      <c r="C918" s="82">
        <v>55965537332</v>
      </c>
      <c r="D918" s="82">
        <v>55858992567</v>
      </c>
      <c r="E918" s="51">
        <v>0.99979700000000005</v>
      </c>
      <c r="F918" s="82">
        <v>66068105560</v>
      </c>
      <c r="G918" s="82">
        <v>66081540012</v>
      </c>
      <c r="H918" s="82">
        <f t="shared" si="28"/>
        <v>121940532579</v>
      </c>
      <c r="I918" s="87">
        <f t="shared" si="29"/>
        <v>0.45808388224654811</v>
      </c>
      <c r="J918" s="82">
        <v>11171798513</v>
      </c>
      <c r="K918" s="82">
        <v>22343597027</v>
      </c>
      <c r="L918" s="82">
        <v>33515395540</v>
      </c>
    </row>
    <row r="919" spans="1:12" ht="15" customHeight="1" x14ac:dyDescent="0.3">
      <c r="A919" s="48">
        <v>44748</v>
      </c>
      <c r="B919" s="51">
        <v>1.001439</v>
      </c>
      <c r="C919" s="82">
        <v>55902560070</v>
      </c>
      <c r="D919" s="82">
        <v>55822247609</v>
      </c>
      <c r="E919" s="51">
        <v>0.99891099999999999</v>
      </c>
      <c r="F919" s="82">
        <v>65971651201</v>
      </c>
      <c r="G919" s="82">
        <v>66043540012</v>
      </c>
      <c r="H919" s="82">
        <f t="shared" si="28"/>
        <v>121865787621</v>
      </c>
      <c r="I919" s="87">
        <f t="shared" si="29"/>
        <v>0.45806332276459738</v>
      </c>
      <c r="J919" s="82">
        <v>11164449522</v>
      </c>
      <c r="K919" s="82">
        <v>22328899044</v>
      </c>
      <c r="L919" s="82">
        <v>33493348565</v>
      </c>
    </row>
    <row r="920" spans="1:12" ht="15" customHeight="1" x14ac:dyDescent="0.3">
      <c r="A920" s="48">
        <v>44749</v>
      </c>
      <c r="B920" s="51">
        <v>1.0010749999999999</v>
      </c>
      <c r="C920" s="82">
        <v>55666378875</v>
      </c>
      <c r="D920" s="82">
        <v>55606597175</v>
      </c>
      <c r="E920" s="51">
        <v>0.99946100000000004</v>
      </c>
      <c r="F920" s="82">
        <v>65985847014</v>
      </c>
      <c r="G920" s="82">
        <v>66021435386</v>
      </c>
      <c r="H920" s="82">
        <f t="shared" si="28"/>
        <v>121628032561</v>
      </c>
      <c r="I920" s="87">
        <f t="shared" si="29"/>
        <v>0.45718569974493067</v>
      </c>
      <c r="J920" s="82">
        <v>11121319435</v>
      </c>
      <c r="K920" s="82">
        <v>22242638870</v>
      </c>
      <c r="L920" s="82">
        <v>33363958305</v>
      </c>
    </row>
    <row r="921" spans="1:12" ht="15" customHeight="1" x14ac:dyDescent="0.3">
      <c r="A921" s="48">
        <v>44750</v>
      </c>
      <c r="B921" s="51">
        <v>1.001752</v>
      </c>
      <c r="C921" s="82">
        <v>55457611328</v>
      </c>
      <c r="D921" s="82">
        <v>55360633483</v>
      </c>
      <c r="E921" s="51">
        <v>1.000928</v>
      </c>
      <c r="F921" s="82">
        <v>66058697133</v>
      </c>
      <c r="G921" s="82">
        <v>65997445626</v>
      </c>
      <c r="H921" s="82">
        <f t="shared" si="28"/>
        <v>121358079109</v>
      </c>
      <c r="I921" s="87">
        <f t="shared" si="29"/>
        <v>0.45617592079120522</v>
      </c>
      <c r="J921" s="82">
        <v>11072126697</v>
      </c>
      <c r="K921" s="82">
        <v>22144253393</v>
      </c>
      <c r="L921" s="82">
        <v>33216380090</v>
      </c>
    </row>
    <row r="922" spans="1:12" ht="15" customHeight="1" x14ac:dyDescent="0.3">
      <c r="A922" s="48">
        <v>44751</v>
      </c>
      <c r="B922" s="51">
        <v>1.0037100000000001</v>
      </c>
      <c r="C922" s="82">
        <v>55451756130</v>
      </c>
      <c r="D922" s="82">
        <v>55246800623</v>
      </c>
      <c r="E922" s="51">
        <v>1.002875</v>
      </c>
      <c r="F922" s="82">
        <v>66180636451</v>
      </c>
      <c r="G922" s="82">
        <v>65990930061</v>
      </c>
      <c r="H922" s="82">
        <f t="shared" si="28"/>
        <v>121237730684</v>
      </c>
      <c r="I922" s="87">
        <f t="shared" si="29"/>
        <v>0.45568982783914014</v>
      </c>
      <c r="J922" s="82">
        <v>11049360125</v>
      </c>
      <c r="K922" s="82">
        <v>22098720249</v>
      </c>
      <c r="L922" s="82">
        <v>33148080374</v>
      </c>
    </row>
    <row r="923" spans="1:12" ht="15" customHeight="1" x14ac:dyDescent="0.3">
      <c r="A923" s="48">
        <v>44752</v>
      </c>
      <c r="B923" s="51">
        <v>1.0003519999999999</v>
      </c>
      <c r="C923" s="82">
        <v>55553592501</v>
      </c>
      <c r="D923" s="82">
        <v>55534039566</v>
      </c>
      <c r="E923" s="51">
        <v>1.0009330000000001</v>
      </c>
      <c r="F923" s="82">
        <v>66001881637</v>
      </c>
      <c r="G923" s="82">
        <v>65940382624</v>
      </c>
      <c r="H923" s="82">
        <f t="shared" si="28"/>
        <v>121474422190</v>
      </c>
      <c r="I923" s="87">
        <f t="shared" si="29"/>
        <v>0.45716652579864392</v>
      </c>
      <c r="J923" s="82">
        <v>11106807913</v>
      </c>
      <c r="K923" s="82">
        <v>22213615826</v>
      </c>
      <c r="L923" s="82">
        <v>33320423740</v>
      </c>
    </row>
    <row r="924" spans="1:12" ht="15" customHeight="1" x14ac:dyDescent="0.3">
      <c r="A924" s="48">
        <v>44753</v>
      </c>
      <c r="B924" s="51">
        <v>1.000556</v>
      </c>
      <c r="C924" s="82">
        <v>55460735369</v>
      </c>
      <c r="D924" s="82">
        <v>55429889420</v>
      </c>
      <c r="E924" s="51">
        <v>1.000057</v>
      </c>
      <c r="F924" s="82">
        <v>65994672794</v>
      </c>
      <c r="G924" s="82">
        <v>65990930061</v>
      </c>
      <c r="H924" s="82">
        <f t="shared" si="28"/>
        <v>121420819481</v>
      </c>
      <c r="I924" s="87">
        <f t="shared" si="29"/>
        <v>0.4565105857210402</v>
      </c>
      <c r="J924" s="82">
        <v>11085977884</v>
      </c>
      <c r="K924" s="82">
        <v>22171955768</v>
      </c>
      <c r="L924" s="82">
        <v>33257933652</v>
      </c>
    </row>
    <row r="925" spans="1:12" ht="15" customHeight="1" x14ac:dyDescent="0.3">
      <c r="A925" s="48">
        <v>44754</v>
      </c>
      <c r="B925" s="51">
        <v>1.0000420000000001</v>
      </c>
      <c r="C925" s="82">
        <v>55503183941</v>
      </c>
      <c r="D925" s="82">
        <v>55500835888</v>
      </c>
      <c r="E925" s="51">
        <v>1.0002150000000001</v>
      </c>
      <c r="F925" s="82">
        <v>65967920675</v>
      </c>
      <c r="G925" s="82">
        <v>65953740038</v>
      </c>
      <c r="H925" s="82">
        <f t="shared" si="28"/>
        <v>121454575926</v>
      </c>
      <c r="I925" s="87">
        <f t="shared" si="29"/>
        <v>0.45696784550806568</v>
      </c>
      <c r="J925" s="82">
        <v>11100167178</v>
      </c>
      <c r="K925" s="82">
        <v>22200334355</v>
      </c>
      <c r="L925" s="82">
        <v>33300501533</v>
      </c>
    </row>
    <row r="926" spans="1:12" ht="15" customHeight="1" x14ac:dyDescent="0.3">
      <c r="A926" s="48">
        <v>44755</v>
      </c>
      <c r="B926" s="51">
        <v>1.0015179999999999</v>
      </c>
      <c r="C926" s="82">
        <v>55307053640</v>
      </c>
      <c r="D926" s="82">
        <v>55223247415</v>
      </c>
      <c r="E926" s="51">
        <v>1.0005470000000001</v>
      </c>
      <c r="F926" s="82">
        <v>65924529650</v>
      </c>
      <c r="G926" s="82">
        <v>65888479208</v>
      </c>
      <c r="H926" s="82">
        <f t="shared" si="28"/>
        <v>121111726623</v>
      </c>
      <c r="I926" s="87">
        <f t="shared" si="29"/>
        <v>0.45596945031508374</v>
      </c>
      <c r="J926" s="82">
        <v>11044649483</v>
      </c>
      <c r="K926" s="82">
        <v>22089298966</v>
      </c>
      <c r="L926" s="82">
        <v>33133948449</v>
      </c>
    </row>
    <row r="927" spans="1:12" ht="15" customHeight="1" x14ac:dyDescent="0.3">
      <c r="A927" s="48">
        <v>44756</v>
      </c>
      <c r="B927" s="51">
        <v>1.0012840000000001</v>
      </c>
      <c r="C927" s="82">
        <v>55471635119</v>
      </c>
      <c r="D927" s="82">
        <v>55400508274</v>
      </c>
      <c r="E927" s="51">
        <v>1.000793</v>
      </c>
      <c r="F927" s="82">
        <v>66037742419</v>
      </c>
      <c r="G927" s="82">
        <v>65985441880</v>
      </c>
      <c r="H927" s="82">
        <f t="shared" si="28"/>
        <v>121385950154</v>
      </c>
      <c r="I927" s="87">
        <f t="shared" si="29"/>
        <v>0.45639967561084666</v>
      </c>
      <c r="J927" s="82">
        <v>11080101655</v>
      </c>
      <c r="K927" s="82">
        <v>22160203310</v>
      </c>
      <c r="L927" s="82">
        <v>33240304964</v>
      </c>
    </row>
    <row r="928" spans="1:12" ht="15" customHeight="1" x14ac:dyDescent="0.3">
      <c r="A928" s="48">
        <v>44757</v>
      </c>
      <c r="B928" s="51">
        <v>1.0015609999999999</v>
      </c>
      <c r="C928" s="82">
        <v>55299310302</v>
      </c>
      <c r="D928" s="82">
        <v>55213149699</v>
      </c>
      <c r="E928" s="51">
        <v>0.999892</v>
      </c>
      <c r="F928" s="82">
        <v>65822635783</v>
      </c>
      <c r="G928" s="82">
        <v>65829715984</v>
      </c>
      <c r="H928" s="82">
        <f t="shared" si="28"/>
        <v>121042865683</v>
      </c>
      <c r="I928" s="87">
        <f t="shared" si="29"/>
        <v>0.45614542738601466</v>
      </c>
      <c r="J928" s="82">
        <v>11042629940</v>
      </c>
      <c r="K928" s="82">
        <v>22085259880</v>
      </c>
      <c r="L928" s="82">
        <v>33127889819</v>
      </c>
    </row>
    <row r="929" spans="1:12" ht="15" customHeight="1" x14ac:dyDescent="0.3">
      <c r="A929" s="48">
        <v>44758</v>
      </c>
      <c r="B929" s="51">
        <v>0.99958800000000003</v>
      </c>
      <c r="C929" s="82">
        <v>54746590063</v>
      </c>
      <c r="D929" s="82">
        <v>54769154363</v>
      </c>
      <c r="E929" s="51">
        <v>0.99813300000000005</v>
      </c>
      <c r="F929" s="82">
        <v>65773604144</v>
      </c>
      <c r="G929" s="82">
        <v>65896642628</v>
      </c>
      <c r="H929" s="82">
        <f t="shared" si="28"/>
        <v>120665796991</v>
      </c>
      <c r="I929" s="87">
        <f t="shared" si="29"/>
        <v>0.45389129089401381</v>
      </c>
      <c r="J929" s="82">
        <v>10953830873</v>
      </c>
      <c r="K929" s="82">
        <v>21907661745</v>
      </c>
      <c r="L929" s="82">
        <v>32861492618</v>
      </c>
    </row>
    <row r="930" spans="1:12" ht="15" customHeight="1" x14ac:dyDescent="0.3">
      <c r="A930" s="48">
        <v>44759</v>
      </c>
      <c r="B930" s="51">
        <v>1.000113</v>
      </c>
      <c r="C930" s="82">
        <v>54834591386</v>
      </c>
      <c r="D930" s="82">
        <v>54828395965</v>
      </c>
      <c r="E930" s="51">
        <v>0.99958899999999995</v>
      </c>
      <c r="F930" s="82">
        <v>65849217963</v>
      </c>
      <c r="G930" s="82">
        <v>65876317670</v>
      </c>
      <c r="H930" s="82">
        <f t="shared" si="28"/>
        <v>120704713635</v>
      </c>
      <c r="I930" s="87">
        <f t="shared" si="29"/>
        <v>0.45423574866178007</v>
      </c>
      <c r="J930" s="82">
        <v>10965679193</v>
      </c>
      <c r="K930" s="82">
        <v>21931358386</v>
      </c>
      <c r="L930" s="82">
        <v>32897037579</v>
      </c>
    </row>
    <row r="931" spans="1:12" ht="15" customHeight="1" x14ac:dyDescent="0.3">
      <c r="A931" s="48">
        <v>44760</v>
      </c>
      <c r="B931" s="51">
        <v>1.0015419999999999</v>
      </c>
      <c r="C931" s="82">
        <v>54898002728</v>
      </c>
      <c r="D931" s="82">
        <v>54813461278</v>
      </c>
      <c r="E931" s="51">
        <v>0.99960300000000002</v>
      </c>
      <c r="F931" s="82">
        <v>65850178575</v>
      </c>
      <c r="G931" s="82">
        <v>65876317670</v>
      </c>
      <c r="H931" s="82">
        <f t="shared" si="28"/>
        <v>120689778948</v>
      </c>
      <c r="I931" s="87">
        <f t="shared" si="29"/>
        <v>0.45416821337966612</v>
      </c>
      <c r="J931" s="82">
        <v>10962692256</v>
      </c>
      <c r="K931" s="82">
        <v>21925384511</v>
      </c>
      <c r="L931" s="82">
        <v>32888076767</v>
      </c>
    </row>
    <row r="932" spans="1:12" ht="15" customHeight="1" x14ac:dyDescent="0.3">
      <c r="A932" s="48">
        <v>44761</v>
      </c>
      <c r="B932" s="51">
        <v>1.000184</v>
      </c>
      <c r="C932" s="82">
        <v>54874165484</v>
      </c>
      <c r="D932" s="82">
        <v>54864046603</v>
      </c>
      <c r="E932" s="51">
        <v>1.001981</v>
      </c>
      <c r="F932" s="82">
        <v>65849963622</v>
      </c>
      <c r="G932" s="82">
        <v>65719785041</v>
      </c>
      <c r="H932" s="82">
        <f t="shared" si="28"/>
        <v>120583831644</v>
      </c>
      <c r="I932" s="87">
        <f t="shared" si="29"/>
        <v>0.4549867578016204</v>
      </c>
      <c r="J932" s="82">
        <v>10972809321</v>
      </c>
      <c r="K932" s="82">
        <v>21945618641</v>
      </c>
      <c r="L932" s="82">
        <v>32918427962</v>
      </c>
    </row>
    <row r="933" spans="1:12" ht="15" customHeight="1" x14ac:dyDescent="0.3">
      <c r="A933" s="48">
        <v>44762</v>
      </c>
      <c r="B933" s="51">
        <v>0.99933399999999994</v>
      </c>
      <c r="C933" s="82">
        <v>54830779475</v>
      </c>
      <c r="D933" s="82">
        <v>54867315413</v>
      </c>
      <c r="E933" s="51">
        <v>0.99993100000000001</v>
      </c>
      <c r="F933" s="82">
        <v>65918469156</v>
      </c>
      <c r="G933" s="82">
        <v>65923005295</v>
      </c>
      <c r="H933" s="82">
        <f t="shared" si="28"/>
        <v>120790320708</v>
      </c>
      <c r="I933" s="87">
        <f t="shared" si="29"/>
        <v>0.45423602728596874</v>
      </c>
      <c r="J933" s="82">
        <v>10973463083</v>
      </c>
      <c r="K933" s="82">
        <v>21946926165</v>
      </c>
      <c r="L933" s="82">
        <v>32920389248</v>
      </c>
    </row>
    <row r="934" spans="1:12" ht="15" customHeight="1" x14ac:dyDescent="0.3">
      <c r="A934" s="48">
        <v>44763</v>
      </c>
      <c r="B934" s="51">
        <v>0.99504499999999996</v>
      </c>
      <c r="C934" s="82">
        <v>54793379074</v>
      </c>
      <c r="D934" s="82">
        <v>55066241465</v>
      </c>
      <c r="E934" s="51">
        <v>1.0002470000000001</v>
      </c>
      <c r="F934" s="82">
        <v>65892597498</v>
      </c>
      <c r="G934" s="82">
        <v>65876317670</v>
      </c>
      <c r="H934" s="82">
        <f t="shared" si="28"/>
        <v>120942559135</v>
      </c>
      <c r="I934" s="87">
        <f t="shared" si="29"/>
        <v>0.45530904802116251</v>
      </c>
      <c r="J934" s="82">
        <v>11013248293</v>
      </c>
      <c r="K934" s="82">
        <v>22026496586</v>
      </c>
      <c r="L934" s="82">
        <v>33039744879</v>
      </c>
    </row>
    <row r="935" spans="1:12" ht="15" customHeight="1" x14ac:dyDescent="0.3">
      <c r="A935" s="48">
        <v>44764</v>
      </c>
      <c r="B935" s="51">
        <v>1.000184</v>
      </c>
      <c r="C935" s="82">
        <v>55019913818</v>
      </c>
      <c r="D935" s="82">
        <v>55009771591</v>
      </c>
      <c r="E935" s="51">
        <v>0.99973800000000002</v>
      </c>
      <c r="F935" s="82">
        <v>65951824235</v>
      </c>
      <c r="G935" s="82">
        <v>65969091012</v>
      </c>
      <c r="H935" s="82">
        <f t="shared" si="28"/>
        <v>120978862603</v>
      </c>
      <c r="I935" s="87">
        <f t="shared" si="29"/>
        <v>0.45470564367527688</v>
      </c>
      <c r="J935" s="82">
        <v>11001954318</v>
      </c>
      <c r="K935" s="82">
        <v>22003908636</v>
      </c>
      <c r="L935" s="82">
        <v>33005862955</v>
      </c>
    </row>
    <row r="936" spans="1:12" ht="15" customHeight="1" x14ac:dyDescent="0.3">
      <c r="A936" s="48">
        <v>44765</v>
      </c>
      <c r="B936" s="51">
        <v>1.0006980000000001</v>
      </c>
      <c r="C936" s="82">
        <v>54906314484</v>
      </c>
      <c r="D936" s="82">
        <v>54868006927</v>
      </c>
      <c r="E936" s="51">
        <v>1.0002500000000001</v>
      </c>
      <c r="F936" s="82">
        <v>65854001213</v>
      </c>
      <c r="G936" s="82">
        <v>65837566134</v>
      </c>
      <c r="H936" s="82">
        <f t="shared" si="28"/>
        <v>120705573061</v>
      </c>
      <c r="I936" s="87">
        <f t="shared" si="29"/>
        <v>0.45456067632661667</v>
      </c>
      <c r="J936" s="82">
        <v>10973601385</v>
      </c>
      <c r="K936" s="82">
        <v>21947202771</v>
      </c>
      <c r="L936" s="82">
        <v>32920804156</v>
      </c>
    </row>
    <row r="937" spans="1:12" ht="15" customHeight="1" x14ac:dyDescent="0.3">
      <c r="A937" s="48">
        <v>44766</v>
      </c>
      <c r="B937" s="51">
        <v>1.001193</v>
      </c>
      <c r="C937" s="82">
        <v>55149837928</v>
      </c>
      <c r="D937" s="82">
        <v>55084117447</v>
      </c>
      <c r="E937" s="51">
        <v>1.0017959999999999</v>
      </c>
      <c r="F937" s="82">
        <v>65941857078</v>
      </c>
      <c r="G937" s="82">
        <v>65823617780</v>
      </c>
      <c r="H937" s="82">
        <f t="shared" si="28"/>
        <v>120907735227</v>
      </c>
      <c r="I937" s="87">
        <f t="shared" si="29"/>
        <v>0.45558803449242941</v>
      </c>
      <c r="J937" s="82">
        <v>11016823489</v>
      </c>
      <c r="K937" s="82">
        <v>22033646979</v>
      </c>
      <c r="L937" s="82">
        <v>33050470468</v>
      </c>
    </row>
    <row r="938" spans="1:12" ht="15" customHeight="1" x14ac:dyDescent="0.3">
      <c r="A938" s="48">
        <v>44767</v>
      </c>
      <c r="B938" s="51">
        <v>0.99849399999999999</v>
      </c>
      <c r="C938" s="82">
        <v>55180646381</v>
      </c>
      <c r="D938" s="82">
        <v>55263860003</v>
      </c>
      <c r="E938" s="51">
        <v>0.99994700000000003</v>
      </c>
      <c r="F938" s="82">
        <v>66009063586</v>
      </c>
      <c r="G938" s="82">
        <v>66012556779</v>
      </c>
      <c r="H938" s="82">
        <f t="shared" si="28"/>
        <v>121276416782</v>
      </c>
      <c r="I938" s="87">
        <f t="shared" si="29"/>
        <v>0.4556851321089026</v>
      </c>
      <c r="J938" s="82">
        <v>11052772001</v>
      </c>
      <c r="K938" s="82">
        <v>22105544001</v>
      </c>
      <c r="L938" s="82">
        <v>33158316002</v>
      </c>
    </row>
    <row r="939" spans="1:12" ht="15" customHeight="1" x14ac:dyDescent="0.3">
      <c r="A939" s="48">
        <v>44768</v>
      </c>
      <c r="B939" s="51">
        <v>1.002723</v>
      </c>
      <c r="C939" s="82">
        <v>55205872053</v>
      </c>
      <c r="D939" s="82">
        <v>55055972150</v>
      </c>
      <c r="E939" s="51">
        <v>1.0019089999999999</v>
      </c>
      <c r="F939" s="82">
        <v>66109067857</v>
      </c>
      <c r="G939" s="82">
        <v>65983081032</v>
      </c>
      <c r="H939" s="82">
        <f t="shared" si="28"/>
        <v>121039053182</v>
      </c>
      <c r="I939" s="87">
        <f t="shared" si="29"/>
        <v>0.45486122621279312</v>
      </c>
      <c r="J939" s="82">
        <v>11011194430</v>
      </c>
      <c r="K939" s="82">
        <v>22022388860</v>
      </c>
      <c r="L939" s="82">
        <v>33033583290</v>
      </c>
    </row>
    <row r="940" spans="1:12" ht="15" customHeight="1" x14ac:dyDescent="0.3">
      <c r="A940" s="48">
        <v>44769</v>
      </c>
      <c r="B940" s="51">
        <v>1.000248</v>
      </c>
      <c r="C940" s="82">
        <v>55166381187</v>
      </c>
      <c r="D940" s="82">
        <v>55152728297</v>
      </c>
      <c r="E940" s="51">
        <v>1.0011129999999999</v>
      </c>
      <c r="F940" s="82">
        <v>65949619909</v>
      </c>
      <c r="G940" s="82">
        <v>65876317670</v>
      </c>
      <c r="H940" s="82">
        <f t="shared" si="28"/>
        <v>121029045967</v>
      </c>
      <c r="I940" s="87">
        <f t="shared" si="29"/>
        <v>0.45569828181606953</v>
      </c>
      <c r="J940" s="82">
        <v>11030545659</v>
      </c>
      <c r="K940" s="82">
        <v>22061091319</v>
      </c>
      <c r="L940" s="82">
        <v>33091636978</v>
      </c>
    </row>
    <row r="941" spans="1:12" ht="15" customHeight="1" x14ac:dyDescent="0.3">
      <c r="A941" s="48">
        <v>44770</v>
      </c>
      <c r="B941" s="51">
        <v>1.0007090000000001</v>
      </c>
      <c r="C941" s="82">
        <v>55102333941</v>
      </c>
      <c r="D941" s="82">
        <v>55063278745</v>
      </c>
      <c r="E941" s="51">
        <v>0.99939500000000003</v>
      </c>
      <c r="F941" s="82">
        <v>65938951130</v>
      </c>
      <c r="G941" s="82">
        <v>65978897495</v>
      </c>
      <c r="H941" s="82">
        <f t="shared" si="28"/>
        <v>121042176240</v>
      </c>
      <c r="I941" s="87">
        <f t="shared" si="29"/>
        <v>0.45490985419678537</v>
      </c>
      <c r="J941" s="82">
        <v>11012655749</v>
      </c>
      <c r="K941" s="82">
        <v>22025311498</v>
      </c>
      <c r="L941" s="82">
        <v>33037967247</v>
      </c>
    </row>
    <row r="942" spans="1:12" ht="15" customHeight="1" x14ac:dyDescent="0.3">
      <c r="A942" s="48">
        <v>44771</v>
      </c>
      <c r="B942" s="51">
        <v>1.002497</v>
      </c>
      <c r="C942" s="82">
        <v>54807696396</v>
      </c>
      <c r="D942" s="82">
        <v>54671155494</v>
      </c>
      <c r="E942" s="51">
        <v>0.99928099999999997</v>
      </c>
      <c r="F942" s="82">
        <v>65896189151</v>
      </c>
      <c r="G942" s="82">
        <v>65943613966</v>
      </c>
      <c r="H942" s="82">
        <f t="shared" si="28"/>
        <v>120614769460</v>
      </c>
      <c r="I942" s="87">
        <f t="shared" si="29"/>
        <v>0.45327082030472921</v>
      </c>
      <c r="J942" s="82">
        <v>10934231099</v>
      </c>
      <c r="K942" s="82">
        <v>21868462198</v>
      </c>
      <c r="L942" s="82">
        <v>32802693296</v>
      </c>
    </row>
    <row r="943" spans="1:12" ht="15" customHeight="1" x14ac:dyDescent="0.3">
      <c r="A943" s="48">
        <v>44772</v>
      </c>
      <c r="B943" s="51">
        <v>0.99998100000000001</v>
      </c>
      <c r="C943" s="82">
        <v>54776435814</v>
      </c>
      <c r="D943" s="82">
        <v>54777470237</v>
      </c>
      <c r="E943" s="51">
        <v>1.0004960000000001</v>
      </c>
      <c r="F943" s="82">
        <v>66064247521</v>
      </c>
      <c r="G943" s="82">
        <v>66031516715</v>
      </c>
      <c r="H943" s="82">
        <f t="shared" si="28"/>
        <v>120808986952</v>
      </c>
      <c r="I943" s="87">
        <f t="shared" si="29"/>
        <v>0.45342214696961464</v>
      </c>
      <c r="J943" s="82">
        <v>10955494047</v>
      </c>
      <c r="K943" s="82">
        <v>21910988095</v>
      </c>
      <c r="L943" s="82">
        <v>32866482142</v>
      </c>
    </row>
    <row r="944" spans="1:12" ht="15" customHeight="1" x14ac:dyDescent="0.3">
      <c r="A944" s="48">
        <v>44773</v>
      </c>
      <c r="B944" s="51">
        <v>1.000872</v>
      </c>
      <c r="C944" s="82">
        <v>54486021782</v>
      </c>
      <c r="D944" s="82">
        <v>54438544085</v>
      </c>
      <c r="E944" s="51">
        <v>1.000526</v>
      </c>
      <c r="F944" s="82">
        <v>65998757244</v>
      </c>
      <c r="G944" s="82">
        <v>65964063388</v>
      </c>
      <c r="H944" s="82">
        <f t="shared" si="28"/>
        <v>120402607473</v>
      </c>
      <c r="I944" s="87">
        <f t="shared" si="29"/>
        <v>0.45213758428950729</v>
      </c>
      <c r="J944" s="82">
        <v>10887708817</v>
      </c>
      <c r="K944" s="82">
        <v>21775417634</v>
      </c>
      <c r="L944" s="82">
        <v>32663126451</v>
      </c>
    </row>
    <row r="945" spans="1:12" ht="15" customHeight="1" x14ac:dyDescent="0.3">
      <c r="A945" s="48">
        <v>44774</v>
      </c>
      <c r="B945" s="51">
        <v>0.99998699999999996</v>
      </c>
      <c r="C945" s="82">
        <v>54475694589</v>
      </c>
      <c r="D945" s="82">
        <v>54476382968</v>
      </c>
      <c r="E945" s="51">
        <v>1.0012840000000001</v>
      </c>
      <c r="F945" s="82">
        <v>65871066520</v>
      </c>
      <c r="G945" s="82">
        <v>65786574586</v>
      </c>
      <c r="H945" s="82">
        <f t="shared" si="28"/>
        <v>120262957554</v>
      </c>
      <c r="I945" s="87">
        <f t="shared" si="29"/>
        <v>0.45297724316765808</v>
      </c>
      <c r="J945" s="82">
        <v>10895276594</v>
      </c>
      <c r="K945" s="82">
        <v>21790553187</v>
      </c>
      <c r="L945" s="82">
        <v>32685829781</v>
      </c>
    </row>
    <row r="946" spans="1:12" ht="15" customHeight="1" x14ac:dyDescent="0.3">
      <c r="A946" s="48">
        <v>44775</v>
      </c>
      <c r="B946" s="51">
        <v>1.001107</v>
      </c>
      <c r="C946" s="82">
        <v>54363171984</v>
      </c>
      <c r="D946" s="82">
        <v>54303044903</v>
      </c>
      <c r="E946" s="51">
        <v>1.0025900000000001</v>
      </c>
      <c r="F946" s="82">
        <v>65897271979</v>
      </c>
      <c r="G946" s="82">
        <v>65727035473</v>
      </c>
      <c r="H946" s="82">
        <f t="shared" si="28"/>
        <v>120030080376</v>
      </c>
      <c r="I946" s="87">
        <f t="shared" si="29"/>
        <v>0.45241196817408685</v>
      </c>
      <c r="J946" s="82">
        <v>10860608981</v>
      </c>
      <c r="K946" s="82">
        <v>21721217961</v>
      </c>
      <c r="L946" s="82">
        <v>32581826942</v>
      </c>
    </row>
    <row r="947" spans="1:12" ht="15" customHeight="1" x14ac:dyDescent="0.3">
      <c r="A947" s="48">
        <v>44776</v>
      </c>
      <c r="B947" s="51">
        <v>0.998803</v>
      </c>
      <c r="C947" s="82">
        <v>54400868590</v>
      </c>
      <c r="D947" s="82">
        <v>54466069569</v>
      </c>
      <c r="E947" s="51">
        <v>1.002551</v>
      </c>
      <c r="F947" s="82">
        <v>65946593628</v>
      </c>
      <c r="G947" s="82">
        <v>65778784260</v>
      </c>
      <c r="H947" s="82">
        <f t="shared" si="28"/>
        <v>120244853829</v>
      </c>
      <c r="I947" s="87">
        <f t="shared" si="29"/>
        <v>0.45295967215741395</v>
      </c>
      <c r="J947" s="82">
        <v>10893213914</v>
      </c>
      <c r="K947" s="82">
        <v>21786427828</v>
      </c>
      <c r="L947" s="82">
        <v>32679641741</v>
      </c>
    </row>
    <row r="948" spans="1:12" ht="15" customHeight="1" x14ac:dyDescent="0.3">
      <c r="A948" s="48">
        <v>44777</v>
      </c>
      <c r="B948" s="51">
        <v>1.0020469999999999</v>
      </c>
      <c r="C948" s="82">
        <v>54392871105</v>
      </c>
      <c r="D948" s="82">
        <v>54281734981</v>
      </c>
      <c r="E948" s="51">
        <v>1.0013669999999999</v>
      </c>
      <c r="F948" s="82">
        <v>66048905466</v>
      </c>
      <c r="G948" s="82">
        <v>65958723735</v>
      </c>
      <c r="H948" s="82">
        <f t="shared" si="28"/>
        <v>120240458716</v>
      </c>
      <c r="I948" s="87">
        <f t="shared" si="29"/>
        <v>0.45144317944769208</v>
      </c>
      <c r="J948" s="82">
        <v>10856346996</v>
      </c>
      <c r="K948" s="82">
        <v>21712693992</v>
      </c>
      <c r="L948" s="82">
        <v>32569040989</v>
      </c>
    </row>
    <row r="949" spans="1:12" ht="15" customHeight="1" x14ac:dyDescent="0.3">
      <c r="A949" s="48">
        <v>44778</v>
      </c>
      <c r="B949" s="51">
        <v>1.0015080000000001</v>
      </c>
      <c r="C949" s="82">
        <v>54163409630</v>
      </c>
      <c r="D949" s="82">
        <v>54081846132</v>
      </c>
      <c r="E949" s="51">
        <v>1.001374</v>
      </c>
      <c r="F949" s="82">
        <v>65884052340</v>
      </c>
      <c r="G949" s="82">
        <v>65793656294</v>
      </c>
      <c r="H949" s="82">
        <f t="shared" si="28"/>
        <v>119875502426</v>
      </c>
      <c r="I949" s="87">
        <f t="shared" si="29"/>
        <v>0.45115011021860041</v>
      </c>
      <c r="J949" s="82">
        <v>10816369226</v>
      </c>
      <c r="K949" s="82">
        <v>21632738453</v>
      </c>
      <c r="L949" s="82">
        <v>32449107679</v>
      </c>
    </row>
    <row r="950" spans="1:12" ht="15" customHeight="1" x14ac:dyDescent="0.3">
      <c r="A950" s="48">
        <v>44779</v>
      </c>
      <c r="B950" s="51">
        <v>1.0009440000000001</v>
      </c>
      <c r="C950" s="82">
        <v>54288769568</v>
      </c>
      <c r="D950" s="82">
        <v>54237554833</v>
      </c>
      <c r="E950" s="51">
        <v>1.000874</v>
      </c>
      <c r="F950" s="82">
        <v>65906913334</v>
      </c>
      <c r="G950" s="82">
        <v>65849388809</v>
      </c>
      <c r="H950" s="82">
        <f t="shared" si="28"/>
        <v>120086943642</v>
      </c>
      <c r="I950" s="87">
        <f t="shared" si="29"/>
        <v>0.45165238774576155</v>
      </c>
      <c r="J950" s="82">
        <v>10847510967</v>
      </c>
      <c r="K950" s="82">
        <v>21695021933</v>
      </c>
      <c r="L950" s="82">
        <v>32542532900</v>
      </c>
    </row>
    <row r="951" spans="1:12" ht="15" customHeight="1" x14ac:dyDescent="0.3">
      <c r="A951" s="48">
        <v>44780</v>
      </c>
      <c r="B951" s="51">
        <v>1.0006360000000001</v>
      </c>
      <c r="C951" s="82">
        <v>54298760703</v>
      </c>
      <c r="D951" s="82">
        <v>54264267302</v>
      </c>
      <c r="E951" s="51">
        <v>1.00091</v>
      </c>
      <c r="F951" s="82">
        <v>65935699280</v>
      </c>
      <c r="G951" s="82">
        <v>65875781994</v>
      </c>
      <c r="H951" s="82">
        <f t="shared" si="28"/>
        <v>120140049296</v>
      </c>
      <c r="I951" s="87">
        <f t="shared" si="29"/>
        <v>0.45167508769955783</v>
      </c>
      <c r="J951" s="82">
        <v>10852853460</v>
      </c>
      <c r="K951" s="82">
        <v>21705706921</v>
      </c>
      <c r="L951" s="82">
        <v>32558560381</v>
      </c>
    </row>
    <row r="952" spans="1:12" ht="15" customHeight="1" x14ac:dyDescent="0.3">
      <c r="A952" s="48">
        <v>44781</v>
      </c>
      <c r="B952" s="51">
        <v>0.99951199999999996</v>
      </c>
      <c r="C952" s="82">
        <v>54269365269</v>
      </c>
      <c r="D952" s="82">
        <v>54295837527</v>
      </c>
      <c r="E952" s="51">
        <v>1.0000960000000001</v>
      </c>
      <c r="F952" s="82">
        <v>65900531595</v>
      </c>
      <c r="G952" s="82">
        <v>65894237803</v>
      </c>
      <c r="H952" s="82">
        <f t="shared" si="28"/>
        <v>120190075330</v>
      </c>
      <c r="I952" s="87">
        <f t="shared" si="29"/>
        <v>0.45174975868783324</v>
      </c>
      <c r="J952" s="82">
        <v>10859167505</v>
      </c>
      <c r="K952" s="82">
        <v>21718335011</v>
      </c>
      <c r="L952" s="82">
        <v>32577502516</v>
      </c>
    </row>
    <row r="953" spans="1:12" ht="15" customHeight="1" x14ac:dyDescent="0.3">
      <c r="A953" s="48">
        <v>44782</v>
      </c>
      <c r="B953" s="51">
        <v>1.0008980000000001</v>
      </c>
      <c r="C953" s="82">
        <v>54212233071</v>
      </c>
      <c r="D953" s="82">
        <v>54163603827</v>
      </c>
      <c r="E953" s="51">
        <v>1.0016179999999999</v>
      </c>
      <c r="F953" s="82">
        <v>66588298054</v>
      </c>
      <c r="G953" s="82">
        <v>66480722905</v>
      </c>
      <c r="H953" s="82">
        <f t="shared" si="28"/>
        <v>120644326732</v>
      </c>
      <c r="I953" s="87">
        <f t="shared" si="29"/>
        <v>0.44895276300326448</v>
      </c>
      <c r="J953" s="82">
        <v>10832720765</v>
      </c>
      <c r="K953" s="82">
        <v>21665441531</v>
      </c>
      <c r="L953" s="82">
        <v>32498162296</v>
      </c>
    </row>
    <row r="954" spans="1:12" ht="15" customHeight="1" x14ac:dyDescent="0.3">
      <c r="A954" s="48">
        <v>44783</v>
      </c>
      <c r="B954" s="51">
        <v>1.002953</v>
      </c>
      <c r="C954" s="82">
        <v>54162812659</v>
      </c>
      <c r="D954" s="82">
        <v>54003360699</v>
      </c>
      <c r="E954" s="51">
        <v>1.0020640000000001</v>
      </c>
      <c r="F954" s="82">
        <v>66643782686</v>
      </c>
      <c r="G954" s="82">
        <v>66506484573</v>
      </c>
      <c r="H954" s="82">
        <f t="shared" si="28"/>
        <v>120509845272</v>
      </c>
      <c r="I954" s="87">
        <f t="shared" si="29"/>
        <v>0.44812405639647329</v>
      </c>
      <c r="J954" s="82">
        <v>10800672140</v>
      </c>
      <c r="K954" s="82">
        <v>21601344280</v>
      </c>
      <c r="L954" s="82">
        <v>32402016419</v>
      </c>
    </row>
    <row r="955" spans="1:12" ht="15" customHeight="1" x14ac:dyDescent="0.3">
      <c r="A955" s="48">
        <v>44784</v>
      </c>
      <c r="B955" s="51">
        <v>1.00051</v>
      </c>
      <c r="C955" s="82">
        <v>53941490099</v>
      </c>
      <c r="D955" s="82">
        <v>53913992743</v>
      </c>
      <c r="E955" s="51">
        <v>1.0005949999999999</v>
      </c>
      <c r="F955" s="82">
        <v>66824158933</v>
      </c>
      <c r="G955" s="82">
        <v>66784399147</v>
      </c>
      <c r="H955" s="82">
        <f t="shared" si="28"/>
        <v>120698391890</v>
      </c>
      <c r="I955" s="87">
        <f t="shared" si="29"/>
        <v>0.44668360446869249</v>
      </c>
      <c r="J955" s="82">
        <v>10782798549</v>
      </c>
      <c r="K955" s="82">
        <v>21565597097</v>
      </c>
      <c r="L955" s="82">
        <v>32348395646</v>
      </c>
    </row>
    <row r="956" spans="1:12" ht="15" customHeight="1" x14ac:dyDescent="0.3">
      <c r="A956" s="48">
        <v>44785</v>
      </c>
      <c r="B956" s="51">
        <v>0.99995900000000004</v>
      </c>
      <c r="C956" s="82">
        <v>53838264961</v>
      </c>
      <c r="D956" s="82">
        <v>53840467495</v>
      </c>
      <c r="E956" s="51">
        <v>0.99991600000000003</v>
      </c>
      <c r="F956" s="82">
        <v>66803034990</v>
      </c>
      <c r="G956" s="82">
        <v>66808678543</v>
      </c>
      <c r="H956" s="82">
        <f t="shared" si="28"/>
        <v>120649146038</v>
      </c>
      <c r="I956" s="87">
        <f t="shared" si="29"/>
        <v>0.44625651538422206</v>
      </c>
      <c r="J956" s="82">
        <v>10768093499</v>
      </c>
      <c r="K956" s="82">
        <v>21536186998</v>
      </c>
      <c r="L956" s="82">
        <v>32304280497</v>
      </c>
    </row>
    <row r="957" spans="1:12" ht="15" customHeight="1" x14ac:dyDescent="0.3">
      <c r="A957" s="48">
        <v>44786</v>
      </c>
      <c r="B957" s="51">
        <v>1.000885</v>
      </c>
      <c r="C957" s="82">
        <v>53922771547</v>
      </c>
      <c r="D957" s="82">
        <v>53875095229</v>
      </c>
      <c r="E957" s="51">
        <v>1.0019990000000001</v>
      </c>
      <c r="F957" s="82">
        <v>67033676582</v>
      </c>
      <c r="G957" s="82">
        <v>66899962685</v>
      </c>
      <c r="H957" s="82">
        <f t="shared" si="28"/>
        <v>120775057914</v>
      </c>
      <c r="I957" s="87">
        <f t="shared" si="29"/>
        <v>0.44607799126341724</v>
      </c>
      <c r="J957" s="82">
        <v>10775019046</v>
      </c>
      <c r="K957" s="82">
        <v>21550038092</v>
      </c>
      <c r="L957" s="82">
        <v>32325057137</v>
      </c>
    </row>
    <row r="958" spans="1:12" ht="15" customHeight="1" x14ac:dyDescent="0.3">
      <c r="A958" s="48">
        <v>44787</v>
      </c>
      <c r="B958" s="51">
        <v>1.0016780000000001</v>
      </c>
      <c r="C958" s="82">
        <v>53907543362</v>
      </c>
      <c r="D958" s="82">
        <v>53817220462</v>
      </c>
      <c r="E958" s="51">
        <v>1.000588</v>
      </c>
      <c r="F958" s="82">
        <v>67336058431</v>
      </c>
      <c r="G958" s="82">
        <v>67296488728</v>
      </c>
      <c r="H958" s="82">
        <f t="shared" si="28"/>
        <v>121113709190</v>
      </c>
      <c r="I958" s="87">
        <f t="shared" si="29"/>
        <v>0.44435283851783419</v>
      </c>
      <c r="J958" s="82">
        <v>10763444092</v>
      </c>
      <c r="K958" s="82">
        <v>21526888185</v>
      </c>
      <c r="L958" s="82">
        <v>32290332277</v>
      </c>
    </row>
    <row r="959" spans="1:12" ht="15" customHeight="1" x14ac:dyDescent="0.3">
      <c r="A959" s="48">
        <v>44788</v>
      </c>
      <c r="B959" s="51">
        <v>0.99940200000000001</v>
      </c>
      <c r="C959" s="82">
        <v>53617936749</v>
      </c>
      <c r="D959" s="82">
        <v>53649992936</v>
      </c>
      <c r="E959" s="51">
        <v>0.999533</v>
      </c>
      <c r="F959" s="82">
        <v>67391244058</v>
      </c>
      <c r="G959" s="82">
        <v>67422720643</v>
      </c>
      <c r="H959" s="82">
        <f t="shared" si="28"/>
        <v>121072713579</v>
      </c>
      <c r="I959" s="87">
        <f t="shared" si="29"/>
        <v>0.44312208217744581</v>
      </c>
      <c r="J959" s="82">
        <v>10729998587</v>
      </c>
      <c r="K959" s="82">
        <v>21459997174</v>
      </c>
      <c r="L959" s="82">
        <v>32189995762</v>
      </c>
    </row>
    <row r="960" spans="1:12" ht="15" customHeight="1" x14ac:dyDescent="0.3">
      <c r="A960" s="48">
        <v>44789</v>
      </c>
      <c r="B960" s="51">
        <v>1.001911</v>
      </c>
      <c r="C960" s="82">
        <v>53586366039</v>
      </c>
      <c r="D960" s="82">
        <v>53484138931</v>
      </c>
      <c r="E960" s="51">
        <v>1.0018419999999999</v>
      </c>
      <c r="F960" s="82">
        <v>67652985767</v>
      </c>
      <c r="G960" s="82">
        <v>67528620609</v>
      </c>
      <c r="H960" s="82">
        <f t="shared" si="28"/>
        <v>121012759540</v>
      </c>
      <c r="I960" s="87">
        <f t="shared" si="29"/>
        <v>0.44197107093753329</v>
      </c>
      <c r="J960" s="82">
        <v>10696827786</v>
      </c>
      <c r="K960" s="82">
        <v>21393655572</v>
      </c>
      <c r="L960" s="82">
        <v>32090483359</v>
      </c>
    </row>
    <row r="961" spans="1:12" ht="15" customHeight="1" x14ac:dyDescent="0.3">
      <c r="A961" s="48">
        <v>44790</v>
      </c>
      <c r="B961" s="51">
        <v>1.0011369999999999</v>
      </c>
      <c r="C961" s="82">
        <v>53563274699</v>
      </c>
      <c r="D961" s="82">
        <v>53502446879</v>
      </c>
      <c r="E961" s="51">
        <v>1.0009889999999999</v>
      </c>
      <c r="F961" s="82">
        <v>67628387530</v>
      </c>
      <c r="G961" s="82">
        <v>67561535895</v>
      </c>
      <c r="H961" s="82">
        <f t="shared" si="28"/>
        <v>121063982774</v>
      </c>
      <c r="I961" s="87">
        <f t="shared" si="29"/>
        <v>0.44193529448702656</v>
      </c>
      <c r="J961" s="82">
        <v>10700489376</v>
      </c>
      <c r="K961" s="82">
        <v>21400978752</v>
      </c>
      <c r="L961" s="82">
        <v>32101468127</v>
      </c>
    </row>
    <row r="962" spans="1:12" ht="15" customHeight="1" x14ac:dyDescent="0.3">
      <c r="A962" s="48">
        <v>44791</v>
      </c>
      <c r="B962" s="51">
        <v>1.0002390000000001</v>
      </c>
      <c r="C962" s="82">
        <v>53192725314</v>
      </c>
      <c r="D962" s="82">
        <v>53180023931</v>
      </c>
      <c r="E962" s="51">
        <v>1.000875</v>
      </c>
      <c r="F962" s="82">
        <v>67661309991</v>
      </c>
      <c r="G962" s="82">
        <v>67602137487</v>
      </c>
      <c r="H962" s="82">
        <f t="shared" ref="H962:H1025" si="30">IFERROR(D962+G962,D962)</f>
        <v>120782161418</v>
      </c>
      <c r="I962" s="87">
        <f t="shared" ref="I962:I1025" si="31">IFERROR(D962/H962,"")</f>
        <v>0.44029700501016744</v>
      </c>
      <c r="J962" s="82">
        <v>10636004786</v>
      </c>
      <c r="K962" s="82">
        <v>21272009572</v>
      </c>
      <c r="L962" s="82">
        <v>31908014359</v>
      </c>
    </row>
    <row r="963" spans="1:12" ht="15" customHeight="1" x14ac:dyDescent="0.3">
      <c r="A963" s="48">
        <v>44792</v>
      </c>
      <c r="B963" s="51">
        <v>1.0002789999999999</v>
      </c>
      <c r="C963" s="82">
        <v>52880168877</v>
      </c>
      <c r="D963" s="82">
        <v>52865427677</v>
      </c>
      <c r="E963" s="51">
        <v>1.001241</v>
      </c>
      <c r="F963" s="82">
        <v>67599397338</v>
      </c>
      <c r="G963" s="82">
        <v>67515643305</v>
      </c>
      <c r="H963" s="82">
        <f t="shared" si="30"/>
        <v>120381070982</v>
      </c>
      <c r="I963" s="87">
        <f t="shared" si="31"/>
        <v>0.43915066750739168</v>
      </c>
      <c r="J963" s="82">
        <v>10573085535</v>
      </c>
      <c r="K963" s="82">
        <v>21146171071</v>
      </c>
      <c r="L963" s="82">
        <v>31719256606</v>
      </c>
    </row>
    <row r="964" spans="1:12" ht="15" customHeight="1" x14ac:dyDescent="0.3">
      <c r="A964" s="48">
        <v>44793</v>
      </c>
      <c r="B964" s="51">
        <v>1.002019</v>
      </c>
      <c r="C964" s="82">
        <v>52523070333</v>
      </c>
      <c r="D964" s="82">
        <v>52417244695</v>
      </c>
      <c r="E964" s="51">
        <v>1.0033350000000001</v>
      </c>
      <c r="F964" s="82">
        <v>67613790592</v>
      </c>
      <c r="G964" s="82">
        <v>67389032335</v>
      </c>
      <c r="H964" s="82">
        <f t="shared" si="30"/>
        <v>119806277030</v>
      </c>
      <c r="I964" s="87">
        <f t="shared" si="31"/>
        <v>0.4375166810489779</v>
      </c>
      <c r="J964" s="82">
        <v>10483448939</v>
      </c>
      <c r="K964" s="82">
        <v>20966897878</v>
      </c>
      <c r="L964" s="82">
        <v>31450346817</v>
      </c>
    </row>
    <row r="965" spans="1:12" ht="15" customHeight="1" x14ac:dyDescent="0.3">
      <c r="A965" s="48">
        <v>44794</v>
      </c>
      <c r="B965" s="51">
        <v>0.99973699999999999</v>
      </c>
      <c r="C965" s="82">
        <v>52437858149</v>
      </c>
      <c r="D965" s="82">
        <v>52451628885</v>
      </c>
      <c r="E965" s="51">
        <v>1.0008159999999999</v>
      </c>
      <c r="F965" s="82">
        <v>67636574571</v>
      </c>
      <c r="G965" s="82">
        <v>67581394764</v>
      </c>
      <c r="H965" s="82">
        <f t="shared" si="30"/>
        <v>120033023649</v>
      </c>
      <c r="I965" s="87">
        <f t="shared" si="31"/>
        <v>0.43697665267833963</v>
      </c>
      <c r="J965" s="82">
        <v>10490325777</v>
      </c>
      <c r="K965" s="82">
        <v>20980651554</v>
      </c>
      <c r="L965" s="82">
        <v>31470977331</v>
      </c>
    </row>
    <row r="966" spans="1:12" ht="15" customHeight="1" x14ac:dyDescent="0.3">
      <c r="A966" s="48">
        <v>44795</v>
      </c>
      <c r="B966" s="51">
        <v>1.002564</v>
      </c>
      <c r="C966" s="82">
        <v>52659400310</v>
      </c>
      <c r="D966" s="82">
        <v>52524703124</v>
      </c>
      <c r="E966" s="51">
        <v>1.0029699999999999</v>
      </c>
      <c r="F966" s="82">
        <v>67709967896</v>
      </c>
      <c r="G966" s="82">
        <v>67509486741</v>
      </c>
      <c r="H966" s="82">
        <f t="shared" si="30"/>
        <v>120034189865</v>
      </c>
      <c r="I966" s="87">
        <f t="shared" si="31"/>
        <v>0.43758118568612375</v>
      </c>
      <c r="J966" s="82">
        <v>10504940625</v>
      </c>
      <c r="K966" s="82">
        <v>21009881250</v>
      </c>
      <c r="L966" s="82">
        <v>31514821874</v>
      </c>
    </row>
    <row r="967" spans="1:12" ht="15" customHeight="1" x14ac:dyDescent="0.3">
      <c r="A967" s="48">
        <v>44796</v>
      </c>
      <c r="B967" s="51">
        <v>1.0016510000000001</v>
      </c>
      <c r="C967" s="82">
        <v>52340061743</v>
      </c>
      <c r="D967" s="82">
        <v>52253802987</v>
      </c>
      <c r="E967" s="51">
        <v>1.000702</v>
      </c>
      <c r="F967" s="82">
        <v>67459980598</v>
      </c>
      <c r="G967" s="82">
        <v>67412663567</v>
      </c>
      <c r="H967" s="82">
        <f t="shared" si="30"/>
        <v>119666466554</v>
      </c>
      <c r="I967" s="87">
        <f t="shared" si="31"/>
        <v>0.43666203650644475</v>
      </c>
      <c r="J967" s="82">
        <v>10450760597</v>
      </c>
      <c r="K967" s="82">
        <v>20901521195</v>
      </c>
      <c r="L967" s="82">
        <v>31352281792</v>
      </c>
    </row>
    <row r="968" spans="1:12" ht="15" customHeight="1" x14ac:dyDescent="0.3">
      <c r="A968" s="48">
        <v>44797</v>
      </c>
      <c r="B968" s="51">
        <v>1.0006710000000001</v>
      </c>
      <c r="C968" s="82">
        <v>52325574418</v>
      </c>
      <c r="D968" s="82">
        <v>52290473215</v>
      </c>
      <c r="E968" s="51">
        <v>1.001209</v>
      </c>
      <c r="F968" s="82">
        <v>67595655943</v>
      </c>
      <c r="G968" s="82">
        <v>67514036110</v>
      </c>
      <c r="H968" s="82">
        <f t="shared" si="30"/>
        <v>119804509325</v>
      </c>
      <c r="I968" s="87">
        <f t="shared" si="31"/>
        <v>0.43646498374404991</v>
      </c>
      <c r="J968" s="82">
        <v>10458094643</v>
      </c>
      <c r="K968" s="82">
        <v>20916189286</v>
      </c>
      <c r="L968" s="82">
        <v>31374283929</v>
      </c>
    </row>
    <row r="969" spans="1:12" ht="15" customHeight="1" x14ac:dyDescent="0.3">
      <c r="A969" s="48">
        <v>44798</v>
      </c>
      <c r="B969" s="51">
        <v>0.99996600000000002</v>
      </c>
      <c r="C969" s="82">
        <v>52246887020</v>
      </c>
      <c r="D969" s="82">
        <v>52248655635</v>
      </c>
      <c r="E969" s="51">
        <v>1.0009410000000001</v>
      </c>
      <c r="F969" s="82">
        <v>67662286384</v>
      </c>
      <c r="G969" s="82">
        <v>67598662622</v>
      </c>
      <c r="H969" s="82">
        <f t="shared" si="30"/>
        <v>119847318257</v>
      </c>
      <c r="I969" s="87">
        <f t="shared" si="31"/>
        <v>0.43596015659656429</v>
      </c>
      <c r="J969" s="82">
        <v>10449731127</v>
      </c>
      <c r="K969" s="82">
        <v>20899462254</v>
      </c>
      <c r="L969" s="82">
        <v>31349193381</v>
      </c>
    </row>
    <row r="970" spans="1:12" ht="15" customHeight="1" x14ac:dyDescent="0.3">
      <c r="A970" s="48">
        <v>44799</v>
      </c>
      <c r="B970" s="51">
        <v>1.000748</v>
      </c>
      <c r="C970" s="82">
        <v>52161487277</v>
      </c>
      <c r="D970" s="82">
        <v>52122498377</v>
      </c>
      <c r="E970" s="51">
        <v>1.0008809999999999</v>
      </c>
      <c r="F970" s="82">
        <v>67607803889</v>
      </c>
      <c r="G970" s="82">
        <v>67548265485</v>
      </c>
      <c r="H970" s="82">
        <f t="shared" si="30"/>
        <v>119670763862</v>
      </c>
      <c r="I970" s="87">
        <f t="shared" si="31"/>
        <v>0.43554914078350648</v>
      </c>
      <c r="J970" s="82">
        <v>10424499675</v>
      </c>
      <c r="K970" s="82">
        <v>20848999351</v>
      </c>
      <c r="L970" s="82">
        <v>31273499026</v>
      </c>
    </row>
    <row r="971" spans="1:12" ht="15" customHeight="1" x14ac:dyDescent="0.3">
      <c r="A971" s="48">
        <v>44800</v>
      </c>
      <c r="B971" s="51">
        <v>1.002507</v>
      </c>
      <c r="C971" s="82">
        <v>52221735774</v>
      </c>
      <c r="D971" s="82">
        <v>52091118170</v>
      </c>
      <c r="E971" s="51">
        <v>1.003679</v>
      </c>
      <c r="F971" s="82">
        <v>67603617552</v>
      </c>
      <c r="G971" s="82">
        <v>67355818241</v>
      </c>
      <c r="H971" s="82">
        <f t="shared" si="30"/>
        <v>119446936411</v>
      </c>
      <c r="I971" s="87">
        <f t="shared" si="31"/>
        <v>0.43610258860689266</v>
      </c>
      <c r="J971" s="82">
        <v>10418223634</v>
      </c>
      <c r="K971" s="82">
        <v>20836447268</v>
      </c>
      <c r="L971" s="82">
        <v>31254670902</v>
      </c>
    </row>
    <row r="972" spans="1:12" ht="15" customHeight="1" x14ac:dyDescent="0.3">
      <c r="A972" s="48">
        <v>44801</v>
      </c>
      <c r="B972" s="51">
        <v>0.99963199999999997</v>
      </c>
      <c r="C972" s="82">
        <v>52159828556</v>
      </c>
      <c r="D972" s="82">
        <v>52179044496</v>
      </c>
      <c r="E972" s="51">
        <v>1.0006189999999999</v>
      </c>
      <c r="F972" s="82">
        <v>67491483345</v>
      </c>
      <c r="G972" s="82">
        <v>67449761530</v>
      </c>
      <c r="H972" s="82">
        <f t="shared" si="30"/>
        <v>119628806026</v>
      </c>
      <c r="I972" s="87">
        <f t="shared" si="31"/>
        <v>0.43617458227125883</v>
      </c>
      <c r="J972" s="82">
        <v>10435808899</v>
      </c>
      <c r="K972" s="82">
        <v>20871617798</v>
      </c>
      <c r="L972" s="82">
        <v>31307426698</v>
      </c>
    </row>
    <row r="973" spans="1:12" ht="15" customHeight="1" x14ac:dyDescent="0.3">
      <c r="A973" s="48">
        <v>44802</v>
      </c>
      <c r="B973" s="51">
        <v>1.003887</v>
      </c>
      <c r="C973" s="82">
        <v>52302755946</v>
      </c>
      <c r="D973" s="82">
        <v>52100247373</v>
      </c>
      <c r="E973" s="51">
        <v>1.0035700000000001</v>
      </c>
      <c r="F973" s="82">
        <v>67758458419</v>
      </c>
      <c r="G973" s="82">
        <v>67517394549</v>
      </c>
      <c r="H973" s="82">
        <f t="shared" si="30"/>
        <v>119617641922</v>
      </c>
      <c r="I973" s="87">
        <f t="shared" si="31"/>
        <v>0.43555654948434286</v>
      </c>
      <c r="J973" s="82">
        <v>10420049475</v>
      </c>
      <c r="K973" s="82">
        <v>20840098949</v>
      </c>
      <c r="L973" s="82">
        <v>31260148424</v>
      </c>
    </row>
    <row r="974" spans="1:12" ht="15" customHeight="1" x14ac:dyDescent="0.3">
      <c r="A974" s="48">
        <v>44803</v>
      </c>
      <c r="B974" s="51">
        <v>1.001498</v>
      </c>
      <c r="C974" s="82">
        <v>52313311695</v>
      </c>
      <c r="D974" s="82">
        <v>52235071453</v>
      </c>
      <c r="E974" s="51">
        <v>1.0014289999999999</v>
      </c>
      <c r="F974" s="82">
        <v>67565637622</v>
      </c>
      <c r="G974" s="82">
        <v>67469237552</v>
      </c>
      <c r="H974" s="82">
        <f t="shared" si="30"/>
        <v>119704309005</v>
      </c>
      <c r="I974" s="87">
        <f t="shared" si="31"/>
        <v>0.43636751163918552</v>
      </c>
      <c r="J974" s="82">
        <v>10447014291</v>
      </c>
      <c r="K974" s="82">
        <v>20894028581</v>
      </c>
      <c r="L974" s="82">
        <v>31341042872</v>
      </c>
    </row>
    <row r="975" spans="1:12" ht="15" customHeight="1" x14ac:dyDescent="0.3">
      <c r="A975" s="48">
        <v>44804</v>
      </c>
      <c r="B975" s="51">
        <v>0.99843400000000004</v>
      </c>
      <c r="C975" s="82">
        <v>52328535498</v>
      </c>
      <c r="D975" s="82">
        <v>52410613236</v>
      </c>
      <c r="E975" s="51">
        <v>0.99955400000000005</v>
      </c>
      <c r="F975" s="82">
        <v>67519668194</v>
      </c>
      <c r="G975" s="82">
        <v>67549764120</v>
      </c>
      <c r="H975" s="82">
        <f t="shared" si="30"/>
        <v>119960377356</v>
      </c>
      <c r="I975" s="87">
        <f t="shared" si="31"/>
        <v>0.43689936953485753</v>
      </c>
      <c r="J975" s="82">
        <v>10482122647</v>
      </c>
      <c r="K975" s="82">
        <v>20964245294</v>
      </c>
      <c r="L975" s="82">
        <v>31446367942</v>
      </c>
    </row>
    <row r="976" spans="1:12" ht="15" customHeight="1" x14ac:dyDescent="0.3">
      <c r="A976" s="48">
        <v>44805</v>
      </c>
      <c r="B976" s="51">
        <v>0.998448</v>
      </c>
      <c r="C976" s="82">
        <v>52330137597</v>
      </c>
      <c r="D976" s="82">
        <v>52411470770</v>
      </c>
      <c r="E976" s="51">
        <v>0.999641</v>
      </c>
      <c r="F976" s="82">
        <v>67580452604</v>
      </c>
      <c r="G976" s="82">
        <v>67604730274</v>
      </c>
      <c r="H976" s="82">
        <f t="shared" si="30"/>
        <v>120016201044</v>
      </c>
      <c r="I976" s="87">
        <f t="shared" si="31"/>
        <v>0.43670329767216226</v>
      </c>
      <c r="J976" s="82">
        <v>10482294154</v>
      </c>
      <c r="K976" s="82">
        <v>20964588308</v>
      </c>
      <c r="L976" s="82">
        <v>31446882462</v>
      </c>
    </row>
    <row r="977" spans="1:12" ht="15" customHeight="1" x14ac:dyDescent="0.3">
      <c r="A977" s="48">
        <v>44806</v>
      </c>
      <c r="B977" s="51">
        <v>1.0017959999999999</v>
      </c>
      <c r="C977" s="82">
        <v>52054122243</v>
      </c>
      <c r="D977" s="82">
        <v>51960818013</v>
      </c>
      <c r="E977" s="51">
        <v>1.0009030000000001</v>
      </c>
      <c r="F977" s="82">
        <v>67566686586</v>
      </c>
      <c r="G977" s="82">
        <v>67505760589</v>
      </c>
      <c r="H977" s="82">
        <f t="shared" si="30"/>
        <v>119466578602</v>
      </c>
      <c r="I977" s="87">
        <f t="shared" si="31"/>
        <v>0.4349402035368084</v>
      </c>
      <c r="J977" s="82">
        <v>10392163603</v>
      </c>
      <c r="K977" s="82">
        <v>20784327205</v>
      </c>
      <c r="L977" s="82">
        <v>31176490808</v>
      </c>
    </row>
    <row r="978" spans="1:12" ht="15" customHeight="1" x14ac:dyDescent="0.3">
      <c r="A978" s="48">
        <v>44807</v>
      </c>
      <c r="B978" s="51">
        <v>1.000138</v>
      </c>
      <c r="C978" s="82">
        <v>51839811822</v>
      </c>
      <c r="D978" s="82">
        <v>51832677394</v>
      </c>
      <c r="E978" s="51">
        <v>1.0004660000000001</v>
      </c>
      <c r="F978" s="82">
        <v>67589758604</v>
      </c>
      <c r="G978" s="82">
        <v>67558254072</v>
      </c>
      <c r="H978" s="82">
        <f t="shared" si="30"/>
        <v>119390931466</v>
      </c>
      <c r="I978" s="87">
        <f t="shared" si="31"/>
        <v>0.43414249941387589</v>
      </c>
      <c r="J978" s="82">
        <v>10366535479</v>
      </c>
      <c r="K978" s="82">
        <v>20733070958</v>
      </c>
      <c r="L978" s="82">
        <v>31099606436</v>
      </c>
    </row>
    <row r="979" spans="1:12" ht="15" customHeight="1" x14ac:dyDescent="0.3">
      <c r="A979" s="48">
        <v>44808</v>
      </c>
      <c r="B979" s="51">
        <v>1.0009209999999999</v>
      </c>
      <c r="C979" s="82">
        <v>51916991289</v>
      </c>
      <c r="D979" s="82">
        <v>51869197127</v>
      </c>
      <c r="E979" s="51">
        <v>1.001314</v>
      </c>
      <c r="F979" s="82">
        <v>67621840541</v>
      </c>
      <c r="G979" s="82">
        <v>67533086685</v>
      </c>
      <c r="H979" s="82">
        <f t="shared" si="30"/>
        <v>119402283812</v>
      </c>
      <c r="I979" s="87">
        <f t="shared" si="31"/>
        <v>0.43440707724375299</v>
      </c>
      <c r="J979" s="82">
        <v>10373839425</v>
      </c>
      <c r="K979" s="82">
        <v>20747678851</v>
      </c>
      <c r="L979" s="82">
        <v>31121518276</v>
      </c>
    </row>
    <row r="980" spans="1:12" ht="15" customHeight="1" x14ac:dyDescent="0.3">
      <c r="A980" s="48">
        <v>44809</v>
      </c>
      <c r="B980" s="51">
        <v>1.0000009999999999</v>
      </c>
      <c r="C980" s="82">
        <v>51857089829</v>
      </c>
      <c r="D980" s="82">
        <v>51857021133</v>
      </c>
      <c r="E980" s="51">
        <v>1.0000279999999999</v>
      </c>
      <c r="F980" s="82">
        <v>67552311534</v>
      </c>
      <c r="G980" s="82">
        <v>67550404104</v>
      </c>
      <c r="H980" s="82">
        <f t="shared" si="30"/>
        <v>119407425237</v>
      </c>
      <c r="I980" s="87">
        <f t="shared" si="31"/>
        <v>0.43428640245842437</v>
      </c>
      <c r="J980" s="82">
        <v>10371404227</v>
      </c>
      <c r="K980" s="82">
        <v>20742808453</v>
      </c>
      <c r="L980" s="82">
        <v>31114212680</v>
      </c>
    </row>
    <row r="981" spans="1:12" ht="15" customHeight="1" x14ac:dyDescent="0.3">
      <c r="A981" s="48">
        <v>44810</v>
      </c>
      <c r="B981" s="51">
        <v>0.99902599999999997</v>
      </c>
      <c r="C981" s="82">
        <v>51836941615</v>
      </c>
      <c r="D981" s="82">
        <v>51887489474</v>
      </c>
      <c r="E981" s="51">
        <v>0.997641</v>
      </c>
      <c r="F981" s="82">
        <v>67462799318</v>
      </c>
      <c r="G981" s="82">
        <v>67622321518</v>
      </c>
      <c r="H981" s="82">
        <f t="shared" si="30"/>
        <v>119509810992</v>
      </c>
      <c r="I981" s="87">
        <f t="shared" si="31"/>
        <v>0.43416928738573063</v>
      </c>
      <c r="J981" s="82">
        <v>10377497895</v>
      </c>
      <c r="K981" s="82">
        <v>20754995790</v>
      </c>
      <c r="L981" s="82">
        <v>31132493684</v>
      </c>
    </row>
    <row r="982" spans="1:12" ht="15" customHeight="1" x14ac:dyDescent="0.3">
      <c r="A982" s="48">
        <v>44811</v>
      </c>
      <c r="B982" s="51">
        <v>0.99922200000000005</v>
      </c>
      <c r="C982" s="82">
        <v>51555774392</v>
      </c>
      <c r="D982" s="82">
        <v>51595918623</v>
      </c>
      <c r="E982" s="51">
        <v>1.0005329999999999</v>
      </c>
      <c r="F982" s="82">
        <v>67553030576</v>
      </c>
      <c r="G982" s="82">
        <v>67517035105</v>
      </c>
      <c r="H982" s="82">
        <f t="shared" si="30"/>
        <v>119112953728</v>
      </c>
      <c r="I982" s="87">
        <f t="shared" si="31"/>
        <v>0.4331679889394876</v>
      </c>
      <c r="J982" s="82">
        <v>10319183725</v>
      </c>
      <c r="K982" s="82">
        <v>20638367449</v>
      </c>
      <c r="L982" s="82">
        <v>30957551174</v>
      </c>
    </row>
    <row r="983" spans="1:12" ht="15" customHeight="1" x14ac:dyDescent="0.3">
      <c r="A983" s="48">
        <v>44812</v>
      </c>
      <c r="B983" s="51">
        <v>0.99984300000000004</v>
      </c>
      <c r="C983" s="82">
        <v>51713335978</v>
      </c>
      <c r="D983" s="82">
        <v>51721457382</v>
      </c>
      <c r="E983" s="51">
        <v>1.000143</v>
      </c>
      <c r="F983" s="82">
        <v>67550650693</v>
      </c>
      <c r="G983" s="82">
        <v>67540987550</v>
      </c>
      <c r="H983" s="82">
        <f t="shared" si="30"/>
        <v>119262444932</v>
      </c>
      <c r="I983" s="87">
        <f t="shared" si="31"/>
        <v>0.433677654449312</v>
      </c>
      <c r="J983" s="82">
        <v>10344291476</v>
      </c>
      <c r="K983" s="82">
        <v>20688582953</v>
      </c>
      <c r="L983" s="82">
        <v>31032874429</v>
      </c>
    </row>
    <row r="984" spans="1:12" ht="15" customHeight="1" x14ac:dyDescent="0.3">
      <c r="A984" s="48">
        <v>44813</v>
      </c>
      <c r="B984" s="51">
        <v>1.000353</v>
      </c>
      <c r="C984" s="82">
        <v>51684200639</v>
      </c>
      <c r="D984" s="82">
        <v>51665953204</v>
      </c>
      <c r="E984" s="51">
        <v>1.0002450000000001</v>
      </c>
      <c r="F984" s="82">
        <v>67563856236</v>
      </c>
      <c r="G984" s="82">
        <v>67547299541</v>
      </c>
      <c r="H984" s="82">
        <f t="shared" si="30"/>
        <v>119213252745</v>
      </c>
      <c r="I984" s="87">
        <f t="shared" si="31"/>
        <v>0.4333910199943517</v>
      </c>
      <c r="J984" s="82">
        <v>10333190641</v>
      </c>
      <c r="K984" s="82">
        <v>20666381282</v>
      </c>
      <c r="L984" s="82">
        <v>30999571922</v>
      </c>
    </row>
    <row r="985" spans="1:12" ht="15" customHeight="1" x14ac:dyDescent="0.3">
      <c r="A985" s="48">
        <v>44814</v>
      </c>
      <c r="B985" s="51">
        <v>1.0007950000000001</v>
      </c>
      <c r="C985" s="82">
        <v>51708716431</v>
      </c>
      <c r="D985" s="82">
        <v>51667640925</v>
      </c>
      <c r="E985" s="51">
        <v>1.0006809999999999</v>
      </c>
      <c r="F985" s="82">
        <v>67559691716</v>
      </c>
      <c r="G985" s="82">
        <v>67513727793</v>
      </c>
      <c r="H985" s="82">
        <f t="shared" si="30"/>
        <v>119181368718</v>
      </c>
      <c r="I985" s="87">
        <f t="shared" si="31"/>
        <v>0.43352112398753329</v>
      </c>
      <c r="J985" s="82">
        <v>10333528185</v>
      </c>
      <c r="K985" s="82">
        <v>20667056370</v>
      </c>
      <c r="L985" s="82">
        <v>31000584555</v>
      </c>
    </row>
    <row r="986" spans="1:12" ht="15" customHeight="1" x14ac:dyDescent="0.3">
      <c r="A986" s="48">
        <v>44815</v>
      </c>
      <c r="B986" s="51">
        <v>1.0012460000000001</v>
      </c>
      <c r="C986" s="82">
        <v>51660632936</v>
      </c>
      <c r="D986" s="82">
        <v>51596326121</v>
      </c>
      <c r="E986" s="51">
        <v>1.0011270000000001</v>
      </c>
      <c r="F986" s="82">
        <v>67616934268</v>
      </c>
      <c r="G986" s="82">
        <v>67540826256</v>
      </c>
      <c r="H986" s="82">
        <f t="shared" si="30"/>
        <v>119137152377</v>
      </c>
      <c r="I986" s="87">
        <f t="shared" si="31"/>
        <v>0.43308342604771638</v>
      </c>
      <c r="J986" s="82">
        <v>10319265224</v>
      </c>
      <c r="K986" s="82">
        <v>20638530448</v>
      </c>
      <c r="L986" s="82">
        <v>30957795673</v>
      </c>
    </row>
    <row r="987" spans="1:12" ht="15" customHeight="1" x14ac:dyDescent="0.3">
      <c r="A987" s="48">
        <v>44816</v>
      </c>
      <c r="B987" s="51">
        <v>0.99835700000000005</v>
      </c>
      <c r="C987" s="82">
        <v>51573885797</v>
      </c>
      <c r="D987" s="82">
        <v>51658762790</v>
      </c>
      <c r="E987" s="51">
        <v>0.99871399999999999</v>
      </c>
      <c r="F987" s="82">
        <v>67621935137</v>
      </c>
      <c r="G987" s="82">
        <v>67708998619</v>
      </c>
      <c r="H987" s="82">
        <f t="shared" si="30"/>
        <v>119367761409</v>
      </c>
      <c r="I987" s="87">
        <f t="shared" si="31"/>
        <v>0.43276980467948251</v>
      </c>
      <c r="J987" s="82">
        <v>10331752558</v>
      </c>
      <c r="K987" s="82">
        <v>20663505116</v>
      </c>
      <c r="L987" s="82">
        <v>30995257674</v>
      </c>
    </row>
    <row r="988" spans="1:12" ht="15" customHeight="1" x14ac:dyDescent="0.3">
      <c r="A988" s="48">
        <v>44817</v>
      </c>
      <c r="B988" s="51">
        <v>1.0001180000000001</v>
      </c>
      <c r="C988" s="82">
        <v>51439632692</v>
      </c>
      <c r="D988" s="82">
        <v>51433579827</v>
      </c>
      <c r="E988" s="51">
        <v>0.99875400000000003</v>
      </c>
      <c r="F988" s="82">
        <v>67670900660</v>
      </c>
      <c r="G988" s="82">
        <v>67755351186</v>
      </c>
      <c r="H988" s="82">
        <f t="shared" si="30"/>
        <v>119188931013</v>
      </c>
      <c r="I988" s="87">
        <f t="shared" si="31"/>
        <v>0.43152983578139575</v>
      </c>
      <c r="J988" s="82">
        <v>10286715965</v>
      </c>
      <c r="K988" s="82">
        <v>20573431931</v>
      </c>
      <c r="L988" s="82">
        <v>30860147896</v>
      </c>
    </row>
    <row r="989" spans="1:12" ht="15" customHeight="1" x14ac:dyDescent="0.3">
      <c r="A989" s="48">
        <v>44818</v>
      </c>
      <c r="B989" s="51">
        <v>1.000103</v>
      </c>
      <c r="C989" s="82">
        <v>51382830584</v>
      </c>
      <c r="D989" s="82">
        <v>51377540281</v>
      </c>
      <c r="E989" s="51">
        <v>0.99978800000000001</v>
      </c>
      <c r="F989" s="82">
        <v>67937100888</v>
      </c>
      <c r="G989" s="82">
        <v>67951500845</v>
      </c>
      <c r="H989" s="82">
        <f t="shared" si="30"/>
        <v>119329041126</v>
      </c>
      <c r="I989" s="87">
        <f t="shared" si="31"/>
        <v>0.43055353329077917</v>
      </c>
      <c r="J989" s="82">
        <v>10275508056</v>
      </c>
      <c r="K989" s="82">
        <v>20551016112</v>
      </c>
      <c r="L989" s="82">
        <v>30826524169</v>
      </c>
    </row>
    <row r="990" spans="1:12" ht="15" customHeight="1" x14ac:dyDescent="0.3">
      <c r="A990" s="48">
        <v>44819</v>
      </c>
      <c r="B990" s="51">
        <v>0.99993900000000002</v>
      </c>
      <c r="C990" s="82">
        <v>50699690764</v>
      </c>
      <c r="D990" s="82">
        <v>50702792434</v>
      </c>
      <c r="E990" s="51">
        <v>1.000629</v>
      </c>
      <c r="F990" s="82">
        <v>67875153355</v>
      </c>
      <c r="G990" s="82">
        <v>67832453486</v>
      </c>
      <c r="H990" s="82">
        <f t="shared" si="30"/>
        <v>118535245920</v>
      </c>
      <c r="I990" s="87">
        <f t="shared" si="31"/>
        <v>0.42774444040230492</v>
      </c>
      <c r="J990" s="82">
        <v>10140558487</v>
      </c>
      <c r="K990" s="82">
        <v>20281116974</v>
      </c>
      <c r="L990" s="82">
        <v>30421675460</v>
      </c>
    </row>
    <row r="991" spans="1:12" ht="15" customHeight="1" x14ac:dyDescent="0.3">
      <c r="A991" s="48">
        <v>44820</v>
      </c>
      <c r="B991" s="51">
        <v>1.0002850000000001</v>
      </c>
      <c r="C991" s="82">
        <v>50362962307</v>
      </c>
      <c r="D991" s="82">
        <v>50348618017</v>
      </c>
      <c r="E991" s="51">
        <v>1.000219</v>
      </c>
      <c r="F991" s="82">
        <v>67891357718</v>
      </c>
      <c r="G991" s="82">
        <v>67876490347</v>
      </c>
      <c r="H991" s="82">
        <f t="shared" si="30"/>
        <v>118225108364</v>
      </c>
      <c r="I991" s="87">
        <f t="shared" si="31"/>
        <v>0.42587077071634427</v>
      </c>
      <c r="J991" s="82">
        <v>10069723603</v>
      </c>
      <c r="K991" s="82">
        <v>20139447207</v>
      </c>
      <c r="L991" s="82">
        <v>30209170810</v>
      </c>
    </row>
    <row r="992" spans="1:12" ht="15" customHeight="1" x14ac:dyDescent="0.3">
      <c r="A992" s="48">
        <v>44821</v>
      </c>
      <c r="B992" s="51">
        <v>0.99888699999999997</v>
      </c>
      <c r="C992" s="82">
        <v>50321821840</v>
      </c>
      <c r="D992" s="82">
        <v>50377914473</v>
      </c>
      <c r="E992" s="51">
        <v>0.99974799999999997</v>
      </c>
      <c r="F992" s="82">
        <v>67984908907</v>
      </c>
      <c r="G992" s="82">
        <v>68002040225</v>
      </c>
      <c r="H992" s="82">
        <f t="shared" si="30"/>
        <v>118379954698</v>
      </c>
      <c r="I992" s="87">
        <f t="shared" si="31"/>
        <v>0.42556119067218329</v>
      </c>
      <c r="J992" s="82">
        <v>10075582895</v>
      </c>
      <c r="K992" s="82">
        <v>20151165789</v>
      </c>
      <c r="L992" s="82">
        <v>30226748684</v>
      </c>
    </row>
    <row r="993" spans="1:12" ht="15" customHeight="1" x14ac:dyDescent="0.3">
      <c r="A993" s="48">
        <v>44822</v>
      </c>
      <c r="B993" s="51">
        <v>1.0004189999999999</v>
      </c>
      <c r="C993" s="82">
        <v>50275732998</v>
      </c>
      <c r="D993" s="82">
        <v>50254666653</v>
      </c>
      <c r="E993" s="51">
        <v>1.0002599999999999</v>
      </c>
      <c r="F993" s="82">
        <v>67929683638</v>
      </c>
      <c r="G993" s="82">
        <v>67912055324</v>
      </c>
      <c r="H993" s="82">
        <f t="shared" si="30"/>
        <v>118166721977</v>
      </c>
      <c r="I993" s="87">
        <f t="shared" si="31"/>
        <v>0.42528611957926343</v>
      </c>
      <c r="J993" s="82">
        <v>10050933331</v>
      </c>
      <c r="K993" s="82">
        <v>20101866661</v>
      </c>
      <c r="L993" s="82">
        <v>30152799992</v>
      </c>
    </row>
    <row r="994" spans="1:12" ht="15" customHeight="1" x14ac:dyDescent="0.3">
      <c r="A994" s="48">
        <v>44823</v>
      </c>
      <c r="B994" s="51">
        <v>1.001268</v>
      </c>
      <c r="C994" s="82">
        <v>50246500269</v>
      </c>
      <c r="D994" s="82">
        <v>50182874092</v>
      </c>
      <c r="E994" s="51">
        <v>1.001736</v>
      </c>
      <c r="F994" s="82">
        <v>68047634333</v>
      </c>
      <c r="G994" s="82">
        <v>67929725178</v>
      </c>
      <c r="H994" s="82">
        <f t="shared" si="30"/>
        <v>118112599270</v>
      </c>
      <c r="I994" s="87">
        <f t="shared" si="31"/>
        <v>0.42487316680995435</v>
      </c>
      <c r="J994" s="82">
        <v>10036574818</v>
      </c>
      <c r="K994" s="82">
        <v>20073149637</v>
      </c>
      <c r="L994" s="82">
        <v>30109724455</v>
      </c>
    </row>
    <row r="995" spans="1:12" ht="15" customHeight="1" x14ac:dyDescent="0.3">
      <c r="A995" s="48">
        <v>44824</v>
      </c>
      <c r="B995" s="51">
        <v>0.99970899999999996</v>
      </c>
      <c r="C995" s="82">
        <v>49984828099</v>
      </c>
      <c r="D995" s="82">
        <v>49999389368</v>
      </c>
      <c r="E995" s="51">
        <v>0.99994899999999998</v>
      </c>
      <c r="F995" s="82">
        <v>67939949725</v>
      </c>
      <c r="G995" s="82">
        <v>67943427650</v>
      </c>
      <c r="H995" s="82">
        <f t="shared" si="30"/>
        <v>117942817018</v>
      </c>
      <c r="I995" s="87">
        <f t="shared" si="31"/>
        <v>0.42392907539565783</v>
      </c>
      <c r="J995" s="82">
        <v>9999877874</v>
      </c>
      <c r="K995" s="82">
        <v>19999755747</v>
      </c>
      <c r="L995" s="82">
        <v>29999633621</v>
      </c>
    </row>
    <row r="996" spans="1:12" ht="15" customHeight="1" x14ac:dyDescent="0.3">
      <c r="A996" s="48">
        <v>44825</v>
      </c>
      <c r="B996" s="51">
        <v>0.99990900000000005</v>
      </c>
      <c r="C996" s="82">
        <v>50170337209</v>
      </c>
      <c r="D996" s="82">
        <v>50174909495</v>
      </c>
      <c r="E996" s="51">
        <v>0.99998200000000004</v>
      </c>
      <c r="F996" s="82">
        <v>68008979229</v>
      </c>
      <c r="G996" s="82">
        <v>68010184038</v>
      </c>
      <c r="H996" s="82">
        <f t="shared" si="30"/>
        <v>118185093533</v>
      </c>
      <c r="I996" s="87">
        <f t="shared" si="31"/>
        <v>0.42454516043505952</v>
      </c>
      <c r="J996" s="82">
        <v>10034981899</v>
      </c>
      <c r="K996" s="82">
        <v>20069963798</v>
      </c>
      <c r="L996" s="82">
        <v>30104945697</v>
      </c>
    </row>
    <row r="997" spans="1:12" ht="15" customHeight="1" x14ac:dyDescent="0.3">
      <c r="A997" s="48">
        <v>44826</v>
      </c>
      <c r="B997" s="51">
        <v>0.99994400000000006</v>
      </c>
      <c r="C997" s="82">
        <v>49961843472</v>
      </c>
      <c r="D997" s="82">
        <v>49964632275</v>
      </c>
      <c r="E997" s="51">
        <v>1.0008410000000001</v>
      </c>
      <c r="F997" s="82">
        <v>68008869299</v>
      </c>
      <c r="G997" s="82">
        <v>67951698093</v>
      </c>
      <c r="H997" s="82">
        <f t="shared" si="30"/>
        <v>117916330368</v>
      </c>
      <c r="I997" s="87">
        <f t="shared" si="31"/>
        <v>0.42372953872519209</v>
      </c>
      <c r="J997" s="82">
        <v>9992926455</v>
      </c>
      <c r="K997" s="82">
        <v>19985852910</v>
      </c>
      <c r="L997" s="82">
        <v>29978779365</v>
      </c>
    </row>
    <row r="998" spans="1:12" ht="15" customHeight="1" x14ac:dyDescent="0.3">
      <c r="A998" s="48">
        <v>44827</v>
      </c>
      <c r="B998" s="51">
        <v>1.0018530000000001</v>
      </c>
      <c r="C998" s="82">
        <v>49892551993</v>
      </c>
      <c r="D998" s="82">
        <v>49800295958</v>
      </c>
      <c r="E998" s="51">
        <v>1.0003820000000001</v>
      </c>
      <c r="F998" s="82">
        <v>67906039948</v>
      </c>
      <c r="G998" s="82">
        <v>67880137425</v>
      </c>
      <c r="H998" s="82">
        <f t="shared" si="30"/>
        <v>117680433383</v>
      </c>
      <c r="I998" s="87">
        <f t="shared" si="31"/>
        <v>0.42318246565188211</v>
      </c>
      <c r="J998" s="82">
        <v>9960059192</v>
      </c>
      <c r="K998" s="82">
        <v>19920118383</v>
      </c>
      <c r="L998" s="82">
        <v>29880177575</v>
      </c>
    </row>
    <row r="999" spans="1:12" ht="15" customHeight="1" x14ac:dyDescent="0.3">
      <c r="A999" s="48">
        <v>44828</v>
      </c>
      <c r="B999" s="51">
        <v>1.001269</v>
      </c>
      <c r="C999" s="82">
        <v>49869385732</v>
      </c>
      <c r="D999" s="82">
        <v>49806204790</v>
      </c>
      <c r="E999" s="51">
        <v>1.000894</v>
      </c>
      <c r="F999" s="82">
        <v>68027171287</v>
      </c>
      <c r="G999" s="82">
        <v>67966420976</v>
      </c>
      <c r="H999" s="82">
        <f t="shared" si="30"/>
        <v>117772625766</v>
      </c>
      <c r="I999" s="87">
        <f t="shared" si="31"/>
        <v>0.42290137004297518</v>
      </c>
      <c r="J999" s="82">
        <v>9961240958</v>
      </c>
      <c r="K999" s="82">
        <v>19922481916</v>
      </c>
      <c r="L999" s="82">
        <v>29883722874</v>
      </c>
    </row>
    <row r="1000" spans="1:12" ht="15" customHeight="1" x14ac:dyDescent="0.3">
      <c r="A1000" s="48">
        <v>44829</v>
      </c>
      <c r="B1000" s="51">
        <v>1.0000039999999999</v>
      </c>
      <c r="C1000" s="82">
        <v>49778209173</v>
      </c>
      <c r="D1000" s="82">
        <v>49777986358</v>
      </c>
      <c r="E1000" s="51">
        <v>1.0005139999999999</v>
      </c>
      <c r="F1000" s="82">
        <v>67976902021</v>
      </c>
      <c r="G1000" s="82">
        <v>67941961295</v>
      </c>
      <c r="H1000" s="82">
        <f t="shared" si="30"/>
        <v>117719947653</v>
      </c>
      <c r="I1000" s="87">
        <f t="shared" si="31"/>
        <v>0.42285090462942837</v>
      </c>
      <c r="J1000" s="82">
        <v>9955597272</v>
      </c>
      <c r="K1000" s="82">
        <v>19911194543</v>
      </c>
      <c r="L1000" s="82">
        <v>29866791815</v>
      </c>
    </row>
    <row r="1001" spans="1:12" ht="15" customHeight="1" x14ac:dyDescent="0.3">
      <c r="A1001" s="48">
        <v>44830</v>
      </c>
      <c r="B1001" s="51">
        <v>1.0009779999999999</v>
      </c>
      <c r="C1001" s="82">
        <v>49676427403</v>
      </c>
      <c r="D1001" s="82">
        <v>49627908785</v>
      </c>
      <c r="E1001" s="51">
        <v>1.00082</v>
      </c>
      <c r="F1001" s="82">
        <v>68047936265</v>
      </c>
      <c r="G1001" s="82">
        <v>67992153919</v>
      </c>
      <c r="H1001" s="82">
        <f t="shared" si="30"/>
        <v>117620062704</v>
      </c>
      <c r="I1001" s="87">
        <f t="shared" si="31"/>
        <v>0.42193404461866746</v>
      </c>
      <c r="J1001" s="82">
        <v>9925581757</v>
      </c>
      <c r="K1001" s="82">
        <v>19851163514</v>
      </c>
      <c r="L1001" s="82">
        <v>29776745271</v>
      </c>
    </row>
    <row r="1002" spans="1:12" ht="15" customHeight="1" x14ac:dyDescent="0.3">
      <c r="A1002" s="48">
        <v>44831</v>
      </c>
      <c r="B1002" s="51">
        <v>0.99859200000000004</v>
      </c>
      <c r="C1002" s="82">
        <v>49228298552</v>
      </c>
      <c r="D1002" s="82">
        <v>49297723264</v>
      </c>
      <c r="E1002" s="51">
        <v>1.0010680000000001</v>
      </c>
      <c r="F1002" s="82">
        <v>67930817962</v>
      </c>
      <c r="G1002" s="82">
        <v>67858339272</v>
      </c>
      <c r="H1002" s="82">
        <f t="shared" si="30"/>
        <v>117156062536</v>
      </c>
      <c r="I1002" s="87">
        <f t="shared" si="31"/>
        <v>0.42078678812589554</v>
      </c>
      <c r="J1002" s="82">
        <v>9859544653</v>
      </c>
      <c r="K1002" s="82">
        <v>19719089306</v>
      </c>
      <c r="L1002" s="82">
        <v>29578633958</v>
      </c>
    </row>
    <row r="1003" spans="1:12" ht="15" customHeight="1" x14ac:dyDescent="0.3">
      <c r="A1003" s="48">
        <v>44832</v>
      </c>
      <c r="B1003" s="51">
        <v>1.00021</v>
      </c>
      <c r="C1003" s="82">
        <v>49197363299</v>
      </c>
      <c r="D1003" s="82">
        <v>49187055240</v>
      </c>
      <c r="E1003" s="51">
        <v>1.000675</v>
      </c>
      <c r="F1003" s="82">
        <v>67982225347</v>
      </c>
      <c r="G1003" s="82">
        <v>67936347629</v>
      </c>
      <c r="H1003" s="82">
        <f t="shared" si="30"/>
        <v>117123402869</v>
      </c>
      <c r="I1003" s="87">
        <f t="shared" si="31"/>
        <v>0.41995923987125494</v>
      </c>
      <c r="J1003" s="82">
        <v>9837411048</v>
      </c>
      <c r="K1003" s="82">
        <v>19674822096</v>
      </c>
      <c r="L1003" s="82">
        <v>29512233144</v>
      </c>
    </row>
    <row r="1004" spans="1:12" ht="15" customHeight="1" x14ac:dyDescent="0.3">
      <c r="A1004" s="48">
        <v>44833</v>
      </c>
      <c r="B1004" s="51">
        <v>1.0025280000000001</v>
      </c>
      <c r="C1004" s="82">
        <v>48925297414</v>
      </c>
      <c r="D1004" s="82">
        <v>48801940781</v>
      </c>
      <c r="E1004" s="51">
        <v>1.0016860000000001</v>
      </c>
      <c r="F1004" s="82">
        <v>68019534015</v>
      </c>
      <c r="G1004" s="82">
        <v>67905075486</v>
      </c>
      <c r="H1004" s="82">
        <f t="shared" si="30"/>
        <v>116707016267</v>
      </c>
      <c r="I1004" s="87">
        <f t="shared" si="31"/>
        <v>0.41815772814679697</v>
      </c>
      <c r="J1004" s="82">
        <v>9760388156</v>
      </c>
      <c r="K1004" s="82">
        <v>19520776312</v>
      </c>
      <c r="L1004" s="82">
        <v>29281164469</v>
      </c>
    </row>
    <row r="1005" spans="1:12" ht="15" customHeight="1" x14ac:dyDescent="0.3">
      <c r="A1005" s="48">
        <v>44834</v>
      </c>
      <c r="B1005" s="51">
        <v>0.99952799999999997</v>
      </c>
      <c r="C1005" s="82">
        <v>48516414136</v>
      </c>
      <c r="D1005" s="82">
        <v>48539325036</v>
      </c>
      <c r="E1005" s="51">
        <v>0.99998299999999996</v>
      </c>
      <c r="F1005" s="82">
        <v>68018936942</v>
      </c>
      <c r="G1005" s="82">
        <v>68020111263</v>
      </c>
      <c r="H1005" s="82">
        <f t="shared" si="30"/>
        <v>116559436299</v>
      </c>
      <c r="I1005" s="87">
        <f t="shared" si="31"/>
        <v>0.41643410930270974</v>
      </c>
      <c r="J1005" s="82">
        <v>9707865007</v>
      </c>
      <c r="K1005" s="82">
        <v>19415730014</v>
      </c>
      <c r="L1005" s="82">
        <v>29123595022</v>
      </c>
    </row>
    <row r="1006" spans="1:12" ht="15" customHeight="1" x14ac:dyDescent="0.3">
      <c r="A1006" s="48">
        <v>44835</v>
      </c>
      <c r="B1006" s="51">
        <v>1.0010460000000001</v>
      </c>
      <c r="C1006" s="82">
        <v>47317566543</v>
      </c>
      <c r="D1006" s="82">
        <v>47268127663</v>
      </c>
      <c r="E1006" s="51">
        <v>1.0008680000000001</v>
      </c>
      <c r="F1006" s="82">
        <v>68032463504</v>
      </c>
      <c r="G1006" s="82">
        <v>67973445623</v>
      </c>
      <c r="H1006" s="82">
        <f t="shared" si="30"/>
        <v>115241573286</v>
      </c>
      <c r="I1006" s="87">
        <f t="shared" si="31"/>
        <v>0.41016558794882679</v>
      </c>
      <c r="J1006" s="82">
        <v>9453625533</v>
      </c>
      <c r="K1006" s="82">
        <v>18907251065</v>
      </c>
      <c r="L1006" s="82">
        <v>28360876598</v>
      </c>
    </row>
    <row r="1007" spans="1:12" ht="15" customHeight="1" x14ac:dyDescent="0.3">
      <c r="A1007" s="48">
        <v>44836</v>
      </c>
      <c r="B1007" s="51">
        <v>0.99918600000000002</v>
      </c>
      <c r="C1007" s="82">
        <v>47217028392</v>
      </c>
      <c r="D1007" s="82">
        <v>47255503345</v>
      </c>
      <c r="E1007" s="51">
        <v>1.000526</v>
      </c>
      <c r="F1007" s="82">
        <v>67985211418</v>
      </c>
      <c r="G1007" s="82">
        <v>67949482216</v>
      </c>
      <c r="H1007" s="82">
        <f t="shared" si="30"/>
        <v>115204985561</v>
      </c>
      <c r="I1007" s="87">
        <f t="shared" si="31"/>
        <v>0.41018627028062632</v>
      </c>
      <c r="J1007" s="82">
        <v>9451100669</v>
      </c>
      <c r="K1007" s="82">
        <v>18902201338</v>
      </c>
      <c r="L1007" s="82">
        <v>28353302007</v>
      </c>
    </row>
    <row r="1008" spans="1:12" ht="15" customHeight="1" x14ac:dyDescent="0.3">
      <c r="A1008" s="48">
        <v>44837</v>
      </c>
      <c r="B1008" s="51">
        <v>1.000375</v>
      </c>
      <c r="C1008" s="82">
        <v>47429205566</v>
      </c>
      <c r="D1008" s="82">
        <v>47411404735</v>
      </c>
      <c r="E1008" s="51">
        <v>1.001976</v>
      </c>
      <c r="F1008" s="82">
        <v>67852870798</v>
      </c>
      <c r="G1008" s="82">
        <v>67719066796</v>
      </c>
      <c r="H1008" s="82">
        <f t="shared" si="30"/>
        <v>115130471531</v>
      </c>
      <c r="I1008" s="87">
        <f t="shared" si="31"/>
        <v>0.41180587645064948</v>
      </c>
      <c r="J1008" s="82">
        <v>9482280947</v>
      </c>
      <c r="K1008" s="82">
        <v>18964561894</v>
      </c>
      <c r="L1008" s="82">
        <v>28446842841</v>
      </c>
    </row>
    <row r="1009" spans="1:12" ht="15" customHeight="1" x14ac:dyDescent="0.3">
      <c r="A1009" s="48">
        <v>44838</v>
      </c>
      <c r="B1009" s="51">
        <v>0.99955000000000005</v>
      </c>
      <c r="C1009" s="82">
        <v>47127777473</v>
      </c>
      <c r="D1009" s="82">
        <v>47148984699</v>
      </c>
      <c r="E1009" s="51">
        <v>0.999969</v>
      </c>
      <c r="F1009" s="82">
        <v>67955487841</v>
      </c>
      <c r="G1009" s="82">
        <v>67957595656</v>
      </c>
      <c r="H1009" s="82">
        <f t="shared" si="30"/>
        <v>115106580355</v>
      </c>
      <c r="I1009" s="87">
        <f t="shared" si="31"/>
        <v>0.40961154917110648</v>
      </c>
      <c r="J1009" s="82">
        <v>9429796940</v>
      </c>
      <c r="K1009" s="82">
        <v>18859593880</v>
      </c>
      <c r="L1009" s="82">
        <v>28289390819</v>
      </c>
    </row>
    <row r="1010" spans="1:12" ht="15" customHeight="1" x14ac:dyDescent="0.3">
      <c r="A1010" s="48">
        <v>44839</v>
      </c>
      <c r="B1010" s="51">
        <v>0.99956</v>
      </c>
      <c r="C1010" s="82">
        <v>46767462842</v>
      </c>
      <c r="D1010" s="82">
        <v>46788045624</v>
      </c>
      <c r="E1010" s="51">
        <v>1.0001899999999999</v>
      </c>
      <c r="F1010" s="82">
        <v>68146472900</v>
      </c>
      <c r="G1010" s="82">
        <v>68133500309</v>
      </c>
      <c r="H1010" s="82">
        <f t="shared" si="30"/>
        <v>114921545933</v>
      </c>
      <c r="I1010" s="87">
        <f t="shared" si="31"/>
        <v>0.40713031872437333</v>
      </c>
      <c r="J1010" s="82">
        <v>9357609125</v>
      </c>
      <c r="K1010" s="82">
        <v>18715218250</v>
      </c>
      <c r="L1010" s="82">
        <v>28072827374</v>
      </c>
    </row>
    <row r="1011" spans="1:12" ht="15" customHeight="1" x14ac:dyDescent="0.3">
      <c r="A1011" s="48">
        <v>44840</v>
      </c>
      <c r="B1011" s="51">
        <v>0.99966100000000002</v>
      </c>
      <c r="C1011" s="82">
        <v>46412465271</v>
      </c>
      <c r="D1011" s="82">
        <v>46428202489</v>
      </c>
      <c r="E1011" s="51">
        <v>0.99988600000000005</v>
      </c>
      <c r="F1011" s="82">
        <v>68249512085</v>
      </c>
      <c r="G1011" s="82">
        <v>68257266905</v>
      </c>
      <c r="H1011" s="82">
        <f t="shared" si="30"/>
        <v>114685469394</v>
      </c>
      <c r="I1011" s="87">
        <f t="shared" si="31"/>
        <v>0.40483073169013845</v>
      </c>
      <c r="J1011" s="82">
        <v>9285640498</v>
      </c>
      <c r="K1011" s="82">
        <v>18571280996</v>
      </c>
      <c r="L1011" s="82">
        <v>27856921493</v>
      </c>
    </row>
    <row r="1012" spans="1:12" ht="15" customHeight="1" x14ac:dyDescent="0.3">
      <c r="A1012" s="48">
        <v>44841</v>
      </c>
      <c r="B1012" s="51">
        <v>1.001187</v>
      </c>
      <c r="C1012" s="82">
        <v>46188993440</v>
      </c>
      <c r="D1012" s="82">
        <v>46134217826</v>
      </c>
      <c r="E1012" s="51">
        <v>1.00021</v>
      </c>
      <c r="F1012" s="82">
        <v>68240186691</v>
      </c>
      <c r="G1012" s="82">
        <v>68225867660</v>
      </c>
      <c r="H1012" s="82">
        <f t="shared" si="30"/>
        <v>114360085486</v>
      </c>
      <c r="I1012" s="87">
        <f t="shared" si="31"/>
        <v>0.40341188649817655</v>
      </c>
      <c r="J1012" s="82">
        <v>9226843565</v>
      </c>
      <c r="K1012" s="82">
        <v>18453687130</v>
      </c>
      <c r="L1012" s="82">
        <v>27680530696</v>
      </c>
    </row>
    <row r="1013" spans="1:12" ht="15" customHeight="1" x14ac:dyDescent="0.3">
      <c r="A1013" s="48">
        <v>44842</v>
      </c>
      <c r="B1013" s="51">
        <v>1.0026250000000001</v>
      </c>
      <c r="C1013" s="82">
        <v>46210937641</v>
      </c>
      <c r="D1013" s="82">
        <v>46089943088</v>
      </c>
      <c r="E1013" s="51">
        <v>1.0016400000000001</v>
      </c>
      <c r="F1013" s="82">
        <v>68360023403</v>
      </c>
      <c r="G1013" s="82">
        <v>68248113939</v>
      </c>
      <c r="H1013" s="82">
        <f t="shared" si="30"/>
        <v>114338057027</v>
      </c>
      <c r="I1013" s="87">
        <f t="shared" si="31"/>
        <v>0.40310238153790068</v>
      </c>
      <c r="J1013" s="82">
        <v>9217988618</v>
      </c>
      <c r="K1013" s="82">
        <v>18435977235</v>
      </c>
      <c r="L1013" s="82">
        <v>27653965853</v>
      </c>
    </row>
    <row r="1014" spans="1:12" ht="15" customHeight="1" x14ac:dyDescent="0.3">
      <c r="A1014" s="48">
        <v>44843</v>
      </c>
      <c r="B1014" s="51">
        <v>0.99997400000000003</v>
      </c>
      <c r="C1014" s="82">
        <v>46054961500</v>
      </c>
      <c r="D1014" s="82">
        <v>46056150098</v>
      </c>
      <c r="E1014" s="51">
        <v>1.000243</v>
      </c>
      <c r="F1014" s="82">
        <v>68384660011</v>
      </c>
      <c r="G1014" s="82">
        <v>68368074386</v>
      </c>
      <c r="H1014" s="82">
        <f t="shared" si="30"/>
        <v>114424224484</v>
      </c>
      <c r="I1014" s="87">
        <f t="shared" si="31"/>
        <v>0.40250349351889253</v>
      </c>
      <c r="J1014" s="82">
        <v>9211230020</v>
      </c>
      <c r="K1014" s="82">
        <v>18422460039</v>
      </c>
      <c r="L1014" s="82">
        <v>27633690059</v>
      </c>
    </row>
    <row r="1015" spans="1:12" ht="15" customHeight="1" x14ac:dyDescent="0.3">
      <c r="A1015" s="48">
        <v>44844</v>
      </c>
      <c r="B1015" s="51">
        <v>0.99994300000000003</v>
      </c>
      <c r="C1015" s="82">
        <v>45974636493</v>
      </c>
      <c r="D1015" s="82">
        <v>45977257759</v>
      </c>
      <c r="E1015" s="51">
        <v>1.0002500000000001</v>
      </c>
      <c r="F1015" s="82">
        <v>68308301853</v>
      </c>
      <c r="G1015" s="82">
        <v>68291255463</v>
      </c>
      <c r="H1015" s="82">
        <f t="shared" si="30"/>
        <v>114268513222</v>
      </c>
      <c r="I1015" s="87">
        <f t="shared" si="31"/>
        <v>0.40236156455169531</v>
      </c>
      <c r="J1015" s="82">
        <v>9195451552</v>
      </c>
      <c r="K1015" s="82">
        <v>18390903104</v>
      </c>
      <c r="L1015" s="82">
        <v>27586354655</v>
      </c>
    </row>
    <row r="1016" spans="1:12" ht="15" customHeight="1" x14ac:dyDescent="0.3">
      <c r="A1016" s="48">
        <v>44845</v>
      </c>
      <c r="B1016" s="51">
        <v>0.99920600000000004</v>
      </c>
      <c r="C1016" s="82">
        <v>45967669158</v>
      </c>
      <c r="D1016" s="82">
        <v>46004201511</v>
      </c>
      <c r="E1016" s="51">
        <v>1.0000770000000001</v>
      </c>
      <c r="F1016" s="82">
        <v>68465529813</v>
      </c>
      <c r="G1016" s="82">
        <v>68460268175</v>
      </c>
      <c r="H1016" s="82">
        <f t="shared" si="30"/>
        <v>114464469686</v>
      </c>
      <c r="I1016" s="87">
        <f t="shared" si="31"/>
        <v>0.40190813478801896</v>
      </c>
      <c r="J1016" s="82">
        <v>9200840302</v>
      </c>
      <c r="K1016" s="82">
        <v>18401680604</v>
      </c>
      <c r="L1016" s="82">
        <v>27602520907</v>
      </c>
    </row>
    <row r="1017" spans="1:12" ht="15" customHeight="1" x14ac:dyDescent="0.3">
      <c r="A1017" s="48">
        <v>44846</v>
      </c>
      <c r="B1017" s="51">
        <v>1.000874</v>
      </c>
      <c r="C1017" s="82">
        <v>45948598246</v>
      </c>
      <c r="D1017" s="82">
        <v>45908493456</v>
      </c>
      <c r="E1017" s="51">
        <v>1.000386</v>
      </c>
      <c r="F1017" s="82">
        <v>68428561681</v>
      </c>
      <c r="G1017" s="82">
        <v>68402190681</v>
      </c>
      <c r="H1017" s="82">
        <f t="shared" si="30"/>
        <v>114310684137</v>
      </c>
      <c r="I1017" s="87">
        <f t="shared" si="31"/>
        <v>0.40161157115444446</v>
      </c>
      <c r="J1017" s="82">
        <v>9181698691</v>
      </c>
      <c r="K1017" s="82">
        <v>18363397382</v>
      </c>
      <c r="L1017" s="82">
        <v>27545096074</v>
      </c>
    </row>
    <row r="1018" spans="1:12" ht="15" customHeight="1" x14ac:dyDescent="0.3">
      <c r="A1018" s="48">
        <v>44847</v>
      </c>
      <c r="B1018" s="51">
        <v>1.0001340000000001</v>
      </c>
      <c r="C1018" s="82">
        <v>45868986890</v>
      </c>
      <c r="D1018" s="82">
        <v>45862853347</v>
      </c>
      <c r="E1018" s="51">
        <v>1.0000610000000001</v>
      </c>
      <c r="F1018" s="82">
        <v>68433385613</v>
      </c>
      <c r="G1018" s="82">
        <v>68429233683</v>
      </c>
      <c r="H1018" s="82">
        <f t="shared" si="30"/>
        <v>114292087030</v>
      </c>
      <c r="I1018" s="87">
        <f t="shared" si="31"/>
        <v>0.40127759094084681</v>
      </c>
      <c r="J1018" s="82">
        <v>9172570669</v>
      </c>
      <c r="K1018" s="82">
        <v>18345141339</v>
      </c>
      <c r="L1018" s="82">
        <v>27517712008</v>
      </c>
    </row>
    <row r="1019" spans="1:12" ht="15" customHeight="1" x14ac:dyDescent="0.3">
      <c r="A1019" s="48">
        <v>44848</v>
      </c>
      <c r="B1019" s="51">
        <v>1.000478</v>
      </c>
      <c r="C1019" s="82">
        <v>45509587292</v>
      </c>
      <c r="D1019" s="82">
        <v>45487843134</v>
      </c>
      <c r="E1019" s="51">
        <v>1.000462</v>
      </c>
      <c r="F1019" s="82">
        <v>68454082242</v>
      </c>
      <c r="G1019" s="82">
        <v>68422459807</v>
      </c>
      <c r="H1019" s="82">
        <f t="shared" si="30"/>
        <v>113910302941</v>
      </c>
      <c r="I1019" s="87">
        <f t="shared" si="31"/>
        <v>0.39933036748713147</v>
      </c>
      <c r="J1019" s="82">
        <v>9097568627</v>
      </c>
      <c r="K1019" s="82">
        <v>18195137254</v>
      </c>
      <c r="L1019" s="82">
        <v>27292705880</v>
      </c>
    </row>
    <row r="1020" spans="1:12" ht="15" customHeight="1" x14ac:dyDescent="0.3">
      <c r="A1020" s="48">
        <v>44849</v>
      </c>
      <c r="B1020" s="51">
        <v>1.0001370000000001</v>
      </c>
      <c r="C1020" s="82">
        <v>44952268038</v>
      </c>
      <c r="D1020" s="82">
        <v>44946108307</v>
      </c>
      <c r="E1020" s="51">
        <v>1.00078</v>
      </c>
      <c r="F1020" s="82">
        <v>68389617989</v>
      </c>
      <c r="G1020" s="82">
        <v>68336313857</v>
      </c>
      <c r="H1020" s="82">
        <f t="shared" si="30"/>
        <v>113282422164</v>
      </c>
      <c r="I1020" s="87">
        <f t="shared" si="31"/>
        <v>0.39676154030261734</v>
      </c>
      <c r="J1020" s="82">
        <v>8989221661</v>
      </c>
      <c r="K1020" s="82">
        <v>17978443323</v>
      </c>
      <c r="L1020" s="82">
        <v>26967664984</v>
      </c>
    </row>
    <row r="1021" spans="1:12" ht="15" customHeight="1" x14ac:dyDescent="0.3">
      <c r="A1021" s="48">
        <v>44850</v>
      </c>
      <c r="B1021" s="51">
        <v>1.000129</v>
      </c>
      <c r="C1021" s="82">
        <v>45014733395</v>
      </c>
      <c r="D1021" s="82">
        <v>45008923404</v>
      </c>
      <c r="E1021" s="51">
        <v>1.000165</v>
      </c>
      <c r="F1021" s="82">
        <v>68388940699</v>
      </c>
      <c r="G1021" s="82">
        <v>68377636116</v>
      </c>
      <c r="H1021" s="82">
        <f t="shared" si="30"/>
        <v>113386559520</v>
      </c>
      <c r="I1021" s="87">
        <f t="shared" si="31"/>
        <v>0.39695113419559203</v>
      </c>
      <c r="J1021" s="82">
        <v>9001784681</v>
      </c>
      <c r="K1021" s="82">
        <v>18003569362</v>
      </c>
      <c r="L1021" s="82">
        <v>27005354042</v>
      </c>
    </row>
    <row r="1022" spans="1:12" ht="15" customHeight="1" x14ac:dyDescent="0.3">
      <c r="A1022" s="48">
        <v>44851</v>
      </c>
      <c r="B1022" s="51">
        <v>1.000405</v>
      </c>
      <c r="C1022" s="82">
        <v>45007234186</v>
      </c>
      <c r="D1022" s="82">
        <v>44989029120</v>
      </c>
      <c r="E1022" s="51">
        <v>1.0001040000000001</v>
      </c>
      <c r="F1022" s="82">
        <v>68445138503</v>
      </c>
      <c r="G1022" s="82">
        <v>68438017814</v>
      </c>
      <c r="H1022" s="82">
        <f t="shared" si="30"/>
        <v>113427046934</v>
      </c>
      <c r="I1022" s="87">
        <f t="shared" si="31"/>
        <v>0.39663405101410998</v>
      </c>
      <c r="J1022" s="82">
        <v>8997805824</v>
      </c>
      <c r="K1022" s="82">
        <v>17995611648</v>
      </c>
      <c r="L1022" s="82">
        <v>26993417472</v>
      </c>
    </row>
    <row r="1023" spans="1:12" ht="15" customHeight="1" x14ac:dyDescent="0.3">
      <c r="A1023" s="48">
        <v>44852</v>
      </c>
      <c r="B1023" s="51">
        <v>0.999695</v>
      </c>
      <c r="C1023" s="82">
        <v>44756383398</v>
      </c>
      <c r="D1023" s="82">
        <v>44770034589</v>
      </c>
      <c r="E1023" s="51">
        <v>1.0000370000000001</v>
      </c>
      <c r="F1023" s="82">
        <v>68416637689</v>
      </c>
      <c r="G1023" s="82">
        <v>68414136956</v>
      </c>
      <c r="H1023" s="82">
        <f t="shared" si="30"/>
        <v>113184171545</v>
      </c>
      <c r="I1023" s="87">
        <f t="shared" si="31"/>
        <v>0.39555031395180762</v>
      </c>
      <c r="J1023" s="82">
        <v>8954006918</v>
      </c>
      <c r="K1023" s="82">
        <v>17908013836</v>
      </c>
      <c r="L1023" s="82">
        <v>26862020753</v>
      </c>
    </row>
    <row r="1024" spans="1:12" ht="15" customHeight="1" x14ac:dyDescent="0.3">
      <c r="A1024" s="48">
        <v>44853</v>
      </c>
      <c r="B1024" s="51">
        <v>0.99850000000000005</v>
      </c>
      <c r="C1024" s="82">
        <v>44552999522</v>
      </c>
      <c r="D1024" s="82">
        <v>44619939874</v>
      </c>
      <c r="E1024" s="51">
        <v>0.99979099999999999</v>
      </c>
      <c r="F1024" s="82">
        <v>68473113039</v>
      </c>
      <c r="G1024" s="82">
        <v>68487402128</v>
      </c>
      <c r="H1024" s="82">
        <f t="shared" si="30"/>
        <v>113107342002</v>
      </c>
      <c r="I1024" s="87">
        <f t="shared" si="31"/>
        <v>0.39449198508449623</v>
      </c>
      <c r="J1024" s="82">
        <v>8923987975</v>
      </c>
      <c r="K1024" s="82">
        <v>17847975950</v>
      </c>
      <c r="L1024" s="82">
        <v>26771963924</v>
      </c>
    </row>
    <row r="1025" spans="1:12" ht="15" customHeight="1" x14ac:dyDescent="0.3">
      <c r="A1025" s="48">
        <v>44854</v>
      </c>
      <c r="B1025" s="51">
        <v>1.000564</v>
      </c>
      <c r="C1025" s="82">
        <v>44399264134</v>
      </c>
      <c r="D1025" s="82">
        <v>44374251865</v>
      </c>
      <c r="E1025" s="51">
        <v>1.0007950000000001</v>
      </c>
      <c r="F1025" s="82">
        <v>68452826677</v>
      </c>
      <c r="G1025" s="82">
        <v>68398471416</v>
      </c>
      <c r="H1025" s="82">
        <f t="shared" si="30"/>
        <v>112772723281</v>
      </c>
      <c r="I1025" s="87">
        <f t="shared" si="31"/>
        <v>0.3934839079342885</v>
      </c>
      <c r="J1025" s="82">
        <v>8874850373</v>
      </c>
      <c r="K1025" s="82">
        <v>17749700746</v>
      </c>
      <c r="L1025" s="82">
        <v>26624551119</v>
      </c>
    </row>
    <row r="1026" spans="1:12" ht="15" customHeight="1" x14ac:dyDescent="0.3">
      <c r="A1026" s="48">
        <v>44855</v>
      </c>
      <c r="B1026" s="51">
        <v>0.99898799999999999</v>
      </c>
      <c r="C1026" s="82">
        <v>43915403661</v>
      </c>
      <c r="D1026" s="82">
        <v>43959894259</v>
      </c>
      <c r="E1026" s="51">
        <v>0.99975700000000001</v>
      </c>
      <c r="F1026" s="82">
        <v>68446610236</v>
      </c>
      <c r="G1026" s="82">
        <v>68463247923</v>
      </c>
      <c r="H1026" s="82">
        <f t="shared" ref="H1026:H1089" si="32">IFERROR(D1026+G1026,D1026)</f>
        <v>112423142182</v>
      </c>
      <c r="I1026" s="87">
        <f t="shared" ref="I1026:I1089" si="33">IFERROR(D1026/H1026,"")</f>
        <v>0.39102175411388201</v>
      </c>
      <c r="J1026" s="82">
        <v>8791978852</v>
      </c>
      <c r="K1026" s="82">
        <v>17583957704</v>
      </c>
      <c r="L1026" s="82">
        <v>26375936555</v>
      </c>
    </row>
    <row r="1027" spans="1:12" ht="15" customHeight="1" x14ac:dyDescent="0.3">
      <c r="A1027" s="48">
        <v>44856</v>
      </c>
      <c r="B1027" s="51">
        <v>0.99903399999999998</v>
      </c>
      <c r="C1027" s="82">
        <v>43900140152</v>
      </c>
      <c r="D1027" s="82">
        <v>43942582619</v>
      </c>
      <c r="E1027" s="51">
        <v>1.0000819999999999</v>
      </c>
      <c r="F1027" s="82">
        <v>68465349602</v>
      </c>
      <c r="G1027" s="82">
        <v>68459704864</v>
      </c>
      <c r="H1027" s="82">
        <f t="shared" si="32"/>
        <v>112402287483</v>
      </c>
      <c r="I1027" s="87">
        <f t="shared" si="33"/>
        <v>0.3909402878090536</v>
      </c>
      <c r="J1027" s="82">
        <v>8788516524</v>
      </c>
      <c r="K1027" s="82">
        <v>17577033048</v>
      </c>
      <c r="L1027" s="82">
        <v>26365549571</v>
      </c>
    </row>
    <row r="1028" spans="1:12" ht="15" customHeight="1" x14ac:dyDescent="0.3">
      <c r="A1028" s="48">
        <v>44857</v>
      </c>
      <c r="B1028" s="51">
        <v>0.99955000000000005</v>
      </c>
      <c r="C1028" s="82">
        <v>43913475709</v>
      </c>
      <c r="D1028" s="82">
        <v>43933237304</v>
      </c>
      <c r="E1028" s="51">
        <v>0.99996799999999997</v>
      </c>
      <c r="F1028" s="82">
        <v>68458383191</v>
      </c>
      <c r="G1028" s="82">
        <v>68460550296</v>
      </c>
      <c r="H1028" s="82">
        <f t="shared" si="32"/>
        <v>112393787600</v>
      </c>
      <c r="I1028" s="87">
        <f t="shared" si="33"/>
        <v>0.39088670505842088</v>
      </c>
      <c r="J1028" s="82">
        <v>8786647461</v>
      </c>
      <c r="K1028" s="82">
        <v>17573294922</v>
      </c>
      <c r="L1028" s="82">
        <v>26359942382</v>
      </c>
    </row>
    <row r="1029" spans="1:12" ht="15" customHeight="1" x14ac:dyDescent="0.3">
      <c r="A1029" s="48">
        <v>44858</v>
      </c>
      <c r="B1029" s="51">
        <v>1.001363</v>
      </c>
      <c r="C1029" s="82">
        <v>43923123683</v>
      </c>
      <c r="D1029" s="82">
        <v>43863350088</v>
      </c>
      <c r="E1029" s="51">
        <v>0.99943499999999996</v>
      </c>
      <c r="F1029" s="82">
        <v>68424379026</v>
      </c>
      <c r="G1029" s="82">
        <v>68463047988</v>
      </c>
      <c r="H1029" s="82">
        <f t="shared" si="32"/>
        <v>112326398076</v>
      </c>
      <c r="I1029" s="87">
        <f t="shared" si="33"/>
        <v>0.39049903530532576</v>
      </c>
      <c r="J1029" s="82">
        <v>8772670018</v>
      </c>
      <c r="K1029" s="82">
        <v>17545340035</v>
      </c>
      <c r="L1029" s="82">
        <v>26318010053</v>
      </c>
    </row>
    <row r="1030" spans="1:12" ht="15" customHeight="1" x14ac:dyDescent="0.3">
      <c r="A1030" s="48">
        <v>44859</v>
      </c>
      <c r="B1030" s="51">
        <v>0.99975800000000004</v>
      </c>
      <c r="C1030" s="82">
        <v>43774483587</v>
      </c>
      <c r="D1030" s="82">
        <v>43785092377</v>
      </c>
      <c r="E1030" s="51">
        <v>0.99893799999999999</v>
      </c>
      <c r="F1030" s="82">
        <v>68401790564</v>
      </c>
      <c r="G1030" s="82">
        <v>68474482520</v>
      </c>
      <c r="H1030" s="82">
        <f t="shared" si="32"/>
        <v>112259574897</v>
      </c>
      <c r="I1030" s="87">
        <f t="shared" si="33"/>
        <v>0.39003436826812804</v>
      </c>
      <c r="J1030" s="82">
        <v>8757018475</v>
      </c>
      <c r="K1030" s="82">
        <v>17514036951</v>
      </c>
      <c r="L1030" s="82">
        <v>26271055426</v>
      </c>
    </row>
    <row r="1031" spans="1:12" ht="15" customHeight="1" x14ac:dyDescent="0.3">
      <c r="A1031" s="48">
        <v>44860</v>
      </c>
      <c r="B1031" s="51">
        <v>0.99977199999999999</v>
      </c>
      <c r="C1031" s="82">
        <v>43760353889</v>
      </c>
      <c r="D1031" s="82">
        <v>43770314412</v>
      </c>
      <c r="E1031" s="51">
        <v>0.999888</v>
      </c>
      <c r="F1031" s="82">
        <v>68515959469</v>
      </c>
      <c r="G1031" s="82">
        <v>68523645926</v>
      </c>
      <c r="H1031" s="82">
        <f t="shared" si="32"/>
        <v>112293960338</v>
      </c>
      <c r="I1031" s="87">
        <f t="shared" si="33"/>
        <v>0.38978333545502564</v>
      </c>
      <c r="J1031" s="82">
        <v>8754062882</v>
      </c>
      <c r="K1031" s="82">
        <v>17508125765</v>
      </c>
      <c r="L1031" s="82">
        <v>26262188647</v>
      </c>
    </row>
    <row r="1032" spans="1:12" ht="15" customHeight="1" x14ac:dyDescent="0.3">
      <c r="A1032" s="48">
        <v>44861</v>
      </c>
      <c r="B1032" s="51">
        <v>0.99989300000000003</v>
      </c>
      <c r="C1032" s="82">
        <v>43823149351</v>
      </c>
      <c r="D1032" s="82">
        <v>43827839075</v>
      </c>
      <c r="E1032" s="51">
        <v>1.0000249999999999</v>
      </c>
      <c r="F1032" s="82">
        <v>68539062510</v>
      </c>
      <c r="G1032" s="82">
        <v>68537350025</v>
      </c>
      <c r="H1032" s="82">
        <f t="shared" si="32"/>
        <v>112365189100</v>
      </c>
      <c r="I1032" s="87">
        <f t="shared" si="33"/>
        <v>0.39004819398288182</v>
      </c>
      <c r="J1032" s="82">
        <v>8765567815</v>
      </c>
      <c r="K1032" s="82">
        <v>17531135630</v>
      </c>
      <c r="L1032" s="82">
        <v>26296703445</v>
      </c>
    </row>
    <row r="1033" spans="1:12" ht="15" customHeight="1" x14ac:dyDescent="0.3">
      <c r="A1033" s="48">
        <v>44862</v>
      </c>
      <c r="B1033" s="51">
        <v>1.0000770000000001</v>
      </c>
      <c r="C1033" s="82">
        <v>43971339153</v>
      </c>
      <c r="D1033" s="82">
        <v>43967951987</v>
      </c>
      <c r="E1033" s="51">
        <v>0.99980000000000002</v>
      </c>
      <c r="F1033" s="82">
        <v>68889141732</v>
      </c>
      <c r="G1033" s="82">
        <v>68902939313</v>
      </c>
      <c r="H1033" s="82">
        <f t="shared" si="32"/>
        <v>112870891300</v>
      </c>
      <c r="I1033" s="87">
        <f t="shared" si="33"/>
        <v>0.38954199333942885</v>
      </c>
      <c r="J1033" s="82">
        <v>8793590397</v>
      </c>
      <c r="K1033" s="82">
        <v>17587180795</v>
      </c>
      <c r="L1033" s="82">
        <v>26380771192</v>
      </c>
    </row>
    <row r="1034" spans="1:12" ht="15" customHeight="1" x14ac:dyDescent="0.3">
      <c r="A1034" s="48">
        <v>44863</v>
      </c>
      <c r="B1034" s="51">
        <v>0.99928899999999998</v>
      </c>
      <c r="C1034" s="82">
        <v>43735636820</v>
      </c>
      <c r="D1034" s="82">
        <v>43766765741</v>
      </c>
      <c r="E1034" s="51">
        <v>0.99962099999999998</v>
      </c>
      <c r="F1034" s="82">
        <v>68964914947</v>
      </c>
      <c r="G1034" s="82">
        <v>68991078020</v>
      </c>
      <c r="H1034" s="82">
        <f t="shared" si="32"/>
        <v>112757843761</v>
      </c>
      <c r="I1034" s="87">
        <f t="shared" si="33"/>
        <v>0.38814830331242806</v>
      </c>
      <c r="J1034" s="82">
        <v>8753353148</v>
      </c>
      <c r="K1034" s="82">
        <v>17506706296</v>
      </c>
      <c r="L1034" s="82">
        <v>26260059445</v>
      </c>
    </row>
    <row r="1035" spans="1:12" ht="15" customHeight="1" x14ac:dyDescent="0.3">
      <c r="A1035" s="48">
        <v>44864</v>
      </c>
      <c r="B1035" s="51">
        <v>0.99930699999999995</v>
      </c>
      <c r="C1035" s="82">
        <v>43687403699</v>
      </c>
      <c r="D1035" s="82">
        <v>43717707581</v>
      </c>
      <c r="E1035" s="51">
        <v>0.99994799999999995</v>
      </c>
      <c r="F1035" s="82">
        <v>69095205493</v>
      </c>
      <c r="G1035" s="82">
        <v>69098785688</v>
      </c>
      <c r="H1035" s="82">
        <f t="shared" si="32"/>
        <v>112816493269</v>
      </c>
      <c r="I1035" s="87">
        <f t="shared" si="33"/>
        <v>0.38751166885465371</v>
      </c>
      <c r="J1035" s="82">
        <v>8743541516</v>
      </c>
      <c r="K1035" s="82">
        <v>17487083032</v>
      </c>
      <c r="L1035" s="82">
        <v>26230624549</v>
      </c>
    </row>
    <row r="1036" spans="1:12" ht="15" customHeight="1" x14ac:dyDescent="0.3">
      <c r="A1036" s="48">
        <v>44865</v>
      </c>
      <c r="B1036" s="51">
        <v>0.99976399999999999</v>
      </c>
      <c r="C1036" s="82">
        <v>43650950203</v>
      </c>
      <c r="D1036" s="82">
        <v>43661258130</v>
      </c>
      <c r="E1036" s="51">
        <v>1.0000530000000001</v>
      </c>
      <c r="F1036" s="82">
        <v>69094359478</v>
      </c>
      <c r="G1036" s="82">
        <v>69090705114</v>
      </c>
      <c r="H1036" s="82">
        <f t="shared" si="32"/>
        <v>112751963244</v>
      </c>
      <c r="I1036" s="87">
        <f t="shared" si="33"/>
        <v>0.38723279731737531</v>
      </c>
      <c r="J1036" s="82">
        <v>8732251626</v>
      </c>
      <c r="K1036" s="82">
        <v>17464503252</v>
      </c>
      <c r="L1036" s="82">
        <v>26196754878</v>
      </c>
    </row>
    <row r="1037" spans="1:12" ht="15" customHeight="1" x14ac:dyDescent="0.3">
      <c r="A1037" s="48">
        <v>44866</v>
      </c>
      <c r="B1037" s="51">
        <v>0.99973199999999995</v>
      </c>
      <c r="C1037" s="82">
        <v>43404958127</v>
      </c>
      <c r="D1037" s="82">
        <v>43416605066</v>
      </c>
      <c r="E1037" s="51">
        <v>0.99977400000000005</v>
      </c>
      <c r="F1037" s="82">
        <v>69380585989</v>
      </c>
      <c r="G1037" s="82">
        <v>69396241356</v>
      </c>
      <c r="H1037" s="82">
        <f t="shared" si="32"/>
        <v>112812846422</v>
      </c>
      <c r="I1037" s="87">
        <f t="shared" si="33"/>
        <v>0.38485515119077063</v>
      </c>
      <c r="J1037" s="82">
        <v>8683321013</v>
      </c>
      <c r="K1037" s="82">
        <v>17366642026</v>
      </c>
      <c r="L1037" s="82">
        <v>26049963040</v>
      </c>
    </row>
    <row r="1038" spans="1:12" ht="15" customHeight="1" x14ac:dyDescent="0.3">
      <c r="A1038" s="48">
        <v>44867</v>
      </c>
      <c r="B1038" s="51">
        <v>1.0008919999999999</v>
      </c>
      <c r="C1038" s="82">
        <v>43002287942</v>
      </c>
      <c r="D1038" s="82">
        <v>42963956348</v>
      </c>
      <c r="E1038" s="51">
        <v>1.0002450000000001</v>
      </c>
      <c r="F1038" s="82">
        <v>69425689152</v>
      </c>
      <c r="G1038" s="82">
        <v>69408690462</v>
      </c>
      <c r="H1038" s="82">
        <f t="shared" si="32"/>
        <v>112372646810</v>
      </c>
      <c r="I1038" s="87">
        <f t="shared" si="33"/>
        <v>0.38233464786714139</v>
      </c>
      <c r="J1038" s="82">
        <v>8592791270</v>
      </c>
      <c r="K1038" s="82">
        <v>17185582539</v>
      </c>
      <c r="L1038" s="82">
        <v>25778373809</v>
      </c>
    </row>
    <row r="1039" spans="1:12" ht="15" customHeight="1" x14ac:dyDescent="0.3">
      <c r="A1039" s="48">
        <v>44868</v>
      </c>
      <c r="B1039" s="51">
        <v>0.99996399999999996</v>
      </c>
      <c r="C1039" s="82">
        <v>42583246690</v>
      </c>
      <c r="D1039" s="82">
        <v>42584793285</v>
      </c>
      <c r="E1039" s="51">
        <v>1.0004580000000001</v>
      </c>
      <c r="F1039" s="82">
        <v>69431437615</v>
      </c>
      <c r="G1039" s="82">
        <v>69399665189</v>
      </c>
      <c r="H1039" s="82">
        <f t="shared" si="32"/>
        <v>111984458474</v>
      </c>
      <c r="I1039" s="87">
        <f t="shared" si="33"/>
        <v>0.38027413683379224</v>
      </c>
      <c r="J1039" s="82">
        <v>8516958657</v>
      </c>
      <c r="K1039" s="82">
        <v>17033917314</v>
      </c>
      <c r="L1039" s="82">
        <v>25550875971</v>
      </c>
    </row>
    <row r="1040" spans="1:12" ht="15" customHeight="1" x14ac:dyDescent="0.3">
      <c r="A1040" s="48">
        <v>44869</v>
      </c>
      <c r="B1040" s="51">
        <v>1.000324</v>
      </c>
      <c r="C1040" s="82">
        <v>42134427139</v>
      </c>
      <c r="D1040" s="82">
        <v>42120791122</v>
      </c>
      <c r="E1040" s="51">
        <v>1.0003949999999999</v>
      </c>
      <c r="F1040" s="82">
        <v>69350142130</v>
      </c>
      <c r="G1040" s="82">
        <v>69322786081</v>
      </c>
      <c r="H1040" s="82">
        <f t="shared" si="32"/>
        <v>111443577203</v>
      </c>
      <c r="I1040" s="87">
        <f t="shared" si="33"/>
        <v>0.37795620150701814</v>
      </c>
      <c r="J1040" s="82">
        <v>8424158224</v>
      </c>
      <c r="K1040" s="82">
        <v>16848316449</v>
      </c>
      <c r="L1040" s="82">
        <v>25272474673</v>
      </c>
    </row>
    <row r="1041" spans="1:12" ht="15" customHeight="1" x14ac:dyDescent="0.3">
      <c r="A1041" s="48">
        <v>44870</v>
      </c>
      <c r="B1041" s="51">
        <v>1.0001709999999999</v>
      </c>
      <c r="C1041" s="82">
        <v>42096164338</v>
      </c>
      <c r="D1041" s="82">
        <v>42088976307</v>
      </c>
      <c r="E1041" s="51">
        <v>0.99991799999999997</v>
      </c>
      <c r="F1041" s="82">
        <v>69355263616</v>
      </c>
      <c r="G1041" s="82">
        <v>69360964516</v>
      </c>
      <c r="H1041" s="82">
        <f t="shared" si="32"/>
        <v>111449940823</v>
      </c>
      <c r="I1041" s="87">
        <f t="shared" si="33"/>
        <v>0.37764915796450627</v>
      </c>
      <c r="J1041" s="82">
        <v>8417795261</v>
      </c>
      <c r="K1041" s="82">
        <v>16835590523</v>
      </c>
      <c r="L1041" s="82">
        <v>25253385784</v>
      </c>
    </row>
    <row r="1042" spans="1:12" ht="15" customHeight="1" x14ac:dyDescent="0.3">
      <c r="A1042" s="48">
        <v>44871</v>
      </c>
      <c r="B1042" s="51">
        <v>1.000378</v>
      </c>
      <c r="C1042" s="82">
        <v>42052836506</v>
      </c>
      <c r="D1042" s="82">
        <v>42036966214</v>
      </c>
      <c r="E1042" s="51">
        <v>0.99973599999999996</v>
      </c>
      <c r="F1042" s="82">
        <v>69350525154</v>
      </c>
      <c r="G1042" s="82">
        <v>69368815512</v>
      </c>
      <c r="H1042" s="82">
        <f t="shared" si="32"/>
        <v>111405781726</v>
      </c>
      <c r="I1042" s="87">
        <f t="shared" si="33"/>
        <v>0.37733199805903223</v>
      </c>
      <c r="J1042" s="82">
        <v>8407393243</v>
      </c>
      <c r="K1042" s="82">
        <v>16814786486</v>
      </c>
      <c r="L1042" s="82">
        <v>25222179728</v>
      </c>
    </row>
    <row r="1043" spans="1:12" ht="15" customHeight="1" x14ac:dyDescent="0.3">
      <c r="A1043" s="48">
        <v>44872</v>
      </c>
      <c r="B1043" s="51">
        <v>0.99950399999999995</v>
      </c>
      <c r="C1043" s="82">
        <v>42327476716</v>
      </c>
      <c r="D1043" s="82">
        <v>42348490247</v>
      </c>
      <c r="E1043" s="51">
        <v>0.99978800000000001</v>
      </c>
      <c r="F1043" s="82">
        <v>69346001162</v>
      </c>
      <c r="G1043" s="82">
        <v>69360692564</v>
      </c>
      <c r="H1043" s="82">
        <f t="shared" si="32"/>
        <v>111709182811</v>
      </c>
      <c r="I1043" s="87">
        <f t="shared" si="33"/>
        <v>0.37909587360109082</v>
      </c>
      <c r="J1043" s="82">
        <v>8469698049</v>
      </c>
      <c r="K1043" s="82">
        <v>16939396099</v>
      </c>
      <c r="L1043" s="82">
        <v>25409094148</v>
      </c>
    </row>
    <row r="1044" spans="1:12" ht="15" customHeight="1" x14ac:dyDescent="0.3">
      <c r="A1044" s="48">
        <v>44873</v>
      </c>
      <c r="B1044" s="51">
        <v>1.0011509999999999</v>
      </c>
      <c r="C1044" s="82">
        <v>43328997278</v>
      </c>
      <c r="D1044" s="82">
        <v>43279176485</v>
      </c>
      <c r="E1044" s="51">
        <v>1.000631</v>
      </c>
      <c r="F1044" s="82">
        <v>69511154153</v>
      </c>
      <c r="G1044" s="82">
        <v>69467339986</v>
      </c>
      <c r="H1044" s="82">
        <f t="shared" si="32"/>
        <v>112746516471</v>
      </c>
      <c r="I1044" s="87">
        <f t="shared" si="33"/>
        <v>0.38386264906137491</v>
      </c>
      <c r="J1044" s="82">
        <v>8655835297</v>
      </c>
      <c r="K1044" s="82">
        <v>17311670594</v>
      </c>
      <c r="L1044" s="82">
        <v>25967505891</v>
      </c>
    </row>
    <row r="1045" spans="1:12" ht="15" customHeight="1" x14ac:dyDescent="0.3">
      <c r="A1045" s="48">
        <v>44874</v>
      </c>
      <c r="B1045" s="51">
        <v>0.99963299999999999</v>
      </c>
      <c r="C1045" s="82">
        <v>42692116354</v>
      </c>
      <c r="D1045" s="82">
        <v>42707789814</v>
      </c>
      <c r="E1045" s="51">
        <v>0.99994000000000005</v>
      </c>
      <c r="F1045" s="82">
        <v>69513632100</v>
      </c>
      <c r="G1045" s="82">
        <v>69517800082</v>
      </c>
      <c r="H1045" s="82">
        <f t="shared" si="32"/>
        <v>112225589896</v>
      </c>
      <c r="I1045" s="87">
        <f t="shared" si="33"/>
        <v>0.38055304368261744</v>
      </c>
      <c r="J1045" s="82">
        <v>8541557963</v>
      </c>
      <c r="K1045" s="82">
        <v>17083115926</v>
      </c>
      <c r="L1045" s="82">
        <v>25624673888</v>
      </c>
    </row>
    <row r="1046" spans="1:12" ht="15" customHeight="1" x14ac:dyDescent="0.3">
      <c r="A1046" s="48">
        <v>44875</v>
      </c>
      <c r="B1046" s="51">
        <v>0.99403300000000006</v>
      </c>
      <c r="C1046" s="82">
        <v>42786320122</v>
      </c>
      <c r="D1046" s="82">
        <v>43043172302</v>
      </c>
      <c r="E1046" s="51">
        <v>0.993587</v>
      </c>
      <c r="F1046" s="82">
        <v>69466521505</v>
      </c>
      <c r="G1046" s="82">
        <v>69914874917</v>
      </c>
      <c r="H1046" s="82">
        <f t="shared" si="32"/>
        <v>112958047219</v>
      </c>
      <c r="I1046" s="87">
        <f t="shared" si="33"/>
        <v>0.38105450086746867</v>
      </c>
      <c r="J1046" s="82">
        <v>8608634460</v>
      </c>
      <c r="K1046" s="82">
        <v>17217268921</v>
      </c>
      <c r="L1046" s="82">
        <v>25825903381</v>
      </c>
    </row>
    <row r="1047" spans="1:12" ht="15" customHeight="1" x14ac:dyDescent="0.3">
      <c r="A1047" s="48">
        <v>44876</v>
      </c>
      <c r="B1047" s="51">
        <v>1.001457</v>
      </c>
      <c r="C1047" s="82">
        <v>43650609778</v>
      </c>
      <c r="D1047" s="82">
        <v>43587095497</v>
      </c>
      <c r="E1047" s="51">
        <v>1.000119</v>
      </c>
      <c r="F1047" s="82">
        <v>68441044955</v>
      </c>
      <c r="G1047" s="82">
        <v>68432870528</v>
      </c>
      <c r="H1047" s="82">
        <f t="shared" si="32"/>
        <v>112019966025</v>
      </c>
      <c r="I1047" s="87">
        <f t="shared" si="33"/>
        <v>0.38910113119720524</v>
      </c>
      <c r="J1047" s="82">
        <v>8717419099</v>
      </c>
      <c r="K1047" s="82">
        <v>17434838199</v>
      </c>
      <c r="L1047" s="82">
        <v>26152257298</v>
      </c>
    </row>
    <row r="1048" spans="1:12" ht="15" customHeight="1" x14ac:dyDescent="0.3">
      <c r="A1048" s="48">
        <v>44877</v>
      </c>
      <c r="B1048" s="51">
        <v>1.0042960000000001</v>
      </c>
      <c r="C1048" s="82">
        <v>43885311174</v>
      </c>
      <c r="D1048" s="82">
        <v>43697597566</v>
      </c>
      <c r="E1048" s="51">
        <v>1.0035940000000001</v>
      </c>
      <c r="F1048" s="82">
        <v>68399398020</v>
      </c>
      <c r="G1048" s="82">
        <v>68154446434</v>
      </c>
      <c r="H1048" s="82">
        <f t="shared" si="32"/>
        <v>111852044000</v>
      </c>
      <c r="I1048" s="87">
        <f t="shared" si="33"/>
        <v>0.39067321439382907</v>
      </c>
      <c r="J1048" s="82">
        <v>8739519513</v>
      </c>
      <c r="K1048" s="82">
        <v>17479039026</v>
      </c>
      <c r="L1048" s="82">
        <v>26218558540</v>
      </c>
    </row>
    <row r="1049" spans="1:12" ht="15" customHeight="1" x14ac:dyDescent="0.3">
      <c r="A1049" s="48">
        <v>44878</v>
      </c>
      <c r="B1049" s="51">
        <v>0.99999400000000005</v>
      </c>
      <c r="C1049" s="82">
        <v>44063041658</v>
      </c>
      <c r="D1049" s="82">
        <v>44063324856</v>
      </c>
      <c r="E1049" s="51">
        <v>0.999861</v>
      </c>
      <c r="F1049" s="82">
        <v>67396572037</v>
      </c>
      <c r="G1049" s="82">
        <v>67405965484</v>
      </c>
      <c r="H1049" s="82">
        <f t="shared" si="32"/>
        <v>111469290340</v>
      </c>
      <c r="I1049" s="87">
        <f t="shared" si="33"/>
        <v>0.39529564350503604</v>
      </c>
      <c r="J1049" s="82">
        <v>8812664971</v>
      </c>
      <c r="K1049" s="82">
        <v>17625329942</v>
      </c>
      <c r="L1049" s="82">
        <v>26437994914</v>
      </c>
    </row>
    <row r="1050" spans="1:12" ht="15" customHeight="1" x14ac:dyDescent="0.3">
      <c r="A1050" s="48">
        <v>44879</v>
      </c>
      <c r="B1050" s="51">
        <v>1.001781</v>
      </c>
      <c r="C1050" s="82">
        <v>44093694941</v>
      </c>
      <c r="D1050" s="82">
        <v>44015283158</v>
      </c>
      <c r="E1050" s="51">
        <v>1.0004820000000001</v>
      </c>
      <c r="F1050" s="82">
        <v>66441439081</v>
      </c>
      <c r="G1050" s="82">
        <v>66409433966</v>
      </c>
      <c r="H1050" s="82">
        <f t="shared" si="32"/>
        <v>110424717124</v>
      </c>
      <c r="I1050" s="87">
        <f t="shared" si="33"/>
        <v>0.39859991770296871</v>
      </c>
      <c r="J1050" s="82">
        <v>8803056632</v>
      </c>
      <c r="K1050" s="82">
        <v>17606113263</v>
      </c>
      <c r="L1050" s="82">
        <v>26409169895</v>
      </c>
    </row>
    <row r="1051" spans="1:12" ht="15" customHeight="1" x14ac:dyDescent="0.3">
      <c r="A1051" s="48">
        <v>44880</v>
      </c>
      <c r="B1051" s="51">
        <v>1.0019549999999999</v>
      </c>
      <c r="C1051" s="82">
        <v>44249938149</v>
      </c>
      <c r="D1051" s="82">
        <v>44163600173</v>
      </c>
      <c r="E1051" s="51">
        <v>1.001042</v>
      </c>
      <c r="F1051" s="82">
        <v>66459223430</v>
      </c>
      <c r="G1051" s="82">
        <v>66390077591</v>
      </c>
      <c r="H1051" s="82">
        <f t="shared" si="32"/>
        <v>110553677764</v>
      </c>
      <c r="I1051" s="87">
        <f t="shared" si="33"/>
        <v>0.39947653543716982</v>
      </c>
      <c r="J1051" s="82">
        <v>8832720035</v>
      </c>
      <c r="K1051" s="82">
        <v>17665440069</v>
      </c>
      <c r="L1051" s="82">
        <v>26498160104</v>
      </c>
    </row>
    <row r="1052" spans="1:12" ht="15" customHeight="1" x14ac:dyDescent="0.3">
      <c r="A1052" s="48">
        <v>44881</v>
      </c>
      <c r="B1052" s="51">
        <v>1.001355</v>
      </c>
      <c r="C1052" s="82">
        <v>44625634395</v>
      </c>
      <c r="D1052" s="82">
        <v>44565268184</v>
      </c>
      <c r="E1052" s="51">
        <v>1.0007999999999999</v>
      </c>
      <c r="F1052" s="82">
        <v>66125312403</v>
      </c>
      <c r="G1052" s="82">
        <v>66072429776</v>
      </c>
      <c r="H1052" s="82">
        <f t="shared" si="32"/>
        <v>110637697960</v>
      </c>
      <c r="I1052" s="87">
        <f t="shared" si="33"/>
        <v>0.4028036465483234</v>
      </c>
      <c r="J1052" s="82">
        <v>8913053637</v>
      </c>
      <c r="K1052" s="82">
        <v>17826107274</v>
      </c>
      <c r="L1052" s="82">
        <v>26739160910</v>
      </c>
    </row>
    <row r="1053" spans="1:12" ht="15" customHeight="1" x14ac:dyDescent="0.3">
      <c r="A1053" s="48">
        <v>44882</v>
      </c>
      <c r="B1053" s="51">
        <v>1.0033939999999999</v>
      </c>
      <c r="C1053" s="82">
        <v>44380809309</v>
      </c>
      <c r="D1053" s="82">
        <v>44230670666</v>
      </c>
      <c r="E1053" s="51">
        <v>1.0010889999999999</v>
      </c>
      <c r="F1053" s="82">
        <v>66019772913</v>
      </c>
      <c r="G1053" s="82">
        <v>65947923285</v>
      </c>
      <c r="H1053" s="82">
        <f t="shared" si="32"/>
        <v>110178593951</v>
      </c>
      <c r="I1053" s="87">
        <f t="shared" si="33"/>
        <v>0.40144522706171776</v>
      </c>
      <c r="J1053" s="82">
        <v>8846134133</v>
      </c>
      <c r="K1053" s="82">
        <v>17692268266</v>
      </c>
      <c r="L1053" s="82">
        <v>26538402400</v>
      </c>
    </row>
    <row r="1054" spans="1:12" ht="15" customHeight="1" x14ac:dyDescent="0.3">
      <c r="A1054" s="48">
        <v>44883</v>
      </c>
      <c r="B1054" s="51">
        <v>1.0009490000000001</v>
      </c>
      <c r="C1054" s="82">
        <v>44166074835</v>
      </c>
      <c r="D1054" s="82">
        <v>44124187821</v>
      </c>
      <c r="E1054" s="51">
        <v>1.0016449999999999</v>
      </c>
      <c r="F1054" s="82">
        <v>65972069594</v>
      </c>
      <c r="G1054" s="82">
        <v>65863746693</v>
      </c>
      <c r="H1054" s="82">
        <f t="shared" si="32"/>
        <v>109987934514</v>
      </c>
      <c r="I1054" s="87">
        <f t="shared" si="33"/>
        <v>0.40117298334558305</v>
      </c>
      <c r="J1054" s="82">
        <v>8824837564</v>
      </c>
      <c r="K1054" s="82">
        <v>17649675128</v>
      </c>
      <c r="L1054" s="82">
        <v>26474512693</v>
      </c>
    </row>
    <row r="1055" spans="1:12" ht="15" customHeight="1" x14ac:dyDescent="0.3">
      <c r="A1055" s="48">
        <v>44884</v>
      </c>
      <c r="B1055" s="51">
        <v>1.0017590000000001</v>
      </c>
      <c r="C1055" s="82">
        <v>44397713114</v>
      </c>
      <c r="D1055" s="82">
        <v>44319776760</v>
      </c>
      <c r="E1055" s="51">
        <v>1.0003420000000001</v>
      </c>
      <c r="F1055" s="82">
        <v>65986696851</v>
      </c>
      <c r="G1055" s="82">
        <v>65964132947</v>
      </c>
      <c r="H1055" s="82">
        <f t="shared" si="32"/>
        <v>110283909707</v>
      </c>
      <c r="I1055" s="87">
        <f t="shared" si="33"/>
        <v>0.40186983647703334</v>
      </c>
      <c r="J1055" s="82">
        <v>8863955352</v>
      </c>
      <c r="K1055" s="82">
        <v>17727910704</v>
      </c>
      <c r="L1055" s="82">
        <v>26591866056</v>
      </c>
    </row>
    <row r="1056" spans="1:12" ht="15" customHeight="1" x14ac:dyDescent="0.3">
      <c r="A1056" s="48">
        <v>44885</v>
      </c>
      <c r="B1056" s="51">
        <v>1.0010570000000001</v>
      </c>
      <c r="C1056" s="82">
        <v>44454698761</v>
      </c>
      <c r="D1056" s="82">
        <v>44407762519</v>
      </c>
      <c r="E1056" s="51">
        <v>1.000205</v>
      </c>
      <c r="F1056" s="82">
        <v>65965182392</v>
      </c>
      <c r="G1056" s="82">
        <v>65951687459</v>
      </c>
      <c r="H1056" s="82">
        <f t="shared" si="32"/>
        <v>110359449978</v>
      </c>
      <c r="I1056" s="87">
        <f t="shared" si="33"/>
        <v>0.40239202467801921</v>
      </c>
      <c r="J1056" s="82">
        <v>8881552504</v>
      </c>
      <c r="K1056" s="82">
        <v>17763105008</v>
      </c>
      <c r="L1056" s="82">
        <v>26644657511</v>
      </c>
    </row>
    <row r="1057" spans="1:12" ht="15" customHeight="1" x14ac:dyDescent="0.3">
      <c r="A1057" s="48">
        <v>44886</v>
      </c>
      <c r="B1057" s="51">
        <v>1.0021720000000001</v>
      </c>
      <c r="C1057" s="82">
        <v>44571997620</v>
      </c>
      <c r="D1057" s="82">
        <v>44475390416</v>
      </c>
      <c r="E1057" s="51">
        <v>1.0014609999999999</v>
      </c>
      <c r="F1057" s="82">
        <v>65964018960</v>
      </c>
      <c r="G1057" s="82">
        <v>65867768466</v>
      </c>
      <c r="H1057" s="82">
        <f t="shared" si="32"/>
        <v>110343158882</v>
      </c>
      <c r="I1057" s="87">
        <f t="shared" si="33"/>
        <v>0.40306432103834899</v>
      </c>
      <c r="J1057" s="82">
        <v>8895078083</v>
      </c>
      <c r="K1057" s="82">
        <v>17790156166</v>
      </c>
      <c r="L1057" s="82">
        <v>26685234250</v>
      </c>
    </row>
    <row r="1058" spans="1:12" ht="15" customHeight="1" x14ac:dyDescent="0.3">
      <c r="A1058" s="48">
        <v>44887</v>
      </c>
      <c r="B1058" s="51">
        <v>1.002092</v>
      </c>
      <c r="C1058" s="82">
        <v>44322455958</v>
      </c>
      <c r="D1058" s="82">
        <v>44229946627</v>
      </c>
      <c r="E1058" s="51">
        <v>1.0009440000000001</v>
      </c>
      <c r="F1058" s="82">
        <v>65939717655</v>
      </c>
      <c r="G1058" s="82">
        <v>65877516832</v>
      </c>
      <c r="H1058" s="82">
        <f t="shared" si="32"/>
        <v>110107463459</v>
      </c>
      <c r="I1058" s="87">
        <f t="shared" si="33"/>
        <v>0.40169798883315133</v>
      </c>
      <c r="J1058" s="82">
        <v>8845989325</v>
      </c>
      <c r="K1058" s="82">
        <v>17691978651</v>
      </c>
      <c r="L1058" s="82">
        <v>26537967976</v>
      </c>
    </row>
    <row r="1059" spans="1:12" ht="15" customHeight="1" x14ac:dyDescent="0.3">
      <c r="A1059" s="48">
        <v>44888</v>
      </c>
      <c r="B1059" s="51">
        <v>0.99934000000000001</v>
      </c>
      <c r="C1059" s="82">
        <v>44137703777</v>
      </c>
      <c r="D1059" s="82">
        <v>44166868402</v>
      </c>
      <c r="E1059" s="51">
        <v>0.99904499999999996</v>
      </c>
      <c r="F1059" s="82">
        <v>65597886005</v>
      </c>
      <c r="G1059" s="82">
        <v>65660579682</v>
      </c>
      <c r="H1059" s="82">
        <f t="shared" si="32"/>
        <v>109827448084</v>
      </c>
      <c r="I1059" s="87">
        <f t="shared" si="33"/>
        <v>0.40214781616540507</v>
      </c>
      <c r="J1059" s="82">
        <v>8833373680</v>
      </c>
      <c r="K1059" s="82">
        <v>17666747361</v>
      </c>
      <c r="L1059" s="82">
        <v>26500121041</v>
      </c>
    </row>
    <row r="1060" spans="1:12" ht="15" customHeight="1" x14ac:dyDescent="0.3">
      <c r="A1060" s="48">
        <v>44889</v>
      </c>
      <c r="B1060" s="51">
        <v>0.99858400000000003</v>
      </c>
      <c r="C1060" s="82">
        <v>43725048309</v>
      </c>
      <c r="D1060" s="82">
        <v>43787050804</v>
      </c>
      <c r="E1060" s="51">
        <v>1.000502</v>
      </c>
      <c r="F1060" s="82">
        <v>65543712562</v>
      </c>
      <c r="G1060" s="82">
        <v>65510845470</v>
      </c>
      <c r="H1060" s="82">
        <f t="shared" si="32"/>
        <v>109297896274</v>
      </c>
      <c r="I1060" s="87">
        <f t="shared" si="33"/>
        <v>0.400621167439763</v>
      </c>
      <c r="J1060" s="82">
        <v>8757410161</v>
      </c>
      <c r="K1060" s="82">
        <v>17514820322</v>
      </c>
      <c r="L1060" s="82">
        <v>26272230482</v>
      </c>
    </row>
    <row r="1061" spans="1:12" ht="15" customHeight="1" x14ac:dyDescent="0.3">
      <c r="A1061" s="48">
        <v>44890</v>
      </c>
      <c r="B1061" s="51">
        <v>1.0007539999999999</v>
      </c>
      <c r="C1061" s="82">
        <v>44047195157</v>
      </c>
      <c r="D1061" s="82">
        <v>44013988086</v>
      </c>
      <c r="E1061" s="51">
        <v>1.000575</v>
      </c>
      <c r="F1061" s="82">
        <v>65367598699</v>
      </c>
      <c r="G1061" s="82">
        <v>65330004670</v>
      </c>
      <c r="H1061" s="82">
        <f t="shared" si="32"/>
        <v>109343992756</v>
      </c>
      <c r="I1061" s="87">
        <f t="shared" si="33"/>
        <v>0.40252771987407449</v>
      </c>
      <c r="J1061" s="82">
        <v>8802797617</v>
      </c>
      <c r="K1061" s="82">
        <v>17605595234</v>
      </c>
      <c r="L1061" s="82">
        <v>26408392852</v>
      </c>
    </row>
    <row r="1062" spans="1:12" ht="15" customHeight="1" x14ac:dyDescent="0.3">
      <c r="A1062" s="48">
        <v>44891</v>
      </c>
      <c r="B1062" s="51">
        <v>1.0017640000000001</v>
      </c>
      <c r="C1062" s="82">
        <v>43961272957</v>
      </c>
      <c r="D1062" s="82">
        <v>43883880125</v>
      </c>
      <c r="E1062" s="51">
        <v>0.99967499999999998</v>
      </c>
      <c r="F1062" s="82">
        <v>65345701967</v>
      </c>
      <c r="G1062" s="82">
        <v>65366929898</v>
      </c>
      <c r="H1062" s="82">
        <f t="shared" si="32"/>
        <v>109250810023</v>
      </c>
      <c r="I1062" s="87">
        <f t="shared" si="33"/>
        <v>0.4016801350558532</v>
      </c>
      <c r="J1062" s="82">
        <v>8776776025</v>
      </c>
      <c r="K1062" s="82">
        <v>17553552050</v>
      </c>
      <c r="L1062" s="82">
        <v>26330328075</v>
      </c>
    </row>
    <row r="1063" spans="1:12" ht="15" customHeight="1" x14ac:dyDescent="0.3">
      <c r="A1063" s="48">
        <v>44892</v>
      </c>
      <c r="B1063" s="51">
        <v>1.000996</v>
      </c>
      <c r="C1063" s="82">
        <v>44130944749</v>
      </c>
      <c r="D1063" s="82">
        <v>44087046051</v>
      </c>
      <c r="E1063" s="51">
        <v>0.99975599999999998</v>
      </c>
      <c r="F1063" s="82">
        <v>65338517247</v>
      </c>
      <c r="G1063" s="82">
        <v>65354433231</v>
      </c>
      <c r="H1063" s="82">
        <f t="shared" si="32"/>
        <v>109441479282</v>
      </c>
      <c r="I1063" s="87">
        <f t="shared" si="33"/>
        <v>0.40283671547786781</v>
      </c>
      <c r="J1063" s="82">
        <v>8817409210</v>
      </c>
      <c r="K1063" s="82">
        <v>17634818420</v>
      </c>
      <c r="L1063" s="82">
        <v>26452227631</v>
      </c>
    </row>
    <row r="1064" spans="1:12" ht="15" customHeight="1" x14ac:dyDescent="0.3">
      <c r="A1064" s="48">
        <v>44893</v>
      </c>
      <c r="B1064" s="51">
        <v>1.001449</v>
      </c>
      <c r="C1064" s="82">
        <v>44267982124</v>
      </c>
      <c r="D1064" s="82">
        <v>44203952592</v>
      </c>
      <c r="E1064" s="51">
        <v>1.000923</v>
      </c>
      <c r="F1064" s="82">
        <v>65432655693</v>
      </c>
      <c r="G1064" s="82">
        <v>65372285812</v>
      </c>
      <c r="H1064" s="82">
        <f t="shared" si="32"/>
        <v>109576238404</v>
      </c>
      <c r="I1064" s="87">
        <f t="shared" si="33"/>
        <v>0.40340819538833855</v>
      </c>
      <c r="J1064" s="82">
        <v>8840790518</v>
      </c>
      <c r="K1064" s="82">
        <v>17681581037</v>
      </c>
      <c r="L1064" s="82">
        <v>26522371555</v>
      </c>
    </row>
    <row r="1065" spans="1:12" ht="15" customHeight="1" x14ac:dyDescent="0.3">
      <c r="A1065" s="48">
        <v>44894</v>
      </c>
      <c r="B1065" s="51">
        <v>1.0008840000000001</v>
      </c>
      <c r="C1065" s="82">
        <v>43639134379</v>
      </c>
      <c r="D1065" s="82">
        <v>43600592982</v>
      </c>
      <c r="E1065" s="51">
        <v>1.000362</v>
      </c>
      <c r="F1065" s="82">
        <v>65361591999</v>
      </c>
      <c r="G1065" s="82">
        <v>65337935131</v>
      </c>
      <c r="H1065" s="82">
        <f t="shared" si="32"/>
        <v>108938528113</v>
      </c>
      <c r="I1065" s="87">
        <f t="shared" si="33"/>
        <v>0.40023115547122023</v>
      </c>
      <c r="J1065" s="82">
        <v>8720118596</v>
      </c>
      <c r="K1065" s="82">
        <v>17440237193</v>
      </c>
      <c r="L1065" s="82">
        <v>26160355789</v>
      </c>
    </row>
    <row r="1066" spans="1:12" ht="15" customHeight="1" x14ac:dyDescent="0.3">
      <c r="A1066" s="48">
        <v>44895</v>
      </c>
      <c r="B1066" s="51">
        <v>1.000488</v>
      </c>
      <c r="C1066" s="82">
        <v>43289158814</v>
      </c>
      <c r="D1066" s="82">
        <v>43268042316</v>
      </c>
      <c r="E1066" s="51">
        <v>0.99999099999999996</v>
      </c>
      <c r="F1066" s="82">
        <v>65366405161</v>
      </c>
      <c r="G1066" s="82">
        <v>65366991178</v>
      </c>
      <c r="H1066" s="82">
        <f t="shared" si="32"/>
        <v>108635033494</v>
      </c>
      <c r="I1066" s="87">
        <f t="shared" si="33"/>
        <v>0.39828811134291892</v>
      </c>
      <c r="J1066" s="82">
        <v>8653608463</v>
      </c>
      <c r="K1066" s="82">
        <v>17307216926</v>
      </c>
      <c r="L1066" s="82">
        <v>25960825390</v>
      </c>
    </row>
    <row r="1067" spans="1:12" ht="15" customHeight="1" x14ac:dyDescent="0.3">
      <c r="A1067" s="48">
        <v>44896</v>
      </c>
      <c r="B1067" s="51">
        <v>0.99999000000000005</v>
      </c>
      <c r="C1067" s="82">
        <v>43237688218</v>
      </c>
      <c r="D1067" s="82">
        <v>43238131169</v>
      </c>
      <c r="E1067" s="51">
        <v>1.0011030000000001</v>
      </c>
      <c r="F1067" s="82">
        <v>65511131600</v>
      </c>
      <c r="G1067" s="82">
        <v>65438942000</v>
      </c>
      <c r="H1067" s="82">
        <f t="shared" si="32"/>
        <v>108677073169</v>
      </c>
      <c r="I1067" s="87">
        <f t="shared" si="33"/>
        <v>0.39785881150628577</v>
      </c>
      <c r="J1067" s="82">
        <v>8647626234</v>
      </c>
      <c r="K1067" s="82">
        <v>17295252468</v>
      </c>
      <c r="L1067" s="82">
        <v>25942878701</v>
      </c>
    </row>
    <row r="1068" spans="1:12" ht="15" customHeight="1" x14ac:dyDescent="0.3">
      <c r="A1068" s="48">
        <v>44897</v>
      </c>
      <c r="B1068" s="51">
        <v>0.99981200000000003</v>
      </c>
      <c r="C1068" s="82">
        <v>43038089851</v>
      </c>
      <c r="D1068" s="82">
        <v>43046174136</v>
      </c>
      <c r="E1068" s="51">
        <v>1.0004960000000001</v>
      </c>
      <c r="F1068" s="82">
        <v>65641200262</v>
      </c>
      <c r="G1068" s="82">
        <v>65608652747</v>
      </c>
      <c r="H1068" s="82">
        <f t="shared" si="32"/>
        <v>108654826883</v>
      </c>
      <c r="I1068" s="87">
        <f t="shared" si="33"/>
        <v>0.39617360195467721</v>
      </c>
      <c r="J1068" s="82">
        <v>8609234827</v>
      </c>
      <c r="K1068" s="82">
        <v>17218469654</v>
      </c>
      <c r="L1068" s="82">
        <v>25827704482</v>
      </c>
    </row>
    <row r="1069" spans="1:12" ht="15" customHeight="1" x14ac:dyDescent="0.3">
      <c r="A1069" s="48">
        <v>44898</v>
      </c>
      <c r="B1069" s="51">
        <v>1.0012179999999999</v>
      </c>
      <c r="C1069" s="82">
        <v>43226288018</v>
      </c>
      <c r="D1069" s="82">
        <v>43173711396</v>
      </c>
      <c r="E1069" s="51">
        <v>1.0004649999999999</v>
      </c>
      <c r="F1069" s="82">
        <v>65388426943</v>
      </c>
      <c r="G1069" s="82">
        <v>65358050649</v>
      </c>
      <c r="H1069" s="82">
        <f t="shared" si="32"/>
        <v>108531762045</v>
      </c>
      <c r="I1069" s="87">
        <f t="shared" si="33"/>
        <v>0.39779794027576088</v>
      </c>
      <c r="J1069" s="82">
        <v>8634742279</v>
      </c>
      <c r="K1069" s="82">
        <v>17269484558</v>
      </c>
      <c r="L1069" s="82">
        <v>25904226838</v>
      </c>
    </row>
    <row r="1070" spans="1:12" ht="15" customHeight="1" x14ac:dyDescent="0.3">
      <c r="A1070" s="48">
        <v>44899</v>
      </c>
      <c r="B1070" s="51">
        <v>1.0019720000000001</v>
      </c>
      <c r="C1070" s="82">
        <v>43437755638</v>
      </c>
      <c r="D1070" s="82">
        <v>43352286423</v>
      </c>
      <c r="E1070" s="51">
        <v>1.001018</v>
      </c>
      <c r="F1070" s="82">
        <v>65769558099</v>
      </c>
      <c r="G1070" s="82">
        <v>65702704916</v>
      </c>
      <c r="H1070" s="82">
        <f t="shared" si="32"/>
        <v>109054991339</v>
      </c>
      <c r="I1070" s="87">
        <f t="shared" si="33"/>
        <v>0.39752684302397862</v>
      </c>
      <c r="J1070" s="82">
        <v>8670457285</v>
      </c>
      <c r="K1070" s="82">
        <v>17340914569</v>
      </c>
      <c r="L1070" s="82">
        <v>26011371854</v>
      </c>
    </row>
    <row r="1071" spans="1:12" ht="15" customHeight="1" x14ac:dyDescent="0.3">
      <c r="A1071" s="48">
        <v>44900</v>
      </c>
      <c r="B1071" s="51">
        <v>1.000281</v>
      </c>
      <c r="C1071" s="82">
        <v>43453588831</v>
      </c>
      <c r="D1071" s="82">
        <v>43441370845</v>
      </c>
      <c r="E1071" s="51">
        <v>1.0012300000000001</v>
      </c>
      <c r="F1071" s="82">
        <v>65557951753</v>
      </c>
      <c r="G1071" s="82">
        <v>65477416335</v>
      </c>
      <c r="H1071" s="82">
        <f t="shared" si="32"/>
        <v>108918787180</v>
      </c>
      <c r="I1071" s="87">
        <f t="shared" si="33"/>
        <v>0.39884185244560671</v>
      </c>
      <c r="J1071" s="82">
        <v>8688274169</v>
      </c>
      <c r="K1071" s="82">
        <v>17376548338</v>
      </c>
      <c r="L1071" s="82">
        <v>26064822507</v>
      </c>
    </row>
    <row r="1072" spans="1:12" ht="15" customHeight="1" x14ac:dyDescent="0.3">
      <c r="A1072" s="48">
        <v>44901</v>
      </c>
      <c r="B1072" s="51">
        <v>1.0001450000000001</v>
      </c>
      <c r="C1072" s="82">
        <v>43174777144</v>
      </c>
      <c r="D1072" s="82">
        <v>43168513469</v>
      </c>
      <c r="E1072" s="51">
        <v>1.0007619999999999</v>
      </c>
      <c r="F1072" s="82">
        <v>65546686928</v>
      </c>
      <c r="G1072" s="82">
        <v>65496749857</v>
      </c>
      <c r="H1072" s="82">
        <f t="shared" si="32"/>
        <v>108665263326</v>
      </c>
      <c r="I1072" s="87">
        <f t="shared" si="33"/>
        <v>0.39726138922143672</v>
      </c>
      <c r="J1072" s="82">
        <v>8633702694</v>
      </c>
      <c r="K1072" s="82">
        <v>17267405388</v>
      </c>
      <c r="L1072" s="82">
        <v>25901108081</v>
      </c>
    </row>
    <row r="1073" spans="1:12" ht="15" customHeight="1" x14ac:dyDescent="0.3">
      <c r="A1073" s="48">
        <v>44902</v>
      </c>
      <c r="B1073" s="51">
        <v>0.99901399999999996</v>
      </c>
      <c r="C1073" s="82">
        <v>43014542405</v>
      </c>
      <c r="D1073" s="82">
        <v>43056987043</v>
      </c>
      <c r="E1073" s="51">
        <v>1.000578</v>
      </c>
      <c r="F1073" s="82">
        <v>65558601840</v>
      </c>
      <c r="G1073" s="82">
        <v>65520716761</v>
      </c>
      <c r="H1073" s="82">
        <f t="shared" si="32"/>
        <v>108577703804</v>
      </c>
      <c r="I1073" s="87">
        <f t="shared" si="33"/>
        <v>0.39655459209861998</v>
      </c>
      <c r="J1073" s="82">
        <v>8611397409</v>
      </c>
      <c r="K1073" s="82">
        <v>17222794817</v>
      </c>
      <c r="L1073" s="82">
        <v>25834192226</v>
      </c>
    </row>
    <row r="1074" spans="1:12" ht="15" customHeight="1" x14ac:dyDescent="0.3">
      <c r="A1074" s="48">
        <v>44903</v>
      </c>
      <c r="B1074" s="51">
        <v>1.0005109999999999</v>
      </c>
      <c r="C1074" s="82">
        <v>42841983413</v>
      </c>
      <c r="D1074" s="82">
        <v>42820087317</v>
      </c>
      <c r="E1074" s="51">
        <v>1.0004010000000001</v>
      </c>
      <c r="F1074" s="82">
        <v>65717867682</v>
      </c>
      <c r="G1074" s="82">
        <v>65691523675</v>
      </c>
      <c r="H1074" s="82">
        <f t="shared" si="32"/>
        <v>108511610992</v>
      </c>
      <c r="I1074" s="87">
        <f t="shared" si="33"/>
        <v>0.39461295363273985</v>
      </c>
      <c r="J1074" s="82">
        <v>8564017463</v>
      </c>
      <c r="K1074" s="82">
        <v>17128034927</v>
      </c>
      <c r="L1074" s="82">
        <v>25692052390</v>
      </c>
    </row>
    <row r="1075" spans="1:12" ht="15" customHeight="1" x14ac:dyDescent="0.3">
      <c r="A1075" s="48">
        <v>44904</v>
      </c>
      <c r="B1075" s="51">
        <v>0.999892</v>
      </c>
      <c r="C1075" s="82">
        <v>42795341793</v>
      </c>
      <c r="D1075" s="82">
        <v>42799964849</v>
      </c>
      <c r="E1075" s="51">
        <v>0.99993799999999999</v>
      </c>
      <c r="F1075" s="82">
        <v>65681144306</v>
      </c>
      <c r="G1075" s="82">
        <v>65685214611</v>
      </c>
      <c r="H1075" s="82">
        <f t="shared" si="32"/>
        <v>108485179460</v>
      </c>
      <c r="I1075" s="87">
        <f t="shared" si="33"/>
        <v>0.39452361199974734</v>
      </c>
      <c r="J1075" s="82">
        <v>8559992970</v>
      </c>
      <c r="K1075" s="82">
        <v>17119985940</v>
      </c>
      <c r="L1075" s="82">
        <v>25679978909</v>
      </c>
    </row>
    <row r="1076" spans="1:12" ht="15" customHeight="1" x14ac:dyDescent="0.3">
      <c r="A1076" s="48">
        <v>44905</v>
      </c>
      <c r="B1076" s="51">
        <v>1.0005729999999999</v>
      </c>
      <c r="C1076" s="82">
        <v>42734846903</v>
      </c>
      <c r="D1076" s="82">
        <v>42710382569</v>
      </c>
      <c r="E1076" s="51">
        <v>1.0010760000000001</v>
      </c>
      <c r="F1076" s="82">
        <v>65770950095</v>
      </c>
      <c r="G1076" s="82">
        <v>65700265812</v>
      </c>
      <c r="H1076" s="82">
        <f t="shared" si="32"/>
        <v>108410648381</v>
      </c>
      <c r="I1076" s="87">
        <f t="shared" si="33"/>
        <v>0.39396851883864759</v>
      </c>
      <c r="J1076" s="82">
        <v>8542076514</v>
      </c>
      <c r="K1076" s="82">
        <v>17084153028</v>
      </c>
      <c r="L1076" s="82">
        <v>25626229541</v>
      </c>
    </row>
    <row r="1077" spans="1:12" ht="15" customHeight="1" x14ac:dyDescent="0.3">
      <c r="A1077" s="48">
        <v>44906</v>
      </c>
      <c r="B1077" s="51">
        <v>1.0007630000000001</v>
      </c>
      <c r="C1077" s="82">
        <v>42708116169</v>
      </c>
      <c r="D1077" s="82">
        <v>42675557759</v>
      </c>
      <c r="E1077" s="51">
        <v>0.99967200000000001</v>
      </c>
      <c r="F1077" s="82">
        <v>65729244224</v>
      </c>
      <c r="G1077" s="82">
        <v>65750781407</v>
      </c>
      <c r="H1077" s="82">
        <f t="shared" si="32"/>
        <v>108426339166</v>
      </c>
      <c r="I1077" s="87">
        <f t="shared" si="33"/>
        <v>0.39359032212333578</v>
      </c>
      <c r="J1077" s="82">
        <v>8535111552</v>
      </c>
      <c r="K1077" s="82">
        <v>17070223104</v>
      </c>
      <c r="L1077" s="82">
        <v>25605334655</v>
      </c>
    </row>
    <row r="1078" spans="1:12" ht="15" customHeight="1" x14ac:dyDescent="0.3">
      <c r="A1078" s="48">
        <v>44907</v>
      </c>
      <c r="B1078" s="51">
        <v>1.001126</v>
      </c>
      <c r="C1078" s="82">
        <v>42804576873</v>
      </c>
      <c r="D1078" s="82">
        <v>42756445290</v>
      </c>
      <c r="E1078" s="51">
        <v>1.000526</v>
      </c>
      <c r="F1078" s="82">
        <v>65766093056</v>
      </c>
      <c r="G1078" s="82">
        <v>65731532906</v>
      </c>
      <c r="H1078" s="82">
        <f t="shared" si="32"/>
        <v>108487978196</v>
      </c>
      <c r="I1078" s="87">
        <f t="shared" si="33"/>
        <v>0.39411228784035401</v>
      </c>
      <c r="J1078" s="82">
        <v>8551289058</v>
      </c>
      <c r="K1078" s="82">
        <v>17102578116</v>
      </c>
      <c r="L1078" s="82">
        <v>25653867174</v>
      </c>
    </row>
    <row r="1079" spans="1:12" ht="15" customHeight="1" x14ac:dyDescent="0.3">
      <c r="A1079" s="48">
        <v>44908</v>
      </c>
      <c r="B1079" s="51">
        <v>0.99806799999999996</v>
      </c>
      <c r="C1079" s="82">
        <v>42478597334</v>
      </c>
      <c r="D1079" s="82">
        <v>42560810796</v>
      </c>
      <c r="E1079" s="51">
        <v>0.99934299999999998</v>
      </c>
      <c r="F1079" s="82">
        <v>65688467049</v>
      </c>
      <c r="G1079" s="82">
        <v>65731641521</v>
      </c>
      <c r="H1079" s="82">
        <f t="shared" si="32"/>
        <v>108292452317</v>
      </c>
      <c r="I1079" s="87">
        <f t="shared" si="33"/>
        <v>0.39301733302163577</v>
      </c>
      <c r="J1079" s="82">
        <v>8512162159</v>
      </c>
      <c r="K1079" s="82">
        <v>17024324318</v>
      </c>
      <c r="L1079" s="82">
        <v>25536486478</v>
      </c>
    </row>
    <row r="1080" spans="1:12" ht="15" customHeight="1" x14ac:dyDescent="0.3">
      <c r="A1080" s="48">
        <v>44909</v>
      </c>
      <c r="B1080" s="51">
        <v>0.99975700000000001</v>
      </c>
      <c r="C1080" s="82">
        <v>45046905555</v>
      </c>
      <c r="D1080" s="82">
        <v>45057855408</v>
      </c>
      <c r="E1080" s="51">
        <v>0.99970999999999999</v>
      </c>
      <c r="F1080" s="82">
        <v>65815203375</v>
      </c>
      <c r="G1080" s="82">
        <v>65834323591</v>
      </c>
      <c r="H1080" s="82">
        <f t="shared" si="32"/>
        <v>110892178999</v>
      </c>
      <c r="I1080" s="87">
        <f t="shared" si="33"/>
        <v>0.40632130971478447</v>
      </c>
      <c r="J1080" s="82">
        <v>9011571082</v>
      </c>
      <c r="K1080" s="82">
        <v>18023142163</v>
      </c>
      <c r="L1080" s="82">
        <v>27034713245</v>
      </c>
    </row>
    <row r="1081" spans="1:12" ht="15" customHeight="1" x14ac:dyDescent="0.3">
      <c r="A1081" s="48">
        <v>44910</v>
      </c>
      <c r="B1081" s="51">
        <v>1.00071</v>
      </c>
      <c r="C1081" s="82">
        <v>45219482768</v>
      </c>
      <c r="D1081" s="82">
        <v>45187381249</v>
      </c>
      <c r="E1081" s="51">
        <v>1.000156</v>
      </c>
      <c r="F1081" s="82">
        <v>65978794246</v>
      </c>
      <c r="G1081" s="82">
        <v>65968490871</v>
      </c>
      <c r="H1081" s="82">
        <f t="shared" si="32"/>
        <v>111155872120</v>
      </c>
      <c r="I1081" s="87">
        <f t="shared" si="33"/>
        <v>0.40652266395982461</v>
      </c>
      <c r="J1081" s="82">
        <v>9037476250</v>
      </c>
      <c r="K1081" s="82">
        <v>18074952500</v>
      </c>
      <c r="L1081" s="82">
        <v>27112428749</v>
      </c>
    </row>
    <row r="1082" spans="1:12" ht="15" customHeight="1" x14ac:dyDescent="0.3">
      <c r="A1082" s="48">
        <v>44911</v>
      </c>
      <c r="B1082" s="51">
        <v>0.99966200000000005</v>
      </c>
      <c r="C1082" s="82">
        <v>45135657888</v>
      </c>
      <c r="D1082" s="82">
        <v>45150931695</v>
      </c>
      <c r="E1082" s="51">
        <v>0.99862300000000004</v>
      </c>
      <c r="F1082" s="82">
        <v>65997016215</v>
      </c>
      <c r="G1082" s="82">
        <v>66087993009</v>
      </c>
      <c r="H1082" s="82">
        <f t="shared" si="32"/>
        <v>111238924704</v>
      </c>
      <c r="I1082" s="87">
        <f t="shared" si="33"/>
        <v>0.40589147922046065</v>
      </c>
      <c r="J1082" s="82">
        <v>9030186339</v>
      </c>
      <c r="K1082" s="82">
        <v>18060372678</v>
      </c>
      <c r="L1082" s="82">
        <v>27090559017</v>
      </c>
    </row>
    <row r="1083" spans="1:12" ht="15" customHeight="1" x14ac:dyDescent="0.3">
      <c r="A1083" s="48">
        <v>44912</v>
      </c>
      <c r="B1083" s="51">
        <v>1.00054</v>
      </c>
      <c r="C1083" s="82">
        <v>44783417674</v>
      </c>
      <c r="D1083" s="82">
        <v>44759256702</v>
      </c>
      <c r="E1083" s="51">
        <v>0.99875599999999998</v>
      </c>
      <c r="F1083" s="82">
        <v>65770714186</v>
      </c>
      <c r="G1083" s="82">
        <v>65852656474</v>
      </c>
      <c r="H1083" s="82">
        <f t="shared" si="32"/>
        <v>110611913176</v>
      </c>
      <c r="I1083" s="87">
        <f t="shared" si="33"/>
        <v>0.40465132024957717</v>
      </c>
      <c r="J1083" s="82">
        <v>8951851340</v>
      </c>
      <c r="K1083" s="82">
        <v>17903702681</v>
      </c>
      <c r="L1083" s="82">
        <v>26855554021</v>
      </c>
    </row>
    <row r="1084" spans="1:12" ht="15" customHeight="1" x14ac:dyDescent="0.3">
      <c r="A1084" s="48">
        <v>44913</v>
      </c>
      <c r="B1084" s="51">
        <v>0.99985900000000005</v>
      </c>
      <c r="C1084" s="82">
        <v>44962564935</v>
      </c>
      <c r="D1084" s="82">
        <v>44968901758</v>
      </c>
      <c r="E1084" s="51">
        <v>1.0013049999999999</v>
      </c>
      <c r="F1084" s="82">
        <v>66069871457</v>
      </c>
      <c r="G1084" s="82">
        <v>65983759854</v>
      </c>
      <c r="H1084" s="82">
        <f t="shared" si="32"/>
        <v>110952661612</v>
      </c>
      <c r="I1084" s="87">
        <f t="shared" si="33"/>
        <v>0.40529808933521272</v>
      </c>
      <c r="J1084" s="82">
        <v>8993780352</v>
      </c>
      <c r="K1084" s="82">
        <v>17987560703</v>
      </c>
      <c r="L1084" s="82">
        <v>26981341055</v>
      </c>
    </row>
    <row r="1085" spans="1:12" ht="15" customHeight="1" x14ac:dyDescent="0.3">
      <c r="A1085" s="48">
        <v>44914</v>
      </c>
      <c r="B1085" s="51">
        <v>0.99956999999999996</v>
      </c>
      <c r="C1085" s="82">
        <v>44960720772</v>
      </c>
      <c r="D1085" s="82">
        <v>44980084545</v>
      </c>
      <c r="E1085" s="51">
        <v>1.000508</v>
      </c>
      <c r="F1085" s="82">
        <v>66163136479</v>
      </c>
      <c r="G1085" s="82">
        <v>66129574423</v>
      </c>
      <c r="H1085" s="82">
        <f t="shared" si="32"/>
        <v>111109658968</v>
      </c>
      <c r="I1085" s="87">
        <f t="shared" si="33"/>
        <v>0.40482605169325947</v>
      </c>
      <c r="J1085" s="82">
        <v>8996016909</v>
      </c>
      <c r="K1085" s="82">
        <v>17992033818</v>
      </c>
      <c r="L1085" s="82">
        <v>26988050727</v>
      </c>
    </row>
    <row r="1086" spans="1:12" ht="15" customHeight="1" x14ac:dyDescent="0.3">
      <c r="A1086" s="48">
        <v>44915</v>
      </c>
      <c r="B1086" s="51">
        <v>0.99927100000000002</v>
      </c>
      <c r="C1086" s="82">
        <v>44590089225</v>
      </c>
      <c r="D1086" s="82">
        <v>44622615535</v>
      </c>
      <c r="E1086" s="51">
        <v>0.99941899999999995</v>
      </c>
      <c r="F1086" s="82">
        <v>66174433958</v>
      </c>
      <c r="G1086" s="82">
        <v>66212888424</v>
      </c>
      <c r="H1086" s="82">
        <f t="shared" si="32"/>
        <v>110835503959</v>
      </c>
      <c r="I1086" s="87">
        <f t="shared" si="33"/>
        <v>0.4026021801778128</v>
      </c>
      <c r="J1086" s="82">
        <v>8924523107</v>
      </c>
      <c r="K1086" s="82">
        <v>17849046214</v>
      </c>
      <c r="L1086" s="82">
        <v>26773569321</v>
      </c>
    </row>
    <row r="1087" spans="1:12" ht="15" customHeight="1" x14ac:dyDescent="0.3">
      <c r="A1087" s="48">
        <v>44916</v>
      </c>
      <c r="B1087" s="51">
        <v>1.0005809999999999</v>
      </c>
      <c r="C1087" s="82">
        <v>44442864038</v>
      </c>
      <c r="D1087" s="82">
        <v>44417066683</v>
      </c>
      <c r="E1087" s="51">
        <v>1.0001089999999999</v>
      </c>
      <c r="F1087" s="82">
        <v>66210497794</v>
      </c>
      <c r="G1087" s="82">
        <v>66203297542</v>
      </c>
      <c r="H1087" s="82">
        <f t="shared" si="32"/>
        <v>110620364225</v>
      </c>
      <c r="I1087" s="87">
        <f t="shared" si="33"/>
        <v>0.40152703341905849</v>
      </c>
      <c r="J1087" s="82">
        <v>8883413337</v>
      </c>
      <c r="K1087" s="82">
        <v>17766826673</v>
      </c>
      <c r="L1087" s="82">
        <v>26650240010</v>
      </c>
    </row>
    <row r="1088" spans="1:12" ht="15" customHeight="1" x14ac:dyDescent="0.3">
      <c r="A1088" s="48">
        <v>44917</v>
      </c>
      <c r="B1088" s="51">
        <v>1.0010079999999999</v>
      </c>
      <c r="C1088" s="82">
        <v>44292111490</v>
      </c>
      <c r="D1088" s="82">
        <v>44247508361</v>
      </c>
      <c r="E1088" s="51">
        <v>1.000621</v>
      </c>
      <c r="F1088" s="82">
        <v>66222410592</v>
      </c>
      <c r="G1088" s="82">
        <v>66181282039</v>
      </c>
      <c r="H1088" s="82">
        <f t="shared" si="32"/>
        <v>110428790400</v>
      </c>
      <c r="I1088" s="87">
        <f t="shared" si="33"/>
        <v>0.4006881556949482</v>
      </c>
      <c r="J1088" s="82">
        <v>8849501672</v>
      </c>
      <c r="K1088" s="82">
        <v>17699003344</v>
      </c>
      <c r="L1088" s="82">
        <v>26548505017</v>
      </c>
    </row>
    <row r="1089" spans="1:12" ht="15" customHeight="1" x14ac:dyDescent="0.3">
      <c r="A1089" s="48">
        <v>44918</v>
      </c>
      <c r="B1089" s="51">
        <v>1.0004930000000001</v>
      </c>
      <c r="C1089" s="82">
        <v>44195475644</v>
      </c>
      <c r="D1089" s="82">
        <v>44173694252</v>
      </c>
      <c r="E1089" s="51">
        <v>1.0005580000000001</v>
      </c>
      <c r="F1089" s="82">
        <v>66253234080</v>
      </c>
      <c r="G1089" s="82">
        <v>66216313318</v>
      </c>
      <c r="H1089" s="82">
        <f t="shared" si="32"/>
        <v>110390007570</v>
      </c>
      <c r="I1089" s="87">
        <f t="shared" si="33"/>
        <v>0.40016026109961794</v>
      </c>
      <c r="J1089" s="82">
        <v>8834738850</v>
      </c>
      <c r="K1089" s="82">
        <v>17669477701</v>
      </c>
      <c r="L1089" s="82">
        <v>26504216551</v>
      </c>
    </row>
    <row r="1090" spans="1:12" ht="15" customHeight="1" x14ac:dyDescent="0.3">
      <c r="A1090" s="48">
        <v>44919</v>
      </c>
      <c r="B1090" s="51">
        <v>1.000842</v>
      </c>
      <c r="C1090" s="82">
        <v>44161657753</v>
      </c>
      <c r="D1090" s="82">
        <v>44124522656</v>
      </c>
      <c r="E1090" s="51">
        <v>1.000488</v>
      </c>
      <c r="F1090" s="82">
        <v>66290527437</v>
      </c>
      <c r="G1090" s="82">
        <v>66258226466</v>
      </c>
      <c r="H1090" s="82">
        <f t="shared" ref="H1090:H1153" si="34">IFERROR(D1090+G1090,D1090)</f>
        <v>110382749122</v>
      </c>
      <c r="I1090" s="87">
        <f t="shared" ref="I1090:I1153" si="35">IFERROR(D1090/H1090,"")</f>
        <v>0.39974110997391071</v>
      </c>
      <c r="J1090" s="82">
        <v>8824904531</v>
      </c>
      <c r="K1090" s="82">
        <v>17649809062</v>
      </c>
      <c r="L1090" s="82">
        <v>26474713594</v>
      </c>
    </row>
    <row r="1091" spans="1:12" ht="15" customHeight="1" x14ac:dyDescent="0.3">
      <c r="A1091" s="48">
        <v>44920</v>
      </c>
      <c r="B1091" s="51">
        <v>1.0001329999999999</v>
      </c>
      <c r="C1091" s="82">
        <v>44233781036</v>
      </c>
      <c r="D1091" s="82">
        <v>44227917232</v>
      </c>
      <c r="E1091" s="51">
        <v>1.0004930000000001</v>
      </c>
      <c r="F1091" s="82">
        <v>66280331784</v>
      </c>
      <c r="G1091" s="82">
        <v>66247647090</v>
      </c>
      <c r="H1091" s="82">
        <f t="shared" si="34"/>
        <v>110475564322</v>
      </c>
      <c r="I1091" s="87">
        <f t="shared" si="35"/>
        <v>0.40034117502301358</v>
      </c>
      <c r="J1091" s="82">
        <v>8845583446</v>
      </c>
      <c r="K1091" s="82">
        <v>17691166893</v>
      </c>
      <c r="L1091" s="82">
        <v>26536750339</v>
      </c>
    </row>
    <row r="1092" spans="1:12" ht="15" customHeight="1" x14ac:dyDescent="0.3">
      <c r="A1092" s="48">
        <v>44921</v>
      </c>
      <c r="B1092" s="51">
        <v>1.0012019999999999</v>
      </c>
      <c r="C1092" s="82">
        <v>44372269006</v>
      </c>
      <c r="D1092" s="82">
        <v>44318992614</v>
      </c>
      <c r="E1092" s="51">
        <v>1.000802</v>
      </c>
      <c r="F1092" s="82">
        <v>66260084337</v>
      </c>
      <c r="G1092" s="82">
        <v>66207009265</v>
      </c>
      <c r="H1092" s="82">
        <f t="shared" si="34"/>
        <v>110526001879</v>
      </c>
      <c r="I1092" s="87">
        <f t="shared" si="35"/>
        <v>0.40098250059310825</v>
      </c>
      <c r="J1092" s="82">
        <v>8863798523</v>
      </c>
      <c r="K1092" s="82">
        <v>17727597046</v>
      </c>
      <c r="L1092" s="82">
        <v>26591395568</v>
      </c>
    </row>
    <row r="1093" spans="1:12" ht="15" customHeight="1" x14ac:dyDescent="0.3">
      <c r="A1093" s="48">
        <v>44922</v>
      </c>
      <c r="B1093" s="51">
        <v>1.0008859999999999</v>
      </c>
      <c r="C1093" s="82">
        <v>44513812934</v>
      </c>
      <c r="D1093" s="82">
        <v>44474398603</v>
      </c>
      <c r="E1093" s="51">
        <v>1.0001599999999999</v>
      </c>
      <c r="F1093" s="82">
        <v>66289979631</v>
      </c>
      <c r="G1093" s="82">
        <v>66279361626</v>
      </c>
      <c r="H1093" s="82">
        <f t="shared" si="34"/>
        <v>110753760229</v>
      </c>
      <c r="I1093" s="87">
        <f t="shared" si="35"/>
        <v>0.4015610712543079</v>
      </c>
      <c r="J1093" s="82">
        <v>8894879721</v>
      </c>
      <c r="K1093" s="82">
        <v>17789759441</v>
      </c>
      <c r="L1093" s="82">
        <v>26684639162</v>
      </c>
    </row>
    <row r="1094" spans="1:12" ht="15" customHeight="1" x14ac:dyDescent="0.3">
      <c r="A1094" s="48">
        <v>44923</v>
      </c>
      <c r="B1094" s="51">
        <v>0.99981600000000004</v>
      </c>
      <c r="C1094" s="82">
        <v>44178052972</v>
      </c>
      <c r="D1094" s="82">
        <v>44186198933</v>
      </c>
      <c r="E1094" s="51">
        <v>0.99999400000000005</v>
      </c>
      <c r="F1094" s="82">
        <v>66241360621</v>
      </c>
      <c r="G1094" s="82">
        <v>66241734547</v>
      </c>
      <c r="H1094" s="82">
        <f t="shared" si="34"/>
        <v>110427933480</v>
      </c>
      <c r="I1094" s="87">
        <f t="shared" si="35"/>
        <v>0.40013606648722372</v>
      </c>
      <c r="J1094" s="82">
        <v>8837239787</v>
      </c>
      <c r="K1094" s="82">
        <v>17674479573</v>
      </c>
      <c r="L1094" s="82">
        <v>26511719360</v>
      </c>
    </row>
    <row r="1095" spans="1:12" ht="15" customHeight="1" x14ac:dyDescent="0.3">
      <c r="A1095" s="48">
        <v>44924</v>
      </c>
      <c r="B1095" s="51">
        <v>1.000596</v>
      </c>
      <c r="C1095" s="82">
        <v>44400302705</v>
      </c>
      <c r="D1095" s="82">
        <v>44373838183</v>
      </c>
      <c r="E1095" s="51">
        <v>0.99981399999999998</v>
      </c>
      <c r="F1095" s="82">
        <v>66232030177</v>
      </c>
      <c r="G1095" s="82">
        <v>66244333146</v>
      </c>
      <c r="H1095" s="82">
        <f t="shared" si="34"/>
        <v>110618171329</v>
      </c>
      <c r="I1095" s="87">
        <f t="shared" si="35"/>
        <v>0.40114420307151488</v>
      </c>
      <c r="J1095" s="82">
        <v>8874767637</v>
      </c>
      <c r="K1095" s="82">
        <v>17749535273</v>
      </c>
      <c r="L1095" s="82">
        <v>26624302910</v>
      </c>
    </row>
    <row r="1096" spans="1:12" ht="15" customHeight="1" x14ac:dyDescent="0.3">
      <c r="A1096" s="48">
        <v>44925</v>
      </c>
      <c r="B1096" s="51">
        <v>1.0003599999999999</v>
      </c>
      <c r="C1096" s="82">
        <v>44406969867</v>
      </c>
      <c r="D1096" s="82">
        <v>44390995690</v>
      </c>
      <c r="E1096" s="51">
        <v>1.0003040000000001</v>
      </c>
      <c r="F1096" s="82">
        <v>66255815696</v>
      </c>
      <c r="G1096" s="82">
        <v>66235653433</v>
      </c>
      <c r="H1096" s="82">
        <f t="shared" si="34"/>
        <v>110626649123</v>
      </c>
      <c r="I1096" s="87">
        <f t="shared" si="35"/>
        <v>0.40126855546934237</v>
      </c>
      <c r="J1096" s="82">
        <v>8878199138</v>
      </c>
      <c r="K1096" s="82">
        <v>17756398276</v>
      </c>
      <c r="L1096" s="82">
        <v>26634597414</v>
      </c>
    </row>
    <row r="1097" spans="1:12" ht="15" customHeight="1" x14ac:dyDescent="0.3">
      <c r="A1097" s="48">
        <v>44926</v>
      </c>
      <c r="B1097" s="51">
        <v>1.0004090000000001</v>
      </c>
      <c r="C1097" s="82">
        <v>44523297779</v>
      </c>
      <c r="D1097" s="82">
        <v>44505111768</v>
      </c>
      <c r="E1097" s="51">
        <v>1.0000439999999999</v>
      </c>
      <c r="F1097" s="82">
        <v>66279043570</v>
      </c>
      <c r="G1097" s="82">
        <v>66276098639</v>
      </c>
      <c r="H1097" s="82">
        <f t="shared" si="34"/>
        <v>110781210407</v>
      </c>
      <c r="I1097" s="87">
        <f t="shared" si="35"/>
        <v>0.40173881116204008</v>
      </c>
      <c r="J1097" s="82">
        <v>8901022354</v>
      </c>
      <c r="K1097" s="82">
        <v>17802044707</v>
      </c>
      <c r="L1097" s="82">
        <v>26703067061</v>
      </c>
    </row>
    <row r="1098" spans="1:12" ht="15" customHeight="1" x14ac:dyDescent="0.3">
      <c r="A1098" s="48">
        <v>44927</v>
      </c>
      <c r="B1098" s="51">
        <v>1.000615</v>
      </c>
      <c r="C1098" s="82">
        <v>44528657221</v>
      </c>
      <c r="D1098" s="82">
        <v>44501276371</v>
      </c>
      <c r="E1098" s="51">
        <v>1.0001260000000001</v>
      </c>
      <c r="F1098" s="82">
        <v>66226451754</v>
      </c>
      <c r="G1098" s="82">
        <v>66218096552</v>
      </c>
      <c r="H1098" s="82">
        <f t="shared" si="34"/>
        <v>110719372923</v>
      </c>
      <c r="I1098" s="87">
        <f t="shared" si="35"/>
        <v>0.40192854417581014</v>
      </c>
      <c r="J1098" s="82">
        <v>8900255274</v>
      </c>
      <c r="K1098" s="82">
        <v>17800510548</v>
      </c>
      <c r="L1098" s="82">
        <v>26700765823</v>
      </c>
    </row>
    <row r="1099" spans="1:12" ht="15" customHeight="1" x14ac:dyDescent="0.3">
      <c r="A1099" s="48">
        <v>44928</v>
      </c>
      <c r="B1099" s="51">
        <v>1.0005310000000001</v>
      </c>
      <c r="C1099" s="82">
        <v>44601803873</v>
      </c>
      <c r="D1099" s="82">
        <v>44578135186</v>
      </c>
      <c r="E1099" s="51">
        <v>1.000564</v>
      </c>
      <c r="F1099" s="82">
        <v>66301858477</v>
      </c>
      <c r="G1099" s="82">
        <v>66264503018</v>
      </c>
      <c r="H1099" s="82">
        <f t="shared" si="34"/>
        <v>110842638204</v>
      </c>
      <c r="I1099" s="87">
        <f t="shared" si="35"/>
        <v>0.40217497443498507</v>
      </c>
      <c r="J1099" s="82">
        <v>8915627037</v>
      </c>
      <c r="K1099" s="82">
        <v>17831254074</v>
      </c>
      <c r="L1099" s="82">
        <v>26746881112</v>
      </c>
    </row>
    <row r="1100" spans="1:12" ht="15" customHeight="1" x14ac:dyDescent="0.3">
      <c r="A1100" s="48">
        <v>44929</v>
      </c>
      <c r="B1100" s="51">
        <v>1.000284</v>
      </c>
      <c r="C1100" s="82">
        <v>44694019195</v>
      </c>
      <c r="D1100" s="82">
        <v>44681343063</v>
      </c>
      <c r="E1100" s="51">
        <v>1.0001789999999999</v>
      </c>
      <c r="F1100" s="82">
        <v>66223251669</v>
      </c>
      <c r="G1100" s="82">
        <v>66211409504</v>
      </c>
      <c r="H1100" s="82">
        <f t="shared" si="34"/>
        <v>110892752567</v>
      </c>
      <c r="I1100" s="87">
        <f t="shared" si="35"/>
        <v>0.40292392450087394</v>
      </c>
      <c r="J1100" s="82">
        <v>8936268613</v>
      </c>
      <c r="K1100" s="82">
        <v>17872537225</v>
      </c>
      <c r="L1100" s="82">
        <v>26808805838</v>
      </c>
    </row>
    <row r="1101" spans="1:12" ht="15" customHeight="1" x14ac:dyDescent="0.3">
      <c r="A1101" s="48">
        <v>44930</v>
      </c>
      <c r="B1101" s="51">
        <v>1.0007490000000001</v>
      </c>
      <c r="C1101" s="82">
        <v>44202124101</v>
      </c>
      <c r="D1101" s="82">
        <v>44169033049</v>
      </c>
      <c r="E1101" s="51">
        <v>1.000054</v>
      </c>
      <c r="F1101" s="82">
        <v>66274058933</v>
      </c>
      <c r="G1101" s="82">
        <v>66270479443</v>
      </c>
      <c r="H1101" s="82">
        <f t="shared" si="34"/>
        <v>110439512492</v>
      </c>
      <c r="I1101" s="87">
        <f t="shared" si="35"/>
        <v>0.39993868183907016</v>
      </c>
      <c r="J1101" s="82">
        <v>8833806610</v>
      </c>
      <c r="K1101" s="82">
        <v>17667613220</v>
      </c>
      <c r="L1101" s="82">
        <v>26501419829</v>
      </c>
    </row>
    <row r="1102" spans="1:12" ht="15" customHeight="1" x14ac:dyDescent="0.3">
      <c r="A1102" s="48">
        <v>44931</v>
      </c>
      <c r="B1102" s="51">
        <v>1.00027</v>
      </c>
      <c r="C1102" s="82">
        <v>44135425876</v>
      </c>
      <c r="D1102" s="82">
        <v>44123508524</v>
      </c>
      <c r="E1102" s="51">
        <v>1.0001690000000001</v>
      </c>
      <c r="F1102" s="82">
        <v>66245545660</v>
      </c>
      <c r="G1102" s="82">
        <v>66234379065</v>
      </c>
      <c r="H1102" s="82">
        <f t="shared" si="34"/>
        <v>110357887589</v>
      </c>
      <c r="I1102" s="87">
        <f t="shared" si="35"/>
        <v>0.39982197455905311</v>
      </c>
      <c r="J1102" s="82">
        <v>8824701705</v>
      </c>
      <c r="K1102" s="82">
        <v>17649403410</v>
      </c>
      <c r="L1102" s="82">
        <v>26474105114</v>
      </c>
    </row>
    <row r="1103" spans="1:12" ht="15" customHeight="1" x14ac:dyDescent="0.3">
      <c r="A1103" s="48">
        <v>44932</v>
      </c>
      <c r="B1103" s="51">
        <v>1.0002709999999999</v>
      </c>
      <c r="C1103" s="82">
        <v>43763429710</v>
      </c>
      <c r="D1103" s="82">
        <v>43751582696</v>
      </c>
      <c r="E1103" s="51">
        <v>1.0000230000000001</v>
      </c>
      <c r="F1103" s="82">
        <v>66278648652</v>
      </c>
      <c r="G1103" s="82">
        <v>66277141292</v>
      </c>
      <c r="H1103" s="82">
        <f t="shared" si="34"/>
        <v>110028723988</v>
      </c>
      <c r="I1103" s="87">
        <f t="shared" si="35"/>
        <v>0.39763782683485138</v>
      </c>
      <c r="J1103" s="82">
        <v>8750316539</v>
      </c>
      <c r="K1103" s="82">
        <v>17500633078</v>
      </c>
      <c r="L1103" s="82">
        <v>26250949618</v>
      </c>
    </row>
    <row r="1104" spans="1:12" ht="15" customHeight="1" x14ac:dyDescent="0.3">
      <c r="A1104" s="48">
        <v>44933</v>
      </c>
      <c r="B1104" s="51">
        <v>1.0005059999999999</v>
      </c>
      <c r="C1104" s="82">
        <v>43712866667</v>
      </c>
      <c r="D1104" s="82">
        <v>43690752015</v>
      </c>
      <c r="E1104" s="51">
        <v>1.0000020000000001</v>
      </c>
      <c r="F1104" s="82">
        <v>66263334312</v>
      </c>
      <c r="G1104" s="82">
        <v>66263178098</v>
      </c>
      <c r="H1104" s="82">
        <f t="shared" si="34"/>
        <v>109953930113</v>
      </c>
      <c r="I1104" s="87">
        <f t="shared" si="35"/>
        <v>0.39735507380317264</v>
      </c>
      <c r="J1104" s="82">
        <v>8738150403</v>
      </c>
      <c r="K1104" s="82">
        <v>17476300806</v>
      </c>
      <c r="L1104" s="82">
        <v>26214451209</v>
      </c>
    </row>
    <row r="1105" spans="1:12" ht="15" customHeight="1" x14ac:dyDescent="0.3">
      <c r="A1105" s="48">
        <v>44934</v>
      </c>
      <c r="B1105" s="51">
        <v>1.000715</v>
      </c>
      <c r="C1105" s="82">
        <v>43815414263</v>
      </c>
      <c r="D1105" s="82">
        <v>43784103152</v>
      </c>
      <c r="E1105" s="51">
        <v>1.000491</v>
      </c>
      <c r="F1105" s="82">
        <v>66272451611</v>
      </c>
      <c r="G1105" s="82">
        <v>66239955011</v>
      </c>
      <c r="H1105" s="82">
        <f t="shared" si="34"/>
        <v>110024058163</v>
      </c>
      <c r="I1105" s="87">
        <f t="shared" si="35"/>
        <v>0.39795026545134432</v>
      </c>
      <c r="J1105" s="82">
        <v>8756820630</v>
      </c>
      <c r="K1105" s="82">
        <v>17513641261</v>
      </c>
      <c r="L1105" s="82">
        <v>26270461891</v>
      </c>
    </row>
    <row r="1106" spans="1:12" ht="15" customHeight="1" x14ac:dyDescent="0.3">
      <c r="A1106" s="48">
        <v>44935</v>
      </c>
      <c r="B1106" s="51">
        <v>1.000939</v>
      </c>
      <c r="C1106" s="82">
        <v>43973957034</v>
      </c>
      <c r="D1106" s="82">
        <v>43932707704</v>
      </c>
      <c r="E1106" s="51">
        <v>1.000345</v>
      </c>
      <c r="F1106" s="82">
        <v>66295359783</v>
      </c>
      <c r="G1106" s="82">
        <v>66272490385</v>
      </c>
      <c r="H1106" s="82">
        <f t="shared" si="34"/>
        <v>110205198089</v>
      </c>
      <c r="I1106" s="87">
        <f t="shared" si="35"/>
        <v>0.39864460538894569</v>
      </c>
      <c r="J1106" s="82">
        <v>8786541541</v>
      </c>
      <c r="K1106" s="82">
        <v>17573083082</v>
      </c>
      <c r="L1106" s="82">
        <v>26359624622</v>
      </c>
    </row>
    <row r="1107" spans="1:12" ht="15" customHeight="1" x14ac:dyDescent="0.3">
      <c r="A1107" s="48">
        <v>44936</v>
      </c>
      <c r="B1107" s="51">
        <v>1.0012110000000001</v>
      </c>
      <c r="C1107" s="82">
        <v>44012648245</v>
      </c>
      <c r="D1107" s="82">
        <v>43959403634</v>
      </c>
      <c r="E1107" s="51">
        <v>1.000745</v>
      </c>
      <c r="F1107" s="82">
        <v>66315047027</v>
      </c>
      <c r="G1107" s="82">
        <v>66265699609</v>
      </c>
      <c r="H1107" s="82">
        <f t="shared" si="34"/>
        <v>110225103243</v>
      </c>
      <c r="I1107" s="87">
        <f t="shared" si="35"/>
        <v>0.3988148102441601</v>
      </c>
      <c r="J1107" s="82">
        <v>8791880727</v>
      </c>
      <c r="K1107" s="82">
        <v>17583761454</v>
      </c>
      <c r="L1107" s="82">
        <v>26375642180</v>
      </c>
    </row>
    <row r="1108" spans="1:12" ht="15" customHeight="1" x14ac:dyDescent="0.3">
      <c r="A1108" s="48">
        <v>44937</v>
      </c>
      <c r="B1108" s="51">
        <v>1.0001850000000001</v>
      </c>
      <c r="C1108" s="82">
        <v>43685112246</v>
      </c>
      <c r="D1108" s="82">
        <v>43677029798</v>
      </c>
      <c r="E1108" s="51">
        <v>1.000173</v>
      </c>
      <c r="F1108" s="82">
        <v>66307828854</v>
      </c>
      <c r="G1108" s="82">
        <v>66296336387</v>
      </c>
      <c r="H1108" s="82">
        <f t="shared" si="34"/>
        <v>109973366185</v>
      </c>
      <c r="I1108" s="87">
        <f t="shared" si="35"/>
        <v>0.39716006987114849</v>
      </c>
      <c r="J1108" s="82">
        <v>8735405960</v>
      </c>
      <c r="K1108" s="82">
        <v>17470811919</v>
      </c>
      <c r="L1108" s="82">
        <v>26206217879</v>
      </c>
    </row>
    <row r="1109" spans="1:12" ht="15" customHeight="1" x14ac:dyDescent="0.3">
      <c r="A1109" s="48">
        <v>44938</v>
      </c>
      <c r="B1109" s="51">
        <v>1.0008520000000001</v>
      </c>
      <c r="C1109" s="82">
        <v>43929682405</v>
      </c>
      <c r="D1109" s="82">
        <v>43892300680</v>
      </c>
      <c r="E1109" s="51">
        <v>1.0009969999999999</v>
      </c>
      <c r="F1109" s="82">
        <v>65470424457</v>
      </c>
      <c r="G1109" s="82">
        <v>65405213926</v>
      </c>
      <c r="H1109" s="82">
        <f t="shared" si="34"/>
        <v>109297514606</v>
      </c>
      <c r="I1109" s="87">
        <f t="shared" si="35"/>
        <v>0.40158553319555984</v>
      </c>
      <c r="J1109" s="82">
        <v>8778460136</v>
      </c>
      <c r="K1109" s="82">
        <v>17556920272</v>
      </c>
      <c r="L1109" s="82">
        <v>26335380408</v>
      </c>
    </row>
    <row r="1110" spans="1:12" ht="15" customHeight="1" x14ac:dyDescent="0.3">
      <c r="A1110" s="48">
        <v>44939</v>
      </c>
      <c r="B1110" s="51">
        <v>0.99991099999999999</v>
      </c>
      <c r="C1110" s="82">
        <v>43933186019</v>
      </c>
      <c r="D1110" s="82">
        <v>43937078537</v>
      </c>
      <c r="E1110" s="51">
        <v>1.000375</v>
      </c>
      <c r="F1110" s="82">
        <v>66278004907</v>
      </c>
      <c r="G1110" s="82">
        <v>66253158923</v>
      </c>
      <c r="H1110" s="82">
        <f t="shared" si="34"/>
        <v>110190237460</v>
      </c>
      <c r="I1110" s="87">
        <f t="shared" si="35"/>
        <v>0.39873839597586436</v>
      </c>
      <c r="J1110" s="82">
        <v>8787415707</v>
      </c>
      <c r="K1110" s="82">
        <v>17574831415</v>
      </c>
      <c r="L1110" s="82">
        <v>26362247122</v>
      </c>
    </row>
    <row r="1111" spans="1:12" ht="15" customHeight="1" x14ac:dyDescent="0.3">
      <c r="A1111" s="48">
        <v>44940</v>
      </c>
      <c r="B1111" s="51">
        <v>0.99921499999999996</v>
      </c>
      <c r="C1111" s="82">
        <v>43462592152</v>
      </c>
      <c r="D1111" s="82">
        <v>43496749090</v>
      </c>
      <c r="E1111" s="51">
        <v>1.0006010000000001</v>
      </c>
      <c r="F1111" s="82">
        <v>66317495370</v>
      </c>
      <c r="G1111" s="82">
        <v>66277664471</v>
      </c>
      <c r="H1111" s="82">
        <f t="shared" si="34"/>
        <v>109774413561</v>
      </c>
      <c r="I1111" s="87">
        <f t="shared" si="35"/>
        <v>0.3962375901541893</v>
      </c>
      <c r="J1111" s="82">
        <v>8699349818</v>
      </c>
      <c r="K1111" s="82">
        <v>17398699636</v>
      </c>
      <c r="L1111" s="82">
        <v>26098049454</v>
      </c>
    </row>
    <row r="1112" spans="1:12" ht="15" customHeight="1" x14ac:dyDescent="0.3">
      <c r="A1112" s="48">
        <v>44941</v>
      </c>
      <c r="B1112" s="51">
        <v>1.0010460000000001</v>
      </c>
      <c r="C1112" s="82">
        <v>43678264953</v>
      </c>
      <c r="D1112" s="82">
        <v>43632636973</v>
      </c>
      <c r="E1112" s="51">
        <v>1.000502</v>
      </c>
      <c r="F1112" s="82">
        <v>66305842236</v>
      </c>
      <c r="G1112" s="82">
        <v>66272585056</v>
      </c>
      <c r="H1112" s="82">
        <f t="shared" si="34"/>
        <v>109905222029</v>
      </c>
      <c r="I1112" s="87">
        <f t="shared" si="35"/>
        <v>0.39700240050001384</v>
      </c>
      <c r="J1112" s="82">
        <v>8726527395</v>
      </c>
      <c r="K1112" s="82">
        <v>17453054789</v>
      </c>
      <c r="L1112" s="82">
        <v>26179582184</v>
      </c>
    </row>
    <row r="1113" spans="1:12" ht="15" customHeight="1" x14ac:dyDescent="0.3">
      <c r="A1113" s="48">
        <v>44942</v>
      </c>
      <c r="B1113" s="51">
        <v>0.99914599999999998</v>
      </c>
      <c r="C1113" s="82">
        <v>43833013504</v>
      </c>
      <c r="D1113" s="82">
        <v>43870496330</v>
      </c>
      <c r="E1113" s="51">
        <v>1.0000899999999999</v>
      </c>
      <c r="F1113" s="82">
        <v>66370266581</v>
      </c>
      <c r="G1113" s="82">
        <v>66364305947</v>
      </c>
      <c r="H1113" s="82">
        <f t="shared" si="34"/>
        <v>110234802277</v>
      </c>
      <c r="I1113" s="87">
        <f t="shared" si="35"/>
        <v>0.39797319379919077</v>
      </c>
      <c r="J1113" s="82">
        <v>8774099266</v>
      </c>
      <c r="K1113" s="82">
        <v>17548198532</v>
      </c>
      <c r="L1113" s="82">
        <v>26322297798</v>
      </c>
    </row>
    <row r="1114" spans="1:12" ht="15" customHeight="1" x14ac:dyDescent="0.3">
      <c r="A1114" s="48">
        <v>44943</v>
      </c>
      <c r="B1114" s="51">
        <v>1.0002310000000001</v>
      </c>
      <c r="C1114" s="82">
        <v>43830805552</v>
      </c>
      <c r="D1114" s="82">
        <v>43820676975</v>
      </c>
      <c r="E1114" s="51">
        <v>1.0001310000000001</v>
      </c>
      <c r="F1114" s="82">
        <v>66315382010</v>
      </c>
      <c r="G1114" s="82">
        <v>66306724455</v>
      </c>
      <c r="H1114" s="82">
        <f t="shared" si="34"/>
        <v>110127401430</v>
      </c>
      <c r="I1114" s="87">
        <f t="shared" si="35"/>
        <v>0.39790893461563809</v>
      </c>
      <c r="J1114" s="82">
        <v>8764135395</v>
      </c>
      <c r="K1114" s="82">
        <v>17528270790</v>
      </c>
      <c r="L1114" s="82">
        <v>26292406185</v>
      </c>
    </row>
    <row r="1115" spans="1:12" ht="15" customHeight="1" x14ac:dyDescent="0.3">
      <c r="A1115" s="48">
        <v>44944</v>
      </c>
      <c r="B1115" s="51">
        <v>0.99980199999999997</v>
      </c>
      <c r="C1115" s="82">
        <v>43541671600</v>
      </c>
      <c r="D1115" s="82">
        <v>43550290640</v>
      </c>
      <c r="E1115" s="51">
        <v>1.0001530000000001</v>
      </c>
      <c r="F1115" s="82">
        <v>66472290219</v>
      </c>
      <c r="G1115" s="82">
        <v>66462150181</v>
      </c>
      <c r="H1115" s="82">
        <f t="shared" si="34"/>
        <v>110012440821</v>
      </c>
      <c r="I1115" s="87">
        <f t="shared" si="35"/>
        <v>0.39586696118178294</v>
      </c>
      <c r="J1115" s="82">
        <v>8710058128</v>
      </c>
      <c r="K1115" s="82">
        <v>17420116256</v>
      </c>
      <c r="L1115" s="82">
        <v>26130174384</v>
      </c>
    </row>
    <row r="1116" spans="1:12" ht="15" customHeight="1" x14ac:dyDescent="0.3">
      <c r="A1116" s="48">
        <v>44945</v>
      </c>
      <c r="B1116" s="51">
        <v>0.999749</v>
      </c>
      <c r="C1116" s="82">
        <v>43107768362</v>
      </c>
      <c r="D1116" s="82">
        <v>43118598655</v>
      </c>
      <c r="E1116" s="51">
        <v>1.001295</v>
      </c>
      <c r="F1116" s="82">
        <v>66549279927</v>
      </c>
      <c r="G1116" s="82">
        <v>66463189329</v>
      </c>
      <c r="H1116" s="82">
        <f t="shared" si="34"/>
        <v>109581787984</v>
      </c>
      <c r="I1116" s="87">
        <f t="shared" si="35"/>
        <v>0.39348325527683242</v>
      </c>
      <c r="J1116" s="82">
        <v>8623719731</v>
      </c>
      <c r="K1116" s="82">
        <v>17247439462</v>
      </c>
      <c r="L1116" s="82">
        <v>25871159193</v>
      </c>
    </row>
    <row r="1117" spans="1:12" ht="15" customHeight="1" x14ac:dyDescent="0.3">
      <c r="A1117" s="48">
        <v>44946</v>
      </c>
      <c r="B1117" s="51">
        <v>1.0003649999999999</v>
      </c>
      <c r="C1117" s="82">
        <v>43107246611</v>
      </c>
      <c r="D1117" s="82">
        <v>43091518837</v>
      </c>
      <c r="E1117" s="51">
        <v>1.0004470000000001</v>
      </c>
      <c r="F1117" s="82">
        <v>66542669715</v>
      </c>
      <c r="G1117" s="82">
        <v>66512908210</v>
      </c>
      <c r="H1117" s="82">
        <f t="shared" si="34"/>
        <v>109604427047</v>
      </c>
      <c r="I1117" s="87">
        <f t="shared" si="35"/>
        <v>0.39315491169459532</v>
      </c>
      <c r="J1117" s="82">
        <v>8618303767</v>
      </c>
      <c r="K1117" s="82">
        <v>17236607535</v>
      </c>
      <c r="L1117" s="82">
        <v>25854911302</v>
      </c>
    </row>
    <row r="1118" spans="1:12" ht="15" customHeight="1" x14ac:dyDescent="0.3">
      <c r="A1118" s="48">
        <v>44947</v>
      </c>
      <c r="B1118" s="51">
        <v>1.001017</v>
      </c>
      <c r="C1118" s="82">
        <v>43209684232</v>
      </c>
      <c r="D1118" s="82">
        <v>43165782997</v>
      </c>
      <c r="E1118" s="51">
        <v>1.000731</v>
      </c>
      <c r="F1118" s="82">
        <v>66542663619</v>
      </c>
      <c r="G1118" s="82">
        <v>66494050948</v>
      </c>
      <c r="H1118" s="82">
        <f t="shared" si="34"/>
        <v>109659833945</v>
      </c>
      <c r="I1118" s="87">
        <f t="shared" si="35"/>
        <v>0.39363348861762676</v>
      </c>
      <c r="J1118" s="82">
        <v>8633156599</v>
      </c>
      <c r="K1118" s="82">
        <v>17266313199</v>
      </c>
      <c r="L1118" s="82">
        <v>25899469798</v>
      </c>
    </row>
    <row r="1119" spans="1:12" ht="15" customHeight="1" x14ac:dyDescent="0.3">
      <c r="A1119" s="48">
        <v>44948</v>
      </c>
      <c r="B1119" s="51">
        <v>0.99950499999999998</v>
      </c>
      <c r="C1119" s="82">
        <v>43327364623</v>
      </c>
      <c r="D1119" s="82">
        <v>43348828455</v>
      </c>
      <c r="E1119" s="51">
        <v>1.0000230000000001</v>
      </c>
      <c r="F1119" s="82">
        <v>66376505551</v>
      </c>
      <c r="G1119" s="82">
        <v>66375005634</v>
      </c>
      <c r="H1119" s="82">
        <f t="shared" si="34"/>
        <v>109723834089</v>
      </c>
      <c r="I1119" s="87">
        <f t="shared" si="35"/>
        <v>0.39507212644281625</v>
      </c>
      <c r="J1119" s="82">
        <v>8669765691</v>
      </c>
      <c r="K1119" s="82">
        <v>17339531382</v>
      </c>
      <c r="L1119" s="82">
        <v>26009297073</v>
      </c>
    </row>
    <row r="1120" spans="1:12" ht="15" customHeight="1" x14ac:dyDescent="0.3">
      <c r="A1120" s="48">
        <v>44949</v>
      </c>
      <c r="B1120" s="51">
        <v>1.0012760000000001</v>
      </c>
      <c r="C1120" s="82">
        <v>43513037553</v>
      </c>
      <c r="D1120" s="82">
        <v>43457577074</v>
      </c>
      <c r="E1120" s="51">
        <v>1.000847</v>
      </c>
      <c r="F1120" s="82">
        <v>66739726193</v>
      </c>
      <c r="G1120" s="82">
        <v>66683260717</v>
      </c>
      <c r="H1120" s="82">
        <f t="shared" si="34"/>
        <v>110140837791</v>
      </c>
      <c r="I1120" s="87">
        <f t="shared" si="35"/>
        <v>0.39456370539385049</v>
      </c>
      <c r="J1120" s="82">
        <v>8691515415</v>
      </c>
      <c r="K1120" s="82">
        <v>17383030830</v>
      </c>
      <c r="L1120" s="82">
        <v>26074546244</v>
      </c>
    </row>
    <row r="1121" spans="1:12" ht="15" customHeight="1" x14ac:dyDescent="0.3">
      <c r="A1121" s="48">
        <v>44950</v>
      </c>
      <c r="B1121" s="51">
        <v>1.0017149999999999</v>
      </c>
      <c r="C1121" s="82">
        <v>43430853637</v>
      </c>
      <c r="D1121" s="82">
        <v>43356482702</v>
      </c>
      <c r="E1121" s="51">
        <v>1.002108</v>
      </c>
      <c r="F1121" s="82">
        <v>66692161993</v>
      </c>
      <c r="G1121" s="82">
        <v>66551837738</v>
      </c>
      <c r="H1121" s="82">
        <f t="shared" si="34"/>
        <v>109908320440</v>
      </c>
      <c r="I1121" s="87">
        <f t="shared" si="35"/>
        <v>0.3944786211674367</v>
      </c>
      <c r="J1121" s="82">
        <v>8671296540</v>
      </c>
      <c r="K1121" s="82">
        <v>17342593081</v>
      </c>
      <c r="L1121" s="82">
        <v>26013889621</v>
      </c>
    </row>
    <row r="1122" spans="1:12" ht="15" customHeight="1" x14ac:dyDescent="0.3">
      <c r="A1122" s="48">
        <v>44951</v>
      </c>
      <c r="B1122" s="51">
        <v>1.0011289999999999</v>
      </c>
      <c r="C1122" s="82">
        <v>43719411091</v>
      </c>
      <c r="D1122" s="82">
        <v>43670120633</v>
      </c>
      <c r="E1122" s="51">
        <v>0.99968199999999996</v>
      </c>
      <c r="F1122" s="82">
        <v>66885882203</v>
      </c>
      <c r="G1122" s="82">
        <v>66907132588</v>
      </c>
      <c r="H1122" s="82">
        <f t="shared" si="34"/>
        <v>110577253221</v>
      </c>
      <c r="I1122" s="87">
        <f t="shared" si="35"/>
        <v>0.39492860747518099</v>
      </c>
      <c r="J1122" s="82">
        <v>8734024127</v>
      </c>
      <c r="K1122" s="82">
        <v>17468048253</v>
      </c>
      <c r="L1122" s="82">
        <v>26202072380</v>
      </c>
    </row>
    <row r="1123" spans="1:12" ht="15" customHeight="1" x14ac:dyDescent="0.3">
      <c r="A1123" s="48">
        <v>44952</v>
      </c>
      <c r="B1123" s="51">
        <v>1.0009779999999999</v>
      </c>
      <c r="C1123" s="82">
        <v>43545593015</v>
      </c>
      <c r="D1123" s="82">
        <v>43503047034</v>
      </c>
      <c r="E1123" s="51">
        <v>1.0020009999999999</v>
      </c>
      <c r="F1123" s="82">
        <v>67139928234</v>
      </c>
      <c r="G1123" s="82">
        <v>67005830782</v>
      </c>
      <c r="H1123" s="82">
        <f t="shared" si="34"/>
        <v>110508877816</v>
      </c>
      <c r="I1123" s="87">
        <f t="shared" si="35"/>
        <v>0.39366110572974639</v>
      </c>
      <c r="J1123" s="82">
        <v>8700609407</v>
      </c>
      <c r="K1123" s="82">
        <v>17401218814</v>
      </c>
      <c r="L1123" s="82">
        <v>26101828220</v>
      </c>
    </row>
    <row r="1124" spans="1:12" ht="15" customHeight="1" x14ac:dyDescent="0.3">
      <c r="A1124" s="48">
        <v>44953</v>
      </c>
      <c r="B1124" s="51">
        <v>1.0008600000000001</v>
      </c>
      <c r="C1124" s="82">
        <v>43326277770</v>
      </c>
      <c r="D1124" s="82">
        <v>43289039584</v>
      </c>
      <c r="E1124" s="51">
        <v>1.000461</v>
      </c>
      <c r="F1124" s="82">
        <v>67240886056</v>
      </c>
      <c r="G1124" s="82">
        <v>67209909111</v>
      </c>
      <c r="H1124" s="82">
        <f t="shared" si="34"/>
        <v>110498948695</v>
      </c>
      <c r="I1124" s="87">
        <f t="shared" si="35"/>
        <v>0.39175974156538557</v>
      </c>
      <c r="J1124" s="82">
        <v>8657807917</v>
      </c>
      <c r="K1124" s="82">
        <v>17315615834</v>
      </c>
      <c r="L1124" s="82">
        <v>25973423750</v>
      </c>
    </row>
    <row r="1125" spans="1:12" ht="15" customHeight="1" x14ac:dyDescent="0.3">
      <c r="A1125" s="48">
        <v>44954</v>
      </c>
      <c r="B1125" s="51">
        <v>1.0010110000000001</v>
      </c>
      <c r="C1125" s="82">
        <v>43080116274</v>
      </c>
      <c r="D1125" s="82">
        <v>43036602424</v>
      </c>
      <c r="E1125" s="51">
        <v>1.0012319999999999</v>
      </c>
      <c r="F1125" s="82">
        <v>67373574300</v>
      </c>
      <c r="G1125" s="82">
        <v>67290642262</v>
      </c>
      <c r="H1125" s="82">
        <f t="shared" si="34"/>
        <v>110327244686</v>
      </c>
      <c r="I1125" s="87">
        <f t="shared" si="35"/>
        <v>0.39008136699584539</v>
      </c>
      <c r="J1125" s="82">
        <v>8607320485</v>
      </c>
      <c r="K1125" s="82">
        <v>17214640970</v>
      </c>
      <c r="L1125" s="82">
        <v>25821961454</v>
      </c>
    </row>
    <row r="1126" spans="1:12" ht="15" customHeight="1" x14ac:dyDescent="0.3">
      <c r="A1126" s="48">
        <v>44955</v>
      </c>
      <c r="B1126" s="51">
        <v>1.0002359999999999</v>
      </c>
      <c r="C1126" s="82">
        <v>43167479981</v>
      </c>
      <c r="D1126" s="82">
        <v>43157311936</v>
      </c>
      <c r="E1126" s="51">
        <v>1.0008950000000001</v>
      </c>
      <c r="F1126" s="82">
        <v>67569736303</v>
      </c>
      <c r="G1126" s="82">
        <v>67509344137</v>
      </c>
      <c r="H1126" s="82">
        <f t="shared" si="34"/>
        <v>110666656073</v>
      </c>
      <c r="I1126" s="87">
        <f t="shared" si="35"/>
        <v>0.38997574759584108</v>
      </c>
      <c r="J1126" s="82">
        <v>8631462387</v>
      </c>
      <c r="K1126" s="82">
        <v>17262924774</v>
      </c>
      <c r="L1126" s="82">
        <v>25894387162</v>
      </c>
    </row>
    <row r="1127" spans="1:12" ht="15" customHeight="1" x14ac:dyDescent="0.3">
      <c r="A1127" s="48">
        <v>44956</v>
      </c>
      <c r="B1127" s="51">
        <v>1.0006360000000001</v>
      </c>
      <c r="C1127" s="82">
        <v>43113082734</v>
      </c>
      <c r="D1127" s="82">
        <v>43085663232</v>
      </c>
      <c r="E1127" s="51">
        <v>1.001293</v>
      </c>
      <c r="F1127" s="82">
        <v>67687123254</v>
      </c>
      <c r="G1127" s="82">
        <v>67599745973</v>
      </c>
      <c r="H1127" s="82">
        <f t="shared" si="34"/>
        <v>110685409205</v>
      </c>
      <c r="I1127" s="87">
        <f t="shared" si="35"/>
        <v>0.38926235663276282</v>
      </c>
      <c r="J1127" s="82">
        <v>8617132646</v>
      </c>
      <c r="K1127" s="82">
        <v>17234265293</v>
      </c>
      <c r="L1127" s="82">
        <v>25851397939</v>
      </c>
    </row>
    <row r="1128" spans="1:12" ht="15" customHeight="1" x14ac:dyDescent="0.3">
      <c r="A1128" s="48">
        <v>44957</v>
      </c>
      <c r="B1128" s="51">
        <v>1.002194</v>
      </c>
      <c r="C1128" s="82">
        <v>42731330918</v>
      </c>
      <c r="D1128" s="82">
        <v>42637768955</v>
      </c>
      <c r="E1128" s="51">
        <v>1.00142</v>
      </c>
      <c r="F1128" s="82">
        <v>67779797060</v>
      </c>
      <c r="G1128" s="82">
        <v>67683676122</v>
      </c>
      <c r="H1128" s="82">
        <f t="shared" si="34"/>
        <v>110321445077</v>
      </c>
      <c r="I1128" s="87">
        <f t="shared" si="35"/>
        <v>0.38648667922397612</v>
      </c>
      <c r="J1128" s="82">
        <v>8527553791</v>
      </c>
      <c r="K1128" s="82">
        <v>17055107582</v>
      </c>
      <c r="L1128" s="82">
        <v>25582661373</v>
      </c>
    </row>
    <row r="1129" spans="1:12" ht="15" customHeight="1" x14ac:dyDescent="0.3">
      <c r="A1129" s="48">
        <v>44958</v>
      </c>
      <c r="B1129" s="51">
        <v>1.0005679999999999</v>
      </c>
      <c r="C1129" s="82">
        <v>42443689338</v>
      </c>
      <c r="D1129" s="82">
        <v>42419589942</v>
      </c>
      <c r="E1129" s="51">
        <v>1.00074</v>
      </c>
      <c r="F1129" s="82">
        <v>67834965073</v>
      </c>
      <c r="G1129" s="82">
        <v>67784788182</v>
      </c>
      <c r="H1129" s="82">
        <f t="shared" si="34"/>
        <v>110204378124</v>
      </c>
      <c r="I1129" s="87">
        <f t="shared" si="35"/>
        <v>0.38491746574959329</v>
      </c>
      <c r="J1129" s="82">
        <v>8483917988</v>
      </c>
      <c r="K1129" s="82">
        <v>16967835977</v>
      </c>
      <c r="L1129" s="82">
        <v>25451753965</v>
      </c>
    </row>
    <row r="1130" spans="1:12" ht="15" customHeight="1" x14ac:dyDescent="0.3">
      <c r="A1130" s="48">
        <v>44959</v>
      </c>
      <c r="B1130" s="51">
        <v>1.0010129999999999</v>
      </c>
      <c r="C1130" s="82">
        <v>42339805493</v>
      </c>
      <c r="D1130" s="82">
        <v>42296969035</v>
      </c>
      <c r="E1130" s="51">
        <v>1.001152</v>
      </c>
      <c r="F1130" s="82">
        <v>67846146300</v>
      </c>
      <c r="G1130" s="82">
        <v>67768108531</v>
      </c>
      <c r="H1130" s="82">
        <f t="shared" si="34"/>
        <v>110065077566</v>
      </c>
      <c r="I1130" s="87">
        <f t="shared" si="35"/>
        <v>0.38429054855875444</v>
      </c>
      <c r="J1130" s="82">
        <v>8459393807</v>
      </c>
      <c r="K1130" s="82">
        <v>16918787614</v>
      </c>
      <c r="L1130" s="82">
        <v>25378181421</v>
      </c>
    </row>
    <row r="1131" spans="1:12" ht="15" customHeight="1" x14ac:dyDescent="0.3">
      <c r="A1131" s="48">
        <v>44960</v>
      </c>
      <c r="B1131" s="51">
        <v>1.002254</v>
      </c>
      <c r="C1131" s="82">
        <v>42540250173</v>
      </c>
      <c r="D1131" s="82">
        <v>42444568089</v>
      </c>
      <c r="E1131" s="51">
        <v>1.0021260000000001</v>
      </c>
      <c r="F1131" s="82">
        <v>67892950614</v>
      </c>
      <c r="G1131" s="82">
        <v>67748903975</v>
      </c>
      <c r="H1131" s="82">
        <f t="shared" si="34"/>
        <v>110193472064</v>
      </c>
      <c r="I1131" s="87">
        <f t="shared" si="35"/>
        <v>0.38518223715056676</v>
      </c>
      <c r="J1131" s="82">
        <v>8488913618</v>
      </c>
      <c r="K1131" s="82">
        <v>16977827236</v>
      </c>
      <c r="L1131" s="82">
        <v>25466740853</v>
      </c>
    </row>
    <row r="1132" spans="1:12" ht="15" customHeight="1" x14ac:dyDescent="0.3">
      <c r="A1132" s="48">
        <v>44961</v>
      </c>
      <c r="B1132" s="51">
        <v>1.0002549999999999</v>
      </c>
      <c r="C1132" s="82">
        <v>41979649585</v>
      </c>
      <c r="D1132" s="82">
        <v>41968943907</v>
      </c>
      <c r="E1132" s="51">
        <v>1.0003629999999999</v>
      </c>
      <c r="F1132" s="82">
        <v>68042153687</v>
      </c>
      <c r="G1132" s="82">
        <v>68017463356</v>
      </c>
      <c r="H1132" s="82">
        <f t="shared" si="34"/>
        <v>109986407263</v>
      </c>
      <c r="I1132" s="87">
        <f t="shared" si="35"/>
        <v>0.38158300604040707</v>
      </c>
      <c r="J1132" s="82">
        <v>8393788781</v>
      </c>
      <c r="K1132" s="82">
        <v>16787577563</v>
      </c>
      <c r="L1132" s="82">
        <v>25181366344</v>
      </c>
    </row>
    <row r="1133" spans="1:12" ht="15" customHeight="1" x14ac:dyDescent="0.3">
      <c r="A1133" s="48">
        <v>44962</v>
      </c>
      <c r="B1133" s="51">
        <v>1.0021960000000001</v>
      </c>
      <c r="C1133" s="82">
        <v>42029296086</v>
      </c>
      <c r="D1133" s="82">
        <v>41937195717</v>
      </c>
      <c r="E1133" s="51">
        <v>1.001196</v>
      </c>
      <c r="F1133" s="82">
        <v>67944713474</v>
      </c>
      <c r="G1133" s="82">
        <v>67863536175</v>
      </c>
      <c r="H1133" s="82">
        <f t="shared" si="34"/>
        <v>109800731892</v>
      </c>
      <c r="I1133" s="87">
        <f t="shared" si="35"/>
        <v>0.38193912731155039</v>
      </c>
      <c r="J1133" s="82">
        <v>8387439143</v>
      </c>
      <c r="K1133" s="82">
        <v>16774878287</v>
      </c>
      <c r="L1133" s="82">
        <v>25162317430</v>
      </c>
    </row>
    <row r="1134" spans="1:12" ht="15" customHeight="1" x14ac:dyDescent="0.3">
      <c r="A1134" s="48">
        <v>44963</v>
      </c>
      <c r="B1134" s="51">
        <v>0.99984399999999996</v>
      </c>
      <c r="C1134" s="82">
        <v>42057121144</v>
      </c>
      <c r="D1134" s="82">
        <v>42063693193</v>
      </c>
      <c r="E1134" s="51">
        <v>1.0002679999999999</v>
      </c>
      <c r="F1134" s="82">
        <v>68114172206</v>
      </c>
      <c r="G1134" s="82">
        <v>68095925845</v>
      </c>
      <c r="H1134" s="82">
        <f t="shared" si="34"/>
        <v>110159619038</v>
      </c>
      <c r="I1134" s="87">
        <f t="shared" si="35"/>
        <v>0.38184312509731866</v>
      </c>
      <c r="J1134" s="82">
        <v>8412738639</v>
      </c>
      <c r="K1134" s="82">
        <v>16825477277</v>
      </c>
      <c r="L1134" s="82">
        <v>25238215916</v>
      </c>
    </row>
    <row r="1135" spans="1:12" ht="15" customHeight="1" x14ac:dyDescent="0.3">
      <c r="A1135" s="48">
        <v>44964</v>
      </c>
      <c r="B1135" s="51">
        <v>1.000775</v>
      </c>
      <c r="C1135" s="82">
        <v>41800705575</v>
      </c>
      <c r="D1135" s="82">
        <v>41768316714</v>
      </c>
      <c r="E1135" s="51">
        <v>0.99999800000000005</v>
      </c>
      <c r="F1135" s="82">
        <v>68043274844</v>
      </c>
      <c r="G1135" s="82">
        <v>68043426865</v>
      </c>
      <c r="H1135" s="82">
        <f t="shared" si="34"/>
        <v>109811743579</v>
      </c>
      <c r="I1135" s="87">
        <f t="shared" si="35"/>
        <v>0.38036293161988932</v>
      </c>
      <c r="J1135" s="82">
        <v>8353663343</v>
      </c>
      <c r="K1135" s="82">
        <v>16707326686</v>
      </c>
      <c r="L1135" s="82">
        <v>25060990028</v>
      </c>
    </row>
    <row r="1136" spans="1:12" ht="15" customHeight="1" x14ac:dyDescent="0.3">
      <c r="A1136" s="48">
        <v>44965</v>
      </c>
      <c r="B1136" s="51">
        <v>1.000934</v>
      </c>
      <c r="C1136" s="82">
        <v>41821971552</v>
      </c>
      <c r="D1136" s="82">
        <v>41782947977</v>
      </c>
      <c r="E1136" s="51">
        <v>1.0007269999999999</v>
      </c>
      <c r="F1136" s="82">
        <v>68265208037</v>
      </c>
      <c r="G1136" s="82">
        <v>68215621248</v>
      </c>
      <c r="H1136" s="82">
        <f t="shared" si="34"/>
        <v>109998569225</v>
      </c>
      <c r="I1136" s="87">
        <f t="shared" si="35"/>
        <v>0.3798499223342966</v>
      </c>
      <c r="J1136" s="82">
        <v>8356589595</v>
      </c>
      <c r="K1136" s="82">
        <v>16713179191</v>
      </c>
      <c r="L1136" s="82">
        <v>25069768786</v>
      </c>
    </row>
    <row r="1137" spans="1:12" ht="15" customHeight="1" x14ac:dyDescent="0.3">
      <c r="A1137" s="48">
        <v>44966</v>
      </c>
      <c r="B1137" s="51">
        <v>1.000332</v>
      </c>
      <c r="C1137" s="82">
        <v>41489736570</v>
      </c>
      <c r="D1137" s="82">
        <v>41475958095</v>
      </c>
      <c r="E1137" s="51">
        <v>1.000281</v>
      </c>
      <c r="F1137" s="82">
        <v>68160499147</v>
      </c>
      <c r="G1137" s="82">
        <v>68141347918</v>
      </c>
      <c r="H1137" s="82">
        <f t="shared" si="34"/>
        <v>109617306013</v>
      </c>
      <c r="I1137" s="87">
        <f t="shared" si="35"/>
        <v>0.37837052928559639</v>
      </c>
      <c r="J1137" s="82">
        <v>8295191619</v>
      </c>
      <c r="K1137" s="82">
        <v>16590383238</v>
      </c>
      <c r="L1137" s="82">
        <v>24885574857</v>
      </c>
    </row>
    <row r="1138" spans="1:12" ht="15" customHeight="1" x14ac:dyDescent="0.3">
      <c r="A1138" s="48">
        <v>44967</v>
      </c>
      <c r="B1138" s="51">
        <v>1.0003500000000001</v>
      </c>
      <c r="C1138" s="82">
        <v>41454455609</v>
      </c>
      <c r="D1138" s="82">
        <v>41439966306</v>
      </c>
      <c r="E1138" s="51">
        <v>1.000551</v>
      </c>
      <c r="F1138" s="82">
        <v>68193338996</v>
      </c>
      <c r="G1138" s="82">
        <v>68155766691</v>
      </c>
      <c r="H1138" s="82">
        <f t="shared" si="34"/>
        <v>109595732997</v>
      </c>
      <c r="I1138" s="87">
        <f t="shared" si="35"/>
        <v>0.37811660338212572</v>
      </c>
      <c r="J1138" s="82">
        <v>8287993261</v>
      </c>
      <c r="K1138" s="82">
        <v>16575986522</v>
      </c>
      <c r="L1138" s="82">
        <v>24863979784</v>
      </c>
    </row>
    <row r="1139" spans="1:12" ht="15" customHeight="1" x14ac:dyDescent="0.3">
      <c r="A1139" s="48">
        <v>44968</v>
      </c>
      <c r="B1139" s="51">
        <v>1.000248</v>
      </c>
      <c r="C1139" s="82">
        <v>41396045451</v>
      </c>
      <c r="D1139" s="82">
        <v>41385797800</v>
      </c>
      <c r="E1139" s="51">
        <v>0.99987700000000002</v>
      </c>
      <c r="F1139" s="82">
        <v>68366557129</v>
      </c>
      <c r="G1139" s="82">
        <v>68374965490</v>
      </c>
      <c r="H1139" s="82">
        <f t="shared" si="34"/>
        <v>109760763290</v>
      </c>
      <c r="I1139" s="87">
        <f t="shared" si="35"/>
        <v>0.37705457359707106</v>
      </c>
      <c r="J1139" s="82">
        <v>8277159560</v>
      </c>
      <c r="K1139" s="82">
        <v>16554319120</v>
      </c>
      <c r="L1139" s="82">
        <v>24831478680</v>
      </c>
    </row>
    <row r="1140" spans="1:12" ht="15" customHeight="1" x14ac:dyDescent="0.3">
      <c r="A1140" s="48">
        <v>44969</v>
      </c>
      <c r="B1140" s="51">
        <v>1.001188</v>
      </c>
      <c r="C1140" s="82">
        <v>41347003133</v>
      </c>
      <c r="D1140" s="82">
        <v>41297952817</v>
      </c>
      <c r="E1140" s="51">
        <v>1.00122</v>
      </c>
      <c r="F1140" s="82">
        <v>68457150720</v>
      </c>
      <c r="G1140" s="82">
        <v>68373767403</v>
      </c>
      <c r="H1140" s="82">
        <f t="shared" si="34"/>
        <v>109671720220</v>
      </c>
      <c r="I1140" s="87">
        <f t="shared" si="35"/>
        <v>0.37655972509738028</v>
      </c>
      <c r="J1140" s="82">
        <v>8259590563</v>
      </c>
      <c r="K1140" s="82">
        <v>16519181127</v>
      </c>
      <c r="L1140" s="82">
        <v>24778771690</v>
      </c>
    </row>
    <row r="1141" spans="1:12" ht="15" customHeight="1" x14ac:dyDescent="0.3">
      <c r="A1141" s="48">
        <v>44970</v>
      </c>
      <c r="B1141" s="51">
        <v>1.000796</v>
      </c>
      <c r="C1141" s="82">
        <v>41249501484</v>
      </c>
      <c r="D1141" s="82">
        <v>41216694122</v>
      </c>
      <c r="E1141" s="51">
        <v>1.0007550000000001</v>
      </c>
      <c r="F1141" s="82">
        <v>68490999406</v>
      </c>
      <c r="G1141" s="82">
        <v>68439352993</v>
      </c>
      <c r="H1141" s="82">
        <f t="shared" si="34"/>
        <v>109656047115</v>
      </c>
      <c r="I1141" s="87">
        <f t="shared" si="35"/>
        <v>0.37587251416034229</v>
      </c>
      <c r="J1141" s="82">
        <v>8243338824</v>
      </c>
      <c r="K1141" s="82">
        <v>16486677649</v>
      </c>
      <c r="L1141" s="82">
        <v>24730016473</v>
      </c>
    </row>
    <row r="1142" spans="1:12" ht="15" customHeight="1" x14ac:dyDescent="0.3">
      <c r="A1142" s="48">
        <v>44971</v>
      </c>
      <c r="B1142" s="51">
        <v>0.99967700000000004</v>
      </c>
      <c r="C1142" s="82">
        <v>40964205745</v>
      </c>
      <c r="D1142" s="82">
        <v>40977428781</v>
      </c>
      <c r="E1142" s="51">
        <v>1.000397</v>
      </c>
      <c r="F1142" s="82">
        <v>68427597807</v>
      </c>
      <c r="G1142" s="82">
        <v>68400410640</v>
      </c>
      <c r="H1142" s="82">
        <f t="shared" si="34"/>
        <v>109377839421</v>
      </c>
      <c r="I1142" s="87">
        <f t="shared" si="35"/>
        <v>0.37464105158702321</v>
      </c>
      <c r="J1142" s="82">
        <v>8195485756</v>
      </c>
      <c r="K1142" s="82">
        <v>16390971512</v>
      </c>
      <c r="L1142" s="82">
        <v>24586457269</v>
      </c>
    </row>
    <row r="1143" spans="1:12" ht="15" customHeight="1" x14ac:dyDescent="0.3">
      <c r="A1143" s="48">
        <v>44972</v>
      </c>
      <c r="B1143" s="51">
        <v>0.99955799999999995</v>
      </c>
      <c r="C1143" s="82">
        <v>41098392955</v>
      </c>
      <c r="D1143" s="82">
        <v>41116550479</v>
      </c>
      <c r="E1143" s="51">
        <v>1.000704</v>
      </c>
      <c r="F1143" s="82">
        <v>69541171926</v>
      </c>
      <c r="G1143" s="82">
        <v>69492266029</v>
      </c>
      <c r="H1143" s="82">
        <f t="shared" si="34"/>
        <v>110608816508</v>
      </c>
      <c r="I1143" s="87">
        <f t="shared" si="35"/>
        <v>0.37172941341458221</v>
      </c>
      <c r="J1143" s="82">
        <v>8223310096</v>
      </c>
      <c r="K1143" s="82">
        <v>16446620192</v>
      </c>
      <c r="L1143" s="82">
        <v>24669930287</v>
      </c>
    </row>
    <row r="1144" spans="1:12" ht="15" customHeight="1" x14ac:dyDescent="0.3">
      <c r="A1144" s="48">
        <v>44973</v>
      </c>
      <c r="B1144" s="51">
        <v>0.99997599999999998</v>
      </c>
      <c r="C1144" s="82">
        <v>41418075054</v>
      </c>
      <c r="D1144" s="82">
        <v>41419062711</v>
      </c>
      <c r="E1144" s="51">
        <v>0.999834</v>
      </c>
      <c r="F1144" s="82">
        <v>69502620730</v>
      </c>
      <c r="G1144" s="82">
        <v>69514189185</v>
      </c>
      <c r="H1144" s="82">
        <f t="shared" si="34"/>
        <v>110933251896</v>
      </c>
      <c r="I1144" s="87">
        <f t="shared" si="35"/>
        <v>0.37336922882086249</v>
      </c>
      <c r="J1144" s="82">
        <v>8283812542</v>
      </c>
      <c r="K1144" s="82">
        <v>16567625084</v>
      </c>
      <c r="L1144" s="82">
        <v>24851437627</v>
      </c>
    </row>
    <row r="1145" spans="1:12" ht="15" customHeight="1" x14ac:dyDescent="0.3">
      <c r="A1145" s="48">
        <v>44974</v>
      </c>
      <c r="B1145" s="51">
        <v>1.0061739999999999</v>
      </c>
      <c r="C1145" s="82">
        <v>41759492748</v>
      </c>
      <c r="D1145" s="82">
        <v>41503238576</v>
      </c>
      <c r="E1145" s="51">
        <v>1.0053700000000001</v>
      </c>
      <c r="F1145" s="82">
        <v>69826536196</v>
      </c>
      <c r="G1145" s="82">
        <v>69453555489</v>
      </c>
      <c r="H1145" s="82">
        <f t="shared" si="34"/>
        <v>110956794065</v>
      </c>
      <c r="I1145" s="87">
        <f t="shared" si="35"/>
        <v>0.37404864592326664</v>
      </c>
      <c r="J1145" s="82">
        <v>8300647715</v>
      </c>
      <c r="K1145" s="82">
        <v>16601295430</v>
      </c>
      <c r="L1145" s="82">
        <v>24901943146</v>
      </c>
    </row>
    <row r="1146" spans="1:12" ht="15" customHeight="1" x14ac:dyDescent="0.3">
      <c r="A1146" s="48">
        <v>44975</v>
      </c>
      <c r="B1146" s="51">
        <v>1.001668</v>
      </c>
      <c r="C1146" s="82">
        <v>41850455705</v>
      </c>
      <c r="D1146" s="82">
        <v>41780745173</v>
      </c>
      <c r="E1146" s="51">
        <v>1.0001359999999999</v>
      </c>
      <c r="F1146" s="82">
        <v>70292722478</v>
      </c>
      <c r="G1146" s="82">
        <v>70283133578</v>
      </c>
      <c r="H1146" s="82">
        <f t="shared" si="34"/>
        <v>112063878751</v>
      </c>
      <c r="I1146" s="87">
        <f t="shared" si="35"/>
        <v>0.37282972567667949</v>
      </c>
      <c r="J1146" s="82">
        <v>8356149035</v>
      </c>
      <c r="K1146" s="82">
        <v>16712298069</v>
      </c>
      <c r="L1146" s="82">
        <v>25068447104</v>
      </c>
    </row>
    <row r="1147" spans="1:12" ht="15" customHeight="1" x14ac:dyDescent="0.3">
      <c r="A1147" s="48">
        <v>44976</v>
      </c>
      <c r="B1147" s="51">
        <v>1.0004850000000001</v>
      </c>
      <c r="C1147" s="82">
        <v>41847466367</v>
      </c>
      <c r="D1147" s="82">
        <v>41827161983</v>
      </c>
      <c r="E1147" s="51">
        <v>1.000518</v>
      </c>
      <c r="F1147" s="82">
        <v>70285569098</v>
      </c>
      <c r="G1147" s="82">
        <v>70249176044</v>
      </c>
      <c r="H1147" s="82">
        <f t="shared" si="34"/>
        <v>112076338027</v>
      </c>
      <c r="I1147" s="87">
        <f t="shared" si="35"/>
        <v>0.37320243255024566</v>
      </c>
      <c r="J1147" s="82">
        <v>8365432397</v>
      </c>
      <c r="K1147" s="82">
        <v>16730864793</v>
      </c>
      <c r="L1147" s="82">
        <v>25096297190</v>
      </c>
    </row>
    <row r="1148" spans="1:12" ht="15" customHeight="1" x14ac:dyDescent="0.3">
      <c r="A1148" s="48">
        <v>44977</v>
      </c>
      <c r="B1148" s="51">
        <v>0.99885199999999996</v>
      </c>
      <c r="C1148" s="82">
        <v>41915446075</v>
      </c>
      <c r="D1148" s="82">
        <v>41963622551</v>
      </c>
      <c r="E1148" s="51">
        <v>0.99929900000000005</v>
      </c>
      <c r="F1148" s="82">
        <v>70451072573</v>
      </c>
      <c r="G1148" s="82">
        <v>70500497262</v>
      </c>
      <c r="H1148" s="82">
        <f t="shared" si="34"/>
        <v>112464119813</v>
      </c>
      <c r="I1148" s="87">
        <f t="shared" si="35"/>
        <v>0.37312898212136564</v>
      </c>
      <c r="J1148" s="82">
        <v>8392724510</v>
      </c>
      <c r="K1148" s="82">
        <v>16785449020</v>
      </c>
      <c r="L1148" s="82">
        <v>25178173531</v>
      </c>
    </row>
    <row r="1149" spans="1:12" ht="15" customHeight="1" x14ac:dyDescent="0.3">
      <c r="A1149" s="48">
        <v>44978</v>
      </c>
      <c r="B1149" s="51">
        <v>0.99912299999999998</v>
      </c>
      <c r="C1149" s="82">
        <v>41929600474</v>
      </c>
      <c r="D1149" s="82">
        <v>41966398746</v>
      </c>
      <c r="E1149" s="51">
        <v>0.99940600000000002</v>
      </c>
      <c r="F1149" s="82">
        <v>70418439340</v>
      </c>
      <c r="G1149" s="82">
        <v>70460282803</v>
      </c>
      <c r="H1149" s="82">
        <f t="shared" si="34"/>
        <v>112426681549</v>
      </c>
      <c r="I1149" s="87">
        <f t="shared" si="35"/>
        <v>0.37327792804868459</v>
      </c>
      <c r="J1149" s="82">
        <v>8393279749</v>
      </c>
      <c r="K1149" s="82">
        <v>16786559498</v>
      </c>
      <c r="L1149" s="82">
        <v>25179839248</v>
      </c>
    </row>
    <row r="1150" spans="1:12" ht="15" customHeight="1" x14ac:dyDescent="0.3">
      <c r="A1150" s="48">
        <v>44979</v>
      </c>
      <c r="B1150" s="51">
        <v>1.000821</v>
      </c>
      <c r="C1150" s="82">
        <v>42150096803</v>
      </c>
      <c r="D1150" s="82">
        <v>42115529544</v>
      </c>
      <c r="E1150" s="51">
        <v>1.0004390000000001</v>
      </c>
      <c r="F1150" s="82">
        <v>70456590555</v>
      </c>
      <c r="G1150" s="82">
        <v>70425694834</v>
      </c>
      <c r="H1150" s="82">
        <f t="shared" si="34"/>
        <v>112541224378</v>
      </c>
      <c r="I1150" s="87">
        <f t="shared" si="35"/>
        <v>0.37422313269441299</v>
      </c>
      <c r="J1150" s="82">
        <v>8423105909</v>
      </c>
      <c r="K1150" s="82">
        <v>16846211818</v>
      </c>
      <c r="L1150" s="82">
        <v>25269317726</v>
      </c>
    </row>
    <row r="1151" spans="1:12" ht="15" customHeight="1" x14ac:dyDescent="0.3">
      <c r="A1151" s="48">
        <v>44980</v>
      </c>
      <c r="B1151" s="51">
        <v>0.99999000000000005</v>
      </c>
      <c r="C1151" s="82">
        <v>42107605596</v>
      </c>
      <c r="D1151" s="82">
        <v>42108033900</v>
      </c>
      <c r="E1151" s="51">
        <v>0.99947799999999998</v>
      </c>
      <c r="F1151" s="82">
        <v>70766136200</v>
      </c>
      <c r="G1151" s="82">
        <v>70803123587</v>
      </c>
      <c r="H1151" s="82">
        <f t="shared" si="34"/>
        <v>112911157487</v>
      </c>
      <c r="I1151" s="87">
        <f t="shared" si="35"/>
        <v>0.3729306725497708</v>
      </c>
      <c r="J1151" s="82">
        <v>8421606780</v>
      </c>
      <c r="K1151" s="82">
        <v>16843213560</v>
      </c>
      <c r="L1151" s="82">
        <v>25264820340</v>
      </c>
    </row>
    <row r="1152" spans="1:12" ht="15" customHeight="1" x14ac:dyDescent="0.3">
      <c r="A1152" s="48">
        <v>44981</v>
      </c>
      <c r="B1152" s="51">
        <v>1.0007539999999999</v>
      </c>
      <c r="C1152" s="82">
        <v>42172684956</v>
      </c>
      <c r="D1152" s="82">
        <v>42140930240</v>
      </c>
      <c r="E1152" s="51">
        <v>1.000823</v>
      </c>
      <c r="F1152" s="82">
        <v>70680138527</v>
      </c>
      <c r="G1152" s="82">
        <v>70622024911</v>
      </c>
      <c r="H1152" s="82">
        <f t="shared" si="34"/>
        <v>112762955151</v>
      </c>
      <c r="I1152" s="87">
        <f t="shared" si="35"/>
        <v>0.37371253869295468</v>
      </c>
      <c r="J1152" s="82">
        <v>8428186048</v>
      </c>
      <c r="K1152" s="82">
        <v>16856372096</v>
      </c>
      <c r="L1152" s="82">
        <v>25284558144</v>
      </c>
    </row>
    <row r="1153" spans="1:12" ht="15" customHeight="1" x14ac:dyDescent="0.3">
      <c r="A1153" s="48">
        <v>44982</v>
      </c>
      <c r="B1153" s="51">
        <v>0.99987999999999999</v>
      </c>
      <c r="C1153" s="82">
        <v>42586940042</v>
      </c>
      <c r="D1153" s="82">
        <v>42592067678</v>
      </c>
      <c r="E1153" s="51">
        <v>0.99982300000000002</v>
      </c>
      <c r="F1153" s="82">
        <v>70811129790</v>
      </c>
      <c r="G1153" s="82">
        <v>70823657005</v>
      </c>
      <c r="H1153" s="82">
        <f t="shared" si="34"/>
        <v>113415724683</v>
      </c>
      <c r="I1153" s="87">
        <f t="shared" si="35"/>
        <v>0.37553935132933264</v>
      </c>
      <c r="J1153" s="82">
        <v>8518413536</v>
      </c>
      <c r="K1153" s="82">
        <v>17036827071</v>
      </c>
      <c r="L1153" s="82">
        <v>25555240607</v>
      </c>
    </row>
    <row r="1154" spans="1:12" ht="15" customHeight="1" x14ac:dyDescent="0.3">
      <c r="A1154" s="48">
        <v>44983</v>
      </c>
      <c r="B1154" s="51">
        <v>1.000078</v>
      </c>
      <c r="C1154" s="82">
        <v>42566004100</v>
      </c>
      <c r="D1154" s="82">
        <v>42562700549</v>
      </c>
      <c r="E1154" s="51">
        <v>1.00021</v>
      </c>
      <c r="F1154" s="82">
        <v>70832978696</v>
      </c>
      <c r="G1154" s="82">
        <v>70818103353</v>
      </c>
      <c r="H1154" s="82">
        <f t="shared" ref="H1154:H1217" si="36">IFERROR(D1154+G1154,D1154)</f>
        <v>113380803902</v>
      </c>
      <c r="I1154" s="87">
        <f t="shared" ref="I1154:I1217" si="37">IFERROR(D1154/H1154,"")</f>
        <v>0.37539600253486305</v>
      </c>
      <c r="J1154" s="82">
        <v>8512540110</v>
      </c>
      <c r="K1154" s="82">
        <v>17025080220</v>
      </c>
      <c r="L1154" s="82">
        <v>25537620329</v>
      </c>
    </row>
    <row r="1155" spans="1:12" ht="15" customHeight="1" x14ac:dyDescent="0.3">
      <c r="A1155" s="48">
        <v>44984</v>
      </c>
      <c r="B1155" s="51">
        <v>1.0006189999999999</v>
      </c>
      <c r="C1155" s="82">
        <v>42635599773</v>
      </c>
      <c r="D1155" s="82">
        <v>42609233823</v>
      </c>
      <c r="E1155" s="51">
        <v>0.99980599999999997</v>
      </c>
      <c r="F1155" s="82">
        <v>70797067115</v>
      </c>
      <c r="G1155" s="82">
        <v>70810827181</v>
      </c>
      <c r="H1155" s="82">
        <f t="shared" si="36"/>
        <v>113420061004</v>
      </c>
      <c r="I1155" s="87">
        <f t="shared" si="37"/>
        <v>0.37567634372456643</v>
      </c>
      <c r="J1155" s="82">
        <v>8521846765</v>
      </c>
      <c r="K1155" s="82">
        <v>17043693529</v>
      </c>
      <c r="L1155" s="82">
        <v>25565540294</v>
      </c>
    </row>
    <row r="1156" spans="1:12" ht="15" customHeight="1" x14ac:dyDescent="0.3">
      <c r="A1156" s="48">
        <v>44985</v>
      </c>
      <c r="B1156" s="51">
        <v>1.000753</v>
      </c>
      <c r="C1156" s="82">
        <v>42555162070</v>
      </c>
      <c r="D1156" s="82">
        <v>42523136603</v>
      </c>
      <c r="E1156" s="51">
        <v>1.0005820000000001</v>
      </c>
      <c r="F1156" s="82">
        <v>70918517287</v>
      </c>
      <c r="G1156" s="82">
        <v>70877292024</v>
      </c>
      <c r="H1156" s="82">
        <f t="shared" si="36"/>
        <v>113400428627</v>
      </c>
      <c r="I1156" s="87">
        <f t="shared" si="37"/>
        <v>0.37498215057782841</v>
      </c>
      <c r="J1156" s="82">
        <v>8504627321</v>
      </c>
      <c r="K1156" s="82">
        <v>17009254641</v>
      </c>
      <c r="L1156" s="82">
        <v>25513881962</v>
      </c>
    </row>
    <row r="1157" spans="1:12" ht="15" customHeight="1" x14ac:dyDescent="0.3">
      <c r="A1157" s="48">
        <v>44986</v>
      </c>
      <c r="B1157" s="51">
        <v>1.000119</v>
      </c>
      <c r="C1157" s="82">
        <v>42367057301</v>
      </c>
      <c r="D1157" s="82">
        <v>42362034724</v>
      </c>
      <c r="E1157" s="51">
        <v>0.99854299999999996</v>
      </c>
      <c r="F1157" s="82">
        <v>70926090372</v>
      </c>
      <c r="G1157" s="82">
        <v>71029614176</v>
      </c>
      <c r="H1157" s="82">
        <f t="shared" si="36"/>
        <v>113391648900</v>
      </c>
      <c r="I1157" s="87">
        <f t="shared" si="37"/>
        <v>0.37359042870396075</v>
      </c>
      <c r="J1157" s="82">
        <v>8472406945</v>
      </c>
      <c r="K1157" s="82">
        <v>16944813890</v>
      </c>
      <c r="L1157" s="82">
        <v>25417220834</v>
      </c>
    </row>
    <row r="1158" spans="1:12" ht="15" customHeight="1" x14ac:dyDescent="0.3">
      <c r="A1158" s="48">
        <v>44987</v>
      </c>
      <c r="B1158" s="51">
        <v>0.999085</v>
      </c>
      <c r="C1158" s="82">
        <v>42579603933</v>
      </c>
      <c r="D1158" s="82">
        <v>42618603736</v>
      </c>
      <c r="E1158" s="51">
        <v>0.99985999999999997</v>
      </c>
      <c r="F1158" s="82">
        <v>71094389016</v>
      </c>
      <c r="G1158" s="82">
        <v>71104312721</v>
      </c>
      <c r="H1158" s="82">
        <f t="shared" si="36"/>
        <v>113722916457</v>
      </c>
      <c r="I1158" s="87">
        <f t="shared" si="37"/>
        <v>0.37475827268389311</v>
      </c>
      <c r="J1158" s="82">
        <v>8523720747</v>
      </c>
      <c r="K1158" s="82">
        <v>17047441494</v>
      </c>
      <c r="L1158" s="82">
        <v>25571162242</v>
      </c>
    </row>
    <row r="1159" spans="1:12" ht="15" customHeight="1" x14ac:dyDescent="0.3">
      <c r="A1159" s="48">
        <v>44988</v>
      </c>
      <c r="B1159" s="51">
        <v>0.99962799999999996</v>
      </c>
      <c r="C1159" s="82">
        <v>43133653728</v>
      </c>
      <c r="D1159" s="82">
        <v>43149709484</v>
      </c>
      <c r="E1159" s="51">
        <v>1.000016</v>
      </c>
      <c r="F1159" s="82">
        <v>71089143266</v>
      </c>
      <c r="G1159" s="82">
        <v>71088030164</v>
      </c>
      <c r="H1159" s="82">
        <f t="shared" si="36"/>
        <v>114237739648</v>
      </c>
      <c r="I1159" s="87">
        <f t="shared" si="37"/>
        <v>0.37771851593840106</v>
      </c>
      <c r="J1159" s="82">
        <v>8629941897</v>
      </c>
      <c r="K1159" s="82">
        <v>17259883794</v>
      </c>
      <c r="L1159" s="82">
        <v>25889825690</v>
      </c>
    </row>
    <row r="1160" spans="1:12" ht="15" customHeight="1" x14ac:dyDescent="0.3">
      <c r="A1160" s="48">
        <v>44989</v>
      </c>
      <c r="B1160" s="51">
        <v>1.000615</v>
      </c>
      <c r="C1160" s="82">
        <v>43575363881</v>
      </c>
      <c r="D1160" s="82">
        <v>43548586196</v>
      </c>
      <c r="E1160" s="51">
        <v>1.0007490000000001</v>
      </c>
      <c r="F1160" s="82">
        <v>71194848065</v>
      </c>
      <c r="G1160" s="82">
        <v>71141555873</v>
      </c>
      <c r="H1160" s="82">
        <f t="shared" si="36"/>
        <v>114690142069</v>
      </c>
      <c r="I1160" s="87">
        <f t="shared" si="37"/>
        <v>0.37970644564901013</v>
      </c>
      <c r="J1160" s="82">
        <v>8709717239</v>
      </c>
      <c r="K1160" s="82">
        <v>17419434478</v>
      </c>
      <c r="L1160" s="82">
        <v>26129151718</v>
      </c>
    </row>
    <row r="1161" spans="1:12" ht="15" customHeight="1" x14ac:dyDescent="0.3">
      <c r="A1161" s="48">
        <v>44990</v>
      </c>
      <c r="B1161" s="51">
        <v>1.0012859999999999</v>
      </c>
      <c r="C1161" s="82">
        <v>43887802725</v>
      </c>
      <c r="D1161" s="82">
        <v>43831422111</v>
      </c>
      <c r="E1161" s="51">
        <v>1.0014149999999999</v>
      </c>
      <c r="F1161" s="82">
        <v>71520391290</v>
      </c>
      <c r="G1161" s="82">
        <v>71419297497</v>
      </c>
      <c r="H1161" s="82">
        <f t="shared" si="36"/>
        <v>115250719608</v>
      </c>
      <c r="I1161" s="87">
        <f t="shared" si="37"/>
        <v>0.38031365235794579</v>
      </c>
      <c r="J1161" s="82">
        <v>8766284422</v>
      </c>
      <c r="K1161" s="82">
        <v>17532568844</v>
      </c>
      <c r="L1161" s="82">
        <v>26298853267</v>
      </c>
    </row>
    <row r="1162" spans="1:12" ht="15" customHeight="1" x14ac:dyDescent="0.3">
      <c r="A1162" s="48">
        <v>44991</v>
      </c>
      <c r="B1162" s="51">
        <v>1.0008030000000001</v>
      </c>
      <c r="C1162" s="82">
        <v>44026193397</v>
      </c>
      <c r="D1162" s="82">
        <v>43990863523</v>
      </c>
      <c r="E1162" s="51">
        <v>1.0001880000000001</v>
      </c>
      <c r="F1162" s="82">
        <v>71463081677</v>
      </c>
      <c r="G1162" s="82">
        <v>71449628706</v>
      </c>
      <c r="H1162" s="82">
        <f t="shared" si="36"/>
        <v>115440492229</v>
      </c>
      <c r="I1162" s="87">
        <f t="shared" si="37"/>
        <v>0.38106961148203577</v>
      </c>
      <c r="J1162" s="82">
        <v>8798172705</v>
      </c>
      <c r="K1162" s="82">
        <v>17596345409</v>
      </c>
      <c r="L1162" s="82">
        <v>26394518114</v>
      </c>
    </row>
    <row r="1163" spans="1:12" ht="15" customHeight="1" x14ac:dyDescent="0.3">
      <c r="A1163" s="48">
        <v>44992</v>
      </c>
      <c r="B1163" s="51">
        <v>1.000418</v>
      </c>
      <c r="C1163" s="82">
        <v>43738748396</v>
      </c>
      <c r="D1163" s="82">
        <v>43720491779</v>
      </c>
      <c r="E1163" s="51">
        <v>1.0003610000000001</v>
      </c>
      <c r="F1163" s="82">
        <v>71606102630</v>
      </c>
      <c r="G1163" s="82">
        <v>71580244458</v>
      </c>
      <c r="H1163" s="82">
        <f t="shared" si="36"/>
        <v>115300736237</v>
      </c>
      <c r="I1163" s="87">
        <f t="shared" si="37"/>
        <v>0.37918657942593514</v>
      </c>
      <c r="J1163" s="82">
        <v>8744098356</v>
      </c>
      <c r="K1163" s="82">
        <v>17488196712</v>
      </c>
      <c r="L1163" s="82">
        <v>26232295067</v>
      </c>
    </row>
    <row r="1164" spans="1:12" ht="15" customHeight="1" x14ac:dyDescent="0.3">
      <c r="A1164" s="48">
        <v>44993</v>
      </c>
      <c r="B1164" s="51">
        <v>1.000626</v>
      </c>
      <c r="C1164" s="82">
        <v>43561666187</v>
      </c>
      <c r="D1164" s="82">
        <v>43534399070</v>
      </c>
      <c r="E1164" s="51">
        <v>1.00085</v>
      </c>
      <c r="F1164" s="82">
        <v>71688065511</v>
      </c>
      <c r="G1164" s="82">
        <v>71627217100</v>
      </c>
      <c r="H1164" s="82">
        <f t="shared" si="36"/>
        <v>115161616170</v>
      </c>
      <c r="I1164" s="87">
        <f t="shared" si="37"/>
        <v>0.37802872621842259</v>
      </c>
      <c r="J1164" s="82">
        <v>8706879814</v>
      </c>
      <c r="K1164" s="82">
        <v>17413759628</v>
      </c>
      <c r="L1164" s="82">
        <v>26120639442</v>
      </c>
    </row>
    <row r="1165" spans="1:12" ht="15" customHeight="1" x14ac:dyDescent="0.3">
      <c r="A1165" s="48">
        <v>44994</v>
      </c>
      <c r="B1165" s="51">
        <v>1.000842</v>
      </c>
      <c r="C1165" s="82">
        <v>43511821607</v>
      </c>
      <c r="D1165" s="82">
        <v>43475232872</v>
      </c>
      <c r="E1165" s="51">
        <v>1.0000150000000001</v>
      </c>
      <c r="F1165" s="82">
        <v>71860457290</v>
      </c>
      <c r="G1165" s="82">
        <v>71859354164</v>
      </c>
      <c r="H1165" s="82">
        <f t="shared" si="36"/>
        <v>115334587036</v>
      </c>
      <c r="I1165" s="87">
        <f t="shared" si="37"/>
        <v>0.3769487886442065</v>
      </c>
      <c r="J1165" s="82">
        <v>8695046574</v>
      </c>
      <c r="K1165" s="82">
        <v>17390093149</v>
      </c>
      <c r="L1165" s="82">
        <v>26085139723</v>
      </c>
    </row>
    <row r="1166" spans="1:12" ht="15" customHeight="1" x14ac:dyDescent="0.3">
      <c r="A1166" s="48">
        <v>44995</v>
      </c>
      <c r="B1166" s="51">
        <v>1.001511</v>
      </c>
      <c r="C1166" s="82">
        <v>43439310148</v>
      </c>
      <c r="D1166" s="82">
        <v>43373757332</v>
      </c>
      <c r="E1166" s="51">
        <v>1.0017430000000001</v>
      </c>
      <c r="F1166" s="82">
        <v>71814779749</v>
      </c>
      <c r="G1166" s="82">
        <v>71689821749</v>
      </c>
      <c r="H1166" s="82">
        <f t="shared" si="36"/>
        <v>115063579081</v>
      </c>
      <c r="I1166" s="87">
        <f t="shared" si="37"/>
        <v>0.37695470346413151</v>
      </c>
      <c r="J1166" s="82">
        <v>8674751466</v>
      </c>
      <c r="K1166" s="82">
        <v>17349502933</v>
      </c>
      <c r="L1166" s="82">
        <v>26024254399</v>
      </c>
    </row>
    <row r="1167" spans="1:12" ht="15" customHeight="1" x14ac:dyDescent="0.3">
      <c r="A1167" s="48">
        <v>44996</v>
      </c>
      <c r="B1167" s="51">
        <v>0.99348400000000003</v>
      </c>
      <c r="C1167" s="82">
        <v>42196527257</v>
      </c>
      <c r="D1167" s="82">
        <v>42473296895</v>
      </c>
      <c r="E1167" s="51">
        <v>1.0009699999999999</v>
      </c>
      <c r="F1167" s="82">
        <v>72084236470</v>
      </c>
      <c r="G1167" s="82">
        <v>72014379333</v>
      </c>
      <c r="H1167" s="82">
        <f t="shared" si="36"/>
        <v>114487676228</v>
      </c>
      <c r="I1167" s="87">
        <f t="shared" si="37"/>
        <v>0.37098575405107576</v>
      </c>
      <c r="J1167" s="82">
        <v>8494659379</v>
      </c>
      <c r="K1167" s="82">
        <v>16989318758</v>
      </c>
      <c r="L1167" s="82">
        <v>25483978137</v>
      </c>
    </row>
    <row r="1168" spans="1:12" ht="15" customHeight="1" x14ac:dyDescent="0.3">
      <c r="A1168" s="48">
        <v>44997</v>
      </c>
      <c r="B1168" s="51">
        <v>0.96557800000000005</v>
      </c>
      <c r="C1168" s="82">
        <v>39414641347</v>
      </c>
      <c r="D1168" s="82">
        <v>40819728445</v>
      </c>
      <c r="E1168" s="51">
        <v>1.0029250000000001</v>
      </c>
      <c r="F1168" s="82">
        <v>72265947202</v>
      </c>
      <c r="G1168" s="82">
        <v>72055183611</v>
      </c>
      <c r="H1168" s="82">
        <f t="shared" si="36"/>
        <v>112874912056</v>
      </c>
      <c r="I1168" s="87">
        <f t="shared" si="37"/>
        <v>0.36163685713215293</v>
      </c>
      <c r="J1168" s="82">
        <v>8163945689</v>
      </c>
      <c r="K1168" s="82">
        <v>16327891378</v>
      </c>
      <c r="L1168" s="82">
        <v>24491837067</v>
      </c>
    </row>
    <row r="1169" spans="1:12" ht="15" customHeight="1" x14ac:dyDescent="0.3">
      <c r="A1169" s="48">
        <v>44998</v>
      </c>
      <c r="B1169" s="51">
        <v>0.99365700000000001</v>
      </c>
      <c r="C1169" s="82">
        <v>40295919420</v>
      </c>
      <c r="D1169" s="82">
        <v>40553142659</v>
      </c>
      <c r="E1169" s="51">
        <v>1.0073030000000001</v>
      </c>
      <c r="F1169" s="82">
        <v>72386888341</v>
      </c>
      <c r="G1169" s="82">
        <v>71862114592</v>
      </c>
      <c r="H1169" s="82">
        <f t="shared" si="36"/>
        <v>112415257251</v>
      </c>
      <c r="I1169" s="87">
        <f t="shared" si="37"/>
        <v>0.36074411650771948</v>
      </c>
      <c r="J1169" s="82">
        <v>8110628532</v>
      </c>
      <c r="K1169" s="82">
        <v>16221257064</v>
      </c>
      <c r="L1169" s="82">
        <v>24331885595</v>
      </c>
    </row>
    <row r="1170" spans="1:12" ht="15" customHeight="1" x14ac:dyDescent="0.3">
      <c r="A1170" s="48">
        <v>44999</v>
      </c>
      <c r="B1170" s="51">
        <v>0.99941999999999998</v>
      </c>
      <c r="C1170" s="82">
        <v>39514923547</v>
      </c>
      <c r="D1170" s="82">
        <v>39537871096</v>
      </c>
      <c r="E1170" s="51">
        <v>1.00366</v>
      </c>
      <c r="F1170" s="82">
        <v>73224130980</v>
      </c>
      <c r="G1170" s="82">
        <v>72957131479</v>
      </c>
      <c r="H1170" s="82">
        <f t="shared" si="36"/>
        <v>112495002575</v>
      </c>
      <c r="I1170" s="87">
        <f t="shared" si="37"/>
        <v>0.35146335562453318</v>
      </c>
      <c r="J1170" s="82">
        <v>7907574219</v>
      </c>
      <c r="K1170" s="82">
        <v>15815148438</v>
      </c>
      <c r="L1170" s="82">
        <v>23722722658</v>
      </c>
    </row>
    <row r="1171" spans="1:12" ht="15" customHeight="1" x14ac:dyDescent="0.3">
      <c r="A1171" s="48">
        <v>45000</v>
      </c>
      <c r="B1171" s="51">
        <v>1.00081</v>
      </c>
      <c r="C1171" s="82">
        <v>38426485689</v>
      </c>
      <c r="D1171" s="82">
        <v>38395391754</v>
      </c>
      <c r="E1171" s="51">
        <v>1.0038819999999999</v>
      </c>
      <c r="F1171" s="82">
        <v>73662783701</v>
      </c>
      <c r="G1171" s="82">
        <v>73377947768</v>
      </c>
      <c r="H1171" s="82">
        <f t="shared" si="36"/>
        <v>111773339522</v>
      </c>
      <c r="I1171" s="87">
        <f t="shared" si="37"/>
        <v>0.34351118002019393</v>
      </c>
      <c r="J1171" s="82">
        <v>7679078351</v>
      </c>
      <c r="K1171" s="82">
        <v>15358156702</v>
      </c>
      <c r="L1171" s="82">
        <v>23037235052</v>
      </c>
    </row>
    <row r="1172" spans="1:12" ht="15" customHeight="1" x14ac:dyDescent="0.3">
      <c r="A1172" s="48">
        <v>45001</v>
      </c>
      <c r="B1172" s="51">
        <v>1.003098</v>
      </c>
      <c r="C1172" s="82">
        <v>37638741570</v>
      </c>
      <c r="D1172" s="82">
        <v>37522480433</v>
      </c>
      <c r="E1172" s="51">
        <v>1.0065839999999999</v>
      </c>
      <c r="F1172" s="82">
        <v>74750701091</v>
      </c>
      <c r="G1172" s="82">
        <v>74261772649</v>
      </c>
      <c r="H1172" s="82">
        <f t="shared" si="36"/>
        <v>111784253082</v>
      </c>
      <c r="I1172" s="87">
        <f t="shared" si="37"/>
        <v>0.33566874938525698</v>
      </c>
      <c r="J1172" s="82">
        <v>7504496087</v>
      </c>
      <c r="K1172" s="82">
        <v>15008992173</v>
      </c>
      <c r="L1172" s="82">
        <v>22513488260</v>
      </c>
    </row>
    <row r="1173" spans="1:12" ht="15" customHeight="1" x14ac:dyDescent="0.3">
      <c r="A1173" s="48">
        <v>45002</v>
      </c>
      <c r="B1173" s="51">
        <v>1.0040260000000001</v>
      </c>
      <c r="C1173" s="82">
        <v>37066939414</v>
      </c>
      <c r="D1173" s="82">
        <v>36918318873</v>
      </c>
      <c r="E1173" s="51">
        <v>1.006988</v>
      </c>
      <c r="F1173" s="82">
        <v>74845805871</v>
      </c>
      <c r="G1173" s="82">
        <v>74326402068</v>
      </c>
      <c r="H1173" s="82">
        <f t="shared" si="36"/>
        <v>111244720941</v>
      </c>
      <c r="I1173" s="87">
        <f t="shared" si="37"/>
        <v>0.33186580505316815</v>
      </c>
      <c r="J1173" s="82">
        <v>7383663775</v>
      </c>
      <c r="K1173" s="82">
        <v>14767327549</v>
      </c>
      <c r="L1173" s="82">
        <v>22150991324</v>
      </c>
    </row>
    <row r="1174" spans="1:12" ht="15" customHeight="1" x14ac:dyDescent="0.3">
      <c r="A1174" s="48">
        <v>45003</v>
      </c>
      <c r="B1174" s="51">
        <v>1.0024580000000001</v>
      </c>
      <c r="C1174" s="82">
        <v>36353374994</v>
      </c>
      <c r="D1174" s="82">
        <v>36264234567</v>
      </c>
      <c r="E1174" s="51">
        <v>1</v>
      </c>
      <c r="F1174" s="82">
        <v>76181018246</v>
      </c>
      <c r="G1174" s="82">
        <v>76181018247</v>
      </c>
      <c r="H1174" s="82">
        <f t="shared" si="36"/>
        <v>112445252814</v>
      </c>
      <c r="I1174" s="87">
        <f t="shared" si="37"/>
        <v>0.32250569641197802</v>
      </c>
      <c r="J1174" s="82">
        <v>7252846913</v>
      </c>
      <c r="K1174" s="82">
        <v>14505693827</v>
      </c>
      <c r="L1174" s="82">
        <v>21758540740</v>
      </c>
    </row>
    <row r="1175" spans="1:12" ht="15" customHeight="1" x14ac:dyDescent="0.3">
      <c r="A1175" s="48">
        <v>45004</v>
      </c>
      <c r="B1175" s="51">
        <v>1.004135</v>
      </c>
      <c r="C1175" s="82">
        <v>36372068012</v>
      </c>
      <c r="D1175" s="82">
        <v>36222282132</v>
      </c>
      <c r="E1175" s="51">
        <v>1</v>
      </c>
      <c r="F1175" s="82">
        <v>76220833431</v>
      </c>
      <c r="G1175" s="82">
        <v>76220833431</v>
      </c>
      <c r="H1175" s="82">
        <f t="shared" si="36"/>
        <v>112443115563</v>
      </c>
      <c r="I1175" s="87">
        <f t="shared" si="37"/>
        <v>0.32213872721896664</v>
      </c>
      <c r="J1175" s="82">
        <v>7244456426</v>
      </c>
      <c r="K1175" s="82">
        <v>14488912853</v>
      </c>
      <c r="L1175" s="82">
        <v>21733369279</v>
      </c>
    </row>
    <row r="1176" spans="1:12" ht="15" customHeight="1" x14ac:dyDescent="0.3">
      <c r="A1176" s="48">
        <v>45005</v>
      </c>
      <c r="B1176" s="51">
        <v>1.0012350000000001</v>
      </c>
      <c r="C1176" s="82">
        <v>36290783741</v>
      </c>
      <c r="D1176" s="82">
        <v>36246009770</v>
      </c>
      <c r="E1176" s="51">
        <v>1.0056099999999999</v>
      </c>
      <c r="F1176" s="82">
        <v>76784764102</v>
      </c>
      <c r="G1176" s="82">
        <v>76356369787</v>
      </c>
      <c r="H1176" s="82">
        <f t="shared" si="36"/>
        <v>112602379557</v>
      </c>
      <c r="I1176" s="87">
        <f t="shared" si="37"/>
        <v>0.32189381709870574</v>
      </c>
      <c r="J1176" s="82">
        <v>7249201954</v>
      </c>
      <c r="K1176" s="82">
        <v>14498403908</v>
      </c>
      <c r="L1176" s="82">
        <v>21747605862</v>
      </c>
    </row>
    <row r="1177" spans="1:12" ht="15" customHeight="1" x14ac:dyDescent="0.3">
      <c r="A1177" s="48">
        <v>45006</v>
      </c>
      <c r="B1177" s="51">
        <v>1.005927</v>
      </c>
      <c r="C1177" s="82">
        <v>35577520978</v>
      </c>
      <c r="D1177" s="82">
        <v>35367902339</v>
      </c>
      <c r="E1177" s="51">
        <v>1.0095940000000001</v>
      </c>
      <c r="F1177" s="82">
        <v>76852694601</v>
      </c>
      <c r="G1177" s="82">
        <v>76122372584</v>
      </c>
      <c r="H1177" s="82">
        <f t="shared" si="36"/>
        <v>111490274923</v>
      </c>
      <c r="I1177" s="87">
        <f t="shared" si="37"/>
        <v>0.31722858664961229</v>
      </c>
      <c r="J1177" s="82">
        <v>7073580468</v>
      </c>
      <c r="K1177" s="82">
        <v>14147160936</v>
      </c>
      <c r="L1177" s="82">
        <v>21220741403</v>
      </c>
    </row>
    <row r="1178" spans="1:12" ht="15" customHeight="1" x14ac:dyDescent="0.3">
      <c r="A1178" s="48">
        <v>45007</v>
      </c>
      <c r="B1178" s="51">
        <v>1.0037450000000001</v>
      </c>
      <c r="C1178" s="82">
        <v>35385737113</v>
      </c>
      <c r="D1178" s="82">
        <v>35253722905</v>
      </c>
      <c r="E1178" s="51">
        <v>1.0069319999999999</v>
      </c>
      <c r="F1178" s="82">
        <v>77348485075</v>
      </c>
      <c r="G1178" s="82">
        <v>76816018747</v>
      </c>
      <c r="H1178" s="82">
        <f t="shared" si="36"/>
        <v>112069741652</v>
      </c>
      <c r="I1178" s="87">
        <f t="shared" si="37"/>
        <v>0.31456950275186846</v>
      </c>
      <c r="J1178" s="82">
        <v>7050744581</v>
      </c>
      <c r="K1178" s="82">
        <v>14101489162</v>
      </c>
      <c r="L1178" s="82">
        <v>21152233743</v>
      </c>
    </row>
    <row r="1179" spans="1:12" ht="15" customHeight="1" x14ac:dyDescent="0.3">
      <c r="A1179" s="48">
        <v>45008</v>
      </c>
      <c r="B1179" s="51">
        <v>1.005055</v>
      </c>
      <c r="C1179" s="82">
        <v>34883051890</v>
      </c>
      <c r="D1179" s="82">
        <v>34707591070</v>
      </c>
      <c r="E1179" s="51">
        <v>1.0078069999999999</v>
      </c>
      <c r="F1179" s="82">
        <v>77988820276</v>
      </c>
      <c r="G1179" s="82">
        <v>77384695530</v>
      </c>
      <c r="H1179" s="82">
        <f t="shared" si="36"/>
        <v>112092286600</v>
      </c>
      <c r="I1179" s="87">
        <f t="shared" si="37"/>
        <v>0.30963407137775351</v>
      </c>
      <c r="J1179" s="82">
        <v>6941518214</v>
      </c>
      <c r="K1179" s="82">
        <v>13883036428</v>
      </c>
      <c r="L1179" s="82">
        <v>20824554642</v>
      </c>
    </row>
    <row r="1180" spans="1:12" ht="15" customHeight="1" x14ac:dyDescent="0.3">
      <c r="A1180" s="48">
        <v>45009</v>
      </c>
      <c r="B1180" s="51">
        <v>1.003115</v>
      </c>
      <c r="C1180" s="82">
        <v>34528718222</v>
      </c>
      <c r="D1180" s="82">
        <v>34421491554</v>
      </c>
      <c r="E1180" s="51">
        <v>1.0047649999999999</v>
      </c>
      <c r="F1180" s="82">
        <v>78372882681</v>
      </c>
      <c r="G1180" s="82">
        <v>78001174819</v>
      </c>
      <c r="H1180" s="82">
        <f t="shared" si="36"/>
        <v>112422666373</v>
      </c>
      <c r="I1180" s="87">
        <f t="shared" si="37"/>
        <v>0.30617928452074894</v>
      </c>
      <c r="J1180" s="82">
        <v>6884298311</v>
      </c>
      <c r="K1180" s="82">
        <v>13768596622</v>
      </c>
      <c r="L1180" s="82">
        <v>20652894932</v>
      </c>
    </row>
    <row r="1181" spans="1:12" ht="15" customHeight="1" x14ac:dyDescent="0.3">
      <c r="A1181" s="48">
        <v>45010</v>
      </c>
      <c r="B1181" s="51">
        <v>1.0002500000000001</v>
      </c>
      <c r="C1181" s="82">
        <v>34100217344</v>
      </c>
      <c r="D1181" s="82">
        <v>34091680248</v>
      </c>
      <c r="E1181" s="51">
        <v>1.001919</v>
      </c>
      <c r="F1181" s="82">
        <v>79581658858</v>
      </c>
      <c r="G1181" s="82">
        <v>79429227175</v>
      </c>
      <c r="H1181" s="82">
        <f t="shared" si="36"/>
        <v>113520907423</v>
      </c>
      <c r="I1181" s="87">
        <f t="shared" si="37"/>
        <v>0.30031190748826614</v>
      </c>
      <c r="J1181" s="82">
        <v>6818336050</v>
      </c>
      <c r="K1181" s="82">
        <v>13636672099</v>
      </c>
      <c r="L1181" s="82">
        <v>20455008149</v>
      </c>
    </row>
    <row r="1182" spans="1:12" ht="15" customHeight="1" x14ac:dyDescent="0.3">
      <c r="A1182" s="48">
        <v>45011</v>
      </c>
      <c r="B1182" s="51">
        <v>1.0065299999999999</v>
      </c>
      <c r="C1182" s="82">
        <v>34136834050</v>
      </c>
      <c r="D1182" s="82">
        <v>33915364508</v>
      </c>
      <c r="E1182" s="51">
        <v>1.0076039999999999</v>
      </c>
      <c r="F1182" s="82">
        <v>79623139461</v>
      </c>
      <c r="G1182" s="82">
        <v>79022291663</v>
      </c>
      <c r="H1182" s="82">
        <f t="shared" si="36"/>
        <v>112937656171</v>
      </c>
      <c r="I1182" s="87">
        <f t="shared" si="37"/>
        <v>0.30030165011259324</v>
      </c>
      <c r="J1182" s="82">
        <v>6783072902</v>
      </c>
      <c r="K1182" s="82">
        <v>13566145803</v>
      </c>
      <c r="L1182" s="82">
        <v>20349218705</v>
      </c>
    </row>
    <row r="1183" spans="1:12" ht="15" customHeight="1" x14ac:dyDescent="0.3">
      <c r="A1183" s="48">
        <v>45012</v>
      </c>
      <c r="B1183" s="51">
        <v>0.99979899999999999</v>
      </c>
      <c r="C1183" s="82">
        <v>33902194382</v>
      </c>
      <c r="D1183" s="82">
        <v>33909020759</v>
      </c>
      <c r="E1183" s="51">
        <v>1.0011030000000001</v>
      </c>
      <c r="F1183" s="82">
        <v>79174842323</v>
      </c>
      <c r="G1183" s="82">
        <v>79087643670</v>
      </c>
      <c r="H1183" s="82">
        <f t="shared" si="36"/>
        <v>112996664429</v>
      </c>
      <c r="I1183" s="87">
        <f t="shared" si="37"/>
        <v>0.30008868784181059</v>
      </c>
      <c r="J1183" s="82">
        <v>6781804152</v>
      </c>
      <c r="K1183" s="82">
        <v>13563608304</v>
      </c>
      <c r="L1183" s="82">
        <v>20345412455</v>
      </c>
    </row>
    <row r="1184" spans="1:12" ht="15" customHeight="1" x14ac:dyDescent="0.3">
      <c r="A1184" s="48">
        <v>45013</v>
      </c>
      <c r="B1184" s="51">
        <v>1.0015639999999999</v>
      </c>
      <c r="C1184" s="82">
        <v>33473919599</v>
      </c>
      <c r="D1184" s="82">
        <v>33421640810</v>
      </c>
      <c r="E1184" s="51">
        <v>1.0020169999999999</v>
      </c>
      <c r="F1184" s="82">
        <v>79555652816</v>
      </c>
      <c r="G1184" s="82">
        <v>79395492707</v>
      </c>
      <c r="H1184" s="82">
        <f t="shared" si="36"/>
        <v>112817133517</v>
      </c>
      <c r="I1184" s="87">
        <f t="shared" si="37"/>
        <v>0.29624614425222756</v>
      </c>
      <c r="J1184" s="82">
        <v>6684328162</v>
      </c>
      <c r="K1184" s="82">
        <v>13368656324</v>
      </c>
      <c r="L1184" s="82">
        <v>20052984486</v>
      </c>
    </row>
    <row r="1185" spans="1:12" ht="15" customHeight="1" x14ac:dyDescent="0.3">
      <c r="A1185" s="48">
        <v>45014</v>
      </c>
      <c r="B1185" s="51">
        <v>1.0014289999999999</v>
      </c>
      <c r="C1185" s="82">
        <v>33357305472</v>
      </c>
      <c r="D1185" s="82">
        <v>33309695490</v>
      </c>
      <c r="E1185" s="51">
        <v>1.001061</v>
      </c>
      <c r="F1185" s="82">
        <v>79597410585</v>
      </c>
      <c r="G1185" s="82">
        <v>79513018564</v>
      </c>
      <c r="H1185" s="82">
        <f t="shared" si="36"/>
        <v>112822714054</v>
      </c>
      <c r="I1185" s="87">
        <f t="shared" si="37"/>
        <v>0.29523926781319121</v>
      </c>
      <c r="J1185" s="82">
        <v>6661939098</v>
      </c>
      <c r="K1185" s="82">
        <v>13323878196</v>
      </c>
      <c r="L1185" s="82">
        <v>19985817294</v>
      </c>
    </row>
    <row r="1186" spans="1:12" ht="15" customHeight="1" x14ac:dyDescent="0.3">
      <c r="A1186" s="48">
        <v>45015</v>
      </c>
      <c r="B1186" s="51">
        <v>0.99979899999999999</v>
      </c>
      <c r="C1186" s="82">
        <v>33299622911</v>
      </c>
      <c r="D1186" s="82">
        <v>33306326590</v>
      </c>
      <c r="E1186" s="51">
        <v>1.000677</v>
      </c>
      <c r="F1186" s="82">
        <v>79636370260</v>
      </c>
      <c r="G1186" s="82">
        <v>79582526888</v>
      </c>
      <c r="H1186" s="82">
        <f t="shared" si="36"/>
        <v>112888853478</v>
      </c>
      <c r="I1186" s="87">
        <f t="shared" si="37"/>
        <v>0.29503645013536084</v>
      </c>
      <c r="J1186" s="82">
        <v>6661265318</v>
      </c>
      <c r="K1186" s="82">
        <v>13322530636</v>
      </c>
      <c r="L1186" s="82">
        <v>19983795954</v>
      </c>
    </row>
    <row r="1187" spans="1:12" ht="15" customHeight="1" x14ac:dyDescent="0.3">
      <c r="A1187" s="48">
        <v>45016</v>
      </c>
      <c r="B1187" s="51">
        <v>1.000354</v>
      </c>
      <c r="C1187" s="82">
        <v>32875147350</v>
      </c>
      <c r="D1187" s="82">
        <v>32863513897</v>
      </c>
      <c r="E1187" s="51">
        <v>1.0006740000000001</v>
      </c>
      <c r="F1187" s="82">
        <v>79708195096</v>
      </c>
      <c r="G1187" s="82">
        <v>79654535855</v>
      </c>
      <c r="H1187" s="82">
        <f t="shared" si="36"/>
        <v>112518049752</v>
      </c>
      <c r="I1187" s="87">
        <f t="shared" si="37"/>
        <v>0.29207326264038674</v>
      </c>
      <c r="J1187" s="82">
        <v>6572702779</v>
      </c>
      <c r="K1187" s="82">
        <v>13145405559</v>
      </c>
      <c r="L1187" s="82">
        <v>19718108338</v>
      </c>
    </row>
    <row r="1188" spans="1:12" ht="15" customHeight="1" x14ac:dyDescent="0.3">
      <c r="A1188" s="48">
        <v>45017</v>
      </c>
      <c r="B1188" s="51">
        <v>1.0002310000000001</v>
      </c>
      <c r="C1188" s="82">
        <v>32545003021</v>
      </c>
      <c r="D1188" s="82">
        <v>32537497313</v>
      </c>
      <c r="E1188" s="51">
        <v>1.0008900000000001</v>
      </c>
      <c r="F1188" s="82">
        <v>79808588133</v>
      </c>
      <c r="G1188" s="82">
        <v>79737627368</v>
      </c>
      <c r="H1188" s="82">
        <f t="shared" si="36"/>
        <v>112275124681</v>
      </c>
      <c r="I1188" s="87">
        <f t="shared" si="37"/>
        <v>0.28980148011811763</v>
      </c>
      <c r="J1188" s="82">
        <v>6507499463</v>
      </c>
      <c r="K1188" s="82">
        <v>13014998925</v>
      </c>
      <c r="L1188" s="82">
        <v>19522498388</v>
      </c>
    </row>
    <row r="1189" spans="1:12" ht="15" customHeight="1" x14ac:dyDescent="0.3">
      <c r="A1189" s="48">
        <v>45018</v>
      </c>
      <c r="B1189" s="51">
        <v>1.000488</v>
      </c>
      <c r="C1189" s="82">
        <v>32545586598</v>
      </c>
      <c r="D1189" s="82">
        <v>32529717405</v>
      </c>
      <c r="E1189" s="51">
        <v>1.001187</v>
      </c>
      <c r="F1189" s="82">
        <v>79772056639</v>
      </c>
      <c r="G1189" s="82">
        <v>79677452543</v>
      </c>
      <c r="H1189" s="82">
        <f t="shared" si="36"/>
        <v>112207169948</v>
      </c>
      <c r="I1189" s="87">
        <f t="shared" si="37"/>
        <v>0.28990765403026558</v>
      </c>
      <c r="J1189" s="82">
        <v>6505943481</v>
      </c>
      <c r="K1189" s="82">
        <v>13011886962</v>
      </c>
      <c r="L1189" s="82">
        <v>19517830443</v>
      </c>
    </row>
    <row r="1190" spans="1:12" ht="15" customHeight="1" x14ac:dyDescent="0.3">
      <c r="A1190" s="48">
        <v>45019</v>
      </c>
      <c r="B1190" s="51">
        <v>1.001369</v>
      </c>
      <c r="C1190" s="82">
        <v>32564611321</v>
      </c>
      <c r="D1190" s="82">
        <v>32520080222</v>
      </c>
      <c r="E1190" s="51">
        <v>1.002022</v>
      </c>
      <c r="F1190" s="82">
        <v>79792660516</v>
      </c>
      <c r="G1190" s="82">
        <v>79631648511</v>
      </c>
      <c r="H1190" s="82">
        <f t="shared" si="36"/>
        <v>112151728733</v>
      </c>
      <c r="I1190" s="87">
        <f t="shared" si="37"/>
        <v>0.28996503744869295</v>
      </c>
      <c r="J1190" s="82">
        <v>6504016044</v>
      </c>
      <c r="K1190" s="82">
        <v>13008032089</v>
      </c>
      <c r="L1190" s="82">
        <v>19512048133</v>
      </c>
    </row>
    <row r="1191" spans="1:12" ht="15" customHeight="1" x14ac:dyDescent="0.3">
      <c r="A1191" s="48">
        <v>45020</v>
      </c>
      <c r="B1191" s="51">
        <v>0.99928600000000001</v>
      </c>
      <c r="C1191" s="82">
        <v>32678368169</v>
      </c>
      <c r="D1191" s="82">
        <v>32701719229</v>
      </c>
      <c r="E1191" s="51">
        <v>1.000289</v>
      </c>
      <c r="F1191" s="82">
        <v>79874799190</v>
      </c>
      <c r="G1191" s="82">
        <v>79851718226</v>
      </c>
      <c r="H1191" s="82">
        <f t="shared" si="36"/>
        <v>112553437455</v>
      </c>
      <c r="I1191" s="87">
        <f t="shared" si="37"/>
        <v>0.2905439404467276</v>
      </c>
      <c r="J1191" s="82">
        <v>6540343846</v>
      </c>
      <c r="K1191" s="82">
        <v>13080687692</v>
      </c>
      <c r="L1191" s="82">
        <v>19621031537</v>
      </c>
    </row>
    <row r="1192" spans="1:12" ht="15" customHeight="1" x14ac:dyDescent="0.3">
      <c r="A1192" s="48">
        <v>45021</v>
      </c>
      <c r="B1192" s="51">
        <v>1.000599</v>
      </c>
      <c r="C1192" s="82">
        <v>32706455680</v>
      </c>
      <c r="D1192" s="82">
        <v>32686865304</v>
      </c>
      <c r="E1192" s="51">
        <v>1.0011890000000001</v>
      </c>
      <c r="F1192" s="82">
        <v>80081067435</v>
      </c>
      <c r="G1192" s="82">
        <v>79985960427</v>
      </c>
      <c r="H1192" s="82">
        <f t="shared" si="36"/>
        <v>112672825731</v>
      </c>
      <c r="I1192" s="87">
        <f t="shared" si="37"/>
        <v>0.29010424733678059</v>
      </c>
      <c r="J1192" s="82">
        <v>6537373061</v>
      </c>
      <c r="K1192" s="82">
        <v>13074746122</v>
      </c>
      <c r="L1192" s="82">
        <v>19612119182</v>
      </c>
    </row>
    <row r="1193" spans="1:12" ht="15" customHeight="1" x14ac:dyDescent="0.3">
      <c r="A1193" s="48">
        <v>45022</v>
      </c>
      <c r="B1193" s="51">
        <v>0.99982499999999996</v>
      </c>
      <c r="C1193" s="82">
        <v>32640958002</v>
      </c>
      <c r="D1193" s="82">
        <v>32646682626</v>
      </c>
      <c r="E1193" s="51">
        <v>1.000264</v>
      </c>
      <c r="F1193" s="82">
        <v>80140266879</v>
      </c>
      <c r="G1193" s="82">
        <v>80119076833</v>
      </c>
      <c r="H1193" s="82">
        <f t="shared" si="36"/>
        <v>112765759459</v>
      </c>
      <c r="I1193" s="87">
        <f t="shared" si="37"/>
        <v>0.28950882592929161</v>
      </c>
      <c r="J1193" s="82">
        <v>6529336525</v>
      </c>
      <c r="K1193" s="82">
        <v>13058673050</v>
      </c>
      <c r="L1193" s="82">
        <v>19588009576</v>
      </c>
    </row>
    <row r="1194" spans="1:12" ht="15" customHeight="1" x14ac:dyDescent="0.3">
      <c r="A1194" s="48">
        <v>45023</v>
      </c>
      <c r="B1194" s="51">
        <v>1.0001180000000001</v>
      </c>
      <c r="C1194" s="82">
        <v>32758616583</v>
      </c>
      <c r="D1194" s="82">
        <v>32754740168</v>
      </c>
      <c r="E1194" s="51">
        <v>1.000621</v>
      </c>
      <c r="F1194" s="82">
        <v>80188675274</v>
      </c>
      <c r="G1194" s="82">
        <v>80138874300</v>
      </c>
      <c r="H1194" s="82">
        <f t="shared" si="36"/>
        <v>112893614468</v>
      </c>
      <c r="I1194" s="87">
        <f t="shared" si="37"/>
        <v>0.2901381120832518</v>
      </c>
      <c r="J1194" s="82">
        <v>6550948034</v>
      </c>
      <c r="K1194" s="82">
        <v>13101896067</v>
      </c>
      <c r="L1194" s="82">
        <v>19652844101</v>
      </c>
    </row>
    <row r="1195" spans="1:12" ht="15" customHeight="1" x14ac:dyDescent="0.3">
      <c r="A1195" s="48">
        <v>45024</v>
      </c>
      <c r="B1195" s="51">
        <v>1.000648</v>
      </c>
      <c r="C1195" s="82">
        <v>32617421143</v>
      </c>
      <c r="D1195" s="82">
        <v>32596305104</v>
      </c>
      <c r="E1195" s="51">
        <v>1.0011060000000001</v>
      </c>
      <c r="F1195" s="82">
        <v>80268298419</v>
      </c>
      <c r="G1195" s="82">
        <v>80179631209</v>
      </c>
      <c r="H1195" s="82">
        <f t="shared" si="36"/>
        <v>112775936313</v>
      </c>
      <c r="I1195" s="87">
        <f t="shared" si="37"/>
        <v>0.2890359962388761</v>
      </c>
      <c r="J1195" s="82">
        <v>6519261021</v>
      </c>
      <c r="K1195" s="82">
        <v>13038522042</v>
      </c>
      <c r="L1195" s="82">
        <v>19557783062</v>
      </c>
    </row>
    <row r="1196" spans="1:12" ht="15" customHeight="1" x14ac:dyDescent="0.3">
      <c r="A1196" s="48">
        <v>45025</v>
      </c>
      <c r="B1196" s="51">
        <v>1.000272</v>
      </c>
      <c r="C1196" s="82">
        <v>32622414240</v>
      </c>
      <c r="D1196" s="82">
        <v>32613537810</v>
      </c>
      <c r="E1196" s="51">
        <v>1.0010209999999999</v>
      </c>
      <c r="F1196" s="82">
        <v>80306857722</v>
      </c>
      <c r="G1196" s="82">
        <v>80224914816</v>
      </c>
      <c r="H1196" s="82">
        <f t="shared" si="36"/>
        <v>112838452626</v>
      </c>
      <c r="I1196" s="87">
        <f t="shared" si="37"/>
        <v>0.28902858069222809</v>
      </c>
      <c r="J1196" s="82">
        <v>6522707562</v>
      </c>
      <c r="K1196" s="82">
        <v>13045415124</v>
      </c>
      <c r="L1196" s="82">
        <v>19568122686</v>
      </c>
    </row>
    <row r="1197" spans="1:12" ht="15" customHeight="1" x14ac:dyDescent="0.3">
      <c r="A1197" s="48">
        <v>45026</v>
      </c>
      <c r="B1197" s="51">
        <v>1.0003649999999999</v>
      </c>
      <c r="C1197" s="82">
        <v>32618005274</v>
      </c>
      <c r="D1197" s="82">
        <v>32606106048</v>
      </c>
      <c r="E1197" s="51">
        <v>1.0013590000000001</v>
      </c>
      <c r="F1197" s="82">
        <v>80310814337</v>
      </c>
      <c r="G1197" s="82">
        <v>80201843832</v>
      </c>
      <c r="H1197" s="82">
        <f t="shared" si="36"/>
        <v>112807949880</v>
      </c>
      <c r="I1197" s="87">
        <f t="shared" si="37"/>
        <v>0.28904085290695292</v>
      </c>
      <c r="J1197" s="82">
        <v>6521221210</v>
      </c>
      <c r="K1197" s="82">
        <v>13042442419</v>
      </c>
      <c r="L1197" s="82">
        <v>19563663629</v>
      </c>
    </row>
    <row r="1198" spans="1:12" ht="15" customHeight="1" x14ac:dyDescent="0.3">
      <c r="A1198" s="48">
        <v>45027</v>
      </c>
      <c r="B1198" s="51">
        <v>1.0003690000000001</v>
      </c>
      <c r="C1198" s="82">
        <v>32369910064</v>
      </c>
      <c r="D1198" s="82">
        <v>32357978913</v>
      </c>
      <c r="E1198" s="51">
        <v>1.0011669999999999</v>
      </c>
      <c r="F1198" s="82">
        <v>80390805147</v>
      </c>
      <c r="G1198" s="82">
        <v>80297137530</v>
      </c>
      <c r="H1198" s="82">
        <f t="shared" si="36"/>
        <v>112655116443</v>
      </c>
      <c r="I1198" s="87">
        <f t="shared" si="37"/>
        <v>0.28723044220874011</v>
      </c>
      <c r="J1198" s="82">
        <v>6471595783</v>
      </c>
      <c r="K1198" s="82">
        <v>12943191565</v>
      </c>
      <c r="L1198" s="82">
        <v>19414787348</v>
      </c>
    </row>
    <row r="1199" spans="1:12" ht="15" customHeight="1" x14ac:dyDescent="0.3">
      <c r="A1199" s="48">
        <v>45028</v>
      </c>
      <c r="B1199" s="51">
        <v>1.000405</v>
      </c>
      <c r="C1199" s="82">
        <v>32413088278</v>
      </c>
      <c r="D1199" s="82">
        <v>32399974875</v>
      </c>
      <c r="E1199" s="51">
        <v>1.0010540000000001</v>
      </c>
      <c r="F1199" s="82">
        <v>80526255295</v>
      </c>
      <c r="G1199" s="82">
        <v>80441505776</v>
      </c>
      <c r="H1199" s="82">
        <f t="shared" si="36"/>
        <v>112841480651</v>
      </c>
      <c r="I1199" s="87">
        <f t="shared" si="37"/>
        <v>0.28712823234930562</v>
      </c>
      <c r="J1199" s="82">
        <v>6479994975</v>
      </c>
      <c r="K1199" s="82">
        <v>12959989950</v>
      </c>
      <c r="L1199" s="82">
        <v>19439984925</v>
      </c>
    </row>
    <row r="1200" spans="1:12" ht="15" customHeight="1" x14ac:dyDescent="0.3">
      <c r="A1200" s="48">
        <v>45029</v>
      </c>
      <c r="B1200" s="51">
        <v>0.99972099999999997</v>
      </c>
      <c r="C1200" s="82">
        <v>32038453660</v>
      </c>
      <c r="D1200" s="82">
        <v>32047384413</v>
      </c>
      <c r="E1200" s="51">
        <v>1.000794</v>
      </c>
      <c r="F1200" s="82">
        <v>80667591426</v>
      </c>
      <c r="G1200" s="82">
        <v>80603554556</v>
      </c>
      <c r="H1200" s="82">
        <f t="shared" si="36"/>
        <v>112650938969</v>
      </c>
      <c r="I1200" s="87">
        <f t="shared" si="37"/>
        <v>0.28448395287516426</v>
      </c>
      <c r="J1200" s="82">
        <v>6409476883</v>
      </c>
      <c r="K1200" s="82">
        <v>12818953765</v>
      </c>
      <c r="L1200" s="82">
        <v>19228430648</v>
      </c>
    </row>
    <row r="1201" spans="1:12" ht="15" customHeight="1" x14ac:dyDescent="0.3">
      <c r="A1201" s="48">
        <v>45030</v>
      </c>
      <c r="B1201" s="51">
        <v>1.0012449999999999</v>
      </c>
      <c r="C1201" s="82">
        <v>31978840380</v>
      </c>
      <c r="D1201" s="82">
        <v>31939082558</v>
      </c>
      <c r="E1201" s="51">
        <v>1.0017659999999999</v>
      </c>
      <c r="F1201" s="82">
        <v>80886569881</v>
      </c>
      <c r="G1201" s="82">
        <v>80743980381</v>
      </c>
      <c r="H1201" s="82">
        <f t="shared" si="36"/>
        <v>112683062939</v>
      </c>
      <c r="I1201" s="87">
        <f t="shared" si="37"/>
        <v>0.28344173227958797</v>
      </c>
      <c r="J1201" s="82">
        <v>6387816512</v>
      </c>
      <c r="K1201" s="82">
        <v>12775633023</v>
      </c>
      <c r="L1201" s="82">
        <v>19163449535</v>
      </c>
    </row>
    <row r="1202" spans="1:12" ht="15" customHeight="1" x14ac:dyDescent="0.3">
      <c r="A1202" s="48">
        <v>45031</v>
      </c>
      <c r="B1202" s="51">
        <v>1.0005250000000001</v>
      </c>
      <c r="C1202" s="82">
        <v>31857257937</v>
      </c>
      <c r="D1202" s="82">
        <v>31840555002</v>
      </c>
      <c r="E1202" s="51">
        <v>1.001115</v>
      </c>
      <c r="F1202" s="82">
        <v>80869263894</v>
      </c>
      <c r="G1202" s="82">
        <v>80779172396</v>
      </c>
      <c r="H1202" s="82">
        <f t="shared" si="36"/>
        <v>112619727398</v>
      </c>
      <c r="I1202" s="87">
        <f t="shared" si="37"/>
        <v>0.28272626597181277</v>
      </c>
      <c r="J1202" s="82">
        <v>6368111000</v>
      </c>
      <c r="K1202" s="82">
        <v>12736222001</v>
      </c>
      <c r="L1202" s="82">
        <v>19104333001</v>
      </c>
    </row>
    <row r="1203" spans="1:12" ht="15" customHeight="1" x14ac:dyDescent="0.3">
      <c r="A1203" s="48">
        <v>45032</v>
      </c>
      <c r="B1203" s="51">
        <v>0.99935399999999996</v>
      </c>
      <c r="C1203" s="82">
        <v>31807237206</v>
      </c>
      <c r="D1203" s="82">
        <v>31827783620</v>
      </c>
      <c r="E1203" s="51">
        <v>1.0006999999999999</v>
      </c>
      <c r="F1203" s="82">
        <v>80993005658</v>
      </c>
      <c r="G1203" s="82">
        <v>80936376807</v>
      </c>
      <c r="H1203" s="82">
        <f t="shared" si="36"/>
        <v>112764160427</v>
      </c>
      <c r="I1203" s="87">
        <f t="shared" si="37"/>
        <v>0.28225088094904333</v>
      </c>
      <c r="J1203" s="82">
        <v>6365556724</v>
      </c>
      <c r="K1203" s="82">
        <v>12731113448</v>
      </c>
      <c r="L1203" s="82">
        <v>19096670172</v>
      </c>
    </row>
    <row r="1204" spans="1:12" ht="15" customHeight="1" x14ac:dyDescent="0.3">
      <c r="A1204" s="48">
        <v>45033</v>
      </c>
      <c r="B1204" s="51">
        <v>1.0003770000000001</v>
      </c>
      <c r="C1204" s="82">
        <v>31843395207</v>
      </c>
      <c r="D1204" s="82">
        <v>31831382647</v>
      </c>
      <c r="E1204" s="51">
        <v>1.0008969999999999</v>
      </c>
      <c r="F1204" s="82">
        <v>80983997260</v>
      </c>
      <c r="G1204" s="82">
        <v>80911422088</v>
      </c>
      <c r="H1204" s="82">
        <f t="shared" si="36"/>
        <v>112742804735</v>
      </c>
      <c r="I1204" s="87">
        <f t="shared" si="37"/>
        <v>0.28233626723957339</v>
      </c>
      <c r="J1204" s="82">
        <v>6366276529</v>
      </c>
      <c r="K1204" s="82">
        <v>12732553059</v>
      </c>
      <c r="L1204" s="82">
        <v>19098829588</v>
      </c>
    </row>
    <row r="1205" spans="1:12" ht="15" customHeight="1" x14ac:dyDescent="0.3">
      <c r="A1205" s="48">
        <v>45034</v>
      </c>
      <c r="B1205" s="51">
        <v>0.999884</v>
      </c>
      <c r="C1205" s="82">
        <v>31631776001</v>
      </c>
      <c r="D1205" s="82">
        <v>31635447163</v>
      </c>
      <c r="E1205" s="51">
        <v>1.0015829999999999</v>
      </c>
      <c r="F1205" s="82">
        <v>81022519469</v>
      </c>
      <c r="G1205" s="82">
        <v>80894493759</v>
      </c>
      <c r="H1205" s="82">
        <f t="shared" si="36"/>
        <v>112529940922</v>
      </c>
      <c r="I1205" s="87">
        <f t="shared" si="37"/>
        <v>0.2811291546391913</v>
      </c>
      <c r="J1205" s="82">
        <v>6327089433</v>
      </c>
      <c r="K1205" s="82">
        <v>12654178865</v>
      </c>
      <c r="L1205" s="82">
        <v>18981268298</v>
      </c>
    </row>
    <row r="1206" spans="1:12" ht="15" customHeight="1" x14ac:dyDescent="0.3">
      <c r="A1206" s="48">
        <v>45035</v>
      </c>
      <c r="B1206" s="51">
        <v>0.999641</v>
      </c>
      <c r="C1206" s="82">
        <v>31381919831</v>
      </c>
      <c r="D1206" s="82">
        <v>31393192586</v>
      </c>
      <c r="E1206" s="51">
        <v>1.000532</v>
      </c>
      <c r="F1206" s="82">
        <v>81124243453</v>
      </c>
      <c r="G1206" s="82">
        <v>81081076605</v>
      </c>
      <c r="H1206" s="82">
        <f t="shared" si="36"/>
        <v>112474269191</v>
      </c>
      <c r="I1206" s="87">
        <f t="shared" si="37"/>
        <v>0.27911443934513719</v>
      </c>
      <c r="J1206" s="82">
        <v>6278638517</v>
      </c>
      <c r="K1206" s="82">
        <v>12557277034</v>
      </c>
      <c r="L1206" s="82">
        <v>18835915552</v>
      </c>
    </row>
    <row r="1207" spans="1:12" ht="15" customHeight="1" x14ac:dyDescent="0.3">
      <c r="A1207" s="48">
        <v>45036</v>
      </c>
      <c r="B1207" s="51">
        <v>1.0009239999999999</v>
      </c>
      <c r="C1207" s="82">
        <v>31274020648</v>
      </c>
      <c r="D1207" s="82">
        <v>31245144418</v>
      </c>
      <c r="E1207" s="51">
        <v>1.0013570000000001</v>
      </c>
      <c r="F1207" s="82">
        <v>81576461707</v>
      </c>
      <c r="G1207" s="82">
        <v>81465924804</v>
      </c>
      <c r="H1207" s="82">
        <f t="shared" si="36"/>
        <v>112711069222</v>
      </c>
      <c r="I1207" s="87">
        <f t="shared" si="37"/>
        <v>0.27721451525278656</v>
      </c>
      <c r="J1207" s="82">
        <v>6249028884</v>
      </c>
      <c r="K1207" s="82">
        <v>12498057767</v>
      </c>
      <c r="L1207" s="82">
        <v>18747086651</v>
      </c>
    </row>
    <row r="1208" spans="1:12" ht="15" customHeight="1" x14ac:dyDescent="0.3">
      <c r="A1208" s="48">
        <v>45037</v>
      </c>
      <c r="B1208" s="51">
        <v>1.0002850000000001</v>
      </c>
      <c r="C1208" s="82">
        <v>30998429491</v>
      </c>
      <c r="D1208" s="82">
        <v>30989591857</v>
      </c>
      <c r="E1208" s="51">
        <v>1.000381</v>
      </c>
      <c r="F1208" s="82">
        <v>81432223467</v>
      </c>
      <c r="G1208" s="82">
        <v>81401216624</v>
      </c>
      <c r="H1208" s="82">
        <f t="shared" si="36"/>
        <v>112390808481</v>
      </c>
      <c r="I1208" s="87">
        <f t="shared" si="37"/>
        <v>0.27573066050360234</v>
      </c>
      <c r="J1208" s="82">
        <v>6197918371</v>
      </c>
      <c r="K1208" s="82">
        <v>12395836743</v>
      </c>
      <c r="L1208" s="82">
        <v>18593755114</v>
      </c>
    </row>
    <row r="1209" spans="1:12" ht="15" customHeight="1" x14ac:dyDescent="0.3">
      <c r="A1209" s="48">
        <v>45038</v>
      </c>
      <c r="B1209" s="51">
        <v>1.00126</v>
      </c>
      <c r="C1209" s="82">
        <v>30781229059</v>
      </c>
      <c r="D1209" s="82">
        <v>30742500291</v>
      </c>
      <c r="E1209" s="51">
        <v>1.001171</v>
      </c>
      <c r="F1209" s="82">
        <v>81482240781</v>
      </c>
      <c r="G1209" s="82">
        <v>81386960578</v>
      </c>
      <c r="H1209" s="82">
        <f t="shared" si="36"/>
        <v>112129460869</v>
      </c>
      <c r="I1209" s="87">
        <f t="shared" si="37"/>
        <v>0.27416969681960951</v>
      </c>
      <c r="J1209" s="82">
        <v>6148500058</v>
      </c>
      <c r="K1209" s="82">
        <v>12297000116</v>
      </c>
      <c r="L1209" s="82">
        <v>18445500175</v>
      </c>
    </row>
    <row r="1210" spans="1:12" ht="15" customHeight="1" x14ac:dyDescent="0.3">
      <c r="A1210" s="48">
        <v>45039</v>
      </c>
      <c r="B1210" s="51">
        <v>1.001342</v>
      </c>
      <c r="C1210" s="82">
        <v>30800816722</v>
      </c>
      <c r="D1210" s="82">
        <v>30759540168</v>
      </c>
      <c r="E1210" s="51">
        <v>1.0020009999999999</v>
      </c>
      <c r="F1210" s="82">
        <v>81601259475</v>
      </c>
      <c r="G1210" s="82">
        <v>81438306485</v>
      </c>
      <c r="H1210" s="82">
        <f t="shared" si="36"/>
        <v>112197846653</v>
      </c>
      <c r="I1210" s="87">
        <f t="shared" si="37"/>
        <v>0.27415446094194301</v>
      </c>
      <c r="J1210" s="82">
        <v>6151908034</v>
      </c>
      <c r="K1210" s="82">
        <v>12303816067</v>
      </c>
      <c r="L1210" s="82">
        <v>18455724101</v>
      </c>
    </row>
    <row r="1211" spans="1:12" ht="15" customHeight="1" x14ac:dyDescent="0.3">
      <c r="A1211" s="48">
        <v>45040</v>
      </c>
      <c r="B1211" s="51">
        <v>1.0006459999999999</v>
      </c>
      <c r="C1211" s="82">
        <v>30832016787</v>
      </c>
      <c r="D1211" s="82">
        <v>30812102414</v>
      </c>
      <c r="E1211" s="51">
        <v>1.0011639999999999</v>
      </c>
      <c r="F1211" s="82">
        <v>81498022564</v>
      </c>
      <c r="G1211" s="82">
        <v>81403288850</v>
      </c>
      <c r="H1211" s="82">
        <f t="shared" si="36"/>
        <v>112215391264</v>
      </c>
      <c r="I1211" s="87">
        <f t="shared" si="37"/>
        <v>0.27458000250171455</v>
      </c>
      <c r="J1211" s="82">
        <v>6162420483</v>
      </c>
      <c r="K1211" s="82">
        <v>12324840966</v>
      </c>
      <c r="L1211" s="82">
        <v>18487261448</v>
      </c>
    </row>
    <row r="1212" spans="1:12" ht="15" customHeight="1" x14ac:dyDescent="0.3">
      <c r="A1212" s="48">
        <v>45041</v>
      </c>
      <c r="B1212" s="51">
        <v>0.99934900000000004</v>
      </c>
      <c r="C1212" s="82">
        <v>30724101062</v>
      </c>
      <c r="D1212" s="82">
        <v>30744113922</v>
      </c>
      <c r="E1212" s="51">
        <v>1.0007170000000001</v>
      </c>
      <c r="F1212" s="82">
        <v>81561952839</v>
      </c>
      <c r="G1212" s="82">
        <v>81503531504</v>
      </c>
      <c r="H1212" s="82">
        <f t="shared" si="36"/>
        <v>112247645426</v>
      </c>
      <c r="I1212" s="87">
        <f t="shared" si="37"/>
        <v>0.27389540159457743</v>
      </c>
      <c r="J1212" s="82">
        <v>6148822784</v>
      </c>
      <c r="K1212" s="82">
        <v>12297645569</v>
      </c>
      <c r="L1212" s="82">
        <v>18446468353</v>
      </c>
    </row>
    <row r="1213" spans="1:12" ht="15" customHeight="1" x14ac:dyDescent="0.3">
      <c r="A1213" s="48">
        <v>45042</v>
      </c>
      <c r="B1213" s="51">
        <v>1.0010140000000001</v>
      </c>
      <c r="C1213" s="82">
        <v>30730506420</v>
      </c>
      <c r="D1213" s="82">
        <v>30699383389</v>
      </c>
      <c r="E1213" s="51">
        <v>1.001474</v>
      </c>
      <c r="F1213" s="82">
        <v>81650664075</v>
      </c>
      <c r="G1213" s="82">
        <v>81530511532</v>
      </c>
      <c r="H1213" s="82">
        <f t="shared" si="36"/>
        <v>112229894921</v>
      </c>
      <c r="I1213" s="87">
        <f t="shared" si="37"/>
        <v>0.27354015978193397</v>
      </c>
      <c r="J1213" s="82">
        <v>6139876678</v>
      </c>
      <c r="K1213" s="82">
        <v>12279753356</v>
      </c>
      <c r="L1213" s="82">
        <v>18419630033</v>
      </c>
    </row>
    <row r="1214" spans="1:12" ht="15" customHeight="1" x14ac:dyDescent="0.3">
      <c r="A1214" s="48">
        <v>45043</v>
      </c>
      <c r="B1214" s="51">
        <v>0.99966900000000003</v>
      </c>
      <c r="C1214" s="82">
        <v>30761326833</v>
      </c>
      <c r="D1214" s="82">
        <v>30771498257</v>
      </c>
      <c r="E1214" s="51">
        <v>1.000297</v>
      </c>
      <c r="F1214" s="82">
        <v>81618274278</v>
      </c>
      <c r="G1214" s="82">
        <v>81594054149</v>
      </c>
      <c r="H1214" s="82">
        <f t="shared" si="36"/>
        <v>112365552406</v>
      </c>
      <c r="I1214" s="87">
        <f t="shared" si="37"/>
        <v>0.27385170631134537</v>
      </c>
      <c r="J1214" s="82">
        <v>6154299651</v>
      </c>
      <c r="K1214" s="82">
        <v>12308599303</v>
      </c>
      <c r="L1214" s="82">
        <v>18462898954</v>
      </c>
    </row>
    <row r="1215" spans="1:12" ht="15" customHeight="1" x14ac:dyDescent="0.3">
      <c r="A1215" s="48">
        <v>45044</v>
      </c>
      <c r="B1215" s="51">
        <v>1.000604</v>
      </c>
      <c r="C1215" s="82">
        <v>30558401325</v>
      </c>
      <c r="D1215" s="82">
        <v>30539942603</v>
      </c>
      <c r="E1215" s="51">
        <v>1.0013510000000001</v>
      </c>
      <c r="F1215" s="82">
        <v>81714368057</v>
      </c>
      <c r="G1215" s="82">
        <v>81604129101</v>
      </c>
      <c r="H1215" s="82">
        <f t="shared" si="36"/>
        <v>112144071704</v>
      </c>
      <c r="I1215" s="87">
        <f t="shared" si="37"/>
        <v>0.27232774893004613</v>
      </c>
      <c r="J1215" s="82">
        <v>6107988521</v>
      </c>
      <c r="K1215" s="82">
        <v>12215977041</v>
      </c>
      <c r="L1215" s="82">
        <v>18323965562</v>
      </c>
    </row>
    <row r="1216" spans="1:12" ht="15" customHeight="1" x14ac:dyDescent="0.3">
      <c r="A1216" s="48">
        <v>45045</v>
      </c>
      <c r="B1216" s="51">
        <v>1.0000770000000001</v>
      </c>
      <c r="C1216" s="82">
        <v>30505673945</v>
      </c>
      <c r="D1216" s="82">
        <v>30503316767</v>
      </c>
      <c r="E1216" s="51">
        <v>1.000794</v>
      </c>
      <c r="F1216" s="82">
        <v>81713940555</v>
      </c>
      <c r="G1216" s="82">
        <v>81649124549</v>
      </c>
      <c r="H1216" s="82">
        <f t="shared" si="36"/>
        <v>112152441316</v>
      </c>
      <c r="I1216" s="87">
        <f t="shared" si="37"/>
        <v>0.27198085399723088</v>
      </c>
      <c r="J1216" s="82">
        <v>6100663353</v>
      </c>
      <c r="K1216" s="82">
        <v>12201326707</v>
      </c>
      <c r="L1216" s="82">
        <v>18301990060</v>
      </c>
    </row>
    <row r="1217" spans="1:12" ht="15" customHeight="1" x14ac:dyDescent="0.3">
      <c r="A1217" s="48">
        <v>45046</v>
      </c>
      <c r="B1217" s="51">
        <v>1.000456</v>
      </c>
      <c r="C1217" s="82">
        <v>30517472541</v>
      </c>
      <c r="D1217" s="82">
        <v>30503568572</v>
      </c>
      <c r="E1217" s="51">
        <v>1.0009520000000001</v>
      </c>
      <c r="F1217" s="82">
        <v>81811659037</v>
      </c>
      <c r="G1217" s="82">
        <v>81733808502</v>
      </c>
      <c r="H1217" s="82">
        <f t="shared" si="36"/>
        <v>112237377074</v>
      </c>
      <c r="I1217" s="87">
        <f t="shared" si="37"/>
        <v>0.27177727569211174</v>
      </c>
      <c r="J1217" s="82">
        <v>6100713714</v>
      </c>
      <c r="K1217" s="82">
        <v>12201427429</v>
      </c>
      <c r="L1217" s="82">
        <v>18302141143</v>
      </c>
    </row>
    <row r="1218" spans="1:12" ht="15" customHeight="1" x14ac:dyDescent="0.3">
      <c r="A1218" s="48">
        <v>45047</v>
      </c>
      <c r="B1218" s="51">
        <v>1.0004029999999999</v>
      </c>
      <c r="C1218" s="82">
        <v>30507262544</v>
      </c>
      <c r="D1218" s="82">
        <v>30494973085</v>
      </c>
      <c r="E1218" s="51">
        <v>1.001363</v>
      </c>
      <c r="F1218" s="82">
        <v>81834959453</v>
      </c>
      <c r="G1218" s="82">
        <v>81723602225</v>
      </c>
      <c r="H1218" s="82">
        <f t="shared" ref="H1218:H1281" si="38">IFERROR(D1218+G1218,D1218)</f>
        <v>112218575310</v>
      </c>
      <c r="I1218" s="87">
        <f t="shared" ref="I1218:I1281" si="39">IFERROR(D1218/H1218,"")</f>
        <v>0.27174621492706241</v>
      </c>
      <c r="J1218" s="82">
        <v>6098994617</v>
      </c>
      <c r="K1218" s="82">
        <v>12197989234</v>
      </c>
      <c r="L1218" s="82">
        <v>18296983851</v>
      </c>
    </row>
    <row r="1219" spans="1:12" ht="15" customHeight="1" x14ac:dyDescent="0.3">
      <c r="A1219" s="48">
        <v>45048</v>
      </c>
      <c r="B1219" s="51">
        <v>1.0006630000000001</v>
      </c>
      <c r="C1219" s="82">
        <v>30401590450</v>
      </c>
      <c r="D1219" s="82">
        <v>30381437432</v>
      </c>
      <c r="E1219" s="51">
        <v>1.0013320000000001</v>
      </c>
      <c r="F1219" s="82">
        <v>81873049553</v>
      </c>
      <c r="G1219" s="82">
        <v>81764110781</v>
      </c>
      <c r="H1219" s="82">
        <f t="shared" si="38"/>
        <v>112145548213</v>
      </c>
      <c r="I1219" s="87">
        <f t="shared" si="39"/>
        <v>0.2709107754709621</v>
      </c>
      <c r="J1219" s="82">
        <v>6076287486</v>
      </c>
      <c r="K1219" s="82">
        <v>12152574973</v>
      </c>
      <c r="L1219" s="82">
        <v>18228862459</v>
      </c>
    </row>
    <row r="1220" spans="1:12" ht="15" customHeight="1" x14ac:dyDescent="0.3">
      <c r="A1220" s="48">
        <v>45049</v>
      </c>
      <c r="B1220" s="51">
        <v>0.99853800000000004</v>
      </c>
      <c r="C1220" s="82">
        <v>30203709587</v>
      </c>
      <c r="D1220" s="82">
        <v>30247945788</v>
      </c>
      <c r="E1220" s="51">
        <v>1.001341</v>
      </c>
      <c r="F1220" s="82">
        <v>81882894005</v>
      </c>
      <c r="G1220" s="82">
        <v>81773274227</v>
      </c>
      <c r="H1220" s="82">
        <f t="shared" si="38"/>
        <v>112021220015</v>
      </c>
      <c r="I1220" s="87">
        <f t="shared" si="39"/>
        <v>0.27001978539378257</v>
      </c>
      <c r="J1220" s="82">
        <v>6049589158</v>
      </c>
      <c r="K1220" s="82">
        <v>12099178315</v>
      </c>
      <c r="L1220" s="82">
        <v>18148767473</v>
      </c>
    </row>
    <row r="1221" spans="1:12" ht="15" customHeight="1" x14ac:dyDescent="0.3">
      <c r="A1221" s="48">
        <v>45050</v>
      </c>
      <c r="B1221" s="51">
        <v>0.99817400000000001</v>
      </c>
      <c r="C1221" s="82">
        <v>30115550078</v>
      </c>
      <c r="D1221" s="82">
        <v>30170650703</v>
      </c>
      <c r="E1221" s="51">
        <v>1.000373</v>
      </c>
      <c r="F1221" s="82">
        <v>81989333426</v>
      </c>
      <c r="G1221" s="82">
        <v>81958750585</v>
      </c>
      <c r="H1221" s="82">
        <f t="shared" si="38"/>
        <v>112129401288</v>
      </c>
      <c r="I1221" s="87">
        <f t="shared" si="39"/>
        <v>0.26906993488271519</v>
      </c>
      <c r="J1221" s="82">
        <v>6034130141</v>
      </c>
      <c r="K1221" s="82">
        <v>12068260281</v>
      </c>
      <c r="L1221" s="82">
        <v>18102390422</v>
      </c>
    </row>
    <row r="1222" spans="1:12" ht="15" customHeight="1" x14ac:dyDescent="0.3">
      <c r="A1222" s="48">
        <v>45051</v>
      </c>
      <c r="B1222" s="51">
        <v>0.999884</v>
      </c>
      <c r="C1222" s="82">
        <v>30144375003</v>
      </c>
      <c r="D1222" s="82">
        <v>30147861332</v>
      </c>
      <c r="E1222" s="51">
        <v>1.0005740000000001</v>
      </c>
      <c r="F1222" s="82">
        <v>82166156610</v>
      </c>
      <c r="G1222" s="82">
        <v>82119054200</v>
      </c>
      <c r="H1222" s="82">
        <f t="shared" si="38"/>
        <v>112266915532</v>
      </c>
      <c r="I1222" s="87">
        <f t="shared" si="39"/>
        <v>0.26853736195688749</v>
      </c>
      <c r="J1222" s="82">
        <v>6029572266</v>
      </c>
      <c r="K1222" s="82">
        <v>12059144533</v>
      </c>
      <c r="L1222" s="82">
        <v>18088716799</v>
      </c>
    </row>
    <row r="1223" spans="1:12" ht="15" customHeight="1" x14ac:dyDescent="0.3">
      <c r="A1223" s="48">
        <v>45052</v>
      </c>
      <c r="B1223" s="51">
        <v>1.0000329999999999</v>
      </c>
      <c r="C1223" s="82">
        <v>30384207596</v>
      </c>
      <c r="D1223" s="82">
        <v>30383209721</v>
      </c>
      <c r="E1223" s="51">
        <v>1.001341</v>
      </c>
      <c r="F1223" s="82">
        <v>82151905581</v>
      </c>
      <c r="G1223" s="82">
        <v>82041897391</v>
      </c>
      <c r="H1223" s="82">
        <f t="shared" si="38"/>
        <v>112425107112</v>
      </c>
      <c r="I1223" s="87">
        <f t="shared" si="39"/>
        <v>0.27025288657925561</v>
      </c>
      <c r="J1223" s="82">
        <v>6076641944</v>
      </c>
      <c r="K1223" s="82">
        <v>12153283888</v>
      </c>
      <c r="L1223" s="82">
        <v>18229925833</v>
      </c>
    </row>
    <row r="1224" spans="1:12" ht="15" customHeight="1" x14ac:dyDescent="0.3">
      <c r="A1224" s="48">
        <v>45053</v>
      </c>
      <c r="B1224" s="51">
        <v>0.99924599999999997</v>
      </c>
      <c r="C1224" s="82">
        <v>30369654736</v>
      </c>
      <c r="D1224" s="82">
        <v>30392557298</v>
      </c>
      <c r="E1224" s="51">
        <v>1.001741</v>
      </c>
      <c r="F1224" s="82">
        <v>82239351555</v>
      </c>
      <c r="G1224" s="82">
        <v>82096385815</v>
      </c>
      <c r="H1224" s="82">
        <f t="shared" si="38"/>
        <v>112488943113</v>
      </c>
      <c r="I1224" s="87">
        <f t="shared" si="39"/>
        <v>0.2701826193483689</v>
      </c>
      <c r="J1224" s="82">
        <v>6078511460</v>
      </c>
      <c r="K1224" s="82">
        <v>12157022919</v>
      </c>
      <c r="L1224" s="82">
        <v>18235534379</v>
      </c>
    </row>
    <row r="1225" spans="1:12" ht="15" customHeight="1" x14ac:dyDescent="0.3">
      <c r="A1225" s="48">
        <v>45054</v>
      </c>
      <c r="B1225" s="51">
        <v>1.002494</v>
      </c>
      <c r="C1225" s="82">
        <v>30342574924</v>
      </c>
      <c r="D1225" s="82">
        <v>30267074461</v>
      </c>
      <c r="E1225" s="51">
        <v>1.0014780000000001</v>
      </c>
      <c r="F1225" s="82">
        <v>81979806768</v>
      </c>
      <c r="G1225" s="82">
        <v>81858829813</v>
      </c>
      <c r="H1225" s="82">
        <f t="shared" si="38"/>
        <v>112125904274</v>
      </c>
      <c r="I1225" s="87">
        <f t="shared" si="39"/>
        <v>0.26993828640201561</v>
      </c>
      <c r="J1225" s="82">
        <v>6053414892</v>
      </c>
      <c r="K1225" s="82">
        <v>12106829784</v>
      </c>
      <c r="L1225" s="82">
        <v>18160244677</v>
      </c>
    </row>
    <row r="1226" spans="1:12" ht="15" customHeight="1" x14ac:dyDescent="0.3">
      <c r="A1226" s="48">
        <v>45055</v>
      </c>
      <c r="B1226" s="51">
        <v>1.0007379999999999</v>
      </c>
      <c r="C1226" s="82">
        <v>30258663502</v>
      </c>
      <c r="D1226" s="82">
        <v>30236364046</v>
      </c>
      <c r="E1226" s="51">
        <v>1.000893</v>
      </c>
      <c r="F1226" s="82">
        <v>82444600542</v>
      </c>
      <c r="G1226" s="82">
        <v>82371010719</v>
      </c>
      <c r="H1226" s="82">
        <f t="shared" si="38"/>
        <v>112607374765</v>
      </c>
      <c r="I1226" s="87">
        <f t="shared" si="39"/>
        <v>0.26851140175410515</v>
      </c>
      <c r="J1226" s="82">
        <v>6047272809</v>
      </c>
      <c r="K1226" s="82">
        <v>12094545618</v>
      </c>
      <c r="L1226" s="82">
        <v>18141818428</v>
      </c>
    </row>
    <row r="1227" spans="1:12" ht="15" customHeight="1" x14ac:dyDescent="0.3">
      <c r="A1227" s="48">
        <v>45056</v>
      </c>
      <c r="B1227" s="51">
        <v>0.99850799999999995</v>
      </c>
      <c r="C1227" s="82">
        <v>30150202928</v>
      </c>
      <c r="D1227" s="82">
        <v>30195243563</v>
      </c>
      <c r="E1227" s="51">
        <v>0.99877400000000005</v>
      </c>
      <c r="F1227" s="82">
        <v>82501557251</v>
      </c>
      <c r="G1227" s="82">
        <v>82602862689</v>
      </c>
      <c r="H1227" s="82">
        <f t="shared" si="38"/>
        <v>112798106252</v>
      </c>
      <c r="I1227" s="87">
        <f t="shared" si="39"/>
        <v>0.26769282363252989</v>
      </c>
      <c r="J1227" s="82">
        <v>6039048713</v>
      </c>
      <c r="K1227" s="82">
        <v>12078097425</v>
      </c>
      <c r="L1227" s="82">
        <v>18117146138</v>
      </c>
    </row>
    <row r="1228" spans="1:12" ht="15" customHeight="1" x14ac:dyDescent="0.3">
      <c r="A1228" s="48">
        <v>45057</v>
      </c>
      <c r="B1228" s="51">
        <v>0.99884200000000001</v>
      </c>
      <c r="C1228" s="82">
        <v>30071349958</v>
      </c>
      <c r="D1228" s="82">
        <v>30106202372</v>
      </c>
      <c r="E1228" s="51">
        <v>0.99977300000000002</v>
      </c>
      <c r="F1228" s="82">
        <v>82565452645</v>
      </c>
      <c r="G1228" s="82">
        <v>82584191701</v>
      </c>
      <c r="H1228" s="82">
        <f t="shared" si="38"/>
        <v>112690394073</v>
      </c>
      <c r="I1228" s="87">
        <f t="shared" si="39"/>
        <v>0.26715855082108797</v>
      </c>
      <c r="J1228" s="82">
        <v>6021240474</v>
      </c>
      <c r="K1228" s="82">
        <v>12042480949</v>
      </c>
      <c r="L1228" s="82">
        <v>18063721423</v>
      </c>
    </row>
    <row r="1229" spans="1:12" ht="15" customHeight="1" x14ac:dyDescent="0.3">
      <c r="A1229" s="48">
        <v>45058</v>
      </c>
      <c r="B1229" s="51">
        <v>1.0007429999999999</v>
      </c>
      <c r="C1229" s="82">
        <v>30028195165</v>
      </c>
      <c r="D1229" s="82">
        <v>30005896437</v>
      </c>
      <c r="E1229" s="51">
        <v>0.99999300000000002</v>
      </c>
      <c r="F1229" s="82">
        <v>82667039654</v>
      </c>
      <c r="G1229" s="82">
        <v>82667647738</v>
      </c>
      <c r="H1229" s="82">
        <f t="shared" si="38"/>
        <v>112673544175</v>
      </c>
      <c r="I1229" s="87">
        <f t="shared" si="39"/>
        <v>0.26630826834022414</v>
      </c>
      <c r="J1229" s="82">
        <v>6001179287</v>
      </c>
      <c r="K1229" s="82">
        <v>12002358575</v>
      </c>
      <c r="L1229" s="82">
        <v>18003537862</v>
      </c>
    </row>
    <row r="1230" spans="1:12" ht="15" customHeight="1" x14ac:dyDescent="0.3">
      <c r="A1230" s="48">
        <v>45059</v>
      </c>
      <c r="B1230" s="51">
        <v>1.0008330000000001</v>
      </c>
      <c r="C1230" s="82">
        <v>29970051657</v>
      </c>
      <c r="D1230" s="82">
        <v>29945115519</v>
      </c>
      <c r="E1230" s="51">
        <v>1.0010600000000001</v>
      </c>
      <c r="F1230" s="82">
        <v>82799743141</v>
      </c>
      <c r="G1230" s="82">
        <v>82712090599</v>
      </c>
      <c r="H1230" s="82">
        <f t="shared" si="38"/>
        <v>112657206118</v>
      </c>
      <c r="I1230" s="87">
        <f t="shared" si="39"/>
        <v>0.26580736866166138</v>
      </c>
      <c r="J1230" s="82">
        <v>5989023104</v>
      </c>
      <c r="K1230" s="82">
        <v>11978046208</v>
      </c>
      <c r="L1230" s="82">
        <v>17967069311</v>
      </c>
    </row>
    <row r="1231" spans="1:12" ht="15" customHeight="1" x14ac:dyDescent="0.3">
      <c r="A1231" s="48">
        <v>45060</v>
      </c>
      <c r="B1231" s="51">
        <v>0.99822500000000003</v>
      </c>
      <c r="C1231" s="82">
        <v>30054743760</v>
      </c>
      <c r="D1231" s="82">
        <v>30108181032</v>
      </c>
      <c r="E1231" s="51">
        <v>1.000702</v>
      </c>
      <c r="F1231" s="82">
        <v>83088864855</v>
      </c>
      <c r="G1231" s="82">
        <v>83030612043</v>
      </c>
      <c r="H1231" s="82">
        <f t="shared" si="38"/>
        <v>113138793075</v>
      </c>
      <c r="I1231" s="87">
        <f t="shared" si="39"/>
        <v>0.2661172195114474</v>
      </c>
      <c r="J1231" s="82">
        <v>6021636206</v>
      </c>
      <c r="K1231" s="82">
        <v>12043272413</v>
      </c>
      <c r="L1231" s="82">
        <v>18064908619</v>
      </c>
    </row>
    <row r="1232" spans="1:12" ht="15" customHeight="1" x14ac:dyDescent="0.3">
      <c r="A1232" s="48">
        <v>45061</v>
      </c>
      <c r="B1232" s="51">
        <v>0.99945899999999999</v>
      </c>
      <c r="C1232" s="82">
        <v>29949809797</v>
      </c>
      <c r="D1232" s="82">
        <v>29966020268</v>
      </c>
      <c r="E1232" s="51">
        <v>1.000041</v>
      </c>
      <c r="F1232" s="82">
        <v>82795486682</v>
      </c>
      <c r="G1232" s="82">
        <v>82792073774</v>
      </c>
      <c r="H1232" s="82">
        <f t="shared" si="38"/>
        <v>112758094042</v>
      </c>
      <c r="I1232" s="87">
        <f t="shared" si="39"/>
        <v>0.26575493779487169</v>
      </c>
      <c r="J1232" s="82">
        <v>5993204054</v>
      </c>
      <c r="K1232" s="82">
        <v>11986408107</v>
      </c>
      <c r="L1232" s="82">
        <v>17979612161</v>
      </c>
    </row>
    <row r="1233" spans="1:12" ht="15" customHeight="1" x14ac:dyDescent="0.3">
      <c r="A1233" s="48">
        <v>45062</v>
      </c>
      <c r="B1233" s="51">
        <v>1.0007159999999999</v>
      </c>
      <c r="C1233" s="82">
        <v>29792036476</v>
      </c>
      <c r="D1233" s="82">
        <v>29770717328</v>
      </c>
      <c r="E1233" s="51">
        <v>1.0016350000000001</v>
      </c>
      <c r="F1233" s="82">
        <v>82803772135</v>
      </c>
      <c r="G1233" s="82">
        <v>82668607268</v>
      </c>
      <c r="H1233" s="82">
        <f t="shared" si="38"/>
        <v>112439324596</v>
      </c>
      <c r="I1233" s="87">
        <f t="shared" si="39"/>
        <v>0.26477139946337852</v>
      </c>
      <c r="J1233" s="82">
        <v>5954143466</v>
      </c>
      <c r="K1233" s="82">
        <v>11908286931</v>
      </c>
      <c r="L1233" s="82">
        <v>17862430397</v>
      </c>
    </row>
    <row r="1234" spans="1:12" ht="15" customHeight="1" x14ac:dyDescent="0.3">
      <c r="A1234" s="48">
        <v>45063</v>
      </c>
      <c r="B1234" s="51">
        <v>0.999861</v>
      </c>
      <c r="C1234" s="82">
        <v>29675758792</v>
      </c>
      <c r="D1234" s="82">
        <v>29679895255</v>
      </c>
      <c r="E1234" s="51">
        <v>1.000154</v>
      </c>
      <c r="F1234" s="82">
        <v>82847420820</v>
      </c>
      <c r="G1234" s="82">
        <v>82834675087</v>
      </c>
      <c r="H1234" s="82">
        <f t="shared" si="38"/>
        <v>112514570342</v>
      </c>
      <c r="I1234" s="87">
        <f t="shared" si="39"/>
        <v>0.26378712698972945</v>
      </c>
      <c r="J1234" s="82">
        <v>5935979051</v>
      </c>
      <c r="K1234" s="82">
        <v>11871958102</v>
      </c>
      <c r="L1234" s="82">
        <v>17807937153</v>
      </c>
    </row>
    <row r="1235" spans="1:12" ht="15" customHeight="1" x14ac:dyDescent="0.3">
      <c r="A1235" s="48">
        <v>45064</v>
      </c>
      <c r="B1235" s="51">
        <v>0.99946299999999999</v>
      </c>
      <c r="C1235" s="82">
        <v>29503039585</v>
      </c>
      <c r="D1235" s="82">
        <v>29518892585</v>
      </c>
      <c r="E1235" s="51">
        <v>0.99930200000000002</v>
      </c>
      <c r="F1235" s="82">
        <v>82854296237</v>
      </c>
      <c r="G1235" s="82">
        <v>82912141176</v>
      </c>
      <c r="H1235" s="82">
        <f t="shared" si="38"/>
        <v>112431033761</v>
      </c>
      <c r="I1235" s="87">
        <f t="shared" si="39"/>
        <v>0.26255110886687849</v>
      </c>
      <c r="J1235" s="82">
        <v>5903778517</v>
      </c>
      <c r="K1235" s="82">
        <v>11807557034</v>
      </c>
      <c r="L1235" s="82">
        <v>17711335551</v>
      </c>
    </row>
    <row r="1236" spans="1:12" ht="15" customHeight="1" x14ac:dyDescent="0.3">
      <c r="A1236" s="48">
        <v>45065</v>
      </c>
      <c r="B1236" s="51">
        <v>0.99804199999999998</v>
      </c>
      <c r="C1236" s="82">
        <v>29610494624</v>
      </c>
      <c r="D1236" s="82">
        <v>29668595745</v>
      </c>
      <c r="E1236" s="51">
        <v>0.99937100000000001</v>
      </c>
      <c r="F1236" s="82">
        <v>82877902315</v>
      </c>
      <c r="G1236" s="82">
        <v>82930106152</v>
      </c>
      <c r="H1236" s="82">
        <f t="shared" si="38"/>
        <v>112598701897</v>
      </c>
      <c r="I1236" s="87">
        <f t="shared" si="39"/>
        <v>0.26348967834584308</v>
      </c>
      <c r="J1236" s="82">
        <v>5933719149</v>
      </c>
      <c r="K1236" s="82">
        <v>11867438298</v>
      </c>
      <c r="L1236" s="82">
        <v>17801157447</v>
      </c>
    </row>
    <row r="1237" spans="1:12" ht="15" customHeight="1" x14ac:dyDescent="0.3">
      <c r="A1237" s="48">
        <v>45066</v>
      </c>
      <c r="B1237" s="51">
        <v>0.99959500000000001</v>
      </c>
      <c r="C1237" s="82">
        <v>29557752770</v>
      </c>
      <c r="D1237" s="82">
        <v>29569741716</v>
      </c>
      <c r="E1237" s="51">
        <v>1.0005660000000001</v>
      </c>
      <c r="F1237" s="82">
        <v>82912724184</v>
      </c>
      <c r="G1237" s="82">
        <v>82865845140</v>
      </c>
      <c r="H1237" s="82">
        <f t="shared" si="38"/>
        <v>112435586856</v>
      </c>
      <c r="I1237" s="87">
        <f t="shared" si="39"/>
        <v>0.26299272803966373</v>
      </c>
      <c r="J1237" s="82">
        <v>5913948343</v>
      </c>
      <c r="K1237" s="82">
        <v>11827896686</v>
      </c>
      <c r="L1237" s="82">
        <v>17741845030</v>
      </c>
    </row>
    <row r="1238" spans="1:12" ht="15" customHeight="1" x14ac:dyDescent="0.3">
      <c r="A1238" s="48">
        <v>45067</v>
      </c>
      <c r="B1238" s="51">
        <v>0.99956900000000004</v>
      </c>
      <c r="C1238" s="82">
        <v>29562931910</v>
      </c>
      <c r="D1238" s="82">
        <v>29575668136</v>
      </c>
      <c r="E1238" s="51">
        <v>1.0001180000000001</v>
      </c>
      <c r="F1238" s="82">
        <v>82935921774</v>
      </c>
      <c r="G1238" s="82">
        <v>82926154054</v>
      </c>
      <c r="H1238" s="82">
        <f t="shared" si="38"/>
        <v>112501822190</v>
      </c>
      <c r="I1238" s="87">
        <f t="shared" si="39"/>
        <v>0.26289056977273478</v>
      </c>
      <c r="J1238" s="82">
        <v>5915133627</v>
      </c>
      <c r="K1238" s="82">
        <v>11830267254</v>
      </c>
      <c r="L1238" s="82">
        <v>17745400882</v>
      </c>
    </row>
    <row r="1239" spans="1:12" ht="15" customHeight="1" x14ac:dyDescent="0.3">
      <c r="A1239" s="48">
        <v>45068</v>
      </c>
      <c r="B1239" s="51">
        <v>0.99974099999999999</v>
      </c>
      <c r="C1239" s="82">
        <v>29549991311</v>
      </c>
      <c r="D1239" s="82">
        <v>29557657047</v>
      </c>
      <c r="E1239" s="51">
        <v>1.0003979999999999</v>
      </c>
      <c r="F1239" s="82">
        <v>82951150480</v>
      </c>
      <c r="G1239" s="82">
        <v>82918159057</v>
      </c>
      <c r="H1239" s="82">
        <f t="shared" si="38"/>
        <v>112475816104</v>
      </c>
      <c r="I1239" s="87">
        <f t="shared" si="39"/>
        <v>0.26279122100051899</v>
      </c>
      <c r="J1239" s="82">
        <v>5911531409</v>
      </c>
      <c r="K1239" s="82">
        <v>11823062819</v>
      </c>
      <c r="L1239" s="82">
        <v>17734594228</v>
      </c>
    </row>
    <row r="1240" spans="1:12" ht="15" customHeight="1" x14ac:dyDescent="0.3">
      <c r="A1240" s="48">
        <v>45069</v>
      </c>
      <c r="B1240" s="51">
        <v>1.000076</v>
      </c>
      <c r="C1240" s="82">
        <v>29438095224</v>
      </c>
      <c r="D1240" s="82">
        <v>29435844270</v>
      </c>
      <c r="E1240" s="51">
        <v>1.0001899999999999</v>
      </c>
      <c r="F1240" s="82">
        <v>82986871465</v>
      </c>
      <c r="G1240" s="82">
        <v>82971091576</v>
      </c>
      <c r="H1240" s="82">
        <f t="shared" si="38"/>
        <v>112406935846</v>
      </c>
      <c r="I1240" s="87">
        <f t="shared" si="39"/>
        <v>0.261868576422435</v>
      </c>
      <c r="J1240" s="82">
        <v>5887168854</v>
      </c>
      <c r="K1240" s="82">
        <v>11774337708</v>
      </c>
      <c r="L1240" s="82">
        <v>17661506562</v>
      </c>
    </row>
    <row r="1241" spans="1:12" ht="15" customHeight="1" x14ac:dyDescent="0.3">
      <c r="A1241" s="48">
        <v>45070</v>
      </c>
      <c r="B1241" s="51">
        <v>0.99962700000000004</v>
      </c>
      <c r="C1241" s="82">
        <v>29253725552</v>
      </c>
      <c r="D1241" s="82">
        <v>29264654570</v>
      </c>
      <c r="E1241" s="51">
        <v>1.000076</v>
      </c>
      <c r="F1241" s="82">
        <v>83010344061</v>
      </c>
      <c r="G1241" s="82">
        <v>83004036311</v>
      </c>
      <c r="H1241" s="82">
        <f t="shared" si="38"/>
        <v>112268690881</v>
      </c>
      <c r="I1241" s="87">
        <f t="shared" si="39"/>
        <v>0.2606662137088539</v>
      </c>
      <c r="J1241" s="82">
        <v>5852930914</v>
      </c>
      <c r="K1241" s="82">
        <v>11705861828</v>
      </c>
      <c r="L1241" s="82">
        <v>17558792742</v>
      </c>
    </row>
    <row r="1242" spans="1:12" ht="15" customHeight="1" x14ac:dyDescent="0.3">
      <c r="A1242" s="48">
        <v>45071</v>
      </c>
      <c r="B1242" s="51">
        <v>1.000016</v>
      </c>
      <c r="C1242" s="82">
        <v>29158132296</v>
      </c>
      <c r="D1242" s="82">
        <v>29157674275</v>
      </c>
      <c r="E1242" s="51">
        <v>0.99966299999999997</v>
      </c>
      <c r="F1242" s="82">
        <v>83087445100</v>
      </c>
      <c r="G1242" s="82">
        <v>83115428725</v>
      </c>
      <c r="H1242" s="82">
        <f t="shared" si="38"/>
        <v>112273103000</v>
      </c>
      <c r="I1242" s="87">
        <f t="shared" si="39"/>
        <v>0.25970311228505016</v>
      </c>
      <c r="J1242" s="82">
        <v>5831534855</v>
      </c>
      <c r="K1242" s="82">
        <v>11663069710</v>
      </c>
      <c r="L1242" s="82">
        <v>17494604565</v>
      </c>
    </row>
    <row r="1243" spans="1:12" ht="15" customHeight="1" x14ac:dyDescent="0.3">
      <c r="A1243" s="48">
        <v>45072</v>
      </c>
      <c r="B1243" s="51">
        <v>1.0000560000000001</v>
      </c>
      <c r="C1243" s="82">
        <v>29054615189</v>
      </c>
      <c r="D1243" s="82">
        <v>29052982138</v>
      </c>
      <c r="E1243" s="51">
        <v>0.99985500000000005</v>
      </c>
      <c r="F1243" s="82">
        <v>83050428815</v>
      </c>
      <c r="G1243" s="82">
        <v>83062503903</v>
      </c>
      <c r="H1243" s="82">
        <f t="shared" si="38"/>
        <v>112115486041</v>
      </c>
      <c r="I1243" s="87">
        <f t="shared" si="39"/>
        <v>0.25913442615211507</v>
      </c>
      <c r="J1243" s="82">
        <v>5810596428</v>
      </c>
      <c r="K1243" s="82">
        <v>11621192855</v>
      </c>
      <c r="L1243" s="82">
        <v>17431789283</v>
      </c>
    </row>
    <row r="1244" spans="1:12" ht="15" customHeight="1" x14ac:dyDescent="0.3">
      <c r="A1244" s="48">
        <v>45073</v>
      </c>
      <c r="B1244" s="51">
        <v>0.99966100000000002</v>
      </c>
      <c r="C1244" s="82">
        <v>29083852842</v>
      </c>
      <c r="D1244" s="82">
        <v>29093726849</v>
      </c>
      <c r="E1244" s="51">
        <v>1.000669</v>
      </c>
      <c r="F1244" s="82">
        <v>83125090385</v>
      </c>
      <c r="G1244" s="82">
        <v>83069476659</v>
      </c>
      <c r="H1244" s="82">
        <f t="shared" si="38"/>
        <v>112163203508</v>
      </c>
      <c r="I1244" s="87">
        <f t="shared" si="39"/>
        <v>0.25938744560665922</v>
      </c>
      <c r="J1244" s="82">
        <v>5818745370</v>
      </c>
      <c r="K1244" s="82">
        <v>11637490740</v>
      </c>
      <c r="L1244" s="82">
        <v>17456236109</v>
      </c>
    </row>
    <row r="1245" spans="1:12" ht="15" customHeight="1" x14ac:dyDescent="0.3">
      <c r="A1245" s="48">
        <v>45074</v>
      </c>
      <c r="B1245" s="51">
        <v>0.99819899999999995</v>
      </c>
      <c r="C1245" s="82">
        <v>29022835526</v>
      </c>
      <c r="D1245" s="82">
        <v>29075198010</v>
      </c>
      <c r="E1245" s="51">
        <v>1.0001469999999999</v>
      </c>
      <c r="F1245" s="82">
        <v>83115259981</v>
      </c>
      <c r="G1245" s="82">
        <v>83103005679</v>
      </c>
      <c r="H1245" s="82">
        <f t="shared" si="38"/>
        <v>112178203689</v>
      </c>
      <c r="I1245" s="87">
        <f t="shared" si="39"/>
        <v>0.25918758772967465</v>
      </c>
      <c r="J1245" s="82">
        <v>5815039602</v>
      </c>
      <c r="K1245" s="82">
        <v>11630079204</v>
      </c>
      <c r="L1245" s="82">
        <v>17445118806</v>
      </c>
    </row>
    <row r="1246" spans="1:12" ht="15" customHeight="1" x14ac:dyDescent="0.3">
      <c r="A1246" s="48">
        <v>45075</v>
      </c>
      <c r="B1246" s="51">
        <v>0.99987199999999998</v>
      </c>
      <c r="C1246" s="82">
        <v>29066405755</v>
      </c>
      <c r="D1246" s="82">
        <v>29070113144</v>
      </c>
      <c r="E1246" s="51">
        <v>1.000216</v>
      </c>
      <c r="F1246" s="82">
        <v>83238961008</v>
      </c>
      <c r="G1246" s="82">
        <v>83221020577</v>
      </c>
      <c r="H1246" s="82">
        <f t="shared" si="38"/>
        <v>112291133721</v>
      </c>
      <c r="I1246" s="87">
        <f t="shared" si="39"/>
        <v>0.25888164257231544</v>
      </c>
      <c r="J1246" s="82">
        <v>5814022629</v>
      </c>
      <c r="K1246" s="82">
        <v>11628045258</v>
      </c>
      <c r="L1246" s="82">
        <v>17442067886</v>
      </c>
    </row>
    <row r="1247" spans="1:12" ht="15" customHeight="1" x14ac:dyDescent="0.3">
      <c r="A1247" s="48">
        <v>45076</v>
      </c>
      <c r="B1247" s="51">
        <v>1.0011000000000001</v>
      </c>
      <c r="C1247" s="82">
        <v>29069645464</v>
      </c>
      <c r="D1247" s="82">
        <v>29037704150</v>
      </c>
      <c r="E1247" s="51">
        <v>1.000454</v>
      </c>
      <c r="F1247" s="82">
        <v>83179557093</v>
      </c>
      <c r="G1247" s="82">
        <v>83141823696</v>
      </c>
      <c r="H1247" s="82">
        <f t="shared" si="38"/>
        <v>112179527846</v>
      </c>
      <c r="I1247" s="87">
        <f t="shared" si="39"/>
        <v>0.2588502974434243</v>
      </c>
      <c r="J1247" s="82">
        <v>5807540830</v>
      </c>
      <c r="K1247" s="82">
        <v>11615081660</v>
      </c>
      <c r="L1247" s="82">
        <v>17422622490</v>
      </c>
    </row>
    <row r="1248" spans="1:12" ht="15" customHeight="1" x14ac:dyDescent="0.3">
      <c r="A1248" s="48">
        <v>45077</v>
      </c>
      <c r="B1248" s="51">
        <v>0.99973299999999998</v>
      </c>
      <c r="C1248" s="82">
        <v>28960554486</v>
      </c>
      <c r="D1248" s="82">
        <v>28968280518</v>
      </c>
      <c r="E1248" s="51">
        <v>1.0002770000000001</v>
      </c>
      <c r="F1248" s="82">
        <v>83178632658</v>
      </c>
      <c r="G1248" s="82">
        <v>83155608348</v>
      </c>
      <c r="H1248" s="82">
        <f t="shared" si="38"/>
        <v>112123888866</v>
      </c>
      <c r="I1248" s="87">
        <f t="shared" si="39"/>
        <v>0.25835957716932367</v>
      </c>
      <c r="J1248" s="82">
        <v>5793656104</v>
      </c>
      <c r="K1248" s="82">
        <v>11587312207</v>
      </c>
      <c r="L1248" s="82">
        <v>17380968311</v>
      </c>
    </row>
    <row r="1249" spans="1:12" ht="15" customHeight="1" x14ac:dyDescent="0.3">
      <c r="A1249" s="48">
        <v>45078</v>
      </c>
      <c r="B1249" s="51">
        <v>1.0005459999999999</v>
      </c>
      <c r="C1249" s="82">
        <v>28891039554</v>
      </c>
      <c r="D1249" s="82">
        <v>28875275262</v>
      </c>
      <c r="E1249" s="51">
        <v>1.0004040000000001</v>
      </c>
      <c r="F1249" s="82">
        <v>83259425002</v>
      </c>
      <c r="G1249" s="82">
        <v>83225817859</v>
      </c>
      <c r="H1249" s="82">
        <f t="shared" si="38"/>
        <v>112101093121</v>
      </c>
      <c r="I1249" s="87">
        <f t="shared" si="39"/>
        <v>0.25758245935061957</v>
      </c>
      <c r="J1249" s="82">
        <v>5775055052</v>
      </c>
      <c r="K1249" s="82">
        <v>11550110105</v>
      </c>
      <c r="L1249" s="82">
        <v>17325165157</v>
      </c>
    </row>
    <row r="1250" spans="1:12" ht="15" customHeight="1" x14ac:dyDescent="0.3">
      <c r="A1250" s="48">
        <v>45079</v>
      </c>
      <c r="B1250" s="51">
        <v>1.0001059999999999</v>
      </c>
      <c r="C1250" s="82">
        <v>28986656756</v>
      </c>
      <c r="D1250" s="82">
        <v>28983579584</v>
      </c>
      <c r="E1250" s="51">
        <v>1.0002819999999999</v>
      </c>
      <c r="F1250" s="82">
        <v>83245325860</v>
      </c>
      <c r="G1250" s="82">
        <v>83221823157</v>
      </c>
      <c r="H1250" s="82">
        <f t="shared" si="38"/>
        <v>112205402741</v>
      </c>
      <c r="I1250" s="87">
        <f t="shared" si="39"/>
        <v>0.25830823539666653</v>
      </c>
      <c r="J1250" s="82">
        <v>5796715917</v>
      </c>
      <c r="K1250" s="82">
        <v>11593431834</v>
      </c>
      <c r="L1250" s="82">
        <v>17390147750</v>
      </c>
    </row>
    <row r="1251" spans="1:12" ht="15" customHeight="1" x14ac:dyDescent="0.3">
      <c r="A1251" s="48">
        <v>45080</v>
      </c>
      <c r="B1251" s="51">
        <v>0.99967799999999996</v>
      </c>
      <c r="C1251" s="82">
        <v>28901643507</v>
      </c>
      <c r="D1251" s="82">
        <v>28910940206</v>
      </c>
      <c r="E1251" s="51">
        <v>1.0003770000000001</v>
      </c>
      <c r="F1251" s="82">
        <v>83185392884</v>
      </c>
      <c r="G1251" s="82">
        <v>83154079433</v>
      </c>
      <c r="H1251" s="82">
        <f t="shared" si="38"/>
        <v>112065019639</v>
      </c>
      <c r="I1251" s="87">
        <f t="shared" si="39"/>
        <v>0.25798362681889575</v>
      </c>
      <c r="J1251" s="82">
        <v>5782188041</v>
      </c>
      <c r="K1251" s="82">
        <v>11564376082</v>
      </c>
      <c r="L1251" s="82">
        <v>17346564124</v>
      </c>
    </row>
    <row r="1252" spans="1:12" ht="15" customHeight="1" x14ac:dyDescent="0.3">
      <c r="A1252" s="48">
        <v>45081</v>
      </c>
      <c r="B1252" s="51">
        <v>1.000086</v>
      </c>
      <c r="C1252" s="82">
        <v>28904346978</v>
      </c>
      <c r="D1252" s="82">
        <v>28901862891</v>
      </c>
      <c r="E1252" s="51">
        <v>1.000373</v>
      </c>
      <c r="F1252" s="82">
        <v>83181185644</v>
      </c>
      <c r="G1252" s="82">
        <v>83150144127</v>
      </c>
      <c r="H1252" s="82">
        <f t="shared" si="38"/>
        <v>112052007018</v>
      </c>
      <c r="I1252" s="87">
        <f t="shared" si="39"/>
        <v>0.25793257666823599</v>
      </c>
      <c r="J1252" s="82">
        <v>5780372578</v>
      </c>
      <c r="K1252" s="82">
        <v>11560745156</v>
      </c>
      <c r="L1252" s="82">
        <v>17341117735</v>
      </c>
    </row>
    <row r="1253" spans="1:12" ht="15" customHeight="1" x14ac:dyDescent="0.3">
      <c r="A1253" s="48">
        <v>45082</v>
      </c>
      <c r="B1253" s="51">
        <v>1.001676</v>
      </c>
      <c r="C1253" s="82">
        <v>28974952277</v>
      </c>
      <c r="D1253" s="82">
        <v>28926484536</v>
      </c>
      <c r="E1253" s="51">
        <v>1.0024599999999999</v>
      </c>
      <c r="F1253" s="82">
        <v>83202873665</v>
      </c>
      <c r="G1253" s="82">
        <v>82998656280</v>
      </c>
      <c r="H1253" s="82">
        <f t="shared" si="38"/>
        <v>111925140816</v>
      </c>
      <c r="I1253" s="87">
        <f t="shared" si="39"/>
        <v>0.25844492421549747</v>
      </c>
      <c r="J1253" s="82">
        <v>5785296907</v>
      </c>
      <c r="K1253" s="82">
        <v>11570593814</v>
      </c>
      <c r="L1253" s="82">
        <v>17355890722</v>
      </c>
    </row>
    <row r="1254" spans="1:12" ht="15" customHeight="1" x14ac:dyDescent="0.3">
      <c r="A1254" s="48">
        <v>45083</v>
      </c>
      <c r="B1254" s="51">
        <v>1.0004569999999999</v>
      </c>
      <c r="C1254" s="82">
        <v>28799050860</v>
      </c>
      <c r="D1254" s="82">
        <v>28785896850</v>
      </c>
      <c r="E1254" s="51">
        <v>1.00146</v>
      </c>
      <c r="F1254" s="82">
        <v>83214677269</v>
      </c>
      <c r="G1254" s="82">
        <v>83093368362</v>
      </c>
      <c r="H1254" s="82">
        <f t="shared" si="38"/>
        <v>111879265212</v>
      </c>
      <c r="I1254" s="87">
        <f t="shared" si="39"/>
        <v>0.25729429662818765</v>
      </c>
      <c r="J1254" s="82">
        <v>5757179370</v>
      </c>
      <c r="K1254" s="82">
        <v>11514358740</v>
      </c>
      <c r="L1254" s="82">
        <v>17271538110</v>
      </c>
    </row>
    <row r="1255" spans="1:12" ht="15" customHeight="1" x14ac:dyDescent="0.3">
      <c r="A1255" s="48">
        <v>45084</v>
      </c>
      <c r="B1255" s="51">
        <v>1.000343</v>
      </c>
      <c r="C1255" s="82">
        <v>28646537274</v>
      </c>
      <c r="D1255" s="82">
        <v>28636723540</v>
      </c>
      <c r="E1255" s="51">
        <v>1.0004550000000001</v>
      </c>
      <c r="F1255" s="82">
        <v>83215224249</v>
      </c>
      <c r="G1255" s="82">
        <v>83177414784</v>
      </c>
      <c r="H1255" s="82">
        <f t="shared" si="38"/>
        <v>111814138324</v>
      </c>
      <c r="I1255" s="87">
        <f t="shared" si="39"/>
        <v>0.25611004090574258</v>
      </c>
      <c r="J1255" s="82">
        <v>5727344708</v>
      </c>
      <c r="K1255" s="82">
        <v>11454689416</v>
      </c>
      <c r="L1255" s="82">
        <v>17182034124</v>
      </c>
    </row>
    <row r="1256" spans="1:12" ht="15" customHeight="1" x14ac:dyDescent="0.3">
      <c r="A1256" s="48">
        <v>45085</v>
      </c>
      <c r="B1256" s="51">
        <v>0.99980100000000005</v>
      </c>
      <c r="C1256" s="82">
        <v>28513773615</v>
      </c>
      <c r="D1256" s="82">
        <v>28519449278</v>
      </c>
      <c r="E1256" s="51">
        <v>0.99984899999999999</v>
      </c>
      <c r="F1256" s="82">
        <v>83294694375</v>
      </c>
      <c r="G1256" s="82">
        <v>83307315279</v>
      </c>
      <c r="H1256" s="82">
        <f t="shared" si="38"/>
        <v>111826764557</v>
      </c>
      <c r="I1256" s="87">
        <f t="shared" si="39"/>
        <v>0.25503241009412514</v>
      </c>
      <c r="J1256" s="82">
        <v>5703889856</v>
      </c>
      <c r="K1256" s="82">
        <v>11407779711</v>
      </c>
      <c r="L1256" s="82">
        <v>17111669567</v>
      </c>
    </row>
    <row r="1257" spans="1:12" ht="15" customHeight="1" x14ac:dyDescent="0.3">
      <c r="A1257" s="48">
        <v>45086</v>
      </c>
      <c r="B1257" s="51">
        <v>0.99930399999999997</v>
      </c>
      <c r="C1257" s="82">
        <v>28430725357</v>
      </c>
      <c r="D1257" s="82">
        <v>28450514776</v>
      </c>
      <c r="E1257" s="51">
        <v>0.999803</v>
      </c>
      <c r="F1257" s="82">
        <v>83314341457</v>
      </c>
      <c r="G1257" s="82">
        <v>83330743343</v>
      </c>
      <c r="H1257" s="82">
        <f t="shared" si="38"/>
        <v>111781258119</v>
      </c>
      <c r="I1257" s="87">
        <f t="shared" si="39"/>
        <v>0.25451954338993193</v>
      </c>
      <c r="J1257" s="82">
        <v>5690102955</v>
      </c>
      <c r="K1257" s="82">
        <v>11380205910</v>
      </c>
      <c r="L1257" s="82">
        <v>17070308866</v>
      </c>
    </row>
    <row r="1258" spans="1:12" ht="15" customHeight="1" x14ac:dyDescent="0.3">
      <c r="A1258" s="48">
        <v>45087</v>
      </c>
      <c r="B1258" s="51">
        <v>0.99993699999999996</v>
      </c>
      <c r="C1258" s="82">
        <v>28327046011</v>
      </c>
      <c r="D1258" s="82">
        <v>28328838230</v>
      </c>
      <c r="E1258" s="51">
        <v>0.99993500000000002</v>
      </c>
      <c r="F1258" s="82">
        <v>83340103621</v>
      </c>
      <c r="G1258" s="82">
        <v>83345490513</v>
      </c>
      <c r="H1258" s="82">
        <f t="shared" si="38"/>
        <v>111674328743</v>
      </c>
      <c r="I1258" s="87">
        <f t="shared" si="39"/>
        <v>0.25367368265265455</v>
      </c>
      <c r="J1258" s="82">
        <v>5665767646</v>
      </c>
      <c r="K1258" s="82">
        <v>11331535292</v>
      </c>
      <c r="L1258" s="82">
        <v>16997302938</v>
      </c>
    </row>
    <row r="1259" spans="1:12" ht="15" customHeight="1" x14ac:dyDescent="0.3">
      <c r="A1259" s="48">
        <v>45088</v>
      </c>
      <c r="B1259" s="51">
        <v>0.99979799999999996</v>
      </c>
      <c r="C1259" s="82">
        <v>28357858207</v>
      </c>
      <c r="D1259" s="82">
        <v>28363596909</v>
      </c>
      <c r="E1259" s="51">
        <v>1.000543</v>
      </c>
      <c r="F1259" s="82">
        <v>83392178490</v>
      </c>
      <c r="G1259" s="82">
        <v>83346957174</v>
      </c>
      <c r="H1259" s="82">
        <f t="shared" si="38"/>
        <v>111710554083</v>
      </c>
      <c r="I1259" s="87">
        <f t="shared" si="39"/>
        <v>0.25390257117448445</v>
      </c>
      <c r="J1259" s="82">
        <v>5672719382</v>
      </c>
      <c r="K1259" s="82">
        <v>11345438764</v>
      </c>
      <c r="L1259" s="82">
        <v>17018158145</v>
      </c>
    </row>
    <row r="1260" spans="1:12" ht="15" customHeight="1" x14ac:dyDescent="0.3">
      <c r="A1260" s="48">
        <v>45089</v>
      </c>
      <c r="B1260" s="51">
        <v>1.000203</v>
      </c>
      <c r="C1260" s="82">
        <v>28383743133</v>
      </c>
      <c r="D1260" s="82">
        <v>28377990045</v>
      </c>
      <c r="E1260" s="51">
        <v>1.0005489999999999</v>
      </c>
      <c r="F1260" s="82">
        <v>83421999682</v>
      </c>
      <c r="G1260" s="82">
        <v>83376239620</v>
      </c>
      <c r="H1260" s="82">
        <f t="shared" si="38"/>
        <v>111754229665</v>
      </c>
      <c r="I1260" s="87">
        <f t="shared" si="39"/>
        <v>0.25393213420259136</v>
      </c>
      <c r="J1260" s="82">
        <v>5675598009</v>
      </c>
      <c r="K1260" s="82">
        <v>11351196018</v>
      </c>
      <c r="L1260" s="82">
        <v>17026794027</v>
      </c>
    </row>
    <row r="1261" spans="1:12" ht="15" customHeight="1" x14ac:dyDescent="0.3">
      <c r="A1261" s="48">
        <v>45090</v>
      </c>
      <c r="B1261" s="51">
        <v>1.0003550000000001</v>
      </c>
      <c r="C1261" s="82">
        <v>28303353138</v>
      </c>
      <c r="D1261" s="82">
        <v>28293309301</v>
      </c>
      <c r="E1261" s="51">
        <v>1.000362</v>
      </c>
      <c r="F1261" s="82">
        <v>83412876219</v>
      </c>
      <c r="G1261" s="82">
        <v>83382704030</v>
      </c>
      <c r="H1261" s="82">
        <f t="shared" si="38"/>
        <v>111676013331</v>
      </c>
      <c r="I1261" s="87">
        <f t="shared" si="39"/>
        <v>0.25335171320219485</v>
      </c>
      <c r="J1261" s="82">
        <v>5658661860</v>
      </c>
      <c r="K1261" s="82">
        <v>11317323720</v>
      </c>
      <c r="L1261" s="82">
        <v>16975985581</v>
      </c>
    </row>
    <row r="1262" spans="1:12" ht="15" customHeight="1" x14ac:dyDescent="0.3">
      <c r="A1262" s="48">
        <v>45091</v>
      </c>
      <c r="B1262" s="51">
        <v>1.0004310000000001</v>
      </c>
      <c r="C1262" s="82">
        <v>28178562862</v>
      </c>
      <c r="D1262" s="82">
        <v>28166429789</v>
      </c>
      <c r="E1262" s="51">
        <v>0.999</v>
      </c>
      <c r="F1262" s="82">
        <v>83477452867</v>
      </c>
      <c r="G1262" s="82">
        <v>83561021988</v>
      </c>
      <c r="H1262" s="82">
        <f t="shared" si="38"/>
        <v>111727451777</v>
      </c>
      <c r="I1262" s="87">
        <f t="shared" si="39"/>
        <v>0.25209945578297249</v>
      </c>
      <c r="J1262" s="82">
        <v>5633285958</v>
      </c>
      <c r="K1262" s="82">
        <v>11266571916</v>
      </c>
      <c r="L1262" s="82">
        <v>16899857873</v>
      </c>
    </row>
    <row r="1263" spans="1:12" ht="15" customHeight="1" x14ac:dyDescent="0.3">
      <c r="A1263" s="48">
        <v>45092</v>
      </c>
      <c r="B1263" s="51">
        <v>0.99934699999999999</v>
      </c>
      <c r="C1263" s="82">
        <v>28095230727</v>
      </c>
      <c r="D1263" s="82">
        <v>28113574891</v>
      </c>
      <c r="E1263" s="51">
        <v>0.999058</v>
      </c>
      <c r="F1263" s="82">
        <v>83520295613</v>
      </c>
      <c r="G1263" s="82">
        <v>83599084111</v>
      </c>
      <c r="H1263" s="82">
        <f t="shared" si="38"/>
        <v>111712659002</v>
      </c>
      <c r="I1263" s="87">
        <f t="shared" si="39"/>
        <v>0.2516597057321559</v>
      </c>
      <c r="J1263" s="82">
        <v>5622714978</v>
      </c>
      <c r="K1263" s="82">
        <v>11245429956</v>
      </c>
      <c r="L1263" s="82">
        <v>16868144935</v>
      </c>
    </row>
    <row r="1264" spans="1:12" ht="15" customHeight="1" x14ac:dyDescent="0.3">
      <c r="A1264" s="48">
        <v>45093</v>
      </c>
      <c r="B1264" s="51">
        <v>1.000089</v>
      </c>
      <c r="C1264" s="82">
        <v>28219492680</v>
      </c>
      <c r="D1264" s="82">
        <v>28216976082</v>
      </c>
      <c r="E1264" s="51">
        <v>0.99908799999999998</v>
      </c>
      <c r="F1264" s="82">
        <v>83531769676</v>
      </c>
      <c r="G1264" s="82">
        <v>83607987640</v>
      </c>
      <c r="H1264" s="82">
        <f t="shared" si="38"/>
        <v>111824963722</v>
      </c>
      <c r="I1264" s="87">
        <f t="shared" si="39"/>
        <v>0.25233163636116346</v>
      </c>
      <c r="J1264" s="82">
        <v>5643395216</v>
      </c>
      <c r="K1264" s="82">
        <v>11286790433</v>
      </c>
      <c r="L1264" s="82">
        <v>16930185649</v>
      </c>
    </row>
    <row r="1265" spans="1:12" ht="15" customHeight="1" x14ac:dyDescent="0.3">
      <c r="A1265" s="48">
        <v>45094</v>
      </c>
      <c r="B1265" s="51">
        <v>0.99975899999999995</v>
      </c>
      <c r="C1265" s="82">
        <v>28340122293</v>
      </c>
      <c r="D1265" s="82">
        <v>28346964569</v>
      </c>
      <c r="E1265" s="51">
        <v>0.99936599999999998</v>
      </c>
      <c r="F1265" s="82">
        <v>83512114862</v>
      </c>
      <c r="G1265" s="82">
        <v>83565135370</v>
      </c>
      <c r="H1265" s="82">
        <f t="shared" si="38"/>
        <v>111912099939</v>
      </c>
      <c r="I1265" s="87">
        <f t="shared" si="39"/>
        <v>0.25329669074614003</v>
      </c>
      <c r="J1265" s="82">
        <v>5669392914</v>
      </c>
      <c r="K1265" s="82">
        <v>11338785828</v>
      </c>
      <c r="L1265" s="82">
        <v>17008178741</v>
      </c>
    </row>
    <row r="1266" spans="1:12" ht="15" customHeight="1" x14ac:dyDescent="0.3">
      <c r="A1266" s="48">
        <v>45095</v>
      </c>
      <c r="B1266" s="51">
        <v>0.999417</v>
      </c>
      <c r="C1266" s="82">
        <v>28337781547</v>
      </c>
      <c r="D1266" s="82">
        <v>28354305900</v>
      </c>
      <c r="E1266" s="51">
        <v>0.99890699999999999</v>
      </c>
      <c r="F1266" s="82">
        <v>83510630760</v>
      </c>
      <c r="G1266" s="82">
        <v>83602003778</v>
      </c>
      <c r="H1266" s="82">
        <f t="shared" si="38"/>
        <v>111956309678</v>
      </c>
      <c r="I1266" s="87">
        <f t="shared" si="39"/>
        <v>0.25326224115059204</v>
      </c>
      <c r="J1266" s="82">
        <v>5670861180</v>
      </c>
      <c r="K1266" s="82">
        <v>11341722360</v>
      </c>
      <c r="L1266" s="82">
        <v>17012583540</v>
      </c>
    </row>
    <row r="1267" spans="1:12" ht="15" customHeight="1" x14ac:dyDescent="0.3">
      <c r="A1267" s="48">
        <v>45096</v>
      </c>
      <c r="B1267" s="51">
        <v>0.99952399999999997</v>
      </c>
      <c r="C1267" s="82">
        <v>28345755930</v>
      </c>
      <c r="D1267" s="82">
        <v>28359254596</v>
      </c>
      <c r="E1267" s="51">
        <v>0.99960700000000002</v>
      </c>
      <c r="F1267" s="82">
        <v>83130615716</v>
      </c>
      <c r="G1267" s="82">
        <v>83163266782</v>
      </c>
      <c r="H1267" s="82">
        <f t="shared" si="38"/>
        <v>111522521378</v>
      </c>
      <c r="I1267" s="87">
        <f t="shared" si="39"/>
        <v>0.25429172731737054</v>
      </c>
      <c r="J1267" s="82">
        <v>5671850919</v>
      </c>
      <c r="K1267" s="82">
        <v>11343701838</v>
      </c>
      <c r="L1267" s="82">
        <v>17015552758</v>
      </c>
    </row>
    <row r="1268" spans="1:12" ht="15" customHeight="1" x14ac:dyDescent="0.3">
      <c r="A1268" s="48">
        <v>45097</v>
      </c>
      <c r="B1268" s="51">
        <v>1.000327</v>
      </c>
      <c r="C1268" s="82">
        <v>28459798311</v>
      </c>
      <c r="D1268" s="82">
        <v>28450507070</v>
      </c>
      <c r="E1268" s="51">
        <v>1.000119</v>
      </c>
      <c r="F1268" s="82">
        <v>83176269486</v>
      </c>
      <c r="G1268" s="82">
        <v>83166392127</v>
      </c>
      <c r="H1268" s="82">
        <f t="shared" si="38"/>
        <v>111616899197</v>
      </c>
      <c r="I1268" s="87">
        <f t="shared" si="39"/>
        <v>0.25489426130523329</v>
      </c>
      <c r="J1268" s="82">
        <v>5690101414</v>
      </c>
      <c r="K1268" s="82">
        <v>11380202828</v>
      </c>
      <c r="L1268" s="82">
        <v>17070304242</v>
      </c>
    </row>
    <row r="1269" spans="1:12" ht="15" customHeight="1" x14ac:dyDescent="0.3">
      <c r="A1269" s="48">
        <v>45098</v>
      </c>
      <c r="B1269" s="51">
        <v>0.99976699999999996</v>
      </c>
      <c r="C1269" s="82">
        <v>28523107198</v>
      </c>
      <c r="D1269" s="82">
        <v>28529761288</v>
      </c>
      <c r="E1269" s="51">
        <v>0.99906099999999998</v>
      </c>
      <c r="F1269" s="82">
        <v>83135121982</v>
      </c>
      <c r="G1269" s="82">
        <v>83213298715</v>
      </c>
      <c r="H1269" s="82">
        <f t="shared" si="38"/>
        <v>111743060003</v>
      </c>
      <c r="I1269" s="87">
        <f t="shared" si="39"/>
        <v>0.25531573314024203</v>
      </c>
      <c r="J1269" s="82">
        <v>5705952258</v>
      </c>
      <c r="K1269" s="82">
        <v>11411904515</v>
      </c>
      <c r="L1269" s="82">
        <v>17117856773</v>
      </c>
    </row>
    <row r="1270" spans="1:12" ht="15" customHeight="1" x14ac:dyDescent="0.3">
      <c r="A1270" s="48">
        <v>45099</v>
      </c>
      <c r="B1270" s="51">
        <v>0.99963500000000005</v>
      </c>
      <c r="C1270" s="82">
        <v>28460264104</v>
      </c>
      <c r="D1270" s="82">
        <v>28470648062</v>
      </c>
      <c r="E1270" s="51">
        <v>1.0008410000000001</v>
      </c>
      <c r="F1270" s="82">
        <v>83170086674</v>
      </c>
      <c r="G1270" s="82">
        <v>83100159486</v>
      </c>
      <c r="H1270" s="82">
        <f t="shared" si="38"/>
        <v>111570807548</v>
      </c>
      <c r="I1270" s="87">
        <f t="shared" si="39"/>
        <v>0.2551800841788418</v>
      </c>
      <c r="J1270" s="82">
        <v>5694129612</v>
      </c>
      <c r="K1270" s="82">
        <v>11388259225</v>
      </c>
      <c r="L1270" s="82">
        <v>17082388837</v>
      </c>
    </row>
    <row r="1271" spans="1:12" ht="15" customHeight="1" x14ac:dyDescent="0.3">
      <c r="A1271" s="48">
        <v>45100</v>
      </c>
      <c r="B1271" s="51">
        <v>0.99980500000000005</v>
      </c>
      <c r="C1271" s="82">
        <v>28483323820</v>
      </c>
      <c r="D1271" s="82">
        <v>28488874797</v>
      </c>
      <c r="E1271" s="51">
        <v>1.000856</v>
      </c>
      <c r="F1271" s="82">
        <v>83172721039</v>
      </c>
      <c r="G1271" s="82">
        <v>83101588602</v>
      </c>
      <c r="H1271" s="82">
        <f t="shared" si="38"/>
        <v>111590463399</v>
      </c>
      <c r="I1271" s="87">
        <f t="shared" si="39"/>
        <v>0.25529847201311379</v>
      </c>
      <c r="J1271" s="82">
        <v>5697774959</v>
      </c>
      <c r="K1271" s="82">
        <v>11395549919</v>
      </c>
      <c r="L1271" s="82">
        <v>17093324878</v>
      </c>
    </row>
    <row r="1272" spans="1:12" ht="15" customHeight="1" x14ac:dyDescent="0.3">
      <c r="A1272" s="48">
        <v>45101</v>
      </c>
      <c r="B1272" s="51">
        <v>1.0001340000000001</v>
      </c>
      <c r="C1272" s="82">
        <v>28467230856</v>
      </c>
      <c r="D1272" s="82">
        <v>28463410044</v>
      </c>
      <c r="E1272" s="51">
        <v>1.000699</v>
      </c>
      <c r="F1272" s="82">
        <v>83349230026</v>
      </c>
      <c r="G1272" s="82">
        <v>83291015758</v>
      </c>
      <c r="H1272" s="82">
        <f t="shared" si="38"/>
        <v>111754425802</v>
      </c>
      <c r="I1272" s="87">
        <f t="shared" si="39"/>
        <v>0.25469604304020871</v>
      </c>
      <c r="J1272" s="82">
        <v>5692682009</v>
      </c>
      <c r="K1272" s="82">
        <v>11385364018</v>
      </c>
      <c r="L1272" s="82">
        <v>17078046026</v>
      </c>
    </row>
    <row r="1273" spans="1:12" ht="15" customHeight="1" x14ac:dyDescent="0.3">
      <c r="A1273" s="48">
        <v>45102</v>
      </c>
      <c r="B1273" s="51">
        <v>1.000057</v>
      </c>
      <c r="C1273" s="82">
        <v>28474568747</v>
      </c>
      <c r="D1273" s="82">
        <v>28472956618</v>
      </c>
      <c r="E1273" s="51">
        <v>1.0008729999999999</v>
      </c>
      <c r="F1273" s="82">
        <v>83310443944</v>
      </c>
      <c r="G1273" s="82">
        <v>83237804557</v>
      </c>
      <c r="H1273" s="82">
        <f t="shared" si="38"/>
        <v>111710761175</v>
      </c>
      <c r="I1273" s="87">
        <f t="shared" si="39"/>
        <v>0.25488105459594723</v>
      </c>
      <c r="J1273" s="82">
        <v>5694591324</v>
      </c>
      <c r="K1273" s="82">
        <v>11389182647</v>
      </c>
      <c r="L1273" s="82">
        <v>17083773971</v>
      </c>
    </row>
    <row r="1274" spans="1:12" ht="15" customHeight="1" x14ac:dyDescent="0.3">
      <c r="A1274" s="48">
        <v>45103</v>
      </c>
      <c r="B1274" s="51">
        <v>0.99936899999999995</v>
      </c>
      <c r="C1274" s="82">
        <v>28458880892</v>
      </c>
      <c r="D1274" s="82">
        <v>28476845926</v>
      </c>
      <c r="E1274" s="51">
        <v>0.99970000000000003</v>
      </c>
      <c r="F1274" s="82">
        <v>83241756372</v>
      </c>
      <c r="G1274" s="82">
        <v>83266743725</v>
      </c>
      <c r="H1274" s="82">
        <f t="shared" si="38"/>
        <v>111743589651</v>
      </c>
      <c r="I1274" s="87">
        <f t="shared" si="39"/>
        <v>0.25484098027403185</v>
      </c>
      <c r="J1274" s="82">
        <v>5695369185</v>
      </c>
      <c r="K1274" s="82">
        <v>11390738370</v>
      </c>
      <c r="L1274" s="82">
        <v>17086107556</v>
      </c>
    </row>
    <row r="1275" spans="1:12" ht="15" customHeight="1" x14ac:dyDescent="0.3">
      <c r="A1275" s="48">
        <v>45104</v>
      </c>
      <c r="B1275" s="51">
        <v>1.00139</v>
      </c>
      <c r="C1275" s="82">
        <v>28371551696</v>
      </c>
      <c r="D1275" s="82">
        <v>28332164084</v>
      </c>
      <c r="E1275" s="51">
        <v>1.0002500000000001</v>
      </c>
      <c r="F1275" s="82">
        <v>83129801763</v>
      </c>
      <c r="G1275" s="82">
        <v>83109016864</v>
      </c>
      <c r="H1275" s="82">
        <f t="shared" si="38"/>
        <v>111441180948</v>
      </c>
      <c r="I1275" s="87">
        <f t="shared" si="39"/>
        <v>0.25423424126508654</v>
      </c>
      <c r="J1275" s="82">
        <v>5666432817</v>
      </c>
      <c r="K1275" s="82">
        <v>11332865634</v>
      </c>
      <c r="L1275" s="82">
        <v>16999298450</v>
      </c>
    </row>
    <row r="1276" spans="1:12" ht="15" customHeight="1" x14ac:dyDescent="0.3">
      <c r="A1276" s="48">
        <v>45105</v>
      </c>
      <c r="B1276" s="51">
        <v>0.99973900000000004</v>
      </c>
      <c r="C1276" s="82">
        <v>28225577858</v>
      </c>
      <c r="D1276" s="82">
        <v>28232947740</v>
      </c>
      <c r="E1276" s="51">
        <v>0.99982000000000004</v>
      </c>
      <c r="F1276" s="82">
        <v>83283881739</v>
      </c>
      <c r="G1276" s="82">
        <v>83298858222</v>
      </c>
      <c r="H1276" s="82">
        <f t="shared" si="38"/>
        <v>111531805962</v>
      </c>
      <c r="I1276" s="87">
        <f t="shared" si="39"/>
        <v>0.25313808466097326</v>
      </c>
      <c r="J1276" s="82">
        <v>5646589548</v>
      </c>
      <c r="K1276" s="82">
        <v>11293179096</v>
      </c>
      <c r="L1276" s="82">
        <v>16939768644</v>
      </c>
    </row>
    <row r="1277" spans="1:12" ht="15" customHeight="1" x14ac:dyDescent="0.3">
      <c r="A1277" s="48">
        <v>45106</v>
      </c>
      <c r="B1277" s="51">
        <v>0.99963299999999999</v>
      </c>
      <c r="C1277" s="82">
        <v>28123528987</v>
      </c>
      <c r="D1277" s="82">
        <v>28133847662</v>
      </c>
      <c r="E1277" s="51">
        <v>0.99945099999999998</v>
      </c>
      <c r="F1277" s="82">
        <v>83317728409</v>
      </c>
      <c r="G1277" s="82">
        <v>83363526363</v>
      </c>
      <c r="H1277" s="82">
        <f t="shared" si="38"/>
        <v>111497374025</v>
      </c>
      <c r="I1277" s="87">
        <f t="shared" si="39"/>
        <v>0.25232744634588267</v>
      </c>
      <c r="J1277" s="82">
        <v>5626769532</v>
      </c>
      <c r="K1277" s="82">
        <v>11253539065</v>
      </c>
      <c r="L1277" s="82">
        <v>16880308597</v>
      </c>
    </row>
    <row r="1278" spans="1:12" ht="15" customHeight="1" x14ac:dyDescent="0.3">
      <c r="A1278" s="48">
        <v>45107</v>
      </c>
      <c r="B1278" s="51">
        <v>0.99975199999999997</v>
      </c>
      <c r="C1278" s="82">
        <v>27953686257</v>
      </c>
      <c r="D1278" s="82">
        <v>27960631968</v>
      </c>
      <c r="E1278" s="51">
        <v>1.000383</v>
      </c>
      <c r="F1278" s="82">
        <v>83395956301</v>
      </c>
      <c r="G1278" s="82">
        <v>83364001077</v>
      </c>
      <c r="H1278" s="82">
        <f t="shared" si="38"/>
        <v>111324633045</v>
      </c>
      <c r="I1278" s="87">
        <f t="shared" si="39"/>
        <v>0.25116302837214532</v>
      </c>
      <c r="J1278" s="82">
        <v>5592126394</v>
      </c>
      <c r="K1278" s="82">
        <v>11184252787</v>
      </c>
      <c r="L1278" s="82">
        <v>16776379181</v>
      </c>
    </row>
    <row r="1279" spans="1:12" ht="15" customHeight="1" x14ac:dyDescent="0.3">
      <c r="A1279" s="48">
        <v>45108</v>
      </c>
      <c r="B1279" s="51">
        <v>1.0004280000000001</v>
      </c>
      <c r="C1279" s="82">
        <v>27367221915</v>
      </c>
      <c r="D1279" s="82">
        <v>27355520412</v>
      </c>
      <c r="E1279" s="51">
        <v>0.99959600000000004</v>
      </c>
      <c r="F1279" s="82">
        <v>83284621552</v>
      </c>
      <c r="G1279" s="82">
        <v>83318244375</v>
      </c>
      <c r="H1279" s="82">
        <f t="shared" si="38"/>
        <v>110673764787</v>
      </c>
      <c r="I1279" s="87">
        <f t="shared" si="39"/>
        <v>0.24717258389689517</v>
      </c>
      <c r="J1279" s="82">
        <v>5471104082</v>
      </c>
      <c r="K1279" s="82">
        <v>10942208165</v>
      </c>
      <c r="L1279" s="82">
        <v>16413312247</v>
      </c>
    </row>
    <row r="1280" spans="1:12" ht="15" customHeight="1" x14ac:dyDescent="0.3">
      <c r="A1280" s="48">
        <v>45109</v>
      </c>
      <c r="B1280" s="51">
        <v>0.99992000000000003</v>
      </c>
      <c r="C1280" s="82">
        <v>27391541347</v>
      </c>
      <c r="D1280" s="82">
        <v>27393719263</v>
      </c>
      <c r="E1280" s="51">
        <v>1.000183</v>
      </c>
      <c r="F1280" s="82">
        <v>83335613301</v>
      </c>
      <c r="G1280" s="82">
        <v>83320328136</v>
      </c>
      <c r="H1280" s="82">
        <f t="shared" si="38"/>
        <v>110714047399</v>
      </c>
      <c r="I1280" s="87">
        <f t="shared" si="39"/>
        <v>0.24742767432461715</v>
      </c>
      <c r="J1280" s="82">
        <v>5478743853</v>
      </c>
      <c r="K1280" s="82">
        <v>10957487705</v>
      </c>
      <c r="L1280" s="82">
        <v>16436231558</v>
      </c>
    </row>
    <row r="1281" spans="1:12" ht="15" customHeight="1" x14ac:dyDescent="0.3">
      <c r="A1281" s="48">
        <v>45110</v>
      </c>
      <c r="B1281" s="51">
        <v>0.99977799999999994</v>
      </c>
      <c r="C1281" s="82">
        <v>27389450379</v>
      </c>
      <c r="D1281" s="82">
        <v>27395535836</v>
      </c>
      <c r="E1281" s="51">
        <v>0.99901899999999999</v>
      </c>
      <c r="F1281" s="82">
        <v>83275413162</v>
      </c>
      <c r="G1281" s="82">
        <v>83357175991</v>
      </c>
      <c r="H1281" s="82">
        <f t="shared" si="38"/>
        <v>110752711827</v>
      </c>
      <c r="I1281" s="87">
        <f t="shared" si="39"/>
        <v>0.24735769792068732</v>
      </c>
      <c r="J1281" s="82">
        <v>5479107167</v>
      </c>
      <c r="K1281" s="82">
        <v>10958214334</v>
      </c>
      <c r="L1281" s="82">
        <v>16437321502</v>
      </c>
    </row>
    <row r="1282" spans="1:12" ht="15" customHeight="1" x14ac:dyDescent="0.3">
      <c r="A1282" s="48">
        <v>45111</v>
      </c>
      <c r="B1282" s="51">
        <v>0.99967200000000001</v>
      </c>
      <c r="C1282" s="82">
        <v>27689207015</v>
      </c>
      <c r="D1282" s="82">
        <v>27698290176</v>
      </c>
      <c r="E1282" s="51">
        <v>0.99979600000000002</v>
      </c>
      <c r="F1282" s="82">
        <v>83340559709</v>
      </c>
      <c r="G1282" s="82">
        <v>83357598665</v>
      </c>
      <c r="H1282" s="82">
        <f t="shared" ref="H1282:H1345" si="40">IFERROR(D1282+G1282,D1282)</f>
        <v>111055888841</v>
      </c>
      <c r="I1282" s="87">
        <f t="shared" ref="I1282:I1345" si="41">IFERROR(D1282/H1282,"")</f>
        <v>0.24940856774966669</v>
      </c>
      <c r="J1282" s="82">
        <v>5539658035</v>
      </c>
      <c r="K1282" s="82">
        <v>11079316070</v>
      </c>
      <c r="L1282" s="82">
        <v>16618974106</v>
      </c>
    </row>
    <row r="1283" spans="1:12" ht="15" customHeight="1" x14ac:dyDescent="0.3">
      <c r="A1283" s="48">
        <v>45112</v>
      </c>
      <c r="B1283" s="51">
        <v>1.0001770000000001</v>
      </c>
      <c r="C1283" s="82">
        <v>27754724322</v>
      </c>
      <c r="D1283" s="82">
        <v>27749823052</v>
      </c>
      <c r="E1283" s="51">
        <v>0.99993900000000002</v>
      </c>
      <c r="F1283" s="82">
        <v>83379982352</v>
      </c>
      <c r="G1283" s="82">
        <v>83385108640</v>
      </c>
      <c r="H1283" s="82">
        <f t="shared" si="40"/>
        <v>111134931692</v>
      </c>
      <c r="I1283" s="87">
        <f t="shared" si="41"/>
        <v>0.24969487657495504</v>
      </c>
      <c r="J1283" s="82">
        <v>5549964610</v>
      </c>
      <c r="K1283" s="82">
        <v>11099929221</v>
      </c>
      <c r="L1283" s="82">
        <v>16649893831</v>
      </c>
    </row>
    <row r="1284" spans="1:12" ht="15" customHeight="1" x14ac:dyDescent="0.3">
      <c r="A1284" s="48">
        <v>45113</v>
      </c>
      <c r="B1284" s="51">
        <v>0.99940200000000001</v>
      </c>
      <c r="C1284" s="82">
        <v>27662665651</v>
      </c>
      <c r="D1284" s="82">
        <v>27679219319</v>
      </c>
      <c r="E1284" s="51">
        <v>0.99923200000000001</v>
      </c>
      <c r="F1284" s="82">
        <v>83318318450</v>
      </c>
      <c r="G1284" s="82">
        <v>83382321138</v>
      </c>
      <c r="H1284" s="82">
        <f t="shared" si="40"/>
        <v>111061540457</v>
      </c>
      <c r="I1284" s="87">
        <f t="shared" si="41"/>
        <v>0.24922416171344786</v>
      </c>
      <c r="J1284" s="82">
        <v>5535843864</v>
      </c>
      <c r="K1284" s="82">
        <v>11071687728</v>
      </c>
      <c r="L1284" s="82">
        <v>16607531591</v>
      </c>
    </row>
    <row r="1285" spans="1:12" ht="15" customHeight="1" x14ac:dyDescent="0.3">
      <c r="A1285" s="48">
        <v>45114</v>
      </c>
      <c r="B1285" s="51">
        <v>0.99982199999999999</v>
      </c>
      <c r="C1285" s="82">
        <v>27577560159</v>
      </c>
      <c r="D1285" s="82">
        <v>27582477665</v>
      </c>
      <c r="E1285" s="51">
        <v>0.99999899999999997</v>
      </c>
      <c r="F1285" s="82">
        <v>83485321161</v>
      </c>
      <c r="G1285" s="82">
        <v>83485392718</v>
      </c>
      <c r="H1285" s="82">
        <f t="shared" si="40"/>
        <v>111067870383</v>
      </c>
      <c r="I1285" s="87">
        <f t="shared" si="41"/>
        <v>0.24833894419588837</v>
      </c>
      <c r="J1285" s="82">
        <v>5516495533</v>
      </c>
      <c r="K1285" s="82">
        <v>11032991066</v>
      </c>
      <c r="L1285" s="82">
        <v>16549486599</v>
      </c>
    </row>
    <row r="1286" spans="1:12" ht="15" customHeight="1" x14ac:dyDescent="0.3">
      <c r="A1286" s="48">
        <v>45115</v>
      </c>
      <c r="B1286" s="51">
        <v>0.99962300000000004</v>
      </c>
      <c r="C1286" s="82">
        <v>27490882353</v>
      </c>
      <c r="D1286" s="82">
        <v>27501259205</v>
      </c>
      <c r="E1286" s="51">
        <v>1.000122</v>
      </c>
      <c r="F1286" s="82">
        <v>83361580540</v>
      </c>
      <c r="G1286" s="82">
        <v>83351390271</v>
      </c>
      <c r="H1286" s="82">
        <f t="shared" si="40"/>
        <v>110852649476</v>
      </c>
      <c r="I1286" s="87">
        <f t="shared" si="41"/>
        <v>0.2480884249045768</v>
      </c>
      <c r="J1286" s="82">
        <v>5500251841</v>
      </c>
      <c r="K1286" s="82">
        <v>11000503682</v>
      </c>
      <c r="L1286" s="82">
        <v>16500755523</v>
      </c>
    </row>
    <row r="1287" spans="1:12" ht="15" customHeight="1" x14ac:dyDescent="0.3">
      <c r="A1287" s="48">
        <v>45116</v>
      </c>
      <c r="B1287" s="51">
        <v>1.000804</v>
      </c>
      <c r="C1287" s="82">
        <v>27520618446</v>
      </c>
      <c r="D1287" s="82">
        <v>27498504356</v>
      </c>
      <c r="E1287" s="51">
        <v>1.0002420000000001</v>
      </c>
      <c r="F1287" s="82">
        <v>83400094970</v>
      </c>
      <c r="G1287" s="82">
        <v>83379893160</v>
      </c>
      <c r="H1287" s="82">
        <f t="shared" si="40"/>
        <v>110878397516</v>
      </c>
      <c r="I1287" s="87">
        <f t="shared" si="41"/>
        <v>0.24800596844874048</v>
      </c>
      <c r="J1287" s="82">
        <v>5499700871</v>
      </c>
      <c r="K1287" s="82">
        <v>10999401742</v>
      </c>
      <c r="L1287" s="82">
        <v>16499102614</v>
      </c>
    </row>
    <row r="1288" spans="1:12" ht="15" customHeight="1" x14ac:dyDescent="0.3">
      <c r="A1288" s="48">
        <v>45117</v>
      </c>
      <c r="B1288" s="51">
        <v>1.000105</v>
      </c>
      <c r="C1288" s="82">
        <v>27497914255</v>
      </c>
      <c r="D1288" s="82">
        <v>27495037155</v>
      </c>
      <c r="E1288" s="51">
        <v>0.99983599999999995</v>
      </c>
      <c r="F1288" s="82">
        <v>83401941911</v>
      </c>
      <c r="G1288" s="82">
        <v>83415636460</v>
      </c>
      <c r="H1288" s="82">
        <f t="shared" si="40"/>
        <v>110910673615</v>
      </c>
      <c r="I1288" s="87">
        <f t="shared" si="41"/>
        <v>0.24790253506567345</v>
      </c>
      <c r="J1288" s="82">
        <v>5499007431</v>
      </c>
      <c r="K1288" s="82">
        <v>10998014862</v>
      </c>
      <c r="L1288" s="82">
        <v>16497022293</v>
      </c>
    </row>
    <row r="1289" spans="1:12" ht="15" customHeight="1" x14ac:dyDescent="0.3">
      <c r="A1289" s="48">
        <v>45118</v>
      </c>
      <c r="B1289" s="51">
        <v>0.99975800000000004</v>
      </c>
      <c r="C1289" s="82">
        <v>27383207895</v>
      </c>
      <c r="D1289" s="82">
        <v>27389823661</v>
      </c>
      <c r="E1289" s="51">
        <v>1.0000960000000001</v>
      </c>
      <c r="F1289" s="82">
        <v>83357075149</v>
      </c>
      <c r="G1289" s="82">
        <v>83349066901</v>
      </c>
      <c r="H1289" s="82">
        <f t="shared" si="40"/>
        <v>110738890562</v>
      </c>
      <c r="I1289" s="87">
        <f t="shared" si="41"/>
        <v>0.24733698813485139</v>
      </c>
      <c r="J1289" s="82">
        <v>5477964732</v>
      </c>
      <c r="K1289" s="82">
        <v>10955929464</v>
      </c>
      <c r="L1289" s="82">
        <v>16433894197</v>
      </c>
    </row>
    <row r="1290" spans="1:12" ht="15" customHeight="1" x14ac:dyDescent="0.3">
      <c r="A1290" s="48">
        <v>45119</v>
      </c>
      <c r="B1290" s="51">
        <v>1.0001139999999999</v>
      </c>
      <c r="C1290" s="82">
        <v>27372801556</v>
      </c>
      <c r="D1290" s="82">
        <v>27369692614</v>
      </c>
      <c r="E1290" s="51">
        <v>1.0001260000000001</v>
      </c>
      <c r="F1290" s="82">
        <v>83401280506</v>
      </c>
      <c r="G1290" s="82">
        <v>83390750132</v>
      </c>
      <c r="H1290" s="82">
        <f t="shared" si="40"/>
        <v>110760442746</v>
      </c>
      <c r="I1290" s="87">
        <f t="shared" si="41"/>
        <v>0.24710710733402544</v>
      </c>
      <c r="J1290" s="82">
        <v>5473938523</v>
      </c>
      <c r="K1290" s="82">
        <v>10947877046</v>
      </c>
      <c r="L1290" s="82">
        <v>16421815568</v>
      </c>
    </row>
    <row r="1291" spans="1:12" ht="15" customHeight="1" x14ac:dyDescent="0.3">
      <c r="A1291" s="48">
        <v>45120</v>
      </c>
      <c r="B1291" s="51">
        <v>1.0004900000000001</v>
      </c>
      <c r="C1291" s="82">
        <v>27274501888</v>
      </c>
      <c r="D1291" s="82">
        <v>27261130781</v>
      </c>
      <c r="E1291" s="51">
        <v>1.000507</v>
      </c>
      <c r="F1291" s="82">
        <v>83403277912</v>
      </c>
      <c r="G1291" s="82">
        <v>83360976254</v>
      </c>
      <c r="H1291" s="82">
        <f t="shared" si="40"/>
        <v>110622107035</v>
      </c>
      <c r="I1291" s="87">
        <f t="shared" si="41"/>
        <v>0.24643474538389315</v>
      </c>
      <c r="J1291" s="82">
        <v>5452226156</v>
      </c>
      <c r="K1291" s="82">
        <v>10904452312</v>
      </c>
      <c r="L1291" s="82">
        <v>16356678469</v>
      </c>
    </row>
    <row r="1292" spans="1:12" ht="15" customHeight="1" x14ac:dyDescent="0.3">
      <c r="A1292" s="48">
        <v>45121</v>
      </c>
      <c r="B1292" s="51">
        <v>0.99900800000000001</v>
      </c>
      <c r="C1292" s="82">
        <v>27379899146</v>
      </c>
      <c r="D1292" s="82">
        <v>27407085393</v>
      </c>
      <c r="E1292" s="51">
        <v>1.0003919999999999</v>
      </c>
      <c r="F1292" s="82">
        <v>83325381227</v>
      </c>
      <c r="G1292" s="82">
        <v>83292763601</v>
      </c>
      <c r="H1292" s="82">
        <f t="shared" si="40"/>
        <v>110699848994</v>
      </c>
      <c r="I1292" s="87">
        <f t="shared" si="41"/>
        <v>0.24758015157261398</v>
      </c>
      <c r="J1292" s="82">
        <v>5481417079</v>
      </c>
      <c r="K1292" s="82">
        <v>10962834157</v>
      </c>
      <c r="L1292" s="82">
        <v>16444251236</v>
      </c>
    </row>
    <row r="1293" spans="1:12" ht="15" customHeight="1" x14ac:dyDescent="0.3">
      <c r="A1293" s="48">
        <v>45122</v>
      </c>
      <c r="B1293" s="51">
        <v>1.0001310000000001</v>
      </c>
      <c r="C1293" s="82">
        <v>27253533176</v>
      </c>
      <c r="D1293" s="82">
        <v>27249976206</v>
      </c>
      <c r="E1293" s="51">
        <v>1.000707</v>
      </c>
      <c r="F1293" s="82">
        <v>83642019367</v>
      </c>
      <c r="G1293" s="82">
        <v>83582956367</v>
      </c>
      <c r="H1293" s="82">
        <f t="shared" si="40"/>
        <v>110832932573</v>
      </c>
      <c r="I1293" s="87">
        <f t="shared" si="41"/>
        <v>0.24586533599164517</v>
      </c>
      <c r="J1293" s="82">
        <v>5449995241</v>
      </c>
      <c r="K1293" s="82">
        <v>10899990482</v>
      </c>
      <c r="L1293" s="82">
        <v>16349985724</v>
      </c>
    </row>
    <row r="1294" spans="1:12" ht="15" customHeight="1" x14ac:dyDescent="0.3">
      <c r="A1294" s="48">
        <v>45123</v>
      </c>
      <c r="B1294" s="51">
        <v>1.000122</v>
      </c>
      <c r="C1294" s="82">
        <v>27284376844</v>
      </c>
      <c r="D1294" s="82">
        <v>27281039982</v>
      </c>
      <c r="E1294" s="51">
        <v>1.000653</v>
      </c>
      <c r="F1294" s="82">
        <v>83663934660</v>
      </c>
      <c r="G1294" s="82">
        <v>83609330373</v>
      </c>
      <c r="H1294" s="82">
        <f t="shared" si="40"/>
        <v>110890370355</v>
      </c>
      <c r="I1294" s="87">
        <f t="shared" si="41"/>
        <v>0.24601811586221209</v>
      </c>
      <c r="J1294" s="82">
        <v>5456207996</v>
      </c>
      <c r="K1294" s="82">
        <v>10912415993</v>
      </c>
      <c r="L1294" s="82">
        <v>16368623989</v>
      </c>
    </row>
    <row r="1295" spans="1:12" ht="15" customHeight="1" x14ac:dyDescent="0.3">
      <c r="A1295" s="48">
        <v>45124</v>
      </c>
      <c r="B1295" s="51">
        <v>1.000003</v>
      </c>
      <c r="C1295" s="82">
        <v>27220350352</v>
      </c>
      <c r="D1295" s="82">
        <v>27220255506</v>
      </c>
      <c r="E1295" s="51">
        <v>1.000548</v>
      </c>
      <c r="F1295" s="82">
        <v>83509799726</v>
      </c>
      <c r="G1295" s="82">
        <v>83464037490</v>
      </c>
      <c r="H1295" s="82">
        <f t="shared" si="40"/>
        <v>110684292996</v>
      </c>
      <c r="I1295" s="87">
        <f t="shared" si="41"/>
        <v>0.24592699441991925</v>
      </c>
      <c r="J1295" s="82">
        <v>5444051101</v>
      </c>
      <c r="K1295" s="82">
        <v>10888102202</v>
      </c>
      <c r="L1295" s="82">
        <v>16332153304</v>
      </c>
    </row>
    <row r="1296" spans="1:12" ht="15" customHeight="1" x14ac:dyDescent="0.3">
      <c r="A1296" s="48">
        <v>45125</v>
      </c>
      <c r="B1296" s="51">
        <v>0.99903399999999998</v>
      </c>
      <c r="C1296" s="82">
        <v>27030808524</v>
      </c>
      <c r="D1296" s="82">
        <v>27056935267</v>
      </c>
      <c r="E1296" s="51">
        <v>0.999807</v>
      </c>
      <c r="F1296" s="82">
        <v>83743480630</v>
      </c>
      <c r="G1296" s="82">
        <v>83759630564</v>
      </c>
      <c r="H1296" s="82">
        <f t="shared" si="40"/>
        <v>110816565831</v>
      </c>
      <c r="I1296" s="87">
        <f t="shared" si="41"/>
        <v>0.24415966208755271</v>
      </c>
      <c r="J1296" s="82">
        <v>5411387053</v>
      </c>
      <c r="K1296" s="82">
        <v>10822774107</v>
      </c>
      <c r="L1296" s="82">
        <v>16234161160</v>
      </c>
    </row>
    <row r="1297" spans="1:12" ht="15" customHeight="1" x14ac:dyDescent="0.3">
      <c r="A1297" s="48">
        <v>45126</v>
      </c>
      <c r="B1297" s="51">
        <v>1.000883</v>
      </c>
      <c r="C1297" s="82">
        <v>27005085335</v>
      </c>
      <c r="D1297" s="82">
        <v>26981263011</v>
      </c>
      <c r="E1297" s="51">
        <v>1.000481</v>
      </c>
      <c r="F1297" s="82">
        <v>83790732854</v>
      </c>
      <c r="G1297" s="82">
        <v>83750452908</v>
      </c>
      <c r="H1297" s="82">
        <f t="shared" si="40"/>
        <v>110731715919</v>
      </c>
      <c r="I1297" s="87">
        <f t="shared" si="41"/>
        <v>0.24366336949692655</v>
      </c>
      <c r="J1297" s="82">
        <v>5396252602</v>
      </c>
      <c r="K1297" s="82">
        <v>10792505204</v>
      </c>
      <c r="L1297" s="82">
        <v>16188757807</v>
      </c>
    </row>
    <row r="1298" spans="1:12" ht="15" customHeight="1" x14ac:dyDescent="0.3">
      <c r="A1298" s="48">
        <v>45127</v>
      </c>
      <c r="B1298" s="51">
        <v>1.000051</v>
      </c>
      <c r="C1298" s="82">
        <v>26981643197</v>
      </c>
      <c r="D1298" s="82">
        <v>26980270351</v>
      </c>
      <c r="E1298" s="51">
        <v>1.0002930000000001</v>
      </c>
      <c r="F1298" s="82">
        <v>83734085145</v>
      </c>
      <c r="G1298" s="82">
        <v>83709568601</v>
      </c>
      <c r="H1298" s="82">
        <f t="shared" si="40"/>
        <v>110689838952</v>
      </c>
      <c r="I1298" s="87">
        <f t="shared" si="41"/>
        <v>0.24374658601409507</v>
      </c>
      <c r="J1298" s="82">
        <v>5396054070</v>
      </c>
      <c r="K1298" s="82">
        <v>10792108140</v>
      </c>
      <c r="L1298" s="82">
        <v>16188162211</v>
      </c>
    </row>
    <row r="1299" spans="1:12" ht="15" customHeight="1" x14ac:dyDescent="0.3">
      <c r="A1299" s="48">
        <v>45128</v>
      </c>
      <c r="B1299" s="51">
        <v>0.99946800000000002</v>
      </c>
      <c r="C1299" s="82">
        <v>26923508798</v>
      </c>
      <c r="D1299" s="82">
        <v>26937852889</v>
      </c>
      <c r="E1299" s="51">
        <v>1.0001990000000001</v>
      </c>
      <c r="F1299" s="82">
        <v>83839342615</v>
      </c>
      <c r="G1299" s="82">
        <v>83822639670</v>
      </c>
      <c r="H1299" s="82">
        <f t="shared" si="40"/>
        <v>110760492559</v>
      </c>
      <c r="I1299" s="87">
        <f t="shared" si="41"/>
        <v>0.24320813556016574</v>
      </c>
      <c r="J1299" s="82">
        <v>5387570578</v>
      </c>
      <c r="K1299" s="82">
        <v>10775141156</v>
      </c>
      <c r="L1299" s="82">
        <v>16162711733</v>
      </c>
    </row>
    <row r="1300" spans="1:12" ht="15" customHeight="1" x14ac:dyDescent="0.3">
      <c r="A1300" s="48">
        <v>45129</v>
      </c>
      <c r="B1300" s="51">
        <v>0.99959600000000004</v>
      </c>
      <c r="C1300" s="82">
        <v>26853748455</v>
      </c>
      <c r="D1300" s="82">
        <v>26864593327</v>
      </c>
      <c r="E1300" s="51">
        <v>1.0000500000000001</v>
      </c>
      <c r="F1300" s="82">
        <v>83784332315</v>
      </c>
      <c r="G1300" s="82">
        <v>83780111282</v>
      </c>
      <c r="H1300" s="82">
        <f t="shared" si="40"/>
        <v>110644704609</v>
      </c>
      <c r="I1300" s="87">
        <f t="shared" si="41"/>
        <v>0.24280053367158427</v>
      </c>
      <c r="J1300" s="82">
        <v>5372918665</v>
      </c>
      <c r="K1300" s="82">
        <v>10745837331</v>
      </c>
      <c r="L1300" s="82">
        <v>16118755996</v>
      </c>
    </row>
    <row r="1301" spans="1:12" ht="15" customHeight="1" x14ac:dyDescent="0.3">
      <c r="A1301" s="48">
        <v>45130</v>
      </c>
      <c r="B1301" s="51">
        <v>0.99970599999999998</v>
      </c>
      <c r="C1301" s="82">
        <v>26847685807</v>
      </c>
      <c r="D1301" s="82">
        <v>26855577710</v>
      </c>
      <c r="E1301" s="51">
        <v>0.999749</v>
      </c>
      <c r="F1301" s="82">
        <v>83804674505</v>
      </c>
      <c r="G1301" s="82">
        <v>83825710346</v>
      </c>
      <c r="H1301" s="82">
        <f t="shared" si="40"/>
        <v>110681288056</v>
      </c>
      <c r="I1301" s="87">
        <f t="shared" si="41"/>
        <v>0.24263882524038052</v>
      </c>
      <c r="J1301" s="82">
        <v>5371115542</v>
      </c>
      <c r="K1301" s="82">
        <v>10742231084</v>
      </c>
      <c r="L1301" s="82">
        <v>16113346626</v>
      </c>
    </row>
    <row r="1302" spans="1:12" ht="15" customHeight="1" x14ac:dyDescent="0.3">
      <c r="A1302" s="48">
        <v>45131</v>
      </c>
      <c r="B1302" s="51">
        <v>0.99954900000000002</v>
      </c>
      <c r="C1302" s="82">
        <v>26846574717</v>
      </c>
      <c r="D1302" s="82">
        <v>26858699607</v>
      </c>
      <c r="E1302" s="51">
        <v>0.99989799999999995</v>
      </c>
      <c r="F1302" s="82">
        <v>83755687819</v>
      </c>
      <c r="G1302" s="82">
        <v>83764197110</v>
      </c>
      <c r="H1302" s="82">
        <f t="shared" si="40"/>
        <v>110622896717</v>
      </c>
      <c r="I1302" s="87">
        <f t="shared" si="41"/>
        <v>0.24279512111955465</v>
      </c>
      <c r="J1302" s="82">
        <v>5371739921</v>
      </c>
      <c r="K1302" s="82">
        <v>10743479843</v>
      </c>
      <c r="L1302" s="82">
        <v>16115219764</v>
      </c>
    </row>
    <row r="1303" spans="1:12" ht="15" customHeight="1" x14ac:dyDescent="0.3">
      <c r="A1303" s="48">
        <v>45132</v>
      </c>
      <c r="B1303" s="51">
        <v>1.000162</v>
      </c>
      <c r="C1303" s="82">
        <v>26698348903</v>
      </c>
      <c r="D1303" s="82">
        <v>26694031412</v>
      </c>
      <c r="E1303" s="51">
        <v>1.000097</v>
      </c>
      <c r="F1303" s="82">
        <v>83792795551</v>
      </c>
      <c r="G1303" s="82">
        <v>83784640828</v>
      </c>
      <c r="H1303" s="82">
        <f t="shared" si="40"/>
        <v>110478672240</v>
      </c>
      <c r="I1303" s="87">
        <f t="shared" si="41"/>
        <v>0.24162158062518005</v>
      </c>
      <c r="J1303" s="82">
        <v>5338806282</v>
      </c>
      <c r="K1303" s="82">
        <v>10677612565</v>
      </c>
      <c r="L1303" s="82">
        <v>16016418847</v>
      </c>
    </row>
    <row r="1304" spans="1:12" ht="15" customHeight="1" x14ac:dyDescent="0.3">
      <c r="A1304" s="48">
        <v>45133</v>
      </c>
      <c r="B1304" s="51">
        <v>1.0016149999999999</v>
      </c>
      <c r="C1304" s="82">
        <v>26681213248</v>
      </c>
      <c r="D1304" s="82">
        <v>26638188031</v>
      </c>
      <c r="E1304" s="51">
        <v>0.99960599999999999</v>
      </c>
      <c r="F1304" s="82">
        <v>83790318776</v>
      </c>
      <c r="G1304" s="82">
        <v>83823322483</v>
      </c>
      <c r="H1304" s="82">
        <f t="shared" si="40"/>
        <v>110461510514</v>
      </c>
      <c r="I1304" s="87">
        <f t="shared" si="41"/>
        <v>0.24115357382899313</v>
      </c>
      <c r="J1304" s="82">
        <v>5327637606</v>
      </c>
      <c r="K1304" s="82">
        <v>10655275212</v>
      </c>
      <c r="L1304" s="82">
        <v>15982912819</v>
      </c>
    </row>
    <row r="1305" spans="1:12" ht="15" customHeight="1" x14ac:dyDescent="0.3">
      <c r="A1305" s="48">
        <v>45134</v>
      </c>
      <c r="B1305" s="51">
        <v>1.000542</v>
      </c>
      <c r="C1305" s="82">
        <v>26602988139</v>
      </c>
      <c r="D1305" s="82">
        <v>26588583570</v>
      </c>
      <c r="E1305" s="51">
        <v>1.0008330000000001</v>
      </c>
      <c r="F1305" s="82">
        <v>83895071911</v>
      </c>
      <c r="G1305" s="82">
        <v>83825278615</v>
      </c>
      <c r="H1305" s="82">
        <f t="shared" si="40"/>
        <v>110413862185</v>
      </c>
      <c r="I1305" s="87">
        <f t="shared" si="41"/>
        <v>0.24080838260553236</v>
      </c>
      <c r="J1305" s="82">
        <v>5317716714</v>
      </c>
      <c r="K1305" s="82">
        <v>10635433428</v>
      </c>
      <c r="L1305" s="82">
        <v>15953150142</v>
      </c>
    </row>
    <row r="1306" spans="1:12" ht="15" customHeight="1" x14ac:dyDescent="0.3">
      <c r="A1306" s="48">
        <v>45135</v>
      </c>
      <c r="B1306" s="51">
        <v>0.99995699999999998</v>
      </c>
      <c r="C1306" s="82">
        <v>26578209753</v>
      </c>
      <c r="D1306" s="82">
        <v>26579341900</v>
      </c>
      <c r="E1306" s="51">
        <v>0.99973999999999996</v>
      </c>
      <c r="F1306" s="82">
        <v>83781752304</v>
      </c>
      <c r="G1306" s="82">
        <v>83803577057</v>
      </c>
      <c r="H1306" s="82">
        <f t="shared" si="40"/>
        <v>110382918957</v>
      </c>
      <c r="I1306" s="87">
        <f t="shared" si="41"/>
        <v>0.2407921637799238</v>
      </c>
      <c r="J1306" s="82">
        <v>5315868380</v>
      </c>
      <c r="K1306" s="82">
        <v>10631736760</v>
      </c>
      <c r="L1306" s="82">
        <v>15947605140</v>
      </c>
    </row>
    <row r="1307" spans="1:12" ht="15" customHeight="1" x14ac:dyDescent="0.3">
      <c r="A1307" s="48">
        <v>45136</v>
      </c>
      <c r="B1307" s="51">
        <v>0.99990400000000002</v>
      </c>
      <c r="C1307" s="82">
        <v>26547001183</v>
      </c>
      <c r="D1307" s="82">
        <v>26549551846</v>
      </c>
      <c r="E1307" s="51">
        <v>0.99994499999999997</v>
      </c>
      <c r="F1307" s="82">
        <v>83827866970</v>
      </c>
      <c r="G1307" s="82">
        <v>83832445483</v>
      </c>
      <c r="H1307" s="82">
        <f t="shared" si="40"/>
        <v>110381997329</v>
      </c>
      <c r="I1307" s="87">
        <f t="shared" si="41"/>
        <v>0.2405242928053522</v>
      </c>
      <c r="J1307" s="82">
        <v>5309910369</v>
      </c>
      <c r="K1307" s="82">
        <v>10619820738</v>
      </c>
      <c r="L1307" s="82">
        <v>15929731108</v>
      </c>
    </row>
    <row r="1308" spans="1:12" ht="15" customHeight="1" x14ac:dyDescent="0.3">
      <c r="A1308" s="48">
        <v>45137</v>
      </c>
      <c r="B1308" s="51">
        <v>0.99949600000000005</v>
      </c>
      <c r="C1308" s="82">
        <v>26545084511</v>
      </c>
      <c r="D1308" s="82">
        <v>26558477210</v>
      </c>
      <c r="E1308" s="51">
        <v>0.99997499999999995</v>
      </c>
      <c r="F1308" s="82">
        <v>83822465176</v>
      </c>
      <c r="G1308" s="82">
        <v>83824599788</v>
      </c>
      <c r="H1308" s="82">
        <f t="shared" si="40"/>
        <v>110383076998</v>
      </c>
      <c r="I1308" s="87">
        <f t="shared" si="41"/>
        <v>0.24060279829381098</v>
      </c>
      <c r="J1308" s="82">
        <v>5311695442</v>
      </c>
      <c r="K1308" s="82">
        <v>10623390884</v>
      </c>
      <c r="L1308" s="82">
        <v>15935086326</v>
      </c>
    </row>
    <row r="1309" spans="1:12" ht="15" customHeight="1" x14ac:dyDescent="0.3">
      <c r="A1309" s="48">
        <v>45138</v>
      </c>
      <c r="B1309" s="51">
        <v>1.000102</v>
      </c>
      <c r="C1309" s="82">
        <v>26538644794</v>
      </c>
      <c r="D1309" s="82">
        <v>26535931499</v>
      </c>
      <c r="E1309" s="51">
        <v>1.000238</v>
      </c>
      <c r="F1309" s="82">
        <v>83823744370</v>
      </c>
      <c r="G1309" s="82">
        <v>83803811987</v>
      </c>
      <c r="H1309" s="82">
        <f t="shared" si="40"/>
        <v>110339743486</v>
      </c>
      <c r="I1309" s="87">
        <f t="shared" si="41"/>
        <v>0.24049295984059363</v>
      </c>
      <c r="J1309" s="82">
        <v>5307186300</v>
      </c>
      <c r="K1309" s="82">
        <v>10614372600</v>
      </c>
      <c r="L1309" s="82">
        <v>15921558899</v>
      </c>
    </row>
    <row r="1310" spans="1:12" ht="15" customHeight="1" x14ac:dyDescent="0.3">
      <c r="A1310" s="48">
        <v>45139</v>
      </c>
      <c r="B1310" s="51">
        <v>1.000006</v>
      </c>
      <c r="C1310" s="82">
        <v>26489110610</v>
      </c>
      <c r="D1310" s="82">
        <v>26488949123</v>
      </c>
      <c r="E1310" s="51">
        <v>0.99986699999999995</v>
      </c>
      <c r="F1310" s="82">
        <v>83791388839</v>
      </c>
      <c r="G1310" s="82">
        <v>83802548778</v>
      </c>
      <c r="H1310" s="82">
        <f t="shared" si="40"/>
        <v>110291497901</v>
      </c>
      <c r="I1310" s="87">
        <f t="shared" si="41"/>
        <v>0.24017217670556115</v>
      </c>
      <c r="J1310" s="82">
        <v>5297789825</v>
      </c>
      <c r="K1310" s="82">
        <v>10595579649</v>
      </c>
      <c r="L1310" s="82">
        <v>15893369474</v>
      </c>
    </row>
    <row r="1311" spans="1:12" ht="15" customHeight="1" x14ac:dyDescent="0.3">
      <c r="A1311" s="48">
        <v>45140</v>
      </c>
      <c r="B1311" s="51">
        <v>1.002543</v>
      </c>
      <c r="C1311" s="82">
        <v>26320268337</v>
      </c>
      <c r="D1311" s="82">
        <v>26253496026</v>
      </c>
      <c r="E1311" s="51">
        <v>0.999942</v>
      </c>
      <c r="F1311" s="82">
        <v>83816313473</v>
      </c>
      <c r="G1311" s="82">
        <v>83821208960</v>
      </c>
      <c r="H1311" s="82">
        <f t="shared" si="40"/>
        <v>110074704986</v>
      </c>
      <c r="I1311" s="87">
        <f t="shared" si="41"/>
        <v>0.23850616750995687</v>
      </c>
      <c r="J1311" s="82">
        <v>5250699205</v>
      </c>
      <c r="K1311" s="82">
        <v>10501398410</v>
      </c>
      <c r="L1311" s="82">
        <v>15752097616</v>
      </c>
    </row>
    <row r="1312" spans="1:12" ht="15" customHeight="1" x14ac:dyDescent="0.3">
      <c r="A1312" s="48">
        <v>45141</v>
      </c>
      <c r="B1312" s="51">
        <v>0.99973800000000002</v>
      </c>
      <c r="C1312" s="82">
        <v>26193856239</v>
      </c>
      <c r="D1312" s="82">
        <v>26200717789</v>
      </c>
      <c r="E1312" s="51">
        <v>0.99924199999999996</v>
      </c>
      <c r="F1312" s="82">
        <v>83888527906</v>
      </c>
      <c r="G1312" s="82">
        <v>83952170965</v>
      </c>
      <c r="H1312" s="82">
        <f t="shared" si="40"/>
        <v>110152888754</v>
      </c>
      <c r="I1312" s="87">
        <f t="shared" si="41"/>
        <v>0.2378577455877077</v>
      </c>
      <c r="J1312" s="82">
        <v>5240143558</v>
      </c>
      <c r="K1312" s="82">
        <v>10480287116</v>
      </c>
      <c r="L1312" s="82">
        <v>15720430673</v>
      </c>
    </row>
    <row r="1313" spans="1:12" ht="15" customHeight="1" x14ac:dyDescent="0.3">
      <c r="A1313" s="48">
        <v>45142</v>
      </c>
      <c r="B1313" s="51">
        <v>0.99962899999999999</v>
      </c>
      <c r="C1313" s="82">
        <v>26094832146</v>
      </c>
      <c r="D1313" s="82">
        <v>26104529366</v>
      </c>
      <c r="E1313" s="51">
        <v>0.99868000000000001</v>
      </c>
      <c r="F1313" s="82">
        <v>83841060938</v>
      </c>
      <c r="G1313" s="82">
        <v>83951889706</v>
      </c>
      <c r="H1313" s="82">
        <f t="shared" si="40"/>
        <v>110056419072</v>
      </c>
      <c r="I1313" s="87">
        <f t="shared" si="41"/>
        <v>0.23719224726839566</v>
      </c>
      <c r="J1313" s="82">
        <v>5220905873</v>
      </c>
      <c r="K1313" s="82">
        <v>10441811746</v>
      </c>
      <c r="L1313" s="82">
        <v>15662717620</v>
      </c>
    </row>
    <row r="1314" spans="1:12" ht="15" customHeight="1" x14ac:dyDescent="0.3">
      <c r="A1314" s="48">
        <v>45143</v>
      </c>
      <c r="B1314" s="51">
        <v>1.0004249999999999</v>
      </c>
      <c r="C1314" s="82">
        <v>26032430433</v>
      </c>
      <c r="D1314" s="82">
        <v>26021375138</v>
      </c>
      <c r="E1314" s="51">
        <v>0.99891200000000002</v>
      </c>
      <c r="F1314" s="82">
        <v>83719693334</v>
      </c>
      <c r="G1314" s="82">
        <v>83810838001</v>
      </c>
      <c r="H1314" s="82">
        <f t="shared" si="40"/>
        <v>109832213139</v>
      </c>
      <c r="I1314" s="87">
        <f t="shared" si="41"/>
        <v>0.23691933718087071</v>
      </c>
      <c r="J1314" s="82">
        <v>5204275028</v>
      </c>
      <c r="K1314" s="82">
        <v>10408550055</v>
      </c>
      <c r="L1314" s="82">
        <v>15612825083</v>
      </c>
    </row>
    <row r="1315" spans="1:12" ht="15" customHeight="1" x14ac:dyDescent="0.3">
      <c r="A1315" s="48">
        <v>45144</v>
      </c>
      <c r="B1315" s="51">
        <v>0.99984399999999996</v>
      </c>
      <c r="C1315" s="82">
        <v>26040360466</v>
      </c>
      <c r="D1315" s="82">
        <v>26044416182</v>
      </c>
      <c r="E1315" s="51">
        <v>0.99898699999999996</v>
      </c>
      <c r="F1315" s="82">
        <v>83816979241</v>
      </c>
      <c r="G1315" s="82">
        <v>83901978153</v>
      </c>
      <c r="H1315" s="82">
        <f t="shared" si="40"/>
        <v>109946394335</v>
      </c>
      <c r="I1315" s="87">
        <f t="shared" si="41"/>
        <v>0.23688285859238131</v>
      </c>
      <c r="J1315" s="82">
        <v>5208883236</v>
      </c>
      <c r="K1315" s="82">
        <v>10417766473</v>
      </c>
      <c r="L1315" s="82">
        <v>15626649709</v>
      </c>
    </row>
    <row r="1316" spans="1:12" ht="15" customHeight="1" x14ac:dyDescent="0.3">
      <c r="A1316" s="48">
        <v>45145</v>
      </c>
      <c r="B1316" s="51">
        <v>0.99981399999999998</v>
      </c>
      <c r="C1316" s="82">
        <v>26043142435</v>
      </c>
      <c r="D1316" s="82">
        <v>26047999907</v>
      </c>
      <c r="E1316" s="51">
        <v>0.99831999999999999</v>
      </c>
      <c r="F1316" s="82">
        <v>83751692193</v>
      </c>
      <c r="G1316" s="82">
        <v>83892645119</v>
      </c>
      <c r="H1316" s="82">
        <f t="shared" si="40"/>
        <v>109940645026</v>
      </c>
      <c r="I1316" s="87">
        <f t="shared" si="41"/>
        <v>0.23692784320885035</v>
      </c>
      <c r="J1316" s="82">
        <v>5209599981</v>
      </c>
      <c r="K1316" s="82">
        <v>10419199963</v>
      </c>
      <c r="L1316" s="82">
        <v>15628799944</v>
      </c>
    </row>
    <row r="1317" spans="1:12" ht="15" customHeight="1" x14ac:dyDescent="0.3">
      <c r="A1317" s="48">
        <v>45146</v>
      </c>
      <c r="B1317" s="51">
        <v>1.000073</v>
      </c>
      <c r="C1317" s="82">
        <v>26135117669</v>
      </c>
      <c r="D1317" s="82">
        <v>26133218524</v>
      </c>
      <c r="E1317" s="51">
        <v>0.99887300000000001</v>
      </c>
      <c r="F1317" s="82">
        <v>83464564710</v>
      </c>
      <c r="G1317" s="82">
        <v>83558722581</v>
      </c>
      <c r="H1317" s="82">
        <f t="shared" si="40"/>
        <v>109691941105</v>
      </c>
      <c r="I1317" s="87">
        <f t="shared" si="41"/>
        <v>0.23824191878402989</v>
      </c>
      <c r="J1317" s="82">
        <v>5226643705</v>
      </c>
      <c r="K1317" s="82">
        <v>10453287410</v>
      </c>
      <c r="L1317" s="82">
        <v>15679931114</v>
      </c>
    </row>
    <row r="1318" spans="1:12" ht="15" customHeight="1" x14ac:dyDescent="0.3">
      <c r="A1318" s="48">
        <v>45147</v>
      </c>
      <c r="B1318" s="51">
        <v>1.0000849999999999</v>
      </c>
      <c r="C1318" s="82">
        <v>26308031420</v>
      </c>
      <c r="D1318" s="82">
        <v>26305800499</v>
      </c>
      <c r="E1318" s="51">
        <v>0.99994499999999997</v>
      </c>
      <c r="F1318" s="82">
        <v>83534670798</v>
      </c>
      <c r="G1318" s="82">
        <v>83539223836</v>
      </c>
      <c r="H1318" s="82">
        <f t="shared" si="40"/>
        <v>109845024335</v>
      </c>
      <c r="I1318" s="87">
        <f t="shared" si="41"/>
        <v>0.23948103847447702</v>
      </c>
      <c r="J1318" s="82">
        <v>5261160100</v>
      </c>
      <c r="K1318" s="82">
        <v>10522320200</v>
      </c>
      <c r="L1318" s="82">
        <v>15783480299</v>
      </c>
    </row>
    <row r="1319" spans="1:12" ht="15" customHeight="1" x14ac:dyDescent="0.3">
      <c r="A1319" s="48">
        <v>45148</v>
      </c>
      <c r="B1319" s="51">
        <v>1.0000020000000001</v>
      </c>
      <c r="C1319" s="82">
        <v>26284261152</v>
      </c>
      <c r="D1319" s="82">
        <v>26284209804</v>
      </c>
      <c r="E1319" s="51">
        <v>0.99971200000000005</v>
      </c>
      <c r="F1319" s="82">
        <v>83496944483</v>
      </c>
      <c r="G1319" s="82">
        <v>83520997842</v>
      </c>
      <c r="H1319" s="82">
        <f t="shared" si="40"/>
        <v>109805207646</v>
      </c>
      <c r="I1319" s="87">
        <f t="shared" si="41"/>
        <v>0.23937124993868616</v>
      </c>
      <c r="J1319" s="82">
        <v>5256841961</v>
      </c>
      <c r="K1319" s="82">
        <v>10513683922</v>
      </c>
      <c r="L1319" s="82">
        <v>15770525882</v>
      </c>
    </row>
    <row r="1320" spans="1:12" ht="15" customHeight="1" x14ac:dyDescent="0.3">
      <c r="A1320" s="48">
        <v>45149</v>
      </c>
      <c r="B1320" s="51">
        <v>0.999861</v>
      </c>
      <c r="C1320" s="82">
        <v>26152601233</v>
      </c>
      <c r="D1320" s="82">
        <v>26156226698</v>
      </c>
      <c r="E1320" s="51">
        <v>0.99889899999999998</v>
      </c>
      <c r="F1320" s="82">
        <v>83445632345</v>
      </c>
      <c r="G1320" s="82">
        <v>83537608804</v>
      </c>
      <c r="H1320" s="82">
        <f t="shared" si="40"/>
        <v>109693835502</v>
      </c>
      <c r="I1320" s="87">
        <f t="shared" si="41"/>
        <v>0.23844755339531459</v>
      </c>
      <c r="J1320" s="82">
        <v>5231245340</v>
      </c>
      <c r="K1320" s="82">
        <v>10462490679</v>
      </c>
      <c r="L1320" s="82">
        <v>15693736019</v>
      </c>
    </row>
    <row r="1321" spans="1:12" ht="15" customHeight="1" x14ac:dyDescent="0.3">
      <c r="A1321" s="48">
        <v>45150</v>
      </c>
      <c r="B1321" s="51">
        <v>1.0002690000000001</v>
      </c>
      <c r="C1321" s="82">
        <v>26116498500</v>
      </c>
      <c r="D1321" s="82">
        <v>26109465142</v>
      </c>
      <c r="E1321" s="51">
        <v>0.99893799999999999</v>
      </c>
      <c r="F1321" s="82">
        <v>83313809612</v>
      </c>
      <c r="G1321" s="82">
        <v>83402389523</v>
      </c>
      <c r="H1321" s="82">
        <f t="shared" si="40"/>
        <v>109511854665</v>
      </c>
      <c r="I1321" s="87">
        <f t="shared" si="41"/>
        <v>0.23841679260998389</v>
      </c>
      <c r="J1321" s="82">
        <v>5221893028</v>
      </c>
      <c r="K1321" s="82">
        <v>10443786057</v>
      </c>
      <c r="L1321" s="82">
        <v>15665679085</v>
      </c>
    </row>
    <row r="1322" spans="1:12" ht="15" customHeight="1" x14ac:dyDescent="0.3">
      <c r="A1322" s="48">
        <v>45151</v>
      </c>
      <c r="B1322" s="51">
        <v>0.99987999999999999</v>
      </c>
      <c r="C1322" s="82">
        <v>26161944529</v>
      </c>
      <c r="D1322" s="82">
        <v>26165082482</v>
      </c>
      <c r="E1322" s="51">
        <v>0.99937699999999996</v>
      </c>
      <c r="F1322" s="82">
        <v>83355420569</v>
      </c>
      <c r="G1322" s="82">
        <v>83407366813</v>
      </c>
      <c r="H1322" s="82">
        <f t="shared" si="40"/>
        <v>109572449295</v>
      </c>
      <c r="I1322" s="87">
        <f t="shared" si="41"/>
        <v>0.23879253088115429</v>
      </c>
      <c r="J1322" s="82">
        <v>5233016496</v>
      </c>
      <c r="K1322" s="82">
        <v>10466032993</v>
      </c>
      <c r="L1322" s="82">
        <v>15699049489</v>
      </c>
    </row>
    <row r="1323" spans="1:12" ht="15" customHeight="1" x14ac:dyDescent="0.3">
      <c r="A1323" s="48">
        <v>45152</v>
      </c>
      <c r="B1323" s="51">
        <v>0.99998100000000001</v>
      </c>
      <c r="C1323" s="82">
        <v>26180583371</v>
      </c>
      <c r="D1323" s="82">
        <v>26181089514</v>
      </c>
      <c r="E1323" s="51">
        <v>0.99938400000000005</v>
      </c>
      <c r="F1323" s="82">
        <v>83303287526</v>
      </c>
      <c r="G1323" s="82">
        <v>83354664064</v>
      </c>
      <c r="H1323" s="82">
        <f t="shared" si="40"/>
        <v>109535753578</v>
      </c>
      <c r="I1323" s="87">
        <f t="shared" si="41"/>
        <v>0.23901866430632207</v>
      </c>
      <c r="J1323" s="82">
        <v>5236217903</v>
      </c>
      <c r="K1323" s="82">
        <v>10472435806</v>
      </c>
      <c r="L1323" s="82">
        <v>15708653708</v>
      </c>
    </row>
    <row r="1324" spans="1:12" ht="15" customHeight="1" x14ac:dyDescent="0.3">
      <c r="A1324" s="48">
        <v>45153</v>
      </c>
      <c r="B1324" s="51">
        <v>0.99968800000000002</v>
      </c>
      <c r="C1324" s="82">
        <v>26004359971</v>
      </c>
      <c r="D1324" s="82">
        <v>26012464350</v>
      </c>
      <c r="E1324" s="51">
        <v>0.99871299999999996</v>
      </c>
      <c r="F1324" s="82">
        <v>83323482665</v>
      </c>
      <c r="G1324" s="82">
        <v>83430887481</v>
      </c>
      <c r="H1324" s="82">
        <f t="shared" si="40"/>
        <v>109443351831</v>
      </c>
      <c r="I1324" s="87">
        <f t="shared" si="41"/>
        <v>0.23767971205932975</v>
      </c>
      <c r="J1324" s="82">
        <v>5202492870</v>
      </c>
      <c r="K1324" s="82">
        <v>10404985740</v>
      </c>
      <c r="L1324" s="82">
        <v>15607478610</v>
      </c>
    </row>
    <row r="1325" spans="1:12" ht="15" customHeight="1" x14ac:dyDescent="0.3">
      <c r="A1325" s="48">
        <v>45154</v>
      </c>
      <c r="B1325" s="51">
        <v>0.99997499999999995</v>
      </c>
      <c r="C1325" s="82">
        <v>26032843936</v>
      </c>
      <c r="D1325" s="82">
        <v>26033500140</v>
      </c>
      <c r="E1325" s="51">
        <v>0.99889300000000003</v>
      </c>
      <c r="F1325" s="82">
        <v>83089141821</v>
      </c>
      <c r="G1325" s="82">
        <v>83181187604</v>
      </c>
      <c r="H1325" s="82">
        <f t="shared" si="40"/>
        <v>109214687744</v>
      </c>
      <c r="I1325" s="87">
        <f t="shared" si="41"/>
        <v>0.23836995442428685</v>
      </c>
      <c r="J1325" s="82">
        <v>5206700028</v>
      </c>
      <c r="K1325" s="82">
        <v>10413400056</v>
      </c>
      <c r="L1325" s="82">
        <v>15620100084</v>
      </c>
    </row>
    <row r="1326" spans="1:12" ht="15" customHeight="1" x14ac:dyDescent="0.3">
      <c r="A1326" s="48">
        <v>45155</v>
      </c>
      <c r="B1326" s="51">
        <v>1.000939</v>
      </c>
      <c r="C1326" s="82">
        <v>26085565901</v>
      </c>
      <c r="D1326" s="82">
        <v>26061090061</v>
      </c>
      <c r="E1326" s="51">
        <v>0.99975000000000003</v>
      </c>
      <c r="F1326" s="82">
        <v>83061154615</v>
      </c>
      <c r="G1326" s="82">
        <v>83081915166</v>
      </c>
      <c r="H1326" s="82">
        <f t="shared" si="40"/>
        <v>109143005227</v>
      </c>
      <c r="I1326" s="87">
        <f t="shared" si="41"/>
        <v>0.23877929700393624</v>
      </c>
      <c r="J1326" s="82">
        <v>5212218012</v>
      </c>
      <c r="K1326" s="82">
        <v>10424436024</v>
      </c>
      <c r="L1326" s="82">
        <v>15636654037</v>
      </c>
    </row>
    <row r="1327" spans="1:12" ht="15" customHeight="1" x14ac:dyDescent="0.3">
      <c r="A1327" s="48">
        <v>45156</v>
      </c>
      <c r="B1327" s="51">
        <v>0.99552200000000002</v>
      </c>
      <c r="C1327" s="82">
        <v>26011723418</v>
      </c>
      <c r="D1327" s="82">
        <v>26128715387</v>
      </c>
      <c r="E1327" s="51">
        <v>0.996174</v>
      </c>
      <c r="F1327" s="82">
        <v>82404783281</v>
      </c>
      <c r="G1327" s="82">
        <v>82721239113</v>
      </c>
      <c r="H1327" s="82">
        <f t="shared" si="40"/>
        <v>108849954500</v>
      </c>
      <c r="I1327" s="87">
        <f t="shared" si="41"/>
        <v>0.24004342038562818</v>
      </c>
      <c r="J1327" s="82">
        <v>5225743077</v>
      </c>
      <c r="K1327" s="82">
        <v>10451486155</v>
      </c>
      <c r="L1327" s="82">
        <v>15677229232</v>
      </c>
    </row>
    <row r="1328" spans="1:12" ht="15" customHeight="1" x14ac:dyDescent="0.3">
      <c r="A1328" s="48">
        <v>45157</v>
      </c>
      <c r="B1328" s="51">
        <v>0.99965800000000005</v>
      </c>
      <c r="C1328" s="82">
        <v>25990994493</v>
      </c>
      <c r="D1328" s="82">
        <v>25999885420</v>
      </c>
      <c r="E1328" s="51">
        <v>0.99938099999999996</v>
      </c>
      <c r="F1328" s="82">
        <v>82846348503</v>
      </c>
      <c r="G1328" s="82">
        <v>82897677007</v>
      </c>
      <c r="H1328" s="82">
        <f t="shared" si="40"/>
        <v>108897562427</v>
      </c>
      <c r="I1328" s="87">
        <f t="shared" si="41"/>
        <v>0.23875543988809803</v>
      </c>
      <c r="J1328" s="82">
        <v>5199977084</v>
      </c>
      <c r="K1328" s="82">
        <v>10399954168</v>
      </c>
      <c r="L1328" s="82">
        <v>15599931252</v>
      </c>
    </row>
    <row r="1329" spans="1:12" ht="15" customHeight="1" x14ac:dyDescent="0.3">
      <c r="A1329" s="48">
        <v>45158</v>
      </c>
      <c r="B1329" s="51">
        <v>1.0005040000000001</v>
      </c>
      <c r="C1329" s="82">
        <v>25986054890</v>
      </c>
      <c r="D1329" s="82">
        <v>25972954349</v>
      </c>
      <c r="E1329" s="51">
        <v>1.000243</v>
      </c>
      <c r="F1329" s="82">
        <v>82827386555</v>
      </c>
      <c r="G1329" s="82">
        <v>82807244736</v>
      </c>
      <c r="H1329" s="82">
        <f t="shared" si="40"/>
        <v>108780199085</v>
      </c>
      <c r="I1329" s="87">
        <f t="shared" si="41"/>
        <v>0.23876546069478083</v>
      </c>
      <c r="J1329" s="82">
        <v>5194590870</v>
      </c>
      <c r="K1329" s="82">
        <v>10389181740</v>
      </c>
      <c r="L1329" s="82">
        <v>15583772609</v>
      </c>
    </row>
    <row r="1330" spans="1:12" ht="15" customHeight="1" x14ac:dyDescent="0.3">
      <c r="A1330" s="48">
        <v>45159</v>
      </c>
      <c r="B1330" s="51">
        <v>0.99929299999999999</v>
      </c>
      <c r="C1330" s="82">
        <v>25989247153</v>
      </c>
      <c r="D1330" s="82">
        <v>26007640709</v>
      </c>
      <c r="E1330" s="51">
        <v>0.99920799999999999</v>
      </c>
      <c r="F1330" s="82">
        <v>82764346526</v>
      </c>
      <c r="G1330" s="82">
        <v>82829961011</v>
      </c>
      <c r="H1330" s="82">
        <f t="shared" si="40"/>
        <v>108837601720</v>
      </c>
      <c r="I1330" s="87">
        <f t="shared" si="41"/>
        <v>0.23895823040926889</v>
      </c>
      <c r="J1330" s="82">
        <v>5201528142</v>
      </c>
      <c r="K1330" s="82">
        <v>10403056284</v>
      </c>
      <c r="L1330" s="82">
        <v>15604584425</v>
      </c>
    </row>
    <row r="1331" spans="1:12" ht="15" customHeight="1" x14ac:dyDescent="0.3">
      <c r="A1331" s="48">
        <v>45160</v>
      </c>
      <c r="B1331" s="51">
        <v>0.99931700000000001</v>
      </c>
      <c r="C1331" s="82">
        <v>25976853369</v>
      </c>
      <c r="D1331" s="82">
        <v>25994608028</v>
      </c>
      <c r="E1331" s="51">
        <v>0.99983200000000005</v>
      </c>
      <c r="F1331" s="82">
        <v>82809847575</v>
      </c>
      <c r="G1331" s="82">
        <v>82823749620</v>
      </c>
      <c r="H1331" s="82">
        <f t="shared" si="40"/>
        <v>108818357648</v>
      </c>
      <c r="I1331" s="87">
        <f t="shared" si="41"/>
        <v>0.23888072371103058</v>
      </c>
      <c r="J1331" s="82">
        <v>5198921606</v>
      </c>
      <c r="K1331" s="82">
        <v>10397843211</v>
      </c>
      <c r="L1331" s="82">
        <v>15596764817</v>
      </c>
    </row>
    <row r="1332" spans="1:12" ht="15" customHeight="1" x14ac:dyDescent="0.3">
      <c r="A1332" s="48">
        <v>45161</v>
      </c>
      <c r="B1332" s="51">
        <v>0.99979499999999999</v>
      </c>
      <c r="C1332" s="82">
        <v>25945490919</v>
      </c>
      <c r="D1332" s="82">
        <v>25950797861</v>
      </c>
      <c r="E1332" s="51">
        <v>1.0002</v>
      </c>
      <c r="F1332" s="82">
        <v>82886695209</v>
      </c>
      <c r="G1332" s="82">
        <v>82870160397</v>
      </c>
      <c r="H1332" s="82">
        <f t="shared" si="40"/>
        <v>108820958258</v>
      </c>
      <c r="I1332" s="87">
        <f t="shared" si="41"/>
        <v>0.23847242549982067</v>
      </c>
      <c r="J1332" s="82">
        <v>5190159572</v>
      </c>
      <c r="K1332" s="82">
        <v>10380319144</v>
      </c>
      <c r="L1332" s="82">
        <v>15570478717</v>
      </c>
    </row>
    <row r="1333" spans="1:12" ht="15" customHeight="1" x14ac:dyDescent="0.3">
      <c r="A1333" s="48">
        <v>45162</v>
      </c>
      <c r="B1333" s="51">
        <v>1.000291</v>
      </c>
      <c r="C1333" s="82">
        <v>25984996124</v>
      </c>
      <c r="D1333" s="82">
        <v>25977448043</v>
      </c>
      <c r="E1333" s="51">
        <v>1.0010079999999999</v>
      </c>
      <c r="F1333" s="82">
        <v>82864808775</v>
      </c>
      <c r="G1333" s="82">
        <v>82781344307</v>
      </c>
      <c r="H1333" s="82">
        <f t="shared" si="40"/>
        <v>108758792350</v>
      </c>
      <c r="I1333" s="87">
        <f t="shared" si="41"/>
        <v>0.23885377431740121</v>
      </c>
      <c r="J1333" s="82">
        <v>5195489609</v>
      </c>
      <c r="K1333" s="82">
        <v>10390979217</v>
      </c>
      <c r="L1333" s="82">
        <v>15586468826</v>
      </c>
    </row>
    <row r="1334" spans="1:12" ht="15" customHeight="1" x14ac:dyDescent="0.3">
      <c r="A1334" s="48">
        <v>45163</v>
      </c>
      <c r="B1334" s="51">
        <v>0.99899700000000002</v>
      </c>
      <c r="C1334" s="82">
        <v>25893306039</v>
      </c>
      <c r="D1334" s="82">
        <v>25919296639</v>
      </c>
      <c r="E1334" s="51">
        <v>0.99926999999999999</v>
      </c>
      <c r="F1334" s="82">
        <v>82792442087</v>
      </c>
      <c r="G1334" s="82">
        <v>82852946497</v>
      </c>
      <c r="H1334" s="82">
        <f t="shared" si="40"/>
        <v>108772243136</v>
      </c>
      <c r="I1334" s="87">
        <f t="shared" si="41"/>
        <v>0.23828962143028173</v>
      </c>
      <c r="J1334" s="82">
        <v>5183859328</v>
      </c>
      <c r="K1334" s="82">
        <v>10367718656</v>
      </c>
      <c r="L1334" s="82">
        <v>15551577983</v>
      </c>
    </row>
    <row r="1335" spans="1:12" ht="15" customHeight="1" x14ac:dyDescent="0.3">
      <c r="A1335" s="48">
        <v>45164</v>
      </c>
      <c r="B1335" s="51">
        <v>1.000383</v>
      </c>
      <c r="C1335" s="82">
        <v>25954981302</v>
      </c>
      <c r="D1335" s="82">
        <v>25945041239</v>
      </c>
      <c r="E1335" s="51">
        <v>0.99950099999999997</v>
      </c>
      <c r="F1335" s="82">
        <v>82820074363</v>
      </c>
      <c r="G1335" s="82">
        <v>82861409707</v>
      </c>
      <c r="H1335" s="82">
        <f t="shared" si="40"/>
        <v>108806450946</v>
      </c>
      <c r="I1335" s="87">
        <f t="shared" si="41"/>
        <v>0.23845131436073005</v>
      </c>
      <c r="J1335" s="82">
        <v>5189008248</v>
      </c>
      <c r="K1335" s="82">
        <v>10378016496</v>
      </c>
      <c r="L1335" s="82">
        <v>15567024743</v>
      </c>
    </row>
    <row r="1336" spans="1:12" ht="15" customHeight="1" x14ac:dyDescent="0.3">
      <c r="A1336" s="48">
        <v>45165</v>
      </c>
      <c r="B1336" s="51">
        <v>1.000032</v>
      </c>
      <c r="C1336" s="82">
        <v>26011880203</v>
      </c>
      <c r="D1336" s="82">
        <v>26011055034</v>
      </c>
      <c r="E1336" s="51">
        <v>0.99965599999999999</v>
      </c>
      <c r="F1336" s="82">
        <v>82787056266</v>
      </c>
      <c r="G1336" s="82">
        <v>82815531296</v>
      </c>
      <c r="H1336" s="82">
        <f t="shared" si="40"/>
        <v>108826586330</v>
      </c>
      <c r="I1336" s="87">
        <f t="shared" si="41"/>
        <v>0.23901379167702136</v>
      </c>
      <c r="J1336" s="82">
        <v>5202211007</v>
      </c>
      <c r="K1336" s="82">
        <v>10404422014</v>
      </c>
      <c r="L1336" s="82">
        <v>15606633020</v>
      </c>
    </row>
    <row r="1337" spans="1:12" ht="15" customHeight="1" x14ac:dyDescent="0.3">
      <c r="A1337" s="48">
        <v>45166</v>
      </c>
      <c r="B1337" s="51">
        <v>0.99985900000000005</v>
      </c>
      <c r="C1337" s="82">
        <v>26039627185</v>
      </c>
      <c r="D1337" s="82">
        <v>26043308701</v>
      </c>
      <c r="E1337" s="51">
        <v>0.999498</v>
      </c>
      <c r="F1337" s="82">
        <v>82810342708</v>
      </c>
      <c r="G1337" s="82">
        <v>82851899256</v>
      </c>
      <c r="H1337" s="82">
        <f t="shared" si="40"/>
        <v>108895207957</v>
      </c>
      <c r="I1337" s="87">
        <f t="shared" si="41"/>
        <v>0.23915936421448272</v>
      </c>
      <c r="J1337" s="82">
        <v>5208661740</v>
      </c>
      <c r="K1337" s="82">
        <v>10417323480</v>
      </c>
      <c r="L1337" s="82">
        <v>15625985221</v>
      </c>
    </row>
    <row r="1338" spans="1:12" ht="15" customHeight="1" x14ac:dyDescent="0.3">
      <c r="A1338" s="48">
        <v>45167</v>
      </c>
      <c r="B1338" s="51">
        <v>1.0002059999999999</v>
      </c>
      <c r="C1338" s="82">
        <v>26044969399</v>
      </c>
      <c r="D1338" s="82">
        <v>26039605821</v>
      </c>
      <c r="E1338" s="51">
        <v>0.99958000000000002</v>
      </c>
      <c r="F1338" s="82">
        <v>82839021147</v>
      </c>
      <c r="G1338" s="82">
        <v>82873808150</v>
      </c>
      <c r="H1338" s="82">
        <f t="shared" si="40"/>
        <v>108913413971</v>
      </c>
      <c r="I1338" s="87">
        <f t="shared" si="41"/>
        <v>0.23908538784702385</v>
      </c>
      <c r="J1338" s="82">
        <v>5207921164</v>
      </c>
      <c r="K1338" s="82">
        <v>10415842328</v>
      </c>
      <c r="L1338" s="82">
        <v>15623763493</v>
      </c>
    </row>
    <row r="1339" spans="1:12" ht="15" customHeight="1" x14ac:dyDescent="0.3">
      <c r="A1339" s="48">
        <v>45168</v>
      </c>
      <c r="B1339" s="51">
        <v>0.99975999999999998</v>
      </c>
      <c r="C1339" s="82">
        <v>26236003965</v>
      </c>
      <c r="D1339" s="82">
        <v>26242306532</v>
      </c>
      <c r="E1339" s="51">
        <v>0.99991300000000005</v>
      </c>
      <c r="F1339" s="82">
        <v>82842798968</v>
      </c>
      <c r="G1339" s="82">
        <v>82849998584</v>
      </c>
      <c r="H1339" s="82">
        <f t="shared" si="40"/>
        <v>109092305116</v>
      </c>
      <c r="I1339" s="87">
        <f t="shared" si="41"/>
        <v>0.24055139823194713</v>
      </c>
      <c r="J1339" s="82">
        <v>5248461306</v>
      </c>
      <c r="K1339" s="82">
        <v>10496922613</v>
      </c>
      <c r="L1339" s="82">
        <v>15745383919</v>
      </c>
    </row>
    <row r="1340" spans="1:12" ht="15" customHeight="1" x14ac:dyDescent="0.3">
      <c r="A1340" s="48">
        <v>45169</v>
      </c>
      <c r="B1340" s="51">
        <v>0.99976399999999999</v>
      </c>
      <c r="C1340" s="82">
        <v>26144886649</v>
      </c>
      <c r="D1340" s="82">
        <v>26151069958</v>
      </c>
      <c r="E1340" s="51">
        <v>0.99971500000000002</v>
      </c>
      <c r="F1340" s="82">
        <v>82830657293</v>
      </c>
      <c r="G1340" s="82">
        <v>82854261403</v>
      </c>
      <c r="H1340" s="82">
        <f t="shared" si="40"/>
        <v>109005331361</v>
      </c>
      <c r="I1340" s="87">
        <f t="shared" si="41"/>
        <v>0.2399063388137761</v>
      </c>
      <c r="J1340" s="82">
        <v>5230213992</v>
      </c>
      <c r="K1340" s="82">
        <v>10460427983</v>
      </c>
      <c r="L1340" s="82">
        <v>15690641975</v>
      </c>
    </row>
    <row r="1341" spans="1:12" ht="15" customHeight="1" x14ac:dyDescent="0.3">
      <c r="A1341" s="48">
        <v>45170</v>
      </c>
      <c r="B1341" s="51">
        <v>0.99924599999999997</v>
      </c>
      <c r="C1341" s="82">
        <v>26180791288</v>
      </c>
      <c r="D1341" s="82">
        <v>26200535289</v>
      </c>
      <c r="E1341" s="51">
        <v>0.99965499999999996</v>
      </c>
      <c r="F1341" s="82">
        <v>82859256820</v>
      </c>
      <c r="G1341" s="82">
        <v>82887843187</v>
      </c>
      <c r="H1341" s="82">
        <f t="shared" si="40"/>
        <v>109088378476</v>
      </c>
      <c r="I1341" s="87">
        <f t="shared" si="41"/>
        <v>0.240177144944585</v>
      </c>
      <c r="J1341" s="82">
        <v>5240107058</v>
      </c>
      <c r="K1341" s="82">
        <v>10480214116</v>
      </c>
      <c r="L1341" s="82">
        <v>15720321173</v>
      </c>
    </row>
    <row r="1342" spans="1:12" ht="15" customHeight="1" x14ac:dyDescent="0.3">
      <c r="A1342" s="48">
        <v>45171</v>
      </c>
      <c r="B1342" s="51">
        <v>1.001439</v>
      </c>
      <c r="C1342" s="82">
        <v>26162323687</v>
      </c>
      <c r="D1342" s="82">
        <v>26124725030</v>
      </c>
      <c r="E1342" s="51">
        <v>0.99940799999999996</v>
      </c>
      <c r="F1342" s="82">
        <v>82873208039</v>
      </c>
      <c r="G1342" s="82">
        <v>82922312064</v>
      </c>
      <c r="H1342" s="82">
        <f t="shared" si="40"/>
        <v>109047037094</v>
      </c>
      <c r="I1342" s="87">
        <f t="shared" si="41"/>
        <v>0.23957299277632035</v>
      </c>
      <c r="J1342" s="82">
        <v>5224945006</v>
      </c>
      <c r="K1342" s="82">
        <v>10449890012</v>
      </c>
      <c r="L1342" s="82">
        <v>15674835018</v>
      </c>
    </row>
    <row r="1343" spans="1:12" ht="15" customHeight="1" x14ac:dyDescent="0.3">
      <c r="A1343" s="48">
        <v>45172</v>
      </c>
      <c r="B1343" s="51">
        <v>0.99988699999999997</v>
      </c>
      <c r="C1343" s="82">
        <v>26151762539</v>
      </c>
      <c r="D1343" s="82">
        <v>26154726920</v>
      </c>
      <c r="E1343" s="51">
        <v>0.99968000000000001</v>
      </c>
      <c r="F1343" s="82">
        <v>82890642638</v>
      </c>
      <c r="G1343" s="82">
        <v>82917142879</v>
      </c>
      <c r="H1343" s="82">
        <f t="shared" si="40"/>
        <v>109071869799</v>
      </c>
      <c r="I1343" s="87">
        <f t="shared" si="41"/>
        <v>0.23979351383815548</v>
      </c>
      <c r="J1343" s="82">
        <v>5230945384</v>
      </c>
      <c r="K1343" s="82">
        <v>10461890768</v>
      </c>
      <c r="L1343" s="82">
        <v>15692836152</v>
      </c>
    </row>
    <row r="1344" spans="1:12" ht="15" customHeight="1" x14ac:dyDescent="0.3">
      <c r="A1344" s="48">
        <v>45173</v>
      </c>
      <c r="B1344" s="51">
        <v>0.99977000000000005</v>
      </c>
      <c r="C1344" s="82">
        <v>26197777494</v>
      </c>
      <c r="D1344" s="82">
        <v>26203794613</v>
      </c>
      <c r="E1344" s="51">
        <v>0.99960700000000002</v>
      </c>
      <c r="F1344" s="82">
        <v>82840079833</v>
      </c>
      <c r="G1344" s="82">
        <v>82872611845</v>
      </c>
      <c r="H1344" s="82">
        <f t="shared" si="40"/>
        <v>109076406458</v>
      </c>
      <c r="I1344" s="87">
        <f t="shared" si="41"/>
        <v>0.24023338743827982</v>
      </c>
      <c r="J1344" s="82">
        <v>5240758923</v>
      </c>
      <c r="K1344" s="82">
        <v>10481517845</v>
      </c>
      <c r="L1344" s="82">
        <v>15722276768</v>
      </c>
    </row>
    <row r="1345" spans="1:12" ht="15" customHeight="1" x14ac:dyDescent="0.3">
      <c r="A1345" s="48">
        <v>45174</v>
      </c>
      <c r="B1345" s="51">
        <v>1.0001910000000001</v>
      </c>
      <c r="C1345" s="82">
        <v>26088723898</v>
      </c>
      <c r="D1345" s="82">
        <v>26083738502</v>
      </c>
      <c r="E1345" s="51">
        <v>0.99952200000000002</v>
      </c>
      <c r="F1345" s="82">
        <v>82762724711</v>
      </c>
      <c r="G1345" s="82">
        <v>82802303978</v>
      </c>
      <c r="H1345" s="82">
        <f t="shared" si="40"/>
        <v>108886042480</v>
      </c>
      <c r="I1345" s="87">
        <f t="shared" si="41"/>
        <v>0.2395507992384884</v>
      </c>
      <c r="J1345" s="82">
        <v>5216747700</v>
      </c>
      <c r="K1345" s="82">
        <v>10433495401</v>
      </c>
      <c r="L1345" s="82">
        <v>15650243101</v>
      </c>
    </row>
    <row r="1346" spans="1:12" ht="15" customHeight="1" x14ac:dyDescent="0.3">
      <c r="A1346" s="48">
        <v>45175</v>
      </c>
      <c r="B1346" s="51">
        <v>0.99975899999999995</v>
      </c>
      <c r="C1346" s="82">
        <v>26023804217</v>
      </c>
      <c r="D1346" s="82">
        <v>26030075520</v>
      </c>
      <c r="E1346" s="51">
        <v>0.99953000000000003</v>
      </c>
      <c r="F1346" s="82">
        <v>82836564032</v>
      </c>
      <c r="G1346" s="82">
        <v>82875496710</v>
      </c>
      <c r="H1346" s="82">
        <f t="shared" ref="H1346:H1409" si="42">IFERROR(D1346+G1346,D1346)</f>
        <v>108905572230</v>
      </c>
      <c r="I1346" s="87">
        <f t="shared" ref="I1346:I1409" si="43">IFERROR(D1346/H1346,"")</f>
        <v>0.23901509341529861</v>
      </c>
      <c r="J1346" s="82">
        <v>5206015104</v>
      </c>
      <c r="K1346" s="82">
        <v>10412030208</v>
      </c>
      <c r="L1346" s="82">
        <v>15618045312</v>
      </c>
    </row>
    <row r="1347" spans="1:12" ht="15" customHeight="1" x14ac:dyDescent="0.3">
      <c r="A1347" s="48">
        <v>45176</v>
      </c>
      <c r="B1347" s="51">
        <v>0.99972799999999995</v>
      </c>
      <c r="C1347" s="82">
        <v>26079440198</v>
      </c>
      <c r="D1347" s="82">
        <v>26086523505</v>
      </c>
      <c r="E1347" s="51">
        <v>0.99930399999999997</v>
      </c>
      <c r="F1347" s="82">
        <v>82872091764</v>
      </c>
      <c r="G1347" s="82">
        <v>82929809269</v>
      </c>
      <c r="H1347" s="82">
        <f t="shared" si="42"/>
        <v>109016332774</v>
      </c>
      <c r="I1347" s="87">
        <f t="shared" si="43"/>
        <v>0.23929004802500145</v>
      </c>
      <c r="J1347" s="82">
        <v>5217304701</v>
      </c>
      <c r="K1347" s="82">
        <v>10434609402</v>
      </c>
      <c r="L1347" s="82">
        <v>15651914103</v>
      </c>
    </row>
    <row r="1348" spans="1:12" ht="15" customHeight="1" x14ac:dyDescent="0.3">
      <c r="A1348" s="48">
        <v>45177</v>
      </c>
      <c r="B1348" s="51">
        <v>1.0006390000000001</v>
      </c>
      <c r="C1348" s="82">
        <v>25966326353</v>
      </c>
      <c r="D1348" s="82">
        <v>25949732868</v>
      </c>
      <c r="E1348" s="51">
        <v>0.99992899999999996</v>
      </c>
      <c r="F1348" s="82">
        <v>82848340323</v>
      </c>
      <c r="G1348" s="82">
        <v>82854244101</v>
      </c>
      <c r="H1348" s="82">
        <f t="shared" si="42"/>
        <v>108803976969</v>
      </c>
      <c r="I1348" s="87">
        <f t="shared" si="43"/>
        <v>0.23849985626346631</v>
      </c>
      <c r="J1348" s="82">
        <v>5189946574</v>
      </c>
      <c r="K1348" s="82">
        <v>10379893147</v>
      </c>
      <c r="L1348" s="82">
        <v>15569839721</v>
      </c>
    </row>
    <row r="1349" spans="1:12" ht="15" customHeight="1" x14ac:dyDescent="0.3">
      <c r="A1349" s="48">
        <v>45178</v>
      </c>
      <c r="B1349" s="51">
        <v>1.00017</v>
      </c>
      <c r="C1349" s="82">
        <v>26103592135</v>
      </c>
      <c r="D1349" s="82">
        <v>26099162578</v>
      </c>
      <c r="E1349" s="51">
        <v>0.99999800000000005</v>
      </c>
      <c r="F1349" s="82">
        <v>82994464811</v>
      </c>
      <c r="G1349" s="82">
        <v>82994610886</v>
      </c>
      <c r="H1349" s="82">
        <f t="shared" si="42"/>
        <v>109093773464</v>
      </c>
      <c r="I1349" s="87">
        <f t="shared" si="43"/>
        <v>0.23923604206992161</v>
      </c>
      <c r="J1349" s="82">
        <v>5219832516</v>
      </c>
      <c r="K1349" s="82">
        <v>10439665031</v>
      </c>
      <c r="L1349" s="82">
        <v>15659497547</v>
      </c>
    </row>
    <row r="1350" spans="1:12" ht="15" customHeight="1" x14ac:dyDescent="0.3">
      <c r="A1350" s="48">
        <v>45179</v>
      </c>
      <c r="B1350" s="51">
        <v>0.99978500000000003</v>
      </c>
      <c r="C1350" s="82">
        <v>26124853805</v>
      </c>
      <c r="D1350" s="82">
        <v>26130475563</v>
      </c>
      <c r="E1350" s="51">
        <v>0.99961900000000004</v>
      </c>
      <c r="F1350" s="82">
        <v>82979370479</v>
      </c>
      <c r="G1350" s="82">
        <v>83010963908</v>
      </c>
      <c r="H1350" s="82">
        <f t="shared" si="42"/>
        <v>109141439471</v>
      </c>
      <c r="I1350" s="87">
        <f t="shared" si="43"/>
        <v>0.23941846185694787</v>
      </c>
      <c r="J1350" s="82">
        <v>5226095113</v>
      </c>
      <c r="K1350" s="82">
        <v>10452190225</v>
      </c>
      <c r="L1350" s="82">
        <v>15678285338</v>
      </c>
    </row>
    <row r="1351" spans="1:12" ht="15" customHeight="1" x14ac:dyDescent="0.3">
      <c r="A1351" s="48">
        <v>45180</v>
      </c>
      <c r="B1351" s="51">
        <v>0.99974300000000005</v>
      </c>
      <c r="C1351" s="82">
        <v>26175966421</v>
      </c>
      <c r="D1351" s="82">
        <v>26182696721</v>
      </c>
      <c r="E1351" s="51">
        <v>0.99965700000000002</v>
      </c>
      <c r="F1351" s="82">
        <v>82989331119</v>
      </c>
      <c r="G1351" s="82">
        <v>83017787993</v>
      </c>
      <c r="H1351" s="82">
        <f t="shared" si="42"/>
        <v>109200484714</v>
      </c>
      <c r="I1351" s="87">
        <f t="shared" si="43"/>
        <v>0.23976722071860235</v>
      </c>
      <c r="J1351" s="82">
        <v>5236539344</v>
      </c>
      <c r="K1351" s="82">
        <v>10473078688</v>
      </c>
      <c r="L1351" s="82">
        <v>15709618033</v>
      </c>
    </row>
    <row r="1352" spans="1:12" ht="15" customHeight="1" x14ac:dyDescent="0.3">
      <c r="A1352" s="48">
        <v>45181</v>
      </c>
      <c r="B1352" s="51">
        <v>1.0002390000000001</v>
      </c>
      <c r="C1352" s="82">
        <v>26065403370</v>
      </c>
      <c r="D1352" s="82">
        <v>26059164684</v>
      </c>
      <c r="E1352" s="51">
        <v>0.99970099999999995</v>
      </c>
      <c r="F1352" s="82">
        <v>82963209450</v>
      </c>
      <c r="G1352" s="82">
        <v>82988018147</v>
      </c>
      <c r="H1352" s="82">
        <f t="shared" si="42"/>
        <v>109047182831</v>
      </c>
      <c r="I1352" s="87">
        <f t="shared" si="43"/>
        <v>0.23897146177894552</v>
      </c>
      <c r="J1352" s="82">
        <v>5211832937</v>
      </c>
      <c r="K1352" s="82">
        <v>10423665874</v>
      </c>
      <c r="L1352" s="82">
        <v>15635498810</v>
      </c>
    </row>
    <row r="1353" spans="1:12" ht="15" customHeight="1" x14ac:dyDescent="0.3">
      <c r="A1353" s="48">
        <v>45182</v>
      </c>
      <c r="B1353" s="51">
        <v>1.000399</v>
      </c>
      <c r="C1353" s="82">
        <v>26215663913</v>
      </c>
      <c r="D1353" s="82">
        <v>26205205740</v>
      </c>
      <c r="E1353" s="51">
        <v>1.0008349999999999</v>
      </c>
      <c r="F1353" s="82">
        <v>83082929863</v>
      </c>
      <c r="G1353" s="82">
        <v>83013592097</v>
      </c>
      <c r="H1353" s="82">
        <f t="shared" si="42"/>
        <v>109218797837</v>
      </c>
      <c r="I1353" s="87">
        <f t="shared" si="43"/>
        <v>0.23993310912567539</v>
      </c>
      <c r="J1353" s="82">
        <v>5241041148</v>
      </c>
      <c r="K1353" s="82">
        <v>10482082296</v>
      </c>
      <c r="L1353" s="82">
        <v>15723123444</v>
      </c>
    </row>
    <row r="1354" spans="1:12" ht="15" customHeight="1" x14ac:dyDescent="0.3">
      <c r="A1354" s="48">
        <v>45183</v>
      </c>
      <c r="B1354" s="51">
        <v>0.99994400000000006</v>
      </c>
      <c r="C1354" s="82">
        <v>26221834025</v>
      </c>
      <c r="D1354" s="82">
        <v>26223303476</v>
      </c>
      <c r="E1354" s="51">
        <v>1.000146</v>
      </c>
      <c r="F1354" s="82">
        <v>83059791981</v>
      </c>
      <c r="G1354" s="82">
        <v>83047629243</v>
      </c>
      <c r="H1354" s="82">
        <f t="shared" si="42"/>
        <v>109270932719</v>
      </c>
      <c r="I1354" s="87">
        <f t="shared" si="43"/>
        <v>0.23998425586276981</v>
      </c>
      <c r="J1354" s="82">
        <v>5244660695</v>
      </c>
      <c r="K1354" s="82">
        <v>10489321390</v>
      </c>
      <c r="L1354" s="82">
        <v>15733982086</v>
      </c>
    </row>
    <row r="1355" spans="1:12" ht="15" customHeight="1" x14ac:dyDescent="0.3">
      <c r="A1355" s="48">
        <v>45184</v>
      </c>
      <c r="B1355" s="51">
        <v>1.0001249999999999</v>
      </c>
      <c r="C1355" s="82">
        <v>26139507498</v>
      </c>
      <c r="D1355" s="82">
        <v>26136235938</v>
      </c>
      <c r="E1355" s="51">
        <v>1.000067</v>
      </c>
      <c r="F1355" s="82">
        <v>83052483552</v>
      </c>
      <c r="G1355" s="82">
        <v>83046922584</v>
      </c>
      <c r="H1355" s="82">
        <f t="shared" si="42"/>
        <v>109183158522</v>
      </c>
      <c r="I1355" s="87">
        <f t="shared" si="43"/>
        <v>0.23937973852197769</v>
      </c>
      <c r="J1355" s="82">
        <v>5227247188</v>
      </c>
      <c r="K1355" s="82">
        <v>10454494375</v>
      </c>
      <c r="L1355" s="82">
        <v>15681741563</v>
      </c>
    </row>
    <row r="1356" spans="1:12" ht="15" customHeight="1" x14ac:dyDescent="0.3">
      <c r="A1356" s="48">
        <v>45185</v>
      </c>
      <c r="B1356" s="51">
        <v>0.99912400000000001</v>
      </c>
      <c r="C1356" s="82">
        <v>26087551766</v>
      </c>
      <c r="D1356" s="82">
        <v>26110415659</v>
      </c>
      <c r="E1356" s="51">
        <v>0.99989499999999998</v>
      </c>
      <c r="F1356" s="82">
        <v>83007465778</v>
      </c>
      <c r="G1356" s="82">
        <v>83016213389</v>
      </c>
      <c r="H1356" s="82">
        <f t="shared" si="42"/>
        <v>109126629048</v>
      </c>
      <c r="I1356" s="87">
        <f t="shared" si="43"/>
        <v>0.23926713293338492</v>
      </c>
      <c r="J1356" s="82">
        <v>5222083132</v>
      </c>
      <c r="K1356" s="82">
        <v>10444166264</v>
      </c>
      <c r="L1356" s="82">
        <v>15666249395</v>
      </c>
    </row>
    <row r="1357" spans="1:12" ht="15" customHeight="1" x14ac:dyDescent="0.3">
      <c r="A1357" s="48">
        <v>45186</v>
      </c>
      <c r="B1357" s="51">
        <v>0.99957300000000004</v>
      </c>
      <c r="C1357" s="82">
        <v>26151982760</v>
      </c>
      <c r="D1357" s="82">
        <v>26163143986</v>
      </c>
      <c r="E1357" s="51">
        <v>1.0001709999999999</v>
      </c>
      <c r="F1357" s="82">
        <v>83054852766</v>
      </c>
      <c r="G1357" s="82">
        <v>83040655176</v>
      </c>
      <c r="H1357" s="82">
        <f t="shared" si="42"/>
        <v>109203799162</v>
      </c>
      <c r="I1357" s="87">
        <f t="shared" si="43"/>
        <v>0.2395808954154415</v>
      </c>
      <c r="J1357" s="82">
        <v>5232628797</v>
      </c>
      <c r="K1357" s="82">
        <v>10465257594</v>
      </c>
      <c r="L1357" s="82">
        <v>15697886392</v>
      </c>
    </row>
    <row r="1358" spans="1:12" ht="15" customHeight="1" x14ac:dyDescent="0.3">
      <c r="A1358" s="48">
        <v>45187</v>
      </c>
      <c r="B1358" s="51">
        <v>1.000267</v>
      </c>
      <c r="C1358" s="82">
        <v>26176194877</v>
      </c>
      <c r="D1358" s="82">
        <v>26169201817</v>
      </c>
      <c r="E1358" s="51">
        <v>1.0002489999999999</v>
      </c>
      <c r="F1358" s="82">
        <v>83068058627</v>
      </c>
      <c r="G1358" s="82">
        <v>83047405793</v>
      </c>
      <c r="H1358" s="82">
        <f t="shared" si="42"/>
        <v>109216607610</v>
      </c>
      <c r="I1358" s="87">
        <f t="shared" si="43"/>
        <v>0.23960826461894169</v>
      </c>
      <c r="J1358" s="82">
        <v>5233840363</v>
      </c>
      <c r="K1358" s="82">
        <v>10467680727</v>
      </c>
      <c r="L1358" s="82">
        <v>15701521090</v>
      </c>
    </row>
    <row r="1359" spans="1:12" ht="15" customHeight="1" x14ac:dyDescent="0.3">
      <c r="A1359" s="48">
        <v>45188</v>
      </c>
      <c r="B1359" s="51">
        <v>0.99952700000000005</v>
      </c>
      <c r="C1359" s="82">
        <v>26120587799</v>
      </c>
      <c r="D1359" s="82">
        <v>26132942544</v>
      </c>
      <c r="E1359" s="51">
        <v>0.99995500000000004</v>
      </c>
      <c r="F1359" s="82">
        <v>83094733747</v>
      </c>
      <c r="G1359" s="82">
        <v>83098468502</v>
      </c>
      <c r="H1359" s="82">
        <f t="shared" si="42"/>
        <v>109231411046</v>
      </c>
      <c r="I1359" s="87">
        <f t="shared" si="43"/>
        <v>0.2392438428996837</v>
      </c>
      <c r="J1359" s="82">
        <v>5226588509</v>
      </c>
      <c r="K1359" s="82">
        <v>10453177018</v>
      </c>
      <c r="L1359" s="82">
        <v>15679765526</v>
      </c>
    </row>
    <row r="1360" spans="1:12" ht="15" customHeight="1" x14ac:dyDescent="0.3">
      <c r="A1360" s="48">
        <v>45189</v>
      </c>
      <c r="B1360" s="51">
        <v>0.99969600000000003</v>
      </c>
      <c r="C1360" s="82">
        <v>26004718525</v>
      </c>
      <c r="D1360" s="82">
        <v>26012628223</v>
      </c>
      <c r="E1360" s="51">
        <v>0.99985500000000005</v>
      </c>
      <c r="F1360" s="82">
        <v>83176788712</v>
      </c>
      <c r="G1360" s="82">
        <v>83188851783</v>
      </c>
      <c r="H1360" s="82">
        <f t="shared" si="42"/>
        <v>109201480006</v>
      </c>
      <c r="I1360" s="87">
        <f t="shared" si="43"/>
        <v>0.23820765269454913</v>
      </c>
      <c r="J1360" s="82">
        <v>5202525645</v>
      </c>
      <c r="K1360" s="82">
        <v>10405051289</v>
      </c>
      <c r="L1360" s="82">
        <v>15607576934</v>
      </c>
    </row>
    <row r="1361" spans="1:12" ht="15" customHeight="1" x14ac:dyDescent="0.3">
      <c r="A1361" s="48">
        <v>45190</v>
      </c>
      <c r="B1361" s="51">
        <v>0.999421</v>
      </c>
      <c r="C1361" s="82">
        <v>25965333602</v>
      </c>
      <c r="D1361" s="82">
        <v>25980368660</v>
      </c>
      <c r="E1361" s="51">
        <v>0.99942900000000001</v>
      </c>
      <c r="F1361" s="82">
        <v>83200799692</v>
      </c>
      <c r="G1361" s="82">
        <v>83248303490</v>
      </c>
      <c r="H1361" s="82">
        <f t="shared" si="42"/>
        <v>109228672150</v>
      </c>
      <c r="I1361" s="87">
        <f t="shared" si="43"/>
        <v>0.23785301193007316</v>
      </c>
      <c r="J1361" s="82">
        <v>5196073732</v>
      </c>
      <c r="K1361" s="82">
        <v>10392147464</v>
      </c>
      <c r="L1361" s="82">
        <v>15588221196</v>
      </c>
    </row>
    <row r="1362" spans="1:12" ht="15" customHeight="1" x14ac:dyDescent="0.3">
      <c r="A1362" s="48">
        <v>45191</v>
      </c>
      <c r="B1362" s="51">
        <v>0.999587</v>
      </c>
      <c r="C1362" s="82">
        <v>25782866103</v>
      </c>
      <c r="D1362" s="82">
        <v>25793518869</v>
      </c>
      <c r="E1362" s="51">
        <v>0.99980999999999998</v>
      </c>
      <c r="F1362" s="82">
        <v>83189667143</v>
      </c>
      <c r="G1362" s="82">
        <v>83205505826</v>
      </c>
      <c r="H1362" s="82">
        <f t="shared" si="42"/>
        <v>108999024695</v>
      </c>
      <c r="I1362" s="87">
        <f t="shared" si="43"/>
        <v>0.23663990518424519</v>
      </c>
      <c r="J1362" s="82">
        <v>5158703774</v>
      </c>
      <c r="K1362" s="82">
        <v>10317407548</v>
      </c>
      <c r="L1362" s="82">
        <v>15476111321</v>
      </c>
    </row>
    <row r="1363" spans="1:12" ht="15" customHeight="1" x14ac:dyDescent="0.3">
      <c r="A1363" s="48">
        <v>45192</v>
      </c>
      <c r="B1363" s="51">
        <v>0.99995100000000003</v>
      </c>
      <c r="C1363" s="82">
        <v>25748181806</v>
      </c>
      <c r="D1363" s="82">
        <v>25749445797</v>
      </c>
      <c r="E1363" s="51">
        <v>1.0001150000000001</v>
      </c>
      <c r="F1363" s="82">
        <v>83212195829</v>
      </c>
      <c r="G1363" s="82">
        <v>83202593073</v>
      </c>
      <c r="H1363" s="82">
        <f t="shared" si="42"/>
        <v>108952038870</v>
      </c>
      <c r="I1363" s="87">
        <f t="shared" si="43"/>
        <v>0.23633743860198766</v>
      </c>
      <c r="J1363" s="82">
        <v>5149889159</v>
      </c>
      <c r="K1363" s="82">
        <v>10299778319</v>
      </c>
      <c r="L1363" s="82">
        <v>15449667478</v>
      </c>
    </row>
    <row r="1364" spans="1:12" ht="15" customHeight="1" x14ac:dyDescent="0.3">
      <c r="A1364" s="48">
        <v>45193</v>
      </c>
      <c r="B1364" s="51">
        <v>0.99978</v>
      </c>
      <c r="C1364" s="82">
        <v>25769013759</v>
      </c>
      <c r="D1364" s="82">
        <v>25774691033</v>
      </c>
      <c r="E1364" s="51">
        <v>1.0000450000000001</v>
      </c>
      <c r="F1364" s="82">
        <v>83210015223</v>
      </c>
      <c r="G1364" s="82">
        <v>83206235190</v>
      </c>
      <c r="H1364" s="82">
        <f t="shared" si="42"/>
        <v>108980926223</v>
      </c>
      <c r="I1364" s="87">
        <f t="shared" si="43"/>
        <v>0.23650644132220958</v>
      </c>
      <c r="J1364" s="82">
        <v>5154938207</v>
      </c>
      <c r="K1364" s="82">
        <v>10309876413</v>
      </c>
      <c r="L1364" s="82">
        <v>15464814620</v>
      </c>
    </row>
    <row r="1365" spans="1:12" ht="15" customHeight="1" x14ac:dyDescent="0.3">
      <c r="A1365" s="48">
        <v>45194</v>
      </c>
      <c r="B1365" s="51">
        <v>0.99973299999999998</v>
      </c>
      <c r="C1365" s="82">
        <v>25772018333</v>
      </c>
      <c r="D1365" s="82">
        <v>25778912089</v>
      </c>
      <c r="E1365" s="51">
        <v>1</v>
      </c>
      <c r="F1365" s="82">
        <v>83212248384</v>
      </c>
      <c r="G1365" s="82">
        <v>83212273710</v>
      </c>
      <c r="H1365" s="82">
        <f t="shared" si="42"/>
        <v>108991185799</v>
      </c>
      <c r="I1365" s="87">
        <f t="shared" si="43"/>
        <v>0.23652290687561747</v>
      </c>
      <c r="J1365" s="82">
        <v>5155782418</v>
      </c>
      <c r="K1365" s="82">
        <v>10311564836</v>
      </c>
      <c r="L1365" s="82">
        <v>15467347253</v>
      </c>
    </row>
    <row r="1366" spans="1:12" ht="15" customHeight="1" x14ac:dyDescent="0.3">
      <c r="A1366" s="48">
        <v>45195</v>
      </c>
      <c r="B1366" s="51">
        <v>0.99999199999999999</v>
      </c>
      <c r="C1366" s="82">
        <v>25671257667</v>
      </c>
      <c r="D1366" s="82">
        <v>25671461077</v>
      </c>
      <c r="E1366" s="51">
        <v>0.99978199999999995</v>
      </c>
      <c r="F1366" s="82">
        <v>83169840527</v>
      </c>
      <c r="G1366" s="82">
        <v>83187991691</v>
      </c>
      <c r="H1366" s="82">
        <f t="shared" si="42"/>
        <v>108859452768</v>
      </c>
      <c r="I1366" s="87">
        <f t="shared" si="43"/>
        <v>0.23582206619861226</v>
      </c>
      <c r="J1366" s="82">
        <v>5134292215</v>
      </c>
      <c r="K1366" s="82">
        <v>10268584431</v>
      </c>
      <c r="L1366" s="82">
        <v>15402876646</v>
      </c>
    </row>
    <row r="1367" spans="1:12" ht="15" customHeight="1" x14ac:dyDescent="0.3">
      <c r="A1367" s="48">
        <v>45196</v>
      </c>
      <c r="B1367" s="51">
        <v>0.99960800000000005</v>
      </c>
      <c r="C1367" s="82">
        <v>25606528757</v>
      </c>
      <c r="D1367" s="82">
        <v>25616561071</v>
      </c>
      <c r="E1367" s="51">
        <v>0.99953199999999998</v>
      </c>
      <c r="F1367" s="82">
        <v>83161369320</v>
      </c>
      <c r="G1367" s="82">
        <v>83200293985</v>
      </c>
      <c r="H1367" s="82">
        <f t="shared" si="42"/>
        <v>108816855056</v>
      </c>
      <c r="I1367" s="87">
        <f t="shared" si="43"/>
        <v>0.23540986419628693</v>
      </c>
      <c r="J1367" s="82">
        <v>5123312214</v>
      </c>
      <c r="K1367" s="82">
        <v>10246624428</v>
      </c>
      <c r="L1367" s="82">
        <v>15369936643</v>
      </c>
    </row>
    <row r="1368" spans="1:12" ht="15" customHeight="1" x14ac:dyDescent="0.3">
      <c r="A1368" s="48">
        <v>45197</v>
      </c>
      <c r="B1368" s="51">
        <v>1.0002</v>
      </c>
      <c r="C1368" s="82">
        <v>25482805598</v>
      </c>
      <c r="D1368" s="82">
        <v>25477700928</v>
      </c>
      <c r="E1368" s="51">
        <v>0.999394</v>
      </c>
      <c r="F1368" s="82">
        <v>83193672937</v>
      </c>
      <c r="G1368" s="82">
        <v>83244091237</v>
      </c>
      <c r="H1368" s="82">
        <f t="shared" si="42"/>
        <v>108721792165</v>
      </c>
      <c r="I1368" s="87">
        <f t="shared" si="43"/>
        <v>0.23433849296132048</v>
      </c>
      <c r="J1368" s="82">
        <v>5095540186</v>
      </c>
      <c r="K1368" s="82">
        <v>10191080371</v>
      </c>
      <c r="L1368" s="82">
        <v>15286620557</v>
      </c>
    </row>
    <row r="1369" spans="1:12" ht="15" customHeight="1" x14ac:dyDescent="0.3">
      <c r="A1369" s="48">
        <v>45198</v>
      </c>
      <c r="B1369" s="51">
        <v>0.99958599999999997</v>
      </c>
      <c r="C1369" s="82">
        <v>25579070003</v>
      </c>
      <c r="D1369" s="82">
        <v>25589670993</v>
      </c>
      <c r="E1369" s="51">
        <v>0.99965300000000001</v>
      </c>
      <c r="F1369" s="82">
        <v>83267423241</v>
      </c>
      <c r="G1369" s="82">
        <v>83296355148</v>
      </c>
      <c r="H1369" s="82">
        <f t="shared" si="42"/>
        <v>108886026141</v>
      </c>
      <c r="I1369" s="87">
        <f t="shared" si="43"/>
        <v>0.23501336121738078</v>
      </c>
      <c r="J1369" s="82">
        <v>5117934199</v>
      </c>
      <c r="K1369" s="82">
        <v>10235868397</v>
      </c>
      <c r="L1369" s="82">
        <v>15353802596</v>
      </c>
    </row>
    <row r="1370" spans="1:12" ht="15" customHeight="1" x14ac:dyDescent="0.3">
      <c r="A1370" s="48">
        <v>45199</v>
      </c>
      <c r="B1370" s="51">
        <v>0.99996499999999999</v>
      </c>
      <c r="C1370" s="82">
        <v>25054612501</v>
      </c>
      <c r="D1370" s="82">
        <v>25055486071</v>
      </c>
      <c r="E1370" s="51">
        <v>0.99986200000000003</v>
      </c>
      <c r="F1370" s="82">
        <v>83267971094</v>
      </c>
      <c r="G1370" s="82">
        <v>83279488086</v>
      </c>
      <c r="H1370" s="82">
        <f t="shared" si="42"/>
        <v>108334974157</v>
      </c>
      <c r="I1370" s="87">
        <f t="shared" si="43"/>
        <v>0.23127790693603129</v>
      </c>
      <c r="J1370" s="82">
        <v>5011097214</v>
      </c>
      <c r="K1370" s="82">
        <v>10022194428</v>
      </c>
      <c r="L1370" s="82">
        <v>15033291643</v>
      </c>
    </row>
    <row r="1371" spans="1:12" ht="15" customHeight="1" x14ac:dyDescent="0.3">
      <c r="A1371" s="48">
        <v>45200</v>
      </c>
      <c r="B1371" s="51">
        <v>1.000062</v>
      </c>
      <c r="C1371" s="82">
        <v>25109326927</v>
      </c>
      <c r="D1371" s="82">
        <v>25107780651</v>
      </c>
      <c r="E1371" s="51">
        <v>1.0000819999999999</v>
      </c>
      <c r="F1371" s="82">
        <v>83258001884</v>
      </c>
      <c r="G1371" s="82">
        <v>83251212446</v>
      </c>
      <c r="H1371" s="82">
        <f t="shared" si="42"/>
        <v>108358993097</v>
      </c>
      <c r="I1371" s="87">
        <f t="shared" si="43"/>
        <v>0.23170924658301506</v>
      </c>
      <c r="J1371" s="82">
        <v>5021556130</v>
      </c>
      <c r="K1371" s="82">
        <v>10043112260</v>
      </c>
      <c r="L1371" s="82">
        <v>15064668391</v>
      </c>
    </row>
    <row r="1372" spans="1:12" ht="15" customHeight="1" x14ac:dyDescent="0.3">
      <c r="A1372" s="48">
        <v>45201</v>
      </c>
      <c r="B1372" s="51">
        <v>1.00078</v>
      </c>
      <c r="C1372" s="82">
        <v>25169346026</v>
      </c>
      <c r="D1372" s="82">
        <v>25149716811</v>
      </c>
      <c r="E1372" s="51">
        <v>0.99975499999999995</v>
      </c>
      <c r="F1372" s="82">
        <v>83251476137</v>
      </c>
      <c r="G1372" s="82">
        <v>83271863914</v>
      </c>
      <c r="H1372" s="82">
        <f t="shared" si="42"/>
        <v>108421580725</v>
      </c>
      <c r="I1372" s="87">
        <f t="shared" si="43"/>
        <v>0.23196227764645516</v>
      </c>
      <c r="J1372" s="82">
        <v>5029943362</v>
      </c>
      <c r="K1372" s="82">
        <v>10059886724</v>
      </c>
      <c r="L1372" s="82">
        <v>15089830087</v>
      </c>
    </row>
    <row r="1373" spans="1:12" ht="15" customHeight="1" x14ac:dyDescent="0.3">
      <c r="A1373" s="48">
        <v>45202</v>
      </c>
      <c r="B1373" s="51">
        <v>1.0007269999999999</v>
      </c>
      <c r="C1373" s="82">
        <v>25337546387</v>
      </c>
      <c r="D1373" s="82">
        <v>25319144247</v>
      </c>
      <c r="E1373" s="51">
        <v>1.0000960000000001</v>
      </c>
      <c r="F1373" s="82">
        <v>83273336895</v>
      </c>
      <c r="G1373" s="82">
        <v>83265330018</v>
      </c>
      <c r="H1373" s="82">
        <f t="shared" si="42"/>
        <v>108584474265</v>
      </c>
      <c r="I1373" s="87">
        <f t="shared" si="43"/>
        <v>0.2331746266525058</v>
      </c>
      <c r="J1373" s="82">
        <v>5063828849</v>
      </c>
      <c r="K1373" s="82">
        <v>10127657699</v>
      </c>
      <c r="L1373" s="82">
        <v>15191486548</v>
      </c>
    </row>
    <row r="1374" spans="1:12" ht="15" customHeight="1" x14ac:dyDescent="0.3">
      <c r="A1374" s="48">
        <v>45203</v>
      </c>
      <c r="B1374" s="51">
        <v>0.99990000000000001</v>
      </c>
      <c r="C1374" s="82">
        <v>25301297057</v>
      </c>
      <c r="D1374" s="82">
        <v>25303825911</v>
      </c>
      <c r="E1374" s="51">
        <v>1.000235</v>
      </c>
      <c r="F1374" s="82">
        <v>83352369985</v>
      </c>
      <c r="G1374" s="82">
        <v>83332782549</v>
      </c>
      <c r="H1374" s="82">
        <f t="shared" si="42"/>
        <v>108636608460</v>
      </c>
      <c r="I1374" s="87">
        <f t="shared" si="43"/>
        <v>0.23292172196554597</v>
      </c>
      <c r="J1374" s="82">
        <v>5060765182</v>
      </c>
      <c r="K1374" s="82">
        <v>10121530364</v>
      </c>
      <c r="L1374" s="82">
        <v>15182295547</v>
      </c>
    </row>
    <row r="1375" spans="1:12" ht="15" customHeight="1" x14ac:dyDescent="0.3">
      <c r="A1375" s="48">
        <v>45204</v>
      </c>
      <c r="B1375" s="51">
        <v>0.99975999999999998</v>
      </c>
      <c r="C1375" s="82">
        <v>25223334165</v>
      </c>
      <c r="D1375" s="82">
        <v>25229390482</v>
      </c>
      <c r="E1375" s="51">
        <v>1.0000659999999999</v>
      </c>
      <c r="F1375" s="82">
        <v>83356125474</v>
      </c>
      <c r="G1375" s="82">
        <v>83350587380</v>
      </c>
      <c r="H1375" s="82">
        <f t="shared" si="42"/>
        <v>108579977862</v>
      </c>
      <c r="I1375" s="87">
        <f t="shared" si="43"/>
        <v>0.23235766831768337</v>
      </c>
      <c r="J1375" s="82">
        <v>5045878096</v>
      </c>
      <c r="K1375" s="82">
        <v>10091756193</v>
      </c>
      <c r="L1375" s="82">
        <v>15137634289</v>
      </c>
    </row>
    <row r="1376" spans="1:12" ht="15" customHeight="1" x14ac:dyDescent="0.3">
      <c r="A1376" s="48">
        <v>45205</v>
      </c>
      <c r="B1376" s="51">
        <v>1.000397</v>
      </c>
      <c r="C1376" s="82">
        <v>25212207517</v>
      </c>
      <c r="D1376" s="82">
        <v>25202198904</v>
      </c>
      <c r="E1376" s="51">
        <v>0.99977000000000005</v>
      </c>
      <c r="F1376" s="82">
        <v>83359091468</v>
      </c>
      <c r="G1376" s="82">
        <v>83378296424</v>
      </c>
      <c r="H1376" s="82">
        <f t="shared" si="42"/>
        <v>108580495328</v>
      </c>
      <c r="I1376" s="87">
        <f t="shared" si="43"/>
        <v>0.23210613313071735</v>
      </c>
      <c r="J1376" s="82">
        <v>5040439781</v>
      </c>
      <c r="K1376" s="82">
        <v>10080879562</v>
      </c>
      <c r="L1376" s="82">
        <v>15121319342</v>
      </c>
    </row>
    <row r="1377" spans="1:12" ht="15" customHeight="1" x14ac:dyDescent="0.3">
      <c r="A1377" s="48">
        <v>45206</v>
      </c>
      <c r="B1377" s="51">
        <v>1.0001610000000001</v>
      </c>
      <c r="C1377" s="82">
        <v>25496505235</v>
      </c>
      <c r="D1377" s="82">
        <v>25492388568</v>
      </c>
      <c r="E1377" s="51">
        <v>1.000955</v>
      </c>
      <c r="F1377" s="82">
        <v>83413565108</v>
      </c>
      <c r="G1377" s="82">
        <v>83333958724</v>
      </c>
      <c r="H1377" s="82">
        <f t="shared" si="42"/>
        <v>108826347292</v>
      </c>
      <c r="I1377" s="87">
        <f t="shared" si="43"/>
        <v>0.23424831580168259</v>
      </c>
      <c r="J1377" s="82">
        <v>5098477714</v>
      </c>
      <c r="K1377" s="82">
        <v>10196955427</v>
      </c>
      <c r="L1377" s="82">
        <v>15295433141</v>
      </c>
    </row>
    <row r="1378" spans="1:12" ht="15" customHeight="1" x14ac:dyDescent="0.3">
      <c r="A1378" s="48">
        <v>45207</v>
      </c>
      <c r="B1378" s="51">
        <v>1.000189</v>
      </c>
      <c r="C1378" s="82">
        <v>25538082195</v>
      </c>
      <c r="D1378" s="82">
        <v>25533255235</v>
      </c>
      <c r="E1378" s="51">
        <v>1.0007539999999999</v>
      </c>
      <c r="F1378" s="82">
        <v>83525460690</v>
      </c>
      <c r="G1378" s="82">
        <v>83462561099</v>
      </c>
      <c r="H1378" s="82">
        <f t="shared" si="42"/>
        <v>108995816334</v>
      </c>
      <c r="I1378" s="87">
        <f t="shared" si="43"/>
        <v>0.23425903941815052</v>
      </c>
      <c r="J1378" s="82">
        <v>5106651047</v>
      </c>
      <c r="K1378" s="82">
        <v>10213302094</v>
      </c>
      <c r="L1378" s="82">
        <v>15319953141</v>
      </c>
    </row>
    <row r="1379" spans="1:12" ht="15" customHeight="1" x14ac:dyDescent="0.3">
      <c r="A1379" s="48">
        <v>45208</v>
      </c>
      <c r="B1379" s="51">
        <v>1.0002869999999999</v>
      </c>
      <c r="C1379" s="82">
        <v>25568023260</v>
      </c>
      <c r="D1379" s="82">
        <v>25560681152</v>
      </c>
      <c r="E1379" s="51">
        <v>1.0005980000000001</v>
      </c>
      <c r="F1379" s="82">
        <v>83516000504</v>
      </c>
      <c r="G1379" s="82">
        <v>83466115720</v>
      </c>
      <c r="H1379" s="82">
        <f t="shared" si="42"/>
        <v>109026796872</v>
      </c>
      <c r="I1379" s="87">
        <f t="shared" si="43"/>
        <v>0.23444402555464264</v>
      </c>
      <c r="J1379" s="82">
        <v>5112136230</v>
      </c>
      <c r="K1379" s="82">
        <v>10224272461</v>
      </c>
      <c r="L1379" s="82">
        <v>15336408691</v>
      </c>
    </row>
    <row r="1380" spans="1:12" ht="15" customHeight="1" x14ac:dyDescent="0.3">
      <c r="A1380" s="48">
        <v>45209</v>
      </c>
      <c r="B1380" s="51">
        <v>1.000013</v>
      </c>
      <c r="C1380" s="82">
        <v>25508087590</v>
      </c>
      <c r="D1380" s="82">
        <v>25507754435</v>
      </c>
      <c r="E1380" s="51">
        <v>1.0001340000000001</v>
      </c>
      <c r="F1380" s="82">
        <v>83524066604</v>
      </c>
      <c r="G1380" s="82">
        <v>83512878884</v>
      </c>
      <c r="H1380" s="82">
        <f t="shared" si="42"/>
        <v>109020633319</v>
      </c>
      <c r="I1380" s="87">
        <f t="shared" si="43"/>
        <v>0.23397180568895609</v>
      </c>
      <c r="J1380" s="82">
        <v>5101550887</v>
      </c>
      <c r="K1380" s="82">
        <v>10203101774</v>
      </c>
      <c r="L1380" s="82">
        <v>15304652661</v>
      </c>
    </row>
    <row r="1381" spans="1:12" ht="15" customHeight="1" x14ac:dyDescent="0.3">
      <c r="A1381" s="48">
        <v>45210</v>
      </c>
      <c r="B1381" s="51">
        <v>0.99980800000000003</v>
      </c>
      <c r="C1381" s="82">
        <v>25378591457</v>
      </c>
      <c r="D1381" s="82">
        <v>25383463993</v>
      </c>
      <c r="E1381" s="51">
        <v>0.99997999999999998</v>
      </c>
      <c r="F1381" s="82">
        <v>83483900707</v>
      </c>
      <c r="G1381" s="82">
        <v>83485559609</v>
      </c>
      <c r="H1381" s="82">
        <f t="shared" si="42"/>
        <v>108869023602</v>
      </c>
      <c r="I1381" s="87">
        <f t="shared" si="43"/>
        <v>0.23315598095006418</v>
      </c>
      <c r="J1381" s="82">
        <v>5076692799</v>
      </c>
      <c r="K1381" s="82">
        <v>10153385597</v>
      </c>
      <c r="L1381" s="82">
        <v>15230078396</v>
      </c>
    </row>
    <row r="1382" spans="1:12" ht="15" customHeight="1" x14ac:dyDescent="0.3">
      <c r="A1382" s="48">
        <v>45211</v>
      </c>
      <c r="B1382" s="51">
        <v>1.000086</v>
      </c>
      <c r="C1382" s="82">
        <v>25240293496</v>
      </c>
      <c r="D1382" s="82">
        <v>25238134376</v>
      </c>
      <c r="E1382" s="51">
        <v>0.99954399999999999</v>
      </c>
      <c r="F1382" s="82">
        <v>83499673027</v>
      </c>
      <c r="G1382" s="82">
        <v>83537795218</v>
      </c>
      <c r="H1382" s="82">
        <f t="shared" si="42"/>
        <v>108775929594</v>
      </c>
      <c r="I1382" s="87">
        <f t="shared" si="43"/>
        <v>0.23201947774843118</v>
      </c>
      <c r="J1382" s="82">
        <v>5047626875</v>
      </c>
      <c r="K1382" s="82">
        <v>10095253750</v>
      </c>
      <c r="L1382" s="82">
        <v>15142880626</v>
      </c>
    </row>
    <row r="1383" spans="1:12" ht="15" customHeight="1" x14ac:dyDescent="0.3">
      <c r="A1383" s="48">
        <v>45212</v>
      </c>
      <c r="B1383" s="51">
        <v>0.99940499999999999</v>
      </c>
      <c r="C1383" s="82">
        <v>25095845456</v>
      </c>
      <c r="D1383" s="82">
        <v>25110788813</v>
      </c>
      <c r="E1383" s="51">
        <v>0.99950099999999997</v>
      </c>
      <c r="F1383" s="82">
        <v>83483796073</v>
      </c>
      <c r="G1383" s="82">
        <v>83525440081</v>
      </c>
      <c r="H1383" s="82">
        <f t="shared" si="42"/>
        <v>108636228894</v>
      </c>
      <c r="I1383" s="87">
        <f t="shared" si="43"/>
        <v>0.23114562304534186</v>
      </c>
      <c r="J1383" s="82">
        <v>5022157763</v>
      </c>
      <c r="K1383" s="82">
        <v>10044315525</v>
      </c>
      <c r="L1383" s="82">
        <v>15066473288</v>
      </c>
    </row>
    <row r="1384" spans="1:12" ht="15" customHeight="1" x14ac:dyDescent="0.3">
      <c r="A1384" s="48">
        <v>45213</v>
      </c>
      <c r="B1384" s="51">
        <v>1.000059</v>
      </c>
      <c r="C1384" s="82">
        <v>25094006156</v>
      </c>
      <c r="D1384" s="82">
        <v>25092535530</v>
      </c>
      <c r="E1384" s="51">
        <v>0.99972099999999997</v>
      </c>
      <c r="F1384" s="82">
        <v>83498697221</v>
      </c>
      <c r="G1384" s="82">
        <v>83522033057</v>
      </c>
      <c r="H1384" s="82">
        <f t="shared" si="42"/>
        <v>108614568587</v>
      </c>
      <c r="I1384" s="87">
        <f t="shared" si="43"/>
        <v>0.23102366336704586</v>
      </c>
      <c r="J1384" s="82">
        <v>5018507106</v>
      </c>
      <c r="K1384" s="82">
        <v>10037014212</v>
      </c>
      <c r="L1384" s="82">
        <v>15055521318</v>
      </c>
    </row>
    <row r="1385" spans="1:12" ht="15" customHeight="1" x14ac:dyDescent="0.3">
      <c r="A1385" s="48">
        <v>45214</v>
      </c>
      <c r="B1385" s="51">
        <v>1.000111</v>
      </c>
      <c r="C1385" s="82">
        <v>25134530786</v>
      </c>
      <c r="D1385" s="82">
        <v>25131729281</v>
      </c>
      <c r="E1385" s="51">
        <v>1.0001930000000001</v>
      </c>
      <c r="F1385" s="82">
        <v>83532889783</v>
      </c>
      <c r="G1385" s="82">
        <v>83516760616</v>
      </c>
      <c r="H1385" s="82">
        <f t="shared" si="42"/>
        <v>108648489897</v>
      </c>
      <c r="I1385" s="87">
        <f t="shared" si="43"/>
        <v>0.23131227414964686</v>
      </c>
      <c r="J1385" s="82">
        <v>5026345856</v>
      </c>
      <c r="K1385" s="82">
        <v>10052691712</v>
      </c>
      <c r="L1385" s="82">
        <v>15079037569</v>
      </c>
    </row>
    <row r="1386" spans="1:12" ht="15" customHeight="1" x14ac:dyDescent="0.3">
      <c r="A1386" s="48">
        <v>45215</v>
      </c>
      <c r="B1386" s="51">
        <v>1.0000279999999999</v>
      </c>
      <c r="C1386" s="82">
        <v>25170230880</v>
      </c>
      <c r="D1386" s="82">
        <v>25169524088</v>
      </c>
      <c r="E1386" s="51">
        <v>0.999834</v>
      </c>
      <c r="F1386" s="82">
        <v>83559393903</v>
      </c>
      <c r="G1386" s="82">
        <v>83573299595</v>
      </c>
      <c r="H1386" s="82">
        <f t="shared" si="42"/>
        <v>108742823683</v>
      </c>
      <c r="I1386" s="87">
        <f t="shared" si="43"/>
        <v>0.23145917344736749</v>
      </c>
      <c r="J1386" s="82">
        <v>5033904818</v>
      </c>
      <c r="K1386" s="82">
        <v>10067809635</v>
      </c>
      <c r="L1386" s="82">
        <v>15101714453</v>
      </c>
    </row>
    <row r="1387" spans="1:12" ht="15" customHeight="1" x14ac:dyDescent="0.3">
      <c r="A1387" s="48">
        <v>45216</v>
      </c>
      <c r="B1387" s="51">
        <v>0.999726</v>
      </c>
      <c r="C1387" s="82">
        <v>25251308999</v>
      </c>
      <c r="D1387" s="82">
        <v>25258218679</v>
      </c>
      <c r="E1387" s="51">
        <v>1.0006250000000001</v>
      </c>
      <c r="F1387" s="82">
        <v>83577695008</v>
      </c>
      <c r="G1387" s="82">
        <v>83525462761</v>
      </c>
      <c r="H1387" s="82">
        <f t="shared" si="42"/>
        <v>108783681440</v>
      </c>
      <c r="I1387" s="87">
        <f t="shared" si="43"/>
        <v>0.23218757027386736</v>
      </c>
      <c r="J1387" s="82">
        <v>5051643736</v>
      </c>
      <c r="K1387" s="82">
        <v>10103287472</v>
      </c>
      <c r="L1387" s="82">
        <v>15154931207</v>
      </c>
    </row>
    <row r="1388" spans="1:12" ht="15" customHeight="1" x14ac:dyDescent="0.3">
      <c r="A1388" s="48">
        <v>45217</v>
      </c>
      <c r="B1388" s="51">
        <v>0.99982000000000004</v>
      </c>
      <c r="C1388" s="82">
        <v>25297505584</v>
      </c>
      <c r="D1388" s="82">
        <v>25302052451</v>
      </c>
      <c r="E1388" s="51">
        <v>1.000426</v>
      </c>
      <c r="F1388" s="82">
        <v>83610268590</v>
      </c>
      <c r="G1388" s="82">
        <v>83574704445</v>
      </c>
      <c r="H1388" s="82">
        <f t="shared" si="42"/>
        <v>108876756896</v>
      </c>
      <c r="I1388" s="87">
        <f t="shared" si="43"/>
        <v>0.23239168002743446</v>
      </c>
      <c r="J1388" s="82">
        <v>5060410490</v>
      </c>
      <c r="K1388" s="82">
        <v>10120820980</v>
      </c>
      <c r="L1388" s="82">
        <v>15181231471</v>
      </c>
    </row>
    <row r="1389" spans="1:12" ht="15" customHeight="1" x14ac:dyDescent="0.3">
      <c r="A1389" s="48">
        <v>45218</v>
      </c>
      <c r="B1389" s="51">
        <v>0.99996099999999999</v>
      </c>
      <c r="C1389" s="82">
        <v>25364965109</v>
      </c>
      <c r="D1389" s="82">
        <v>25365946536</v>
      </c>
      <c r="E1389" s="51">
        <v>1.0002120000000001</v>
      </c>
      <c r="F1389" s="82">
        <v>83694671690</v>
      </c>
      <c r="G1389" s="82">
        <v>83676893974</v>
      </c>
      <c r="H1389" s="82">
        <f t="shared" si="42"/>
        <v>109042840510</v>
      </c>
      <c r="I1389" s="87">
        <f t="shared" si="43"/>
        <v>0.23262367723879829</v>
      </c>
      <c r="J1389" s="82">
        <v>5073189307</v>
      </c>
      <c r="K1389" s="82">
        <v>10146378614</v>
      </c>
      <c r="L1389" s="82">
        <v>15219567922</v>
      </c>
    </row>
    <row r="1390" spans="1:12" ht="15" customHeight="1" x14ac:dyDescent="0.3">
      <c r="A1390" s="48">
        <v>45219</v>
      </c>
      <c r="B1390" s="51">
        <v>1.001228</v>
      </c>
      <c r="C1390" s="82">
        <v>25498367891</v>
      </c>
      <c r="D1390" s="82">
        <v>25467105037</v>
      </c>
      <c r="E1390" s="51">
        <v>1.000694</v>
      </c>
      <c r="F1390" s="82">
        <v>83882616971</v>
      </c>
      <c r="G1390" s="82">
        <v>83824476431</v>
      </c>
      <c r="H1390" s="82">
        <f t="shared" si="42"/>
        <v>109291581468</v>
      </c>
      <c r="I1390" s="87">
        <f t="shared" si="43"/>
        <v>0.23301982362160836</v>
      </c>
      <c r="J1390" s="82">
        <v>5093421007</v>
      </c>
      <c r="K1390" s="82">
        <v>10186842015</v>
      </c>
      <c r="L1390" s="82">
        <v>15280263022</v>
      </c>
    </row>
    <row r="1391" spans="1:12" ht="15" customHeight="1" x14ac:dyDescent="0.3">
      <c r="A1391" s="48">
        <v>45220</v>
      </c>
      <c r="B1391" s="51">
        <v>0.99886799999999998</v>
      </c>
      <c r="C1391" s="82">
        <v>25535510780</v>
      </c>
      <c r="D1391" s="82">
        <v>25564446387</v>
      </c>
      <c r="E1391" s="51">
        <v>1.0002599999999999</v>
      </c>
      <c r="F1391" s="82">
        <v>83967018889</v>
      </c>
      <c r="G1391" s="82">
        <v>83945223948</v>
      </c>
      <c r="H1391" s="82">
        <f t="shared" si="42"/>
        <v>109509670335</v>
      </c>
      <c r="I1391" s="87">
        <f t="shared" si="43"/>
        <v>0.23344464747995353</v>
      </c>
      <c r="J1391" s="82">
        <v>5112889277</v>
      </c>
      <c r="K1391" s="82">
        <v>10225778555</v>
      </c>
      <c r="L1391" s="82">
        <v>15338667832</v>
      </c>
    </row>
    <row r="1392" spans="1:12" ht="15" customHeight="1" x14ac:dyDescent="0.3">
      <c r="A1392" s="48">
        <v>45221</v>
      </c>
      <c r="B1392" s="51">
        <v>1.000926</v>
      </c>
      <c r="C1392" s="82">
        <v>25591119614</v>
      </c>
      <c r="D1392" s="82">
        <v>25567432408</v>
      </c>
      <c r="E1392" s="51">
        <v>1.0003709999999999</v>
      </c>
      <c r="F1392" s="82">
        <v>84189037781</v>
      </c>
      <c r="G1392" s="82">
        <v>84157792263</v>
      </c>
      <c r="H1392" s="82">
        <f t="shared" si="42"/>
        <v>109725224671</v>
      </c>
      <c r="I1392" s="87">
        <f t="shared" si="43"/>
        <v>0.23301326094032948</v>
      </c>
      <c r="J1392" s="82">
        <v>5113486482</v>
      </c>
      <c r="K1392" s="82">
        <v>10226972963</v>
      </c>
      <c r="L1392" s="82">
        <v>15340459445</v>
      </c>
    </row>
    <row r="1393" spans="1:12" ht="15" customHeight="1" x14ac:dyDescent="0.3">
      <c r="A1393" s="48">
        <v>45222</v>
      </c>
      <c r="B1393" s="51">
        <v>1.000624</v>
      </c>
      <c r="C1393" s="82">
        <v>25560733459</v>
      </c>
      <c r="D1393" s="82">
        <v>25544786545</v>
      </c>
      <c r="E1393" s="51">
        <v>1.0008269999999999</v>
      </c>
      <c r="F1393" s="82">
        <v>84215958770</v>
      </c>
      <c r="G1393" s="82">
        <v>84146374596</v>
      </c>
      <c r="H1393" s="82">
        <f t="shared" si="42"/>
        <v>109691161141</v>
      </c>
      <c r="I1393" s="87">
        <f t="shared" si="43"/>
        <v>0.23287916983724913</v>
      </c>
      <c r="J1393" s="82">
        <v>5108957309</v>
      </c>
      <c r="K1393" s="82">
        <v>10217914618</v>
      </c>
      <c r="L1393" s="82">
        <v>15326871927</v>
      </c>
    </row>
    <row r="1394" spans="1:12" ht="15" customHeight="1" x14ac:dyDescent="0.3">
      <c r="A1394" s="48">
        <v>45223</v>
      </c>
      <c r="B1394" s="51">
        <v>1.000372</v>
      </c>
      <c r="C1394" s="82">
        <v>25480966000</v>
      </c>
      <c r="D1394" s="82">
        <v>25471498320</v>
      </c>
      <c r="E1394" s="51">
        <v>1.0013240000000001</v>
      </c>
      <c r="F1394" s="82">
        <v>84294092789</v>
      </c>
      <c r="G1394" s="82">
        <v>84182651944</v>
      </c>
      <c r="H1394" s="82">
        <f t="shared" si="42"/>
        <v>109654150264</v>
      </c>
      <c r="I1394" s="87">
        <f t="shared" si="43"/>
        <v>0.23228941411406312</v>
      </c>
      <c r="J1394" s="82">
        <v>5094299664</v>
      </c>
      <c r="K1394" s="82">
        <v>10188599328</v>
      </c>
      <c r="L1394" s="82">
        <v>15282898992</v>
      </c>
    </row>
    <row r="1395" spans="1:12" ht="15" customHeight="1" x14ac:dyDescent="0.3">
      <c r="A1395" s="48">
        <v>45224</v>
      </c>
      <c r="B1395" s="51">
        <v>1.0007710000000001</v>
      </c>
      <c r="C1395" s="82">
        <v>25096183294</v>
      </c>
      <c r="D1395" s="82">
        <v>25076857430</v>
      </c>
      <c r="E1395" s="51">
        <v>1.000154</v>
      </c>
      <c r="F1395" s="82">
        <v>84345202670</v>
      </c>
      <c r="G1395" s="82">
        <v>84332202236</v>
      </c>
      <c r="H1395" s="82">
        <f t="shared" si="42"/>
        <v>109409059666</v>
      </c>
      <c r="I1395" s="87">
        <f t="shared" si="43"/>
        <v>0.22920275072789875</v>
      </c>
      <c r="J1395" s="82">
        <v>5015371486</v>
      </c>
      <c r="K1395" s="82">
        <v>10030742972</v>
      </c>
      <c r="L1395" s="82">
        <v>15046114458</v>
      </c>
    </row>
    <row r="1396" spans="1:12" ht="15" customHeight="1" x14ac:dyDescent="0.3">
      <c r="A1396" s="48">
        <v>45225</v>
      </c>
      <c r="B1396" s="51">
        <v>1.0000450000000001</v>
      </c>
      <c r="C1396" s="82">
        <v>25167836259</v>
      </c>
      <c r="D1396" s="82">
        <v>25166713681</v>
      </c>
      <c r="E1396" s="51">
        <v>1.000577</v>
      </c>
      <c r="F1396" s="82">
        <v>84259856520</v>
      </c>
      <c r="G1396" s="82">
        <v>84211238957</v>
      </c>
      <c r="H1396" s="82">
        <f t="shared" si="42"/>
        <v>109377952638</v>
      </c>
      <c r="I1396" s="87">
        <f t="shared" si="43"/>
        <v>0.23008945654973434</v>
      </c>
      <c r="J1396" s="82">
        <v>5033342736</v>
      </c>
      <c r="K1396" s="82">
        <v>10066685472</v>
      </c>
      <c r="L1396" s="82">
        <v>15100028209</v>
      </c>
    </row>
    <row r="1397" spans="1:12" ht="15" customHeight="1" x14ac:dyDescent="0.3">
      <c r="A1397" s="48">
        <v>45226</v>
      </c>
      <c r="B1397" s="51">
        <v>1.000346</v>
      </c>
      <c r="C1397" s="82">
        <v>25084770499</v>
      </c>
      <c r="D1397" s="82">
        <v>25076086026</v>
      </c>
      <c r="E1397" s="51">
        <v>1.000532</v>
      </c>
      <c r="F1397" s="82">
        <v>84406796218</v>
      </c>
      <c r="G1397" s="82">
        <v>84361912811</v>
      </c>
      <c r="H1397" s="82">
        <f t="shared" si="42"/>
        <v>109437998837</v>
      </c>
      <c r="I1397" s="87">
        <f t="shared" si="43"/>
        <v>0.22913509286065273</v>
      </c>
      <c r="J1397" s="82">
        <v>5015217205</v>
      </c>
      <c r="K1397" s="82">
        <v>10030434410</v>
      </c>
      <c r="L1397" s="82">
        <v>15045651616</v>
      </c>
    </row>
    <row r="1398" spans="1:12" ht="15" customHeight="1" x14ac:dyDescent="0.3">
      <c r="A1398" s="48">
        <v>45227</v>
      </c>
      <c r="B1398" s="51">
        <v>0.99985000000000002</v>
      </c>
      <c r="C1398" s="82">
        <v>24982986543</v>
      </c>
      <c r="D1398" s="82">
        <v>24986735802</v>
      </c>
      <c r="E1398" s="51">
        <v>0.99960499999999997</v>
      </c>
      <c r="F1398" s="82">
        <v>84477164194</v>
      </c>
      <c r="G1398" s="82">
        <v>84510531024</v>
      </c>
      <c r="H1398" s="82">
        <f t="shared" si="42"/>
        <v>109497266826</v>
      </c>
      <c r="I1398" s="87">
        <f t="shared" si="43"/>
        <v>0.22819506391612443</v>
      </c>
      <c r="J1398" s="82">
        <v>4997347160</v>
      </c>
      <c r="K1398" s="82">
        <v>9994694321</v>
      </c>
      <c r="L1398" s="82">
        <v>14992041481</v>
      </c>
    </row>
    <row r="1399" spans="1:12" ht="15" customHeight="1" x14ac:dyDescent="0.3">
      <c r="A1399" s="48">
        <v>45228</v>
      </c>
      <c r="B1399" s="51">
        <v>1.000084</v>
      </c>
      <c r="C1399" s="82">
        <v>24989725023</v>
      </c>
      <c r="D1399" s="82">
        <v>24987625623</v>
      </c>
      <c r="E1399" s="51">
        <v>1.000049</v>
      </c>
      <c r="F1399" s="82">
        <v>84563580454</v>
      </c>
      <c r="G1399" s="82">
        <v>84559451021</v>
      </c>
      <c r="H1399" s="82">
        <f t="shared" si="42"/>
        <v>109547076644</v>
      </c>
      <c r="I1399" s="87">
        <f t="shared" si="43"/>
        <v>0.22809942892591645</v>
      </c>
      <c r="J1399" s="82">
        <v>4997525125</v>
      </c>
      <c r="K1399" s="82">
        <v>9995050249</v>
      </c>
      <c r="L1399" s="82">
        <v>14992575374</v>
      </c>
    </row>
    <row r="1400" spans="1:12" ht="15" customHeight="1" x14ac:dyDescent="0.3">
      <c r="A1400" s="48">
        <v>45229</v>
      </c>
      <c r="B1400" s="51">
        <v>1.002391</v>
      </c>
      <c r="C1400" s="82">
        <v>25090218770</v>
      </c>
      <c r="D1400" s="82">
        <v>25030383353</v>
      </c>
      <c r="E1400" s="51">
        <v>1.000589</v>
      </c>
      <c r="F1400" s="82">
        <v>84549233823</v>
      </c>
      <c r="G1400" s="82">
        <v>84499458065</v>
      </c>
      <c r="H1400" s="82">
        <f t="shared" si="42"/>
        <v>109529841418</v>
      </c>
      <c r="I1400" s="87">
        <f t="shared" si="43"/>
        <v>0.22852569700595346</v>
      </c>
      <c r="J1400" s="82">
        <v>5006076671</v>
      </c>
      <c r="K1400" s="82">
        <v>10012153341</v>
      </c>
      <c r="L1400" s="82">
        <v>15018230012</v>
      </c>
    </row>
    <row r="1401" spans="1:12" ht="15" customHeight="1" x14ac:dyDescent="0.3">
      <c r="A1401" s="48">
        <v>45230</v>
      </c>
      <c r="B1401" s="51">
        <v>1.000081</v>
      </c>
      <c r="C1401" s="82">
        <v>24933126459</v>
      </c>
      <c r="D1401" s="82">
        <v>24931118361</v>
      </c>
      <c r="E1401" s="51">
        <v>1.0005839999999999</v>
      </c>
      <c r="F1401" s="82">
        <v>84560721447</v>
      </c>
      <c r="G1401" s="82">
        <v>84511401162</v>
      </c>
      <c r="H1401" s="82">
        <f t="shared" si="42"/>
        <v>109442519523</v>
      </c>
      <c r="I1401" s="87">
        <f t="shared" si="43"/>
        <v>0.22780102714795941</v>
      </c>
      <c r="J1401" s="82">
        <v>4986223672</v>
      </c>
      <c r="K1401" s="82">
        <v>9972447344</v>
      </c>
      <c r="L1401" s="82">
        <v>14958671017</v>
      </c>
    </row>
    <row r="1402" spans="1:12" ht="15" customHeight="1" x14ac:dyDescent="0.3">
      <c r="A1402" s="48">
        <v>45231</v>
      </c>
      <c r="B1402" s="51">
        <v>1.0003759999999999</v>
      </c>
      <c r="C1402" s="82">
        <v>24741908093</v>
      </c>
      <c r="D1402" s="82">
        <v>24732618643</v>
      </c>
      <c r="E1402" s="51">
        <v>1.000745</v>
      </c>
      <c r="F1402" s="82">
        <v>84693605222</v>
      </c>
      <c r="G1402" s="82">
        <v>84630566959</v>
      </c>
      <c r="H1402" s="82">
        <f t="shared" si="42"/>
        <v>109363185602</v>
      </c>
      <c r="I1402" s="87">
        <f t="shared" si="43"/>
        <v>0.22615122727869494</v>
      </c>
      <c r="J1402" s="82">
        <v>4946523729</v>
      </c>
      <c r="K1402" s="82">
        <v>9893047457</v>
      </c>
      <c r="L1402" s="82">
        <v>14839571186</v>
      </c>
    </row>
    <row r="1403" spans="1:12" ht="15" customHeight="1" x14ac:dyDescent="0.3">
      <c r="A1403" s="48">
        <v>45232</v>
      </c>
      <c r="B1403" s="51">
        <v>1.000284</v>
      </c>
      <c r="C1403" s="82">
        <v>24758799496</v>
      </c>
      <c r="D1403" s="82">
        <v>24751758815</v>
      </c>
      <c r="E1403" s="51">
        <v>1.000448</v>
      </c>
      <c r="F1403" s="82">
        <v>84862316815</v>
      </c>
      <c r="G1403" s="82">
        <v>84824324547</v>
      </c>
      <c r="H1403" s="82">
        <f t="shared" si="42"/>
        <v>109576083362</v>
      </c>
      <c r="I1403" s="87">
        <f t="shared" si="43"/>
        <v>0.22588650785435618</v>
      </c>
      <c r="J1403" s="82">
        <v>4950351763</v>
      </c>
      <c r="K1403" s="82">
        <v>9900703526</v>
      </c>
      <c r="L1403" s="82">
        <v>14851055289</v>
      </c>
    </row>
    <row r="1404" spans="1:12" ht="15" customHeight="1" x14ac:dyDescent="0.3">
      <c r="A1404" s="48">
        <v>45233</v>
      </c>
      <c r="B1404" s="51">
        <v>1.000877</v>
      </c>
      <c r="C1404" s="82">
        <v>24502658943</v>
      </c>
      <c r="D1404" s="82">
        <v>24481190473</v>
      </c>
      <c r="E1404" s="51">
        <v>0.99991200000000002</v>
      </c>
      <c r="F1404" s="82">
        <v>84913239127</v>
      </c>
      <c r="G1404" s="82">
        <v>84920722296</v>
      </c>
      <c r="H1404" s="82">
        <f t="shared" si="42"/>
        <v>109401912769</v>
      </c>
      <c r="I1404" s="87">
        <f t="shared" si="43"/>
        <v>0.22377296569477315</v>
      </c>
      <c r="J1404" s="82">
        <v>4896238095</v>
      </c>
      <c r="K1404" s="82">
        <v>9792476189</v>
      </c>
      <c r="L1404" s="82">
        <v>14688714284</v>
      </c>
    </row>
    <row r="1405" spans="1:12" ht="15" customHeight="1" x14ac:dyDescent="0.3">
      <c r="A1405" s="48">
        <v>45234</v>
      </c>
      <c r="B1405" s="51">
        <v>1.000005</v>
      </c>
      <c r="C1405" s="82">
        <v>24526366327</v>
      </c>
      <c r="D1405" s="82">
        <v>24526237657</v>
      </c>
      <c r="E1405" s="51">
        <v>1.0004189999999999</v>
      </c>
      <c r="F1405" s="82">
        <v>85256843614</v>
      </c>
      <c r="G1405" s="82">
        <v>85221135461</v>
      </c>
      <c r="H1405" s="82">
        <f t="shared" si="42"/>
        <v>109747373118</v>
      </c>
      <c r="I1405" s="87">
        <f t="shared" si="43"/>
        <v>0.22347904063844401</v>
      </c>
      <c r="J1405" s="82">
        <v>4905247531</v>
      </c>
      <c r="K1405" s="82">
        <v>9810495063</v>
      </c>
      <c r="L1405" s="82">
        <v>14715742594</v>
      </c>
    </row>
    <row r="1406" spans="1:12" ht="15" customHeight="1" x14ac:dyDescent="0.3">
      <c r="A1406" s="48">
        <v>45235</v>
      </c>
      <c r="B1406" s="51">
        <v>1.0001439999999999</v>
      </c>
      <c r="C1406" s="82">
        <v>24584454813</v>
      </c>
      <c r="D1406" s="82">
        <v>24580908082</v>
      </c>
      <c r="E1406" s="51">
        <v>1.000348</v>
      </c>
      <c r="F1406" s="82">
        <v>85448432838</v>
      </c>
      <c r="G1406" s="82">
        <v>85418668804</v>
      </c>
      <c r="H1406" s="82">
        <f t="shared" si="42"/>
        <v>109999576886</v>
      </c>
      <c r="I1406" s="87">
        <f t="shared" si="43"/>
        <v>0.22346366029639239</v>
      </c>
      <c r="J1406" s="82">
        <v>4916181616</v>
      </c>
      <c r="K1406" s="82">
        <v>9832363233</v>
      </c>
      <c r="L1406" s="82">
        <v>14748544849</v>
      </c>
    </row>
    <row r="1407" spans="1:12" ht="15" customHeight="1" x14ac:dyDescent="0.3">
      <c r="A1407" s="48">
        <v>45236</v>
      </c>
      <c r="B1407" s="51">
        <v>0.99939299999999998</v>
      </c>
      <c r="C1407" s="82">
        <v>24600168083</v>
      </c>
      <c r="D1407" s="82">
        <v>24615098982</v>
      </c>
      <c r="E1407" s="51">
        <v>1.0005090000000001</v>
      </c>
      <c r="F1407" s="82">
        <v>85387153373</v>
      </c>
      <c r="G1407" s="82">
        <v>85343674503</v>
      </c>
      <c r="H1407" s="82">
        <f t="shared" si="42"/>
        <v>109958773485</v>
      </c>
      <c r="I1407" s="87">
        <f t="shared" si="43"/>
        <v>0.22385752588771701</v>
      </c>
      <c r="J1407" s="82">
        <v>4923019796</v>
      </c>
      <c r="K1407" s="82">
        <v>9846039593</v>
      </c>
      <c r="L1407" s="82">
        <v>14769059389</v>
      </c>
    </row>
    <row r="1408" spans="1:12" ht="15" customHeight="1" x14ac:dyDescent="0.3">
      <c r="A1408" s="48">
        <v>45237</v>
      </c>
      <c r="B1408" s="51">
        <v>0.99977000000000005</v>
      </c>
      <c r="C1408" s="82">
        <v>24431902675</v>
      </c>
      <c r="D1408" s="82">
        <v>24437516310</v>
      </c>
      <c r="E1408" s="51">
        <v>1.0006699999999999</v>
      </c>
      <c r="F1408" s="82">
        <v>85371206042</v>
      </c>
      <c r="G1408" s="82">
        <v>85314053228</v>
      </c>
      <c r="H1408" s="82">
        <f t="shared" si="42"/>
        <v>109751569538</v>
      </c>
      <c r="I1408" s="87">
        <f t="shared" si="43"/>
        <v>0.22266211237679695</v>
      </c>
      <c r="J1408" s="82">
        <v>4887503262</v>
      </c>
      <c r="K1408" s="82">
        <v>9775006524</v>
      </c>
      <c r="L1408" s="82">
        <v>14662509786</v>
      </c>
    </row>
    <row r="1409" spans="1:12" ht="15" customHeight="1" x14ac:dyDescent="0.3">
      <c r="A1409" s="48">
        <v>45238</v>
      </c>
      <c r="B1409" s="51">
        <v>1.0005109999999999</v>
      </c>
      <c r="C1409" s="82">
        <v>24411577367</v>
      </c>
      <c r="D1409" s="82">
        <v>24399112190</v>
      </c>
      <c r="E1409" s="51">
        <v>1.0007090000000001</v>
      </c>
      <c r="F1409" s="82">
        <v>85731510405</v>
      </c>
      <c r="G1409" s="82">
        <v>85670802188</v>
      </c>
      <c r="H1409" s="82">
        <f t="shared" si="42"/>
        <v>110069914378</v>
      </c>
      <c r="I1409" s="87">
        <f t="shared" si="43"/>
        <v>0.22166922112984511</v>
      </c>
      <c r="J1409" s="82">
        <v>4879822438</v>
      </c>
      <c r="K1409" s="82">
        <v>9759644876</v>
      </c>
      <c r="L1409" s="82">
        <v>14639467314</v>
      </c>
    </row>
    <row r="1410" spans="1:12" ht="15" customHeight="1" x14ac:dyDescent="0.3">
      <c r="A1410" s="48">
        <v>45239</v>
      </c>
      <c r="B1410" s="51">
        <v>1.000183</v>
      </c>
      <c r="C1410" s="82">
        <v>24294542586</v>
      </c>
      <c r="D1410" s="82">
        <v>24290101549</v>
      </c>
      <c r="E1410" s="51">
        <v>0.99961199999999995</v>
      </c>
      <c r="F1410" s="82">
        <v>85850353482</v>
      </c>
      <c r="G1410" s="82">
        <v>85883707464</v>
      </c>
      <c r="H1410" s="82">
        <f t="shared" ref="H1410:H1473" si="44">IFERROR(D1410+G1410,D1410)</f>
        <v>110173809013</v>
      </c>
      <c r="I1410" s="87">
        <f t="shared" ref="I1410:I1473" si="45">IFERROR(D1410/H1410,"")</f>
        <v>0.2204707431521577</v>
      </c>
      <c r="J1410" s="82">
        <v>4858020310</v>
      </c>
      <c r="K1410" s="82">
        <v>9716040620</v>
      </c>
      <c r="L1410" s="82">
        <v>14574060929</v>
      </c>
    </row>
    <row r="1411" spans="1:12" ht="15" customHeight="1" x14ac:dyDescent="0.3">
      <c r="A1411" s="48">
        <v>45240</v>
      </c>
      <c r="B1411" s="51">
        <v>1.000904</v>
      </c>
      <c r="C1411" s="82">
        <v>24159633061</v>
      </c>
      <c r="D1411" s="82">
        <v>24137807931</v>
      </c>
      <c r="E1411" s="51">
        <v>1.0004599999999999</v>
      </c>
      <c r="F1411" s="82">
        <v>86220797904</v>
      </c>
      <c r="G1411" s="82">
        <v>86181144547</v>
      </c>
      <c r="H1411" s="82">
        <f t="shared" si="44"/>
        <v>110318952478</v>
      </c>
      <c r="I1411" s="87">
        <f t="shared" si="45"/>
        <v>0.2188001915247845</v>
      </c>
      <c r="J1411" s="82">
        <v>4827561586</v>
      </c>
      <c r="K1411" s="82">
        <v>9655123172</v>
      </c>
      <c r="L1411" s="82">
        <v>14482684759</v>
      </c>
    </row>
    <row r="1412" spans="1:12" ht="15" customHeight="1" x14ac:dyDescent="0.3">
      <c r="A1412" s="48">
        <v>45241</v>
      </c>
      <c r="B1412" s="51">
        <v>0.99975199999999997</v>
      </c>
      <c r="C1412" s="82">
        <v>24158775863</v>
      </c>
      <c r="D1412" s="82">
        <v>24164778865</v>
      </c>
      <c r="E1412" s="51">
        <v>1.000343</v>
      </c>
      <c r="F1412" s="82">
        <v>86576842243</v>
      </c>
      <c r="G1412" s="82">
        <v>86547182853</v>
      </c>
      <c r="H1412" s="82">
        <f t="shared" si="44"/>
        <v>110711961718</v>
      </c>
      <c r="I1412" s="87">
        <f t="shared" si="45"/>
        <v>0.21826710041098651</v>
      </c>
      <c r="J1412" s="82">
        <v>4832955773</v>
      </c>
      <c r="K1412" s="82">
        <v>9665911546</v>
      </c>
      <c r="L1412" s="82">
        <v>14498867319</v>
      </c>
    </row>
    <row r="1413" spans="1:12" ht="15" customHeight="1" x14ac:dyDescent="0.3">
      <c r="A1413" s="48">
        <v>45242</v>
      </c>
      <c r="B1413" s="51">
        <v>1.0004500000000001</v>
      </c>
      <c r="C1413" s="82">
        <v>24249243007</v>
      </c>
      <c r="D1413" s="82">
        <v>24238343789</v>
      </c>
      <c r="E1413" s="51">
        <v>1.0010760000000001</v>
      </c>
      <c r="F1413" s="82">
        <v>86670329265</v>
      </c>
      <c r="G1413" s="82">
        <v>86577203735</v>
      </c>
      <c r="H1413" s="82">
        <f t="shared" si="44"/>
        <v>110815547524</v>
      </c>
      <c r="I1413" s="87">
        <f t="shared" si="45"/>
        <v>0.21872692352804152</v>
      </c>
      <c r="J1413" s="82">
        <v>4847668758</v>
      </c>
      <c r="K1413" s="82">
        <v>9695337516</v>
      </c>
      <c r="L1413" s="82">
        <v>14543006273</v>
      </c>
    </row>
    <row r="1414" spans="1:12" ht="15" customHeight="1" x14ac:dyDescent="0.3">
      <c r="A1414" s="48">
        <v>45243</v>
      </c>
      <c r="B1414" s="51">
        <v>0.99980899999999995</v>
      </c>
      <c r="C1414" s="82">
        <v>24223270132</v>
      </c>
      <c r="D1414" s="82">
        <v>24227907483</v>
      </c>
      <c r="E1414" s="51">
        <v>1.000426</v>
      </c>
      <c r="F1414" s="82">
        <v>86893346050</v>
      </c>
      <c r="G1414" s="82">
        <v>86856303011</v>
      </c>
      <c r="H1414" s="82">
        <f t="shared" si="44"/>
        <v>111084210494</v>
      </c>
      <c r="I1414" s="87">
        <f t="shared" si="45"/>
        <v>0.21810397152985683</v>
      </c>
      <c r="J1414" s="82">
        <v>4845581497</v>
      </c>
      <c r="K1414" s="82">
        <v>9691162993</v>
      </c>
      <c r="L1414" s="82">
        <v>14536744490</v>
      </c>
    </row>
    <row r="1415" spans="1:12" ht="15" customHeight="1" x14ac:dyDescent="0.3">
      <c r="A1415" s="48">
        <v>45244</v>
      </c>
      <c r="B1415" s="51">
        <v>1.000151</v>
      </c>
      <c r="C1415" s="82">
        <v>24042154027</v>
      </c>
      <c r="D1415" s="82">
        <v>24038530161</v>
      </c>
      <c r="E1415" s="51">
        <v>1.0000990000000001</v>
      </c>
      <c r="F1415" s="82">
        <v>86852876182</v>
      </c>
      <c r="G1415" s="82">
        <v>86844247973</v>
      </c>
      <c r="H1415" s="82">
        <f t="shared" si="44"/>
        <v>110882778134</v>
      </c>
      <c r="I1415" s="87">
        <f t="shared" si="45"/>
        <v>0.21679227888707689</v>
      </c>
      <c r="J1415" s="82">
        <v>4807706032</v>
      </c>
      <c r="K1415" s="82">
        <v>9615412064</v>
      </c>
      <c r="L1415" s="82">
        <v>14423118097</v>
      </c>
    </row>
    <row r="1416" spans="1:12" ht="15" customHeight="1" x14ac:dyDescent="0.3">
      <c r="A1416" s="48">
        <v>45245</v>
      </c>
      <c r="B1416" s="51">
        <v>0.999471</v>
      </c>
      <c r="C1416" s="82">
        <v>23864694246</v>
      </c>
      <c r="D1416" s="82">
        <v>23877329965</v>
      </c>
      <c r="E1416" s="51">
        <v>1.0000629999999999</v>
      </c>
      <c r="F1416" s="82">
        <v>87069254488</v>
      </c>
      <c r="G1416" s="82">
        <v>87063809113</v>
      </c>
      <c r="H1416" s="82">
        <f t="shared" si="44"/>
        <v>110941139078</v>
      </c>
      <c r="I1416" s="87">
        <f t="shared" si="45"/>
        <v>0.2152252100838124</v>
      </c>
      <c r="J1416" s="82">
        <v>4775465993</v>
      </c>
      <c r="K1416" s="82">
        <v>9550931986</v>
      </c>
      <c r="L1416" s="82">
        <v>14326397979</v>
      </c>
    </row>
    <row r="1417" spans="1:12" ht="15" customHeight="1" x14ac:dyDescent="0.3">
      <c r="A1417" s="48">
        <v>45246</v>
      </c>
      <c r="B1417" s="51">
        <v>1.0013780000000001</v>
      </c>
      <c r="C1417" s="82">
        <v>24120206460</v>
      </c>
      <c r="D1417" s="82">
        <v>24087014964</v>
      </c>
      <c r="E1417" s="51">
        <v>1.000761</v>
      </c>
      <c r="F1417" s="82">
        <v>87330293256</v>
      </c>
      <c r="G1417" s="82">
        <v>87263878867</v>
      </c>
      <c r="H1417" s="82">
        <f t="shared" si="44"/>
        <v>111350893831</v>
      </c>
      <c r="I1417" s="87">
        <f t="shared" si="45"/>
        <v>0.2163163144478881</v>
      </c>
      <c r="J1417" s="82">
        <v>4817402993</v>
      </c>
      <c r="K1417" s="82">
        <v>9634805986</v>
      </c>
      <c r="L1417" s="82">
        <v>14452208978</v>
      </c>
    </row>
    <row r="1418" spans="1:12" ht="15" customHeight="1" x14ac:dyDescent="0.3">
      <c r="A1418" s="48">
        <v>45247</v>
      </c>
      <c r="B1418" s="51">
        <v>1.0004150000000001</v>
      </c>
      <c r="C1418" s="82">
        <v>24201135257</v>
      </c>
      <c r="D1418" s="82">
        <v>24191094952</v>
      </c>
      <c r="E1418" s="51">
        <v>0.99998799999999999</v>
      </c>
      <c r="F1418" s="82">
        <v>87433708811</v>
      </c>
      <c r="G1418" s="82">
        <v>87434791409</v>
      </c>
      <c r="H1418" s="82">
        <f t="shared" si="44"/>
        <v>111625886361</v>
      </c>
      <c r="I1418" s="87">
        <f t="shared" si="45"/>
        <v>0.21671581512701804</v>
      </c>
      <c r="J1418" s="82">
        <v>4838218990</v>
      </c>
      <c r="K1418" s="82">
        <v>9676437981</v>
      </c>
      <c r="L1418" s="82">
        <v>14514656971</v>
      </c>
    </row>
    <row r="1419" spans="1:12" ht="15" customHeight="1" x14ac:dyDescent="0.3">
      <c r="A1419" s="48">
        <v>45248</v>
      </c>
      <c r="B1419" s="51">
        <v>0.99950300000000003</v>
      </c>
      <c r="C1419" s="82">
        <v>24378821057</v>
      </c>
      <c r="D1419" s="82">
        <v>24390953010</v>
      </c>
      <c r="E1419" s="51">
        <v>1.000181</v>
      </c>
      <c r="F1419" s="82">
        <v>87575507814</v>
      </c>
      <c r="G1419" s="82">
        <v>87559642640</v>
      </c>
      <c r="H1419" s="82">
        <f t="shared" si="44"/>
        <v>111950595650</v>
      </c>
      <c r="I1419" s="87">
        <f t="shared" si="45"/>
        <v>0.21787247194517273</v>
      </c>
      <c r="J1419" s="82">
        <v>4878190602</v>
      </c>
      <c r="K1419" s="82">
        <v>9756381204</v>
      </c>
      <c r="L1419" s="82">
        <v>14634571806</v>
      </c>
    </row>
    <row r="1420" spans="1:12" ht="15" customHeight="1" x14ac:dyDescent="0.3">
      <c r="A1420" s="48">
        <v>45249</v>
      </c>
      <c r="B1420" s="51">
        <v>1.0002679999999999</v>
      </c>
      <c r="C1420" s="82">
        <v>24420316630</v>
      </c>
      <c r="D1420" s="82">
        <v>24413779788</v>
      </c>
      <c r="E1420" s="51">
        <v>1.000767</v>
      </c>
      <c r="F1420" s="82">
        <v>87745529028</v>
      </c>
      <c r="G1420" s="82">
        <v>87678283983</v>
      </c>
      <c r="H1420" s="82">
        <f t="shared" si="44"/>
        <v>112092063771</v>
      </c>
      <c r="I1420" s="87">
        <f t="shared" si="45"/>
        <v>0.21780114458304972</v>
      </c>
      <c r="J1420" s="82">
        <v>4882755958</v>
      </c>
      <c r="K1420" s="82">
        <v>9765511915</v>
      </c>
      <c r="L1420" s="82">
        <v>14648267873</v>
      </c>
    </row>
    <row r="1421" spans="1:12" ht="15" customHeight="1" x14ac:dyDescent="0.3">
      <c r="A1421" s="48">
        <v>45250</v>
      </c>
      <c r="B1421" s="51">
        <v>0.99911499999999998</v>
      </c>
      <c r="C1421" s="82">
        <v>24441076129</v>
      </c>
      <c r="D1421" s="82">
        <v>24462721475</v>
      </c>
      <c r="E1421" s="51">
        <v>0.999726</v>
      </c>
      <c r="F1421" s="82">
        <v>87719871443</v>
      </c>
      <c r="G1421" s="82">
        <v>87743899168</v>
      </c>
      <c r="H1421" s="82">
        <f t="shared" si="44"/>
        <v>112206620643</v>
      </c>
      <c r="I1421" s="87">
        <f t="shared" si="45"/>
        <v>0.21801495611236113</v>
      </c>
      <c r="J1421" s="82">
        <v>4892544295</v>
      </c>
      <c r="K1421" s="82">
        <v>9785088590</v>
      </c>
      <c r="L1421" s="82">
        <v>14677632885</v>
      </c>
    </row>
    <row r="1422" spans="1:12" ht="15" customHeight="1" x14ac:dyDescent="0.3">
      <c r="A1422" s="48">
        <v>45251</v>
      </c>
      <c r="B1422" s="51">
        <v>0.99968500000000005</v>
      </c>
      <c r="C1422" s="82">
        <v>24500421249</v>
      </c>
      <c r="D1422" s="82">
        <v>24508149720</v>
      </c>
      <c r="E1422" s="51">
        <v>1.0004459999999999</v>
      </c>
      <c r="F1422" s="82">
        <v>87738748115</v>
      </c>
      <c r="G1422" s="82">
        <v>87699617386</v>
      </c>
      <c r="H1422" s="82">
        <f t="shared" si="44"/>
        <v>112207767106</v>
      </c>
      <c r="I1422" s="87">
        <f t="shared" si="45"/>
        <v>0.21841758687567267</v>
      </c>
      <c r="J1422" s="82">
        <v>4901629944</v>
      </c>
      <c r="K1422" s="82">
        <v>9803259888</v>
      </c>
      <c r="L1422" s="82">
        <v>14704889832</v>
      </c>
    </row>
    <row r="1423" spans="1:12" ht="15" customHeight="1" x14ac:dyDescent="0.3">
      <c r="A1423" s="48">
        <v>45252</v>
      </c>
      <c r="B1423" s="51">
        <v>1.0005790000000001</v>
      </c>
      <c r="C1423" s="82">
        <v>24421879025</v>
      </c>
      <c r="D1423" s="82">
        <v>24407758695</v>
      </c>
      <c r="E1423" s="51">
        <v>1.0007630000000001</v>
      </c>
      <c r="F1423" s="82">
        <v>87923200610</v>
      </c>
      <c r="G1423" s="82">
        <v>87856199336</v>
      </c>
      <c r="H1423" s="82">
        <f t="shared" si="44"/>
        <v>112263958031</v>
      </c>
      <c r="I1423" s="87">
        <f t="shared" si="45"/>
        <v>0.21741402247959371</v>
      </c>
      <c r="J1423" s="82">
        <v>4881551739</v>
      </c>
      <c r="K1423" s="82">
        <v>9763103478</v>
      </c>
      <c r="L1423" s="82">
        <v>14644655217</v>
      </c>
    </row>
    <row r="1424" spans="1:12" ht="15" customHeight="1" x14ac:dyDescent="0.3">
      <c r="A1424" s="48">
        <v>45253</v>
      </c>
      <c r="B1424" s="51">
        <v>1.0001850000000001</v>
      </c>
      <c r="C1424" s="82">
        <v>24409910339</v>
      </c>
      <c r="D1424" s="82">
        <v>24405402509</v>
      </c>
      <c r="E1424" s="51">
        <v>1.000624</v>
      </c>
      <c r="F1424" s="82">
        <v>88395010860</v>
      </c>
      <c r="G1424" s="82">
        <v>88339845819</v>
      </c>
      <c r="H1424" s="82">
        <f t="shared" si="44"/>
        <v>112745248328</v>
      </c>
      <c r="I1424" s="87">
        <f t="shared" si="45"/>
        <v>0.21646502066321655</v>
      </c>
      <c r="J1424" s="82">
        <v>4881080502</v>
      </c>
      <c r="K1424" s="82">
        <v>9762161004</v>
      </c>
      <c r="L1424" s="82">
        <v>14643241505</v>
      </c>
    </row>
    <row r="1425" spans="1:12" ht="15" customHeight="1" x14ac:dyDescent="0.3">
      <c r="A1425" s="48">
        <v>45254</v>
      </c>
      <c r="B1425" s="51">
        <v>1.0001370000000001</v>
      </c>
      <c r="C1425" s="82">
        <v>24439184226</v>
      </c>
      <c r="D1425" s="82">
        <v>24435846972</v>
      </c>
      <c r="E1425" s="51">
        <v>0.99987800000000004</v>
      </c>
      <c r="F1425" s="82">
        <v>88521918320</v>
      </c>
      <c r="G1425" s="82">
        <v>88532706473</v>
      </c>
      <c r="H1425" s="82">
        <f t="shared" si="44"/>
        <v>112968553445</v>
      </c>
      <c r="I1425" s="87">
        <f t="shared" si="45"/>
        <v>0.21630662894074204</v>
      </c>
      <c r="J1425" s="82">
        <v>4887169394</v>
      </c>
      <c r="K1425" s="82">
        <v>9774338789</v>
      </c>
      <c r="L1425" s="82">
        <v>14661508183</v>
      </c>
    </row>
    <row r="1426" spans="1:12" ht="15" customHeight="1" x14ac:dyDescent="0.3">
      <c r="A1426" s="48">
        <v>45255</v>
      </c>
      <c r="B1426" s="51">
        <v>1.000275</v>
      </c>
      <c r="C1426" s="82">
        <v>24707898245</v>
      </c>
      <c r="D1426" s="82">
        <v>24701096534</v>
      </c>
      <c r="E1426" s="51">
        <v>1.001039</v>
      </c>
      <c r="F1426" s="82">
        <v>88586091086</v>
      </c>
      <c r="G1426" s="82">
        <v>88494181629</v>
      </c>
      <c r="H1426" s="82">
        <f t="shared" si="44"/>
        <v>113195278163</v>
      </c>
      <c r="I1426" s="87">
        <f t="shared" si="45"/>
        <v>0.21821666888287233</v>
      </c>
      <c r="J1426" s="82">
        <v>4940219307</v>
      </c>
      <c r="K1426" s="82">
        <v>9880438614</v>
      </c>
      <c r="L1426" s="82">
        <v>14820657920</v>
      </c>
    </row>
    <row r="1427" spans="1:12" ht="15" customHeight="1" x14ac:dyDescent="0.3">
      <c r="A1427" s="48">
        <v>45256</v>
      </c>
      <c r="B1427" s="51">
        <v>1.000642</v>
      </c>
      <c r="C1427" s="82">
        <v>24726023156</v>
      </c>
      <c r="D1427" s="82">
        <v>24710147572</v>
      </c>
      <c r="E1427" s="51">
        <v>1.000516</v>
      </c>
      <c r="F1427" s="82">
        <v>88779808674</v>
      </c>
      <c r="G1427" s="82">
        <v>88733980911</v>
      </c>
      <c r="H1427" s="82">
        <f t="shared" si="44"/>
        <v>113444128483</v>
      </c>
      <c r="I1427" s="87">
        <f t="shared" si="45"/>
        <v>0.21781777428615798</v>
      </c>
      <c r="J1427" s="82">
        <v>4942029514</v>
      </c>
      <c r="K1427" s="82">
        <v>9884059029</v>
      </c>
      <c r="L1427" s="82">
        <v>14826088543</v>
      </c>
    </row>
    <row r="1428" spans="1:12" ht="15" customHeight="1" x14ac:dyDescent="0.3">
      <c r="A1428" s="48">
        <v>45257</v>
      </c>
      <c r="B1428" s="51">
        <v>0.99978400000000001</v>
      </c>
      <c r="C1428" s="82">
        <v>24655503697</v>
      </c>
      <c r="D1428" s="82">
        <v>24660838018</v>
      </c>
      <c r="E1428" s="51">
        <v>1.000189</v>
      </c>
      <c r="F1428" s="82">
        <v>88746412388</v>
      </c>
      <c r="G1428" s="82">
        <v>88729640282</v>
      </c>
      <c r="H1428" s="82">
        <f t="shared" si="44"/>
        <v>113390478300</v>
      </c>
      <c r="I1428" s="87">
        <f t="shared" si="45"/>
        <v>0.217485968731468</v>
      </c>
      <c r="J1428" s="82">
        <v>4932167604</v>
      </c>
      <c r="K1428" s="82">
        <v>9864335207</v>
      </c>
      <c r="L1428" s="82">
        <v>14796502811</v>
      </c>
    </row>
    <row r="1429" spans="1:12" ht="15" customHeight="1" x14ac:dyDescent="0.3">
      <c r="A1429" s="48">
        <v>45258</v>
      </c>
      <c r="B1429" s="51">
        <v>1.0006999999999999</v>
      </c>
      <c r="C1429" s="82">
        <v>24437977232</v>
      </c>
      <c r="D1429" s="82">
        <v>24420883308</v>
      </c>
      <c r="E1429" s="51">
        <v>1.0006550000000001</v>
      </c>
      <c r="F1429" s="82">
        <v>88794083114</v>
      </c>
      <c r="G1429" s="82">
        <v>88735939714</v>
      </c>
      <c r="H1429" s="82">
        <f t="shared" si="44"/>
        <v>113156823022</v>
      </c>
      <c r="I1429" s="87">
        <f t="shared" si="45"/>
        <v>0.21581450111277939</v>
      </c>
      <c r="J1429" s="82">
        <v>4884176662</v>
      </c>
      <c r="K1429" s="82">
        <v>9768353323</v>
      </c>
      <c r="L1429" s="82">
        <v>14652529985</v>
      </c>
    </row>
    <row r="1430" spans="1:12" ht="15" customHeight="1" x14ac:dyDescent="0.3">
      <c r="A1430" s="48">
        <v>45259</v>
      </c>
      <c r="B1430" s="51">
        <v>0.99974700000000005</v>
      </c>
      <c r="C1430" s="82">
        <v>24520971014</v>
      </c>
      <c r="D1430" s="82">
        <v>24527165514</v>
      </c>
      <c r="E1430" s="51">
        <v>1.0004980000000001</v>
      </c>
      <c r="F1430" s="82">
        <v>88902002105</v>
      </c>
      <c r="G1430" s="82">
        <v>88857787033</v>
      </c>
      <c r="H1430" s="82">
        <f t="shared" si="44"/>
        <v>113384952547</v>
      </c>
      <c r="I1430" s="87">
        <f t="shared" si="45"/>
        <v>0.21631764147745328</v>
      </c>
      <c r="J1430" s="82">
        <v>4905433103</v>
      </c>
      <c r="K1430" s="82">
        <v>9810866206</v>
      </c>
      <c r="L1430" s="82">
        <v>14716299308</v>
      </c>
    </row>
    <row r="1431" spans="1:12" ht="15" customHeight="1" x14ac:dyDescent="0.3">
      <c r="A1431" s="48">
        <v>45260</v>
      </c>
      <c r="B1431" s="51">
        <v>0.99941899999999995</v>
      </c>
      <c r="C1431" s="82">
        <v>24430396390</v>
      </c>
      <c r="D1431" s="82">
        <v>24444604388</v>
      </c>
      <c r="E1431" s="51">
        <v>1.0000119999999999</v>
      </c>
      <c r="F1431" s="82">
        <v>89084951252</v>
      </c>
      <c r="G1431" s="82">
        <v>89083889174</v>
      </c>
      <c r="H1431" s="82">
        <f t="shared" si="44"/>
        <v>113528493562</v>
      </c>
      <c r="I1431" s="87">
        <f t="shared" si="45"/>
        <v>0.21531690962366512</v>
      </c>
      <c r="J1431" s="82">
        <v>4888920878</v>
      </c>
      <c r="K1431" s="82">
        <v>9777841755</v>
      </c>
      <c r="L1431" s="82">
        <v>14666762633</v>
      </c>
    </row>
    <row r="1432" spans="1:12" ht="15" customHeight="1" x14ac:dyDescent="0.3">
      <c r="A1432" s="48">
        <v>45261</v>
      </c>
      <c r="B1432" s="51">
        <v>1.000048</v>
      </c>
      <c r="C1432" s="82">
        <v>24507375575</v>
      </c>
      <c r="D1432" s="82">
        <v>24506196213</v>
      </c>
      <c r="E1432" s="51">
        <v>0.99961699999999998</v>
      </c>
      <c r="F1432" s="82">
        <v>89288339819</v>
      </c>
      <c r="G1432" s="82">
        <v>89322525507</v>
      </c>
      <c r="H1432" s="82">
        <f t="shared" si="44"/>
        <v>113828721720</v>
      </c>
      <c r="I1432" s="87">
        <f t="shared" si="45"/>
        <v>0.21529009412300373</v>
      </c>
      <c r="J1432" s="82">
        <v>4901239243</v>
      </c>
      <c r="K1432" s="82">
        <v>9802478485</v>
      </c>
      <c r="L1432" s="82">
        <v>14703717728</v>
      </c>
    </row>
    <row r="1433" spans="1:12" ht="15" customHeight="1" x14ac:dyDescent="0.3">
      <c r="A1433" s="48">
        <v>45262</v>
      </c>
      <c r="B1433" s="51">
        <v>0.99979799999999996</v>
      </c>
      <c r="C1433" s="82">
        <v>24560261404</v>
      </c>
      <c r="D1433" s="82">
        <v>24565232755</v>
      </c>
      <c r="E1433" s="51">
        <v>1.000559</v>
      </c>
      <c r="F1433" s="82">
        <v>89384249584</v>
      </c>
      <c r="G1433" s="82">
        <v>89334271337</v>
      </c>
      <c r="H1433" s="82">
        <f t="shared" si="44"/>
        <v>113899504092</v>
      </c>
      <c r="I1433" s="87">
        <f t="shared" si="45"/>
        <v>0.21567462431757328</v>
      </c>
      <c r="J1433" s="82">
        <v>4913046551</v>
      </c>
      <c r="K1433" s="82">
        <v>9826093102</v>
      </c>
      <c r="L1433" s="82">
        <v>14739139653</v>
      </c>
    </row>
    <row r="1434" spans="1:12" ht="15" customHeight="1" x14ac:dyDescent="0.3">
      <c r="A1434" s="48">
        <v>45263</v>
      </c>
      <c r="B1434" s="51">
        <v>1.000251</v>
      </c>
      <c r="C1434" s="82">
        <v>24554766694</v>
      </c>
      <c r="D1434" s="82">
        <v>24548611672</v>
      </c>
      <c r="E1434" s="51">
        <v>1.0006900000000001</v>
      </c>
      <c r="F1434" s="82">
        <v>89567299871</v>
      </c>
      <c r="G1434" s="82">
        <v>89505526002</v>
      </c>
      <c r="H1434" s="82">
        <f t="shared" si="44"/>
        <v>114054137674</v>
      </c>
      <c r="I1434" s="87">
        <f t="shared" si="45"/>
        <v>0.21523648481887692</v>
      </c>
      <c r="J1434" s="82">
        <v>4909722334</v>
      </c>
      <c r="K1434" s="82">
        <v>9819444669</v>
      </c>
      <c r="L1434" s="82">
        <v>14729167003</v>
      </c>
    </row>
    <row r="1435" spans="1:12" ht="15" customHeight="1" x14ac:dyDescent="0.3">
      <c r="A1435" s="48">
        <v>45264</v>
      </c>
      <c r="B1435" s="51">
        <v>0.99915799999999999</v>
      </c>
      <c r="C1435" s="82">
        <v>24515071928</v>
      </c>
      <c r="D1435" s="82">
        <v>24535719583</v>
      </c>
      <c r="E1435" s="51">
        <v>0.99989399999999995</v>
      </c>
      <c r="F1435" s="82">
        <v>89672338130</v>
      </c>
      <c r="G1435" s="82">
        <v>89681881136</v>
      </c>
      <c r="H1435" s="82">
        <f t="shared" si="44"/>
        <v>114217600719</v>
      </c>
      <c r="I1435" s="87">
        <f t="shared" si="45"/>
        <v>0.21481557508254071</v>
      </c>
      <c r="J1435" s="82">
        <v>4907143917</v>
      </c>
      <c r="K1435" s="82">
        <v>9814287833</v>
      </c>
      <c r="L1435" s="82">
        <v>14721431750</v>
      </c>
    </row>
    <row r="1436" spans="1:12" ht="15" customHeight="1" x14ac:dyDescent="0.3">
      <c r="A1436" s="48">
        <v>45265</v>
      </c>
      <c r="B1436" s="51">
        <v>1.000613</v>
      </c>
      <c r="C1436" s="82">
        <v>24400386546</v>
      </c>
      <c r="D1436" s="82">
        <v>24385445980</v>
      </c>
      <c r="E1436" s="51">
        <v>1.000229</v>
      </c>
      <c r="F1436" s="82">
        <v>89712226019</v>
      </c>
      <c r="G1436" s="82">
        <v>89691672861</v>
      </c>
      <c r="H1436" s="82">
        <f t="shared" si="44"/>
        <v>114077118841</v>
      </c>
      <c r="I1436" s="87">
        <f t="shared" si="45"/>
        <v>0.2137628143816315</v>
      </c>
      <c r="J1436" s="82">
        <v>4877089196</v>
      </c>
      <c r="K1436" s="82">
        <v>9754178392</v>
      </c>
      <c r="L1436" s="82">
        <v>14631267588</v>
      </c>
    </row>
    <row r="1437" spans="1:12" ht="15" customHeight="1" x14ac:dyDescent="0.3">
      <c r="A1437" s="48">
        <v>45266</v>
      </c>
      <c r="B1437" s="51">
        <v>1.000143</v>
      </c>
      <c r="C1437" s="82">
        <v>24289183596</v>
      </c>
      <c r="D1437" s="82">
        <v>24285702434</v>
      </c>
      <c r="E1437" s="51">
        <v>1.000095</v>
      </c>
      <c r="F1437" s="82">
        <v>89954651881</v>
      </c>
      <c r="G1437" s="82">
        <v>89946131808</v>
      </c>
      <c r="H1437" s="82">
        <f t="shared" si="44"/>
        <v>114231834242</v>
      </c>
      <c r="I1437" s="87">
        <f t="shared" si="45"/>
        <v>0.2126001267085563</v>
      </c>
      <c r="J1437" s="82">
        <v>4857140487</v>
      </c>
      <c r="K1437" s="82">
        <v>9714280974</v>
      </c>
      <c r="L1437" s="82">
        <v>14571421460</v>
      </c>
    </row>
    <row r="1438" spans="1:12" ht="15" customHeight="1" x14ac:dyDescent="0.3">
      <c r="A1438" s="48">
        <v>45267</v>
      </c>
      <c r="B1438" s="51">
        <v>0.99947299999999994</v>
      </c>
      <c r="C1438" s="82">
        <v>24288530916</v>
      </c>
      <c r="D1438" s="82">
        <v>24301342250</v>
      </c>
      <c r="E1438" s="51">
        <v>0.99958599999999997</v>
      </c>
      <c r="F1438" s="82">
        <v>89947739514</v>
      </c>
      <c r="G1438" s="82">
        <v>89985016600</v>
      </c>
      <c r="H1438" s="82">
        <f t="shared" si="44"/>
        <v>114286358850</v>
      </c>
      <c r="I1438" s="87">
        <f t="shared" si="45"/>
        <v>0.21263554543631347</v>
      </c>
      <c r="J1438" s="82">
        <v>4860268450</v>
      </c>
      <c r="K1438" s="82">
        <v>9720536900</v>
      </c>
      <c r="L1438" s="82">
        <v>14580805350</v>
      </c>
    </row>
    <row r="1439" spans="1:12" ht="15" customHeight="1" x14ac:dyDescent="0.3">
      <c r="A1439" s="48">
        <v>45268</v>
      </c>
      <c r="B1439" s="51">
        <v>0.99985100000000005</v>
      </c>
      <c r="C1439" s="82">
        <v>24304813682</v>
      </c>
      <c r="D1439" s="82">
        <v>24308435472</v>
      </c>
      <c r="E1439" s="51">
        <v>0.99993299999999996</v>
      </c>
      <c r="F1439" s="82">
        <v>90118570091</v>
      </c>
      <c r="G1439" s="82">
        <v>90124647372</v>
      </c>
      <c r="H1439" s="82">
        <f t="shared" si="44"/>
        <v>114433082844</v>
      </c>
      <c r="I1439" s="87">
        <f t="shared" si="45"/>
        <v>0.21242489381447743</v>
      </c>
      <c r="J1439" s="82">
        <v>4861687094</v>
      </c>
      <c r="K1439" s="82">
        <v>9723374189</v>
      </c>
      <c r="L1439" s="82">
        <v>14585061283</v>
      </c>
    </row>
    <row r="1440" spans="1:12" ht="15" customHeight="1" x14ac:dyDescent="0.3">
      <c r="A1440" s="48">
        <v>45269</v>
      </c>
      <c r="B1440" s="51">
        <v>1.000521</v>
      </c>
      <c r="C1440" s="82">
        <v>24500076100</v>
      </c>
      <c r="D1440" s="82">
        <v>24487317778</v>
      </c>
      <c r="E1440" s="51">
        <v>1.0010479999999999</v>
      </c>
      <c r="F1440" s="82">
        <v>90313892604</v>
      </c>
      <c r="G1440" s="82">
        <v>90219364040</v>
      </c>
      <c r="H1440" s="82">
        <f t="shared" si="44"/>
        <v>114706681818</v>
      </c>
      <c r="I1440" s="87">
        <f t="shared" si="45"/>
        <v>0.21347769275422804</v>
      </c>
      <c r="J1440" s="82">
        <v>4897463556</v>
      </c>
      <c r="K1440" s="82">
        <v>9794927111</v>
      </c>
      <c r="L1440" s="82">
        <v>14692390667</v>
      </c>
    </row>
    <row r="1441" spans="1:12" ht="15" customHeight="1" x14ac:dyDescent="0.3">
      <c r="A1441" s="48">
        <v>45270</v>
      </c>
      <c r="B1441" s="51">
        <v>1.000818</v>
      </c>
      <c r="C1441" s="82">
        <v>24572867657</v>
      </c>
      <c r="D1441" s="82">
        <v>24552782993</v>
      </c>
      <c r="E1441" s="51">
        <v>1.001031</v>
      </c>
      <c r="F1441" s="82">
        <v>90697180084</v>
      </c>
      <c r="G1441" s="82">
        <v>90603753770</v>
      </c>
      <c r="H1441" s="82">
        <f t="shared" si="44"/>
        <v>115156536763</v>
      </c>
      <c r="I1441" s="87">
        <f t="shared" si="45"/>
        <v>0.21321223860293143</v>
      </c>
      <c r="J1441" s="82">
        <v>4910556599</v>
      </c>
      <c r="K1441" s="82">
        <v>9821113197</v>
      </c>
      <c r="L1441" s="82">
        <v>14731669796</v>
      </c>
    </row>
    <row r="1442" spans="1:12" ht="15" customHeight="1" x14ac:dyDescent="0.3">
      <c r="A1442" s="48">
        <v>45271</v>
      </c>
      <c r="B1442" s="51">
        <v>1.000262</v>
      </c>
      <c r="C1442" s="82">
        <v>24563202192</v>
      </c>
      <c r="D1442" s="82">
        <v>24556776653</v>
      </c>
      <c r="E1442" s="51">
        <v>1.0002150000000001</v>
      </c>
      <c r="F1442" s="82">
        <v>90619185009</v>
      </c>
      <c r="G1442" s="82">
        <v>90599725703</v>
      </c>
      <c r="H1442" s="82">
        <f t="shared" si="44"/>
        <v>115156502356</v>
      </c>
      <c r="I1442" s="87">
        <f t="shared" si="45"/>
        <v>0.2132469825896941</v>
      </c>
      <c r="J1442" s="82">
        <v>4911355331</v>
      </c>
      <c r="K1442" s="82">
        <v>9822710661</v>
      </c>
      <c r="L1442" s="82">
        <v>14734065992</v>
      </c>
    </row>
    <row r="1443" spans="1:12" ht="15" customHeight="1" x14ac:dyDescent="0.3">
      <c r="A1443" s="48">
        <v>45272</v>
      </c>
      <c r="B1443" s="51">
        <v>1.0008410000000001</v>
      </c>
      <c r="C1443" s="82">
        <v>24150529201</v>
      </c>
      <c r="D1443" s="82">
        <v>24130234822</v>
      </c>
      <c r="E1443" s="51">
        <v>0.99959399999999998</v>
      </c>
      <c r="F1443" s="82">
        <v>90552653809</v>
      </c>
      <c r="G1443" s="82">
        <v>90589430360</v>
      </c>
      <c r="H1443" s="82">
        <f t="shared" si="44"/>
        <v>114719665182</v>
      </c>
      <c r="I1443" s="87">
        <f t="shared" si="45"/>
        <v>0.21034087559197423</v>
      </c>
      <c r="J1443" s="82">
        <v>4826046964</v>
      </c>
      <c r="K1443" s="82">
        <v>9652093929</v>
      </c>
      <c r="L1443" s="82">
        <v>14478140893</v>
      </c>
    </row>
    <row r="1444" spans="1:12" ht="15" customHeight="1" x14ac:dyDescent="0.3">
      <c r="A1444" s="48">
        <v>45273</v>
      </c>
      <c r="B1444" s="51">
        <v>0.99950700000000003</v>
      </c>
      <c r="C1444" s="82">
        <v>24053290978</v>
      </c>
      <c r="D1444" s="82">
        <v>24065165557</v>
      </c>
      <c r="E1444" s="51">
        <v>0.999058</v>
      </c>
      <c r="F1444" s="82">
        <v>90618504336</v>
      </c>
      <c r="G1444" s="82">
        <v>90703905334</v>
      </c>
      <c r="H1444" s="82">
        <f t="shared" si="44"/>
        <v>114769070891</v>
      </c>
      <c r="I1444" s="87">
        <f t="shared" si="45"/>
        <v>0.20968337000702469</v>
      </c>
      <c r="J1444" s="82">
        <v>4813033111</v>
      </c>
      <c r="K1444" s="82">
        <v>9626066223</v>
      </c>
      <c r="L1444" s="82">
        <v>14439099334</v>
      </c>
    </row>
    <row r="1445" spans="1:12" ht="15" customHeight="1" x14ac:dyDescent="0.3">
      <c r="A1445" s="48">
        <v>45274</v>
      </c>
      <c r="B1445" s="51">
        <v>1.000508</v>
      </c>
      <c r="C1445" s="82">
        <v>24291303993</v>
      </c>
      <c r="D1445" s="82">
        <v>24278967572</v>
      </c>
      <c r="E1445" s="51">
        <v>1.0002450000000001</v>
      </c>
      <c r="F1445" s="82">
        <v>90695509418</v>
      </c>
      <c r="G1445" s="82">
        <v>90673287191</v>
      </c>
      <c r="H1445" s="82">
        <f t="shared" si="44"/>
        <v>114952254763</v>
      </c>
      <c r="I1445" s="87">
        <f t="shared" si="45"/>
        <v>0.21120914611076197</v>
      </c>
      <c r="J1445" s="82">
        <v>4855793514</v>
      </c>
      <c r="K1445" s="82">
        <v>9711587029</v>
      </c>
      <c r="L1445" s="82">
        <v>14567380543</v>
      </c>
    </row>
    <row r="1446" spans="1:12" ht="15" customHeight="1" x14ac:dyDescent="0.3">
      <c r="A1446" s="48">
        <v>45275</v>
      </c>
      <c r="B1446" s="51">
        <v>1.000318</v>
      </c>
      <c r="C1446" s="82">
        <v>24498837555</v>
      </c>
      <c r="D1446" s="82">
        <v>24491049220</v>
      </c>
      <c r="E1446" s="51">
        <v>1.000284</v>
      </c>
      <c r="F1446" s="82">
        <v>90827525607</v>
      </c>
      <c r="G1446" s="82">
        <v>90801747195</v>
      </c>
      <c r="H1446" s="82">
        <f t="shared" si="44"/>
        <v>115292796415</v>
      </c>
      <c r="I1446" s="87">
        <f t="shared" si="45"/>
        <v>0.21242480000089259</v>
      </c>
      <c r="J1446" s="82">
        <v>4898209844</v>
      </c>
      <c r="K1446" s="82">
        <v>9796419688</v>
      </c>
      <c r="L1446" s="82">
        <v>14694629532</v>
      </c>
    </row>
    <row r="1447" spans="1:12" ht="15" customHeight="1" x14ac:dyDescent="0.3">
      <c r="A1447" s="48">
        <v>45276</v>
      </c>
      <c r="B1447" s="51">
        <v>0.999973</v>
      </c>
      <c r="C1447" s="82">
        <v>24599475290</v>
      </c>
      <c r="D1447" s="82">
        <v>24600140526</v>
      </c>
      <c r="E1447" s="51">
        <v>1.0003919999999999</v>
      </c>
      <c r="F1447" s="82">
        <v>90736741067</v>
      </c>
      <c r="G1447" s="82">
        <v>90701152683</v>
      </c>
      <c r="H1447" s="82">
        <f t="shared" si="44"/>
        <v>115301293209</v>
      </c>
      <c r="I1447" s="87">
        <f t="shared" si="45"/>
        <v>0.21335528719013364</v>
      </c>
      <c r="J1447" s="82">
        <v>4920028105</v>
      </c>
      <c r="K1447" s="82">
        <v>9840056210</v>
      </c>
      <c r="L1447" s="82">
        <v>14760084316</v>
      </c>
    </row>
    <row r="1448" spans="1:12" ht="15" customHeight="1" x14ac:dyDescent="0.3">
      <c r="A1448" s="48">
        <v>45277</v>
      </c>
      <c r="B1448" s="51">
        <v>1.0008710000000001</v>
      </c>
      <c r="C1448" s="82">
        <v>24674549913</v>
      </c>
      <c r="D1448" s="82">
        <v>24653067162</v>
      </c>
      <c r="E1448" s="51">
        <v>0.99984200000000001</v>
      </c>
      <c r="F1448" s="82">
        <v>90854983802</v>
      </c>
      <c r="G1448" s="82">
        <v>90869358398</v>
      </c>
      <c r="H1448" s="82">
        <f t="shared" si="44"/>
        <v>115522425560</v>
      </c>
      <c r="I1448" s="87">
        <f t="shared" si="45"/>
        <v>0.21340503406583769</v>
      </c>
      <c r="J1448" s="82">
        <v>4930613432</v>
      </c>
      <c r="K1448" s="82">
        <v>9861226865</v>
      </c>
      <c r="L1448" s="82">
        <v>14791840297</v>
      </c>
    </row>
    <row r="1449" spans="1:12" ht="15" customHeight="1" x14ac:dyDescent="0.3">
      <c r="A1449" s="48">
        <v>45278</v>
      </c>
      <c r="B1449" s="51">
        <v>1.0004999999999999</v>
      </c>
      <c r="C1449" s="82">
        <v>24604523838</v>
      </c>
      <c r="D1449" s="82">
        <v>24592220973</v>
      </c>
      <c r="E1449" s="51">
        <v>0.99933799999999995</v>
      </c>
      <c r="F1449" s="82">
        <v>90872426679</v>
      </c>
      <c r="G1449" s="82">
        <v>90932642520</v>
      </c>
      <c r="H1449" s="82">
        <f t="shared" si="44"/>
        <v>115524863493</v>
      </c>
      <c r="I1449" s="87">
        <f t="shared" si="45"/>
        <v>0.21287383710685032</v>
      </c>
      <c r="J1449" s="82">
        <v>4918444195</v>
      </c>
      <c r="K1449" s="82">
        <v>9836888389</v>
      </c>
      <c r="L1449" s="82">
        <v>14755332584</v>
      </c>
    </row>
    <row r="1450" spans="1:12" ht="15" customHeight="1" x14ac:dyDescent="0.3">
      <c r="A1450" s="48">
        <v>45279</v>
      </c>
      <c r="B1450" s="51">
        <v>1.000407</v>
      </c>
      <c r="C1450" s="82">
        <v>24714692366</v>
      </c>
      <c r="D1450" s="82">
        <v>24704632377</v>
      </c>
      <c r="E1450" s="51">
        <v>0.99976799999999999</v>
      </c>
      <c r="F1450" s="82">
        <v>90931108068</v>
      </c>
      <c r="G1450" s="82">
        <v>90952192716</v>
      </c>
      <c r="H1450" s="82">
        <f t="shared" si="44"/>
        <v>115656825093</v>
      </c>
      <c r="I1450" s="87">
        <f t="shared" si="45"/>
        <v>0.21360289249799941</v>
      </c>
      <c r="J1450" s="82">
        <v>4940926475</v>
      </c>
      <c r="K1450" s="82">
        <v>9881852951</v>
      </c>
      <c r="L1450" s="82">
        <v>14822779426</v>
      </c>
    </row>
    <row r="1451" spans="1:12" ht="15" customHeight="1" x14ac:dyDescent="0.3">
      <c r="A1451" s="48">
        <v>45280</v>
      </c>
      <c r="B1451" s="51">
        <v>1.0004759999999999</v>
      </c>
      <c r="C1451" s="82">
        <v>24753586584</v>
      </c>
      <c r="D1451" s="82">
        <v>24741812764</v>
      </c>
      <c r="E1451" s="51">
        <v>0.999857</v>
      </c>
      <c r="F1451" s="82">
        <v>90960533050</v>
      </c>
      <c r="G1451" s="82">
        <v>90973497167</v>
      </c>
      <c r="H1451" s="82">
        <f t="shared" si="44"/>
        <v>115715309931</v>
      </c>
      <c r="I1451" s="87">
        <f t="shared" si="45"/>
        <v>0.21381624245532696</v>
      </c>
      <c r="J1451" s="82">
        <v>4948362553</v>
      </c>
      <c r="K1451" s="82">
        <v>9896725106</v>
      </c>
      <c r="L1451" s="82">
        <v>14845087658</v>
      </c>
    </row>
    <row r="1452" spans="1:12" ht="15" customHeight="1" x14ac:dyDescent="0.3">
      <c r="A1452" s="48">
        <v>45281</v>
      </c>
      <c r="B1452" s="51">
        <v>1.0000070000000001</v>
      </c>
      <c r="C1452" s="82">
        <v>24901256244</v>
      </c>
      <c r="D1452" s="82">
        <v>24901073311</v>
      </c>
      <c r="E1452" s="51">
        <v>0.99998299999999996</v>
      </c>
      <c r="F1452" s="82">
        <v>90953421967</v>
      </c>
      <c r="G1452" s="82">
        <v>90954946454</v>
      </c>
      <c r="H1452" s="82">
        <f t="shared" si="44"/>
        <v>115856019765</v>
      </c>
      <c r="I1452" s="87">
        <f t="shared" si="45"/>
        <v>0.21493119961749793</v>
      </c>
      <c r="J1452" s="82">
        <v>4980214662</v>
      </c>
      <c r="K1452" s="82">
        <v>9960429324</v>
      </c>
      <c r="L1452" s="82">
        <v>14940643987</v>
      </c>
    </row>
    <row r="1453" spans="1:12" ht="15" customHeight="1" x14ac:dyDescent="0.3">
      <c r="A1453" s="48">
        <v>45282</v>
      </c>
      <c r="B1453" s="51">
        <v>1.0004980000000001</v>
      </c>
      <c r="C1453" s="82">
        <v>24782776096</v>
      </c>
      <c r="D1453" s="82">
        <v>24770441474</v>
      </c>
      <c r="E1453" s="51">
        <v>1.0001059999999999</v>
      </c>
      <c r="F1453" s="82">
        <v>91062560834</v>
      </c>
      <c r="G1453" s="82">
        <v>91052936640</v>
      </c>
      <c r="H1453" s="82">
        <f t="shared" si="44"/>
        <v>115823378114</v>
      </c>
      <c r="I1453" s="87">
        <f t="shared" si="45"/>
        <v>0.2138639182982516</v>
      </c>
      <c r="J1453" s="82">
        <v>4954088295</v>
      </c>
      <c r="K1453" s="82">
        <v>9908176590</v>
      </c>
      <c r="L1453" s="82">
        <v>14862264884</v>
      </c>
    </row>
    <row r="1454" spans="1:12" ht="15" customHeight="1" x14ac:dyDescent="0.3">
      <c r="A1454" s="48">
        <v>45283</v>
      </c>
      <c r="B1454" s="51">
        <v>1.0001359999999999</v>
      </c>
      <c r="C1454" s="82">
        <v>25060302354</v>
      </c>
      <c r="D1454" s="82">
        <v>25056883335</v>
      </c>
      <c r="E1454" s="51">
        <v>1.0007159999999999</v>
      </c>
      <c r="F1454" s="82">
        <v>91196913161</v>
      </c>
      <c r="G1454" s="82">
        <v>91131646314</v>
      </c>
      <c r="H1454" s="82">
        <f t="shared" si="44"/>
        <v>116188529649</v>
      </c>
      <c r="I1454" s="87">
        <f t="shared" si="45"/>
        <v>0.21565711702089396</v>
      </c>
      <c r="J1454" s="82">
        <v>5011376667</v>
      </c>
      <c r="K1454" s="82">
        <v>10022753334</v>
      </c>
      <c r="L1454" s="82">
        <v>15034130001</v>
      </c>
    </row>
    <row r="1455" spans="1:12" ht="15" customHeight="1" x14ac:dyDescent="0.3">
      <c r="A1455" s="48">
        <v>45284</v>
      </c>
      <c r="B1455" s="51">
        <v>0.99976900000000002</v>
      </c>
      <c r="C1455" s="82">
        <v>25066546913</v>
      </c>
      <c r="D1455" s="82">
        <v>25072332205</v>
      </c>
      <c r="E1455" s="51">
        <v>1.000305</v>
      </c>
      <c r="F1455" s="82">
        <v>91288621400</v>
      </c>
      <c r="G1455" s="82">
        <v>91260809555</v>
      </c>
      <c r="H1455" s="82">
        <f t="shared" si="44"/>
        <v>116333141760</v>
      </c>
      <c r="I1455" s="87">
        <f t="shared" si="45"/>
        <v>0.21552183518541296</v>
      </c>
      <c r="J1455" s="82">
        <v>5014466441</v>
      </c>
      <c r="K1455" s="82">
        <v>10028932882</v>
      </c>
      <c r="L1455" s="82">
        <v>15043399323</v>
      </c>
    </row>
    <row r="1456" spans="1:12" ht="15" customHeight="1" x14ac:dyDescent="0.3">
      <c r="A1456" s="48">
        <v>45285</v>
      </c>
      <c r="B1456" s="51">
        <v>0.99905500000000003</v>
      </c>
      <c r="C1456" s="82">
        <v>25090078779</v>
      </c>
      <c r="D1456" s="82">
        <v>25113820117</v>
      </c>
      <c r="E1456" s="51">
        <v>0.99960899999999997</v>
      </c>
      <c r="F1456" s="82">
        <v>91321270663</v>
      </c>
      <c r="G1456" s="82">
        <v>91357031592</v>
      </c>
      <c r="H1456" s="82">
        <f t="shared" si="44"/>
        <v>116470851709</v>
      </c>
      <c r="I1456" s="87">
        <f t="shared" si="45"/>
        <v>0.21562322030362033</v>
      </c>
      <c r="J1456" s="82">
        <v>5022764023</v>
      </c>
      <c r="K1456" s="82">
        <v>10045528047</v>
      </c>
      <c r="L1456" s="82">
        <v>15068292070</v>
      </c>
    </row>
    <row r="1457" spans="1:12" ht="15" customHeight="1" x14ac:dyDescent="0.3">
      <c r="A1457" s="48">
        <v>45286</v>
      </c>
      <c r="B1457" s="51">
        <v>1.0005109999999999</v>
      </c>
      <c r="C1457" s="82">
        <v>25068321884</v>
      </c>
      <c r="D1457" s="82">
        <v>25055509290</v>
      </c>
      <c r="E1457" s="51">
        <v>1.000227</v>
      </c>
      <c r="F1457" s="82">
        <v>91328934694</v>
      </c>
      <c r="G1457" s="82">
        <v>91308250277</v>
      </c>
      <c r="H1457" s="82">
        <f t="shared" si="44"/>
        <v>116363759567</v>
      </c>
      <c r="I1457" s="87">
        <f t="shared" si="45"/>
        <v>0.21532055498407579</v>
      </c>
      <c r="J1457" s="82">
        <v>5011101858</v>
      </c>
      <c r="K1457" s="82">
        <v>10022203716</v>
      </c>
      <c r="L1457" s="82">
        <v>15033305574</v>
      </c>
    </row>
    <row r="1458" spans="1:12" ht="15" customHeight="1" x14ac:dyDescent="0.3">
      <c r="A1458" s="48">
        <v>45287</v>
      </c>
      <c r="B1458" s="51">
        <v>1.0007600000000001</v>
      </c>
      <c r="C1458" s="82">
        <v>24745359675</v>
      </c>
      <c r="D1458" s="82">
        <v>24726563016</v>
      </c>
      <c r="E1458" s="51">
        <v>1.0004420000000001</v>
      </c>
      <c r="F1458" s="82">
        <v>91384051292</v>
      </c>
      <c r="G1458" s="82">
        <v>91343684029</v>
      </c>
      <c r="H1458" s="82">
        <f t="shared" si="44"/>
        <v>116070247045</v>
      </c>
      <c r="I1458" s="87">
        <f t="shared" si="45"/>
        <v>0.21303101910702063</v>
      </c>
      <c r="J1458" s="82">
        <v>4945312603</v>
      </c>
      <c r="K1458" s="82">
        <v>9890625206</v>
      </c>
      <c r="L1458" s="82">
        <v>14835937810</v>
      </c>
    </row>
    <row r="1459" spans="1:12" ht="15" customHeight="1" x14ac:dyDescent="0.3">
      <c r="A1459" s="48">
        <v>45288</v>
      </c>
      <c r="B1459" s="51">
        <v>0.99980800000000003</v>
      </c>
      <c r="C1459" s="82">
        <v>24862763840</v>
      </c>
      <c r="D1459" s="82">
        <v>24867532618</v>
      </c>
      <c r="E1459" s="51">
        <v>1.0000979999999999</v>
      </c>
      <c r="F1459" s="82">
        <v>91451080290</v>
      </c>
      <c r="G1459" s="82">
        <v>91442088919</v>
      </c>
      <c r="H1459" s="82">
        <f t="shared" si="44"/>
        <v>116309621537</v>
      </c>
      <c r="I1459" s="87">
        <f t="shared" si="45"/>
        <v>0.2138046043773707</v>
      </c>
      <c r="J1459" s="82">
        <v>4973506524</v>
      </c>
      <c r="K1459" s="82">
        <v>9947013047</v>
      </c>
      <c r="L1459" s="82">
        <v>14920519571</v>
      </c>
    </row>
    <row r="1460" spans="1:12" ht="15" customHeight="1" x14ac:dyDescent="0.3">
      <c r="A1460" s="48">
        <v>45289</v>
      </c>
      <c r="B1460" s="51">
        <v>0.99852099999999999</v>
      </c>
      <c r="C1460" s="82">
        <v>24842761005</v>
      </c>
      <c r="D1460" s="82">
        <v>24879561437</v>
      </c>
      <c r="E1460" s="51">
        <v>1.0000880000000001</v>
      </c>
      <c r="F1460" s="82">
        <v>91563523683</v>
      </c>
      <c r="G1460" s="82">
        <v>91555497538</v>
      </c>
      <c r="H1460" s="82">
        <f t="shared" si="44"/>
        <v>116435058975</v>
      </c>
      <c r="I1460" s="87">
        <f t="shared" si="45"/>
        <v>0.21367757835156798</v>
      </c>
      <c r="J1460" s="82">
        <v>4975912287</v>
      </c>
      <c r="K1460" s="82">
        <v>9951824575</v>
      </c>
      <c r="L1460" s="82">
        <v>14927736862</v>
      </c>
    </row>
    <row r="1461" spans="1:12" ht="15" customHeight="1" x14ac:dyDescent="0.3">
      <c r="A1461" s="48">
        <v>45290</v>
      </c>
      <c r="B1461" s="51">
        <v>1.0010019999999999</v>
      </c>
      <c r="C1461" s="82">
        <v>24770043132</v>
      </c>
      <c r="D1461" s="82">
        <v>24745259784</v>
      </c>
      <c r="E1461" s="51">
        <v>1.0002420000000001</v>
      </c>
      <c r="F1461" s="82">
        <v>91575330091</v>
      </c>
      <c r="G1461" s="82">
        <v>91553165089</v>
      </c>
      <c r="H1461" s="82">
        <f t="shared" si="44"/>
        <v>116298424873</v>
      </c>
      <c r="I1461" s="87">
        <f t="shared" si="45"/>
        <v>0.21277381710906468</v>
      </c>
      <c r="J1461" s="82">
        <v>4949051957</v>
      </c>
      <c r="K1461" s="82">
        <v>9898103914</v>
      </c>
      <c r="L1461" s="82">
        <v>14847155870</v>
      </c>
    </row>
    <row r="1462" spans="1:12" ht="15" customHeight="1" x14ac:dyDescent="0.3">
      <c r="A1462" s="48">
        <v>45291</v>
      </c>
      <c r="B1462" s="51">
        <v>1.0002500000000001</v>
      </c>
      <c r="C1462" s="82">
        <v>24659690975</v>
      </c>
      <c r="D1462" s="82">
        <v>24653539257</v>
      </c>
      <c r="E1462" s="51">
        <v>1.000232</v>
      </c>
      <c r="F1462" s="82">
        <v>91696771362</v>
      </c>
      <c r="G1462" s="82">
        <v>91675540265</v>
      </c>
      <c r="H1462" s="82">
        <f t="shared" si="44"/>
        <v>116329079522</v>
      </c>
      <c r="I1462" s="87">
        <f t="shared" si="45"/>
        <v>0.21192929023681956</v>
      </c>
      <c r="J1462" s="82">
        <v>4930707851</v>
      </c>
      <c r="K1462" s="82">
        <v>9861415703</v>
      </c>
      <c r="L1462" s="82">
        <v>14792123554</v>
      </c>
    </row>
    <row r="1463" spans="1:12" ht="15" customHeight="1" x14ac:dyDescent="0.3">
      <c r="A1463" s="48">
        <v>45292</v>
      </c>
      <c r="B1463" s="51">
        <v>0.99926199999999998</v>
      </c>
      <c r="C1463" s="82">
        <v>24493495655</v>
      </c>
      <c r="D1463" s="82">
        <v>24511584235</v>
      </c>
      <c r="E1463" s="51">
        <v>0.99946299999999999</v>
      </c>
      <c r="F1463" s="82">
        <v>91724474427</v>
      </c>
      <c r="G1463" s="82">
        <v>91773759013</v>
      </c>
      <c r="H1463" s="82">
        <f t="shared" si="44"/>
        <v>116285343248</v>
      </c>
      <c r="I1463" s="87">
        <f t="shared" si="45"/>
        <v>0.21078825198739376</v>
      </c>
      <c r="J1463" s="82">
        <v>4902316847</v>
      </c>
      <c r="K1463" s="82">
        <v>9804633694</v>
      </c>
      <c r="L1463" s="82">
        <v>14706950541</v>
      </c>
    </row>
    <row r="1464" spans="1:12" ht="15" customHeight="1" x14ac:dyDescent="0.3">
      <c r="A1464" s="48">
        <v>45293</v>
      </c>
      <c r="B1464" s="51">
        <v>1.001261</v>
      </c>
      <c r="C1464" s="82">
        <v>24564299188</v>
      </c>
      <c r="D1464" s="82">
        <v>24533355691</v>
      </c>
      <c r="E1464" s="51">
        <v>1.000909</v>
      </c>
      <c r="F1464" s="82">
        <v>91730242123</v>
      </c>
      <c r="G1464" s="82">
        <v>91646931926</v>
      </c>
      <c r="H1464" s="82">
        <f t="shared" si="44"/>
        <v>116180287617</v>
      </c>
      <c r="I1464" s="87">
        <f t="shared" si="45"/>
        <v>0.21116625026679806</v>
      </c>
      <c r="J1464" s="82">
        <v>4906671138</v>
      </c>
      <c r="K1464" s="82">
        <v>9813342276</v>
      </c>
      <c r="L1464" s="82">
        <v>14720013415</v>
      </c>
    </row>
    <row r="1465" spans="1:12" ht="15" customHeight="1" x14ac:dyDescent="0.3">
      <c r="A1465" s="48">
        <v>45294</v>
      </c>
      <c r="B1465" s="51">
        <v>1.0021169999999999</v>
      </c>
      <c r="C1465" s="82">
        <v>24792052249</v>
      </c>
      <c r="D1465" s="82">
        <v>24739680603</v>
      </c>
      <c r="E1465" s="51">
        <v>1.002024</v>
      </c>
      <c r="F1465" s="82">
        <v>91717780780</v>
      </c>
      <c r="G1465" s="82">
        <v>91532547662</v>
      </c>
      <c r="H1465" s="82">
        <f t="shared" si="44"/>
        <v>116272228265</v>
      </c>
      <c r="I1465" s="87">
        <f t="shared" si="45"/>
        <v>0.21277377213942225</v>
      </c>
      <c r="J1465" s="82">
        <v>4947936121</v>
      </c>
      <c r="K1465" s="82">
        <v>9895872241</v>
      </c>
      <c r="L1465" s="82">
        <v>14843808362</v>
      </c>
    </row>
    <row r="1466" spans="1:12" ht="15" customHeight="1" x14ac:dyDescent="0.3">
      <c r="A1466" s="48">
        <v>45295</v>
      </c>
      <c r="B1466" s="51">
        <v>1.0004310000000001</v>
      </c>
      <c r="C1466" s="82">
        <v>24996243000</v>
      </c>
      <c r="D1466" s="82">
        <v>24985485892</v>
      </c>
      <c r="E1466" s="51">
        <v>1.0009239999999999</v>
      </c>
      <c r="F1466" s="82">
        <v>92142753304</v>
      </c>
      <c r="G1466" s="82">
        <v>92057684288</v>
      </c>
      <c r="H1466" s="82">
        <f t="shared" si="44"/>
        <v>117043170180</v>
      </c>
      <c r="I1466" s="87">
        <f t="shared" si="45"/>
        <v>0.21347239530145132</v>
      </c>
      <c r="J1466" s="82">
        <v>4997097178</v>
      </c>
      <c r="K1466" s="82">
        <v>9994194357</v>
      </c>
      <c r="L1466" s="82">
        <v>14991291535</v>
      </c>
    </row>
    <row r="1467" spans="1:12" ht="15" customHeight="1" x14ac:dyDescent="0.3">
      <c r="A1467" s="48">
        <v>45296</v>
      </c>
      <c r="B1467" s="51">
        <v>0.99986600000000003</v>
      </c>
      <c r="C1467" s="82">
        <v>25128587806</v>
      </c>
      <c r="D1467" s="82">
        <v>25131965801</v>
      </c>
      <c r="E1467" s="51">
        <v>1.000813</v>
      </c>
      <c r="F1467" s="82">
        <v>92526809338</v>
      </c>
      <c r="G1467" s="82">
        <v>92451675744</v>
      </c>
      <c r="H1467" s="82">
        <f t="shared" si="44"/>
        <v>117583641545</v>
      </c>
      <c r="I1467" s="87">
        <f t="shared" si="45"/>
        <v>0.21373692352759663</v>
      </c>
      <c r="J1467" s="82">
        <v>5026393160</v>
      </c>
      <c r="K1467" s="82">
        <v>10052786320</v>
      </c>
      <c r="L1467" s="82">
        <v>15079179481</v>
      </c>
    </row>
    <row r="1468" spans="1:12" ht="15" customHeight="1" x14ac:dyDescent="0.3">
      <c r="A1468" s="48">
        <v>45297</v>
      </c>
      <c r="B1468" s="51">
        <v>1.000505</v>
      </c>
      <c r="C1468" s="82">
        <v>25398486592</v>
      </c>
      <c r="D1468" s="82">
        <v>25385663710</v>
      </c>
      <c r="E1468" s="51">
        <v>1.0006999999999999</v>
      </c>
      <c r="F1468" s="82">
        <v>92858801168</v>
      </c>
      <c r="G1468" s="82">
        <v>92793854583</v>
      </c>
      <c r="H1468" s="82">
        <f t="shared" si="44"/>
        <v>118179518293</v>
      </c>
      <c r="I1468" s="87">
        <f t="shared" si="45"/>
        <v>0.21480595010602307</v>
      </c>
      <c r="J1468" s="82">
        <v>5077132742</v>
      </c>
      <c r="K1468" s="82">
        <v>10154265484</v>
      </c>
      <c r="L1468" s="82">
        <v>15231398226</v>
      </c>
    </row>
    <row r="1469" spans="1:12" ht="15" customHeight="1" x14ac:dyDescent="0.3">
      <c r="A1469" s="48">
        <v>45298</v>
      </c>
      <c r="B1469" s="51">
        <v>1.0006980000000001</v>
      </c>
      <c r="C1469" s="82">
        <v>25419111813</v>
      </c>
      <c r="D1469" s="82">
        <v>25401371687</v>
      </c>
      <c r="E1469" s="51">
        <v>1.000542</v>
      </c>
      <c r="F1469" s="82">
        <v>93445427842</v>
      </c>
      <c r="G1469" s="82">
        <v>93394782264</v>
      </c>
      <c r="H1469" s="82">
        <f t="shared" si="44"/>
        <v>118796153951</v>
      </c>
      <c r="I1469" s="87">
        <f t="shared" si="45"/>
        <v>0.21382318233532491</v>
      </c>
      <c r="J1469" s="82">
        <v>5080274337</v>
      </c>
      <c r="K1469" s="82">
        <v>10160548675</v>
      </c>
      <c r="L1469" s="82">
        <v>15240823012</v>
      </c>
    </row>
    <row r="1470" spans="1:12" ht="15" customHeight="1" x14ac:dyDescent="0.3">
      <c r="A1470" s="48">
        <v>45299</v>
      </c>
      <c r="B1470" s="51">
        <v>1.0020610000000001</v>
      </c>
      <c r="C1470" s="82">
        <v>25416437623</v>
      </c>
      <c r="D1470" s="82">
        <v>25364165776</v>
      </c>
      <c r="E1470" s="51">
        <v>1.001824</v>
      </c>
      <c r="F1470" s="82">
        <v>93704952521</v>
      </c>
      <c r="G1470" s="82">
        <v>93534299594</v>
      </c>
      <c r="H1470" s="82">
        <f t="shared" si="44"/>
        <v>118898465370</v>
      </c>
      <c r="I1470" s="87">
        <f t="shared" si="45"/>
        <v>0.2133262670554181</v>
      </c>
      <c r="J1470" s="82">
        <v>5072833155</v>
      </c>
      <c r="K1470" s="82">
        <v>10145666310</v>
      </c>
      <c r="L1470" s="82">
        <v>15218499466</v>
      </c>
    </row>
    <row r="1471" spans="1:12" ht="15" customHeight="1" x14ac:dyDescent="0.3">
      <c r="A1471" s="48">
        <v>45300</v>
      </c>
      <c r="B1471" s="51">
        <v>0.99986600000000003</v>
      </c>
      <c r="C1471" s="82">
        <v>25359430366</v>
      </c>
      <c r="D1471" s="82">
        <v>25362818592</v>
      </c>
      <c r="E1471" s="51">
        <v>1.0005059999999999</v>
      </c>
      <c r="F1471" s="82">
        <v>94083713350</v>
      </c>
      <c r="G1471" s="82">
        <v>94036134420</v>
      </c>
      <c r="H1471" s="82">
        <f t="shared" si="44"/>
        <v>119398953012</v>
      </c>
      <c r="I1471" s="87">
        <f t="shared" si="45"/>
        <v>0.21242077884427471</v>
      </c>
      <c r="J1471" s="82">
        <v>5072563718</v>
      </c>
      <c r="K1471" s="82">
        <v>10145127437</v>
      </c>
      <c r="L1471" s="82">
        <v>15217691155</v>
      </c>
    </row>
    <row r="1472" spans="1:12" ht="15" customHeight="1" x14ac:dyDescent="0.3">
      <c r="A1472" s="48">
        <v>45301</v>
      </c>
      <c r="B1472" s="51">
        <v>0.99972499999999997</v>
      </c>
      <c r="C1472" s="82">
        <v>25215666922</v>
      </c>
      <c r="D1472" s="82">
        <v>25222598695</v>
      </c>
      <c r="E1472" s="51">
        <v>1.0002150000000001</v>
      </c>
      <c r="F1472" s="82">
        <v>94064205857</v>
      </c>
      <c r="G1472" s="82">
        <v>94043940150</v>
      </c>
      <c r="H1472" s="82">
        <f t="shared" si="44"/>
        <v>119266538845</v>
      </c>
      <c r="I1472" s="87">
        <f t="shared" si="45"/>
        <v>0.21148093119210531</v>
      </c>
      <c r="J1472" s="82">
        <v>5044519739</v>
      </c>
      <c r="K1472" s="82">
        <v>10089039478</v>
      </c>
      <c r="L1472" s="82">
        <v>15133559217</v>
      </c>
    </row>
    <row r="1473" spans="1:12" ht="15" customHeight="1" x14ac:dyDescent="0.3">
      <c r="A1473" s="48">
        <v>45302</v>
      </c>
      <c r="B1473" s="51">
        <v>1.0003200000000001</v>
      </c>
      <c r="C1473" s="82">
        <v>25291406986</v>
      </c>
      <c r="D1473" s="82">
        <v>25283319369</v>
      </c>
      <c r="E1473" s="51">
        <v>1.0000340000000001</v>
      </c>
      <c r="F1473" s="82">
        <v>94504765887</v>
      </c>
      <c r="G1473" s="82">
        <v>94501521810</v>
      </c>
      <c r="H1473" s="82">
        <f t="shared" si="44"/>
        <v>119784841179</v>
      </c>
      <c r="I1473" s="87">
        <f t="shared" si="45"/>
        <v>0.21107277949484421</v>
      </c>
      <c r="J1473" s="82">
        <v>5056663874</v>
      </c>
      <c r="K1473" s="82">
        <v>10113327748</v>
      </c>
      <c r="L1473" s="82">
        <v>15169991621</v>
      </c>
    </row>
    <row r="1474" spans="1:12" ht="15" customHeight="1" x14ac:dyDescent="0.3">
      <c r="A1474" s="48">
        <v>45303</v>
      </c>
      <c r="B1474" s="51">
        <v>0.99927900000000003</v>
      </c>
      <c r="C1474" s="82">
        <v>25286028707</v>
      </c>
      <c r="D1474" s="82">
        <v>25304271096</v>
      </c>
      <c r="E1474" s="51">
        <v>0.99878</v>
      </c>
      <c r="F1474" s="82">
        <v>95062620421</v>
      </c>
      <c r="G1474" s="82">
        <v>95178757111</v>
      </c>
      <c r="H1474" s="82">
        <f t="shared" ref="H1474:H1537" si="46">IFERROR(D1474+G1474,D1474)</f>
        <v>120483028207</v>
      </c>
      <c r="I1474" s="87">
        <f t="shared" ref="I1474:I1537" si="47">IFERROR(D1474/H1474,"")</f>
        <v>0.21002353171705751</v>
      </c>
      <c r="J1474" s="82">
        <v>5060854219</v>
      </c>
      <c r="K1474" s="82">
        <v>10121708438</v>
      </c>
      <c r="L1474" s="82">
        <v>15182562658</v>
      </c>
    </row>
    <row r="1475" spans="1:12" ht="15" customHeight="1" x14ac:dyDescent="0.3">
      <c r="A1475" s="48">
        <v>45304</v>
      </c>
      <c r="B1475" s="51">
        <v>1.00206</v>
      </c>
      <c r="C1475" s="82">
        <v>25390042131</v>
      </c>
      <c r="D1475" s="82">
        <v>25337837212</v>
      </c>
      <c r="E1475" s="51">
        <v>1.00115</v>
      </c>
      <c r="F1475" s="82">
        <v>95002649650</v>
      </c>
      <c r="G1475" s="82">
        <v>94893504047</v>
      </c>
      <c r="H1475" s="82">
        <f t="shared" si="46"/>
        <v>120231341259</v>
      </c>
      <c r="I1475" s="87">
        <f t="shared" si="47"/>
        <v>0.21074236506617461</v>
      </c>
      <c r="J1475" s="82">
        <v>5067567442</v>
      </c>
      <c r="K1475" s="82">
        <v>10135134885</v>
      </c>
      <c r="L1475" s="82">
        <v>15202702327</v>
      </c>
    </row>
    <row r="1476" spans="1:12" ht="15" customHeight="1" x14ac:dyDescent="0.3">
      <c r="A1476" s="48">
        <v>45305</v>
      </c>
      <c r="B1476" s="51">
        <v>1.000508</v>
      </c>
      <c r="C1476" s="82">
        <v>25476679495</v>
      </c>
      <c r="D1476" s="82">
        <v>25463747446</v>
      </c>
      <c r="E1476" s="51">
        <v>1.000685</v>
      </c>
      <c r="F1476" s="82">
        <v>94996286994</v>
      </c>
      <c r="G1476" s="82">
        <v>94931220646</v>
      </c>
      <c r="H1476" s="82">
        <f t="shared" si="46"/>
        <v>120394968092</v>
      </c>
      <c r="I1476" s="87">
        <f t="shared" si="47"/>
        <v>0.21150175833380211</v>
      </c>
      <c r="J1476" s="82">
        <v>5092749489</v>
      </c>
      <c r="K1476" s="82">
        <v>10185498978</v>
      </c>
      <c r="L1476" s="82">
        <v>15278248468</v>
      </c>
    </row>
    <row r="1477" spans="1:12" ht="15" customHeight="1" x14ac:dyDescent="0.3">
      <c r="A1477" s="48">
        <v>45306</v>
      </c>
      <c r="B1477" s="51">
        <v>1.000238</v>
      </c>
      <c r="C1477" s="82">
        <v>25508991917</v>
      </c>
      <c r="D1477" s="82">
        <v>25502911571</v>
      </c>
      <c r="E1477" s="51">
        <v>0.99609999999999999</v>
      </c>
      <c r="F1477" s="82">
        <v>95050997231</v>
      </c>
      <c r="G1477" s="82">
        <v>95423155847</v>
      </c>
      <c r="H1477" s="82">
        <f t="shared" si="46"/>
        <v>120926067418</v>
      </c>
      <c r="I1477" s="87">
        <f t="shared" si="47"/>
        <v>0.21089672487938577</v>
      </c>
      <c r="J1477" s="82">
        <v>5100582314</v>
      </c>
      <c r="K1477" s="82">
        <v>10201164628</v>
      </c>
      <c r="L1477" s="82">
        <v>15301746943</v>
      </c>
    </row>
    <row r="1478" spans="1:12" ht="15" customHeight="1" x14ac:dyDescent="0.3">
      <c r="A1478" s="48">
        <v>45307</v>
      </c>
      <c r="B1478" s="51">
        <v>1.000758</v>
      </c>
      <c r="C1478" s="82">
        <v>25494823062</v>
      </c>
      <c r="D1478" s="82">
        <v>25475507048</v>
      </c>
      <c r="E1478" s="51">
        <v>0.99989700000000004</v>
      </c>
      <c r="F1478" s="82">
        <v>95255892093</v>
      </c>
      <c r="G1478" s="82">
        <v>95265717126</v>
      </c>
      <c r="H1478" s="82">
        <f t="shared" si="46"/>
        <v>120741224174</v>
      </c>
      <c r="I1478" s="87">
        <f t="shared" si="47"/>
        <v>0.21099261848867198</v>
      </c>
      <c r="J1478" s="82">
        <v>5095101410</v>
      </c>
      <c r="K1478" s="82">
        <v>10190202819</v>
      </c>
      <c r="L1478" s="82">
        <v>15285304229</v>
      </c>
    </row>
    <row r="1479" spans="1:12" ht="15" customHeight="1" x14ac:dyDescent="0.3">
      <c r="A1479" s="48">
        <v>45308</v>
      </c>
      <c r="B1479" s="51">
        <v>0.99988999999999995</v>
      </c>
      <c r="C1479" s="82">
        <v>25436193578</v>
      </c>
      <c r="D1479" s="82">
        <v>25438989920</v>
      </c>
      <c r="E1479" s="51">
        <v>0.99988500000000002</v>
      </c>
      <c r="F1479" s="82">
        <v>95104647039</v>
      </c>
      <c r="G1479" s="82">
        <v>95115618788</v>
      </c>
      <c r="H1479" s="82">
        <f t="shared" si="46"/>
        <v>120554608708</v>
      </c>
      <c r="I1479" s="87">
        <f t="shared" si="47"/>
        <v>0.21101632026044534</v>
      </c>
      <c r="J1479" s="82">
        <v>5087797984</v>
      </c>
      <c r="K1479" s="82">
        <v>10175595968</v>
      </c>
      <c r="L1479" s="82">
        <v>15263393952</v>
      </c>
    </row>
    <row r="1480" spans="1:12" ht="15" customHeight="1" x14ac:dyDescent="0.3">
      <c r="A1480" s="48">
        <v>45309</v>
      </c>
      <c r="B1480" s="51">
        <v>1.0002230000000001</v>
      </c>
      <c r="C1480" s="82">
        <v>25697140663</v>
      </c>
      <c r="D1480" s="82">
        <v>25691424038</v>
      </c>
      <c r="E1480" s="51">
        <v>0.99952799999999997</v>
      </c>
      <c r="F1480" s="82">
        <v>95125787221</v>
      </c>
      <c r="G1480" s="82">
        <v>95170683049</v>
      </c>
      <c r="H1480" s="82">
        <f t="shared" si="46"/>
        <v>120862107087</v>
      </c>
      <c r="I1480" s="87">
        <f t="shared" si="47"/>
        <v>0.21256806336750839</v>
      </c>
      <c r="J1480" s="82">
        <v>5138284808</v>
      </c>
      <c r="K1480" s="82">
        <v>10276569615</v>
      </c>
      <c r="L1480" s="82">
        <v>15414854423</v>
      </c>
    </row>
    <row r="1481" spans="1:12" ht="15" customHeight="1" x14ac:dyDescent="0.3">
      <c r="A1481" s="48">
        <v>45310</v>
      </c>
      <c r="B1481" s="51">
        <v>1.0000929999999999</v>
      </c>
      <c r="C1481" s="82">
        <v>25632873599</v>
      </c>
      <c r="D1481" s="82">
        <v>25630491160</v>
      </c>
      <c r="E1481" s="51">
        <v>0.99901300000000004</v>
      </c>
      <c r="F1481" s="82">
        <v>94955321534</v>
      </c>
      <c r="G1481" s="82">
        <v>95049132211</v>
      </c>
      <c r="H1481" s="82">
        <f t="shared" si="46"/>
        <v>120679623371</v>
      </c>
      <c r="I1481" s="87">
        <f t="shared" si="47"/>
        <v>0.21238458029658677</v>
      </c>
      <c r="J1481" s="82">
        <v>5126098232</v>
      </c>
      <c r="K1481" s="82">
        <v>10252196464</v>
      </c>
      <c r="L1481" s="82">
        <v>15378294696</v>
      </c>
    </row>
    <row r="1482" spans="1:12" ht="15" customHeight="1" x14ac:dyDescent="0.3">
      <c r="A1482" s="48">
        <v>45311</v>
      </c>
      <c r="B1482" s="51">
        <v>0.99984200000000001</v>
      </c>
      <c r="C1482" s="82">
        <v>25524310090</v>
      </c>
      <c r="D1482" s="82">
        <v>25528333809</v>
      </c>
      <c r="E1482" s="51">
        <v>0.99932799999999999</v>
      </c>
      <c r="F1482" s="82">
        <v>94967646330</v>
      </c>
      <c r="G1482" s="82">
        <v>95031511742</v>
      </c>
      <c r="H1482" s="82">
        <f t="shared" si="46"/>
        <v>120559845551</v>
      </c>
      <c r="I1482" s="87">
        <f t="shared" si="47"/>
        <v>0.211748229207882</v>
      </c>
      <c r="J1482" s="82">
        <v>5105666762</v>
      </c>
      <c r="K1482" s="82">
        <v>10211333524</v>
      </c>
      <c r="L1482" s="82">
        <v>15317000285</v>
      </c>
    </row>
    <row r="1483" spans="1:12" ht="15" customHeight="1" x14ac:dyDescent="0.3">
      <c r="A1483" s="48">
        <v>45312</v>
      </c>
      <c r="B1483" s="51">
        <v>0.99881799999999998</v>
      </c>
      <c r="C1483" s="82">
        <v>25716146840</v>
      </c>
      <c r="D1483" s="82">
        <v>25746571522</v>
      </c>
      <c r="E1483" s="51">
        <v>0.99881500000000001</v>
      </c>
      <c r="F1483" s="82">
        <v>94983399556</v>
      </c>
      <c r="G1483" s="82">
        <v>95096050759</v>
      </c>
      <c r="H1483" s="82">
        <f t="shared" si="46"/>
        <v>120842622281</v>
      </c>
      <c r="I1483" s="87">
        <f t="shared" si="47"/>
        <v>0.21305869598005334</v>
      </c>
      <c r="J1483" s="82">
        <v>5149314304</v>
      </c>
      <c r="K1483" s="82">
        <v>10298628609</v>
      </c>
      <c r="L1483" s="82">
        <v>15447942913</v>
      </c>
    </row>
    <row r="1484" spans="1:12" ht="15" customHeight="1" x14ac:dyDescent="0.3">
      <c r="A1484" s="48">
        <v>45313</v>
      </c>
      <c r="B1484" s="51">
        <v>1.000318</v>
      </c>
      <c r="C1484" s="82">
        <v>25784105675</v>
      </c>
      <c r="D1484" s="82">
        <v>25775899074</v>
      </c>
      <c r="E1484" s="51">
        <v>0.99910200000000005</v>
      </c>
      <c r="F1484" s="82">
        <v>94910190842</v>
      </c>
      <c r="G1484" s="82">
        <v>94995470865</v>
      </c>
      <c r="H1484" s="82">
        <f t="shared" si="46"/>
        <v>120771369939</v>
      </c>
      <c r="I1484" s="87">
        <f t="shared" si="47"/>
        <v>0.21342723103181707</v>
      </c>
      <c r="J1484" s="82">
        <v>5155179815</v>
      </c>
      <c r="K1484" s="82">
        <v>10310359630</v>
      </c>
      <c r="L1484" s="82">
        <v>15465539444</v>
      </c>
    </row>
    <row r="1485" spans="1:12" ht="15" customHeight="1" x14ac:dyDescent="0.3">
      <c r="A1485" s="48">
        <v>45314</v>
      </c>
      <c r="B1485" s="51">
        <v>0.99814800000000004</v>
      </c>
      <c r="C1485" s="82">
        <v>25616692818</v>
      </c>
      <c r="D1485" s="82">
        <v>25664219448</v>
      </c>
      <c r="E1485" s="51">
        <v>0.99716000000000005</v>
      </c>
      <c r="F1485" s="82">
        <v>94768937396</v>
      </c>
      <c r="G1485" s="82">
        <v>95038846879</v>
      </c>
      <c r="H1485" s="82">
        <f t="shared" si="46"/>
        <v>120703066327</v>
      </c>
      <c r="I1485" s="87">
        <f t="shared" si="47"/>
        <v>0.21262276285900109</v>
      </c>
      <c r="J1485" s="82">
        <v>5132843890</v>
      </c>
      <c r="K1485" s="82">
        <v>10265687779</v>
      </c>
      <c r="L1485" s="82">
        <v>15398531669</v>
      </c>
    </row>
    <row r="1486" spans="1:12" ht="15" customHeight="1" x14ac:dyDescent="0.3">
      <c r="A1486" s="48">
        <v>45315</v>
      </c>
      <c r="B1486" s="51">
        <v>1.0017959999999999</v>
      </c>
      <c r="C1486" s="82">
        <v>25729582053</v>
      </c>
      <c r="D1486" s="82">
        <v>25683444422</v>
      </c>
      <c r="E1486" s="51">
        <v>1.0005729999999999</v>
      </c>
      <c r="F1486" s="82">
        <v>95571888926</v>
      </c>
      <c r="G1486" s="82">
        <v>95517189723</v>
      </c>
      <c r="H1486" s="82">
        <f t="shared" si="46"/>
        <v>121200634145</v>
      </c>
      <c r="I1486" s="87">
        <f t="shared" si="47"/>
        <v>0.2119084986904711</v>
      </c>
      <c r="J1486" s="82">
        <v>5136688884</v>
      </c>
      <c r="K1486" s="82">
        <v>10273377769</v>
      </c>
      <c r="L1486" s="82">
        <v>15410066653</v>
      </c>
    </row>
    <row r="1487" spans="1:12" ht="15" customHeight="1" x14ac:dyDescent="0.3">
      <c r="A1487" s="48">
        <v>45316</v>
      </c>
      <c r="B1487" s="51">
        <v>1.000402</v>
      </c>
      <c r="C1487" s="82">
        <v>25853040903</v>
      </c>
      <c r="D1487" s="82">
        <v>25842665008</v>
      </c>
      <c r="E1487" s="51">
        <v>0.99923700000000004</v>
      </c>
      <c r="F1487" s="82">
        <v>95512604443</v>
      </c>
      <c r="G1487" s="82">
        <v>95585539137</v>
      </c>
      <c r="H1487" s="82">
        <f t="shared" si="46"/>
        <v>121428204145</v>
      </c>
      <c r="I1487" s="87">
        <f t="shared" si="47"/>
        <v>0.21282259084669261</v>
      </c>
      <c r="J1487" s="82">
        <v>5168533002</v>
      </c>
      <c r="K1487" s="82">
        <v>10337066003</v>
      </c>
      <c r="L1487" s="82">
        <v>15505599005</v>
      </c>
    </row>
    <row r="1488" spans="1:12" ht="15" customHeight="1" x14ac:dyDescent="0.3">
      <c r="A1488" s="48">
        <v>45317</v>
      </c>
      <c r="B1488" s="51">
        <v>1.0009790000000001</v>
      </c>
      <c r="C1488" s="82">
        <v>26004553962</v>
      </c>
      <c r="D1488" s="82">
        <v>25979109812</v>
      </c>
      <c r="E1488" s="51">
        <v>1.000111</v>
      </c>
      <c r="F1488" s="82">
        <v>95526771968</v>
      </c>
      <c r="G1488" s="82">
        <v>95516154689</v>
      </c>
      <c r="H1488" s="82">
        <f t="shared" si="46"/>
        <v>121495264501</v>
      </c>
      <c r="I1488" s="87">
        <f t="shared" si="47"/>
        <v>0.21382816786070022</v>
      </c>
      <c r="J1488" s="82">
        <v>5195821962</v>
      </c>
      <c r="K1488" s="82">
        <v>10391643925</v>
      </c>
      <c r="L1488" s="82">
        <v>15587465887</v>
      </c>
    </row>
    <row r="1489" spans="1:12" ht="15" customHeight="1" x14ac:dyDescent="0.3">
      <c r="A1489" s="48">
        <v>45318</v>
      </c>
      <c r="B1489" s="51">
        <v>1.00037</v>
      </c>
      <c r="C1489" s="82">
        <v>26102844699</v>
      </c>
      <c r="D1489" s="82">
        <v>26093201046</v>
      </c>
      <c r="E1489" s="51">
        <v>0.99966999999999995</v>
      </c>
      <c r="F1489" s="82">
        <v>95549259109</v>
      </c>
      <c r="G1489" s="82">
        <v>95580836590</v>
      </c>
      <c r="H1489" s="82">
        <f t="shared" si="46"/>
        <v>121674037636</v>
      </c>
      <c r="I1489" s="87">
        <f t="shared" si="47"/>
        <v>0.21445167393935269</v>
      </c>
      <c r="J1489" s="82">
        <v>5218640209</v>
      </c>
      <c r="K1489" s="82">
        <v>10437280418</v>
      </c>
      <c r="L1489" s="82">
        <v>15655920628</v>
      </c>
    </row>
    <row r="1490" spans="1:12" ht="15" customHeight="1" x14ac:dyDescent="0.3">
      <c r="A1490" s="48">
        <v>45319</v>
      </c>
      <c r="B1490" s="51">
        <v>0.99972399999999995</v>
      </c>
      <c r="C1490" s="82">
        <v>26127764448</v>
      </c>
      <c r="D1490" s="82">
        <v>26134987156</v>
      </c>
      <c r="E1490" s="51">
        <v>0.999861</v>
      </c>
      <c r="F1490" s="82">
        <v>96043727984</v>
      </c>
      <c r="G1490" s="82">
        <v>96057084672</v>
      </c>
      <c r="H1490" s="82">
        <f t="shared" si="46"/>
        <v>122192071828</v>
      </c>
      <c r="I1490" s="87">
        <f t="shared" si="47"/>
        <v>0.21388447519564224</v>
      </c>
      <c r="J1490" s="82">
        <v>5226997431</v>
      </c>
      <c r="K1490" s="82">
        <v>10453994862</v>
      </c>
      <c r="L1490" s="82">
        <v>15680992294</v>
      </c>
    </row>
    <row r="1491" spans="1:12" ht="15" customHeight="1" x14ac:dyDescent="0.3">
      <c r="A1491" s="48">
        <v>45320</v>
      </c>
      <c r="B1491" s="51">
        <v>1.0003070000000001</v>
      </c>
      <c r="C1491" s="82">
        <v>26149631833</v>
      </c>
      <c r="D1491" s="82">
        <v>26141618380</v>
      </c>
      <c r="E1491" s="51">
        <v>0.99968500000000005</v>
      </c>
      <c r="F1491" s="82">
        <v>96013416643</v>
      </c>
      <c r="G1491" s="82">
        <v>96043707729</v>
      </c>
      <c r="H1491" s="82">
        <f t="shared" si="46"/>
        <v>122185326109</v>
      </c>
      <c r="I1491" s="87">
        <f t="shared" si="47"/>
        <v>0.21395055537748772</v>
      </c>
      <c r="J1491" s="82">
        <v>5228323676</v>
      </c>
      <c r="K1491" s="82">
        <v>10456647352</v>
      </c>
      <c r="L1491" s="82">
        <v>15684971028</v>
      </c>
    </row>
    <row r="1492" spans="1:12" ht="15" customHeight="1" x14ac:dyDescent="0.3">
      <c r="A1492" s="48">
        <v>45321</v>
      </c>
      <c r="B1492" s="51">
        <v>1.000122</v>
      </c>
      <c r="C1492" s="82">
        <v>26431761377</v>
      </c>
      <c r="D1492" s="82">
        <v>26428543358</v>
      </c>
      <c r="E1492" s="51">
        <v>0.99994499999999997</v>
      </c>
      <c r="F1492" s="82">
        <v>96108546237</v>
      </c>
      <c r="G1492" s="82">
        <v>96113879367</v>
      </c>
      <c r="H1492" s="82">
        <f t="shared" si="46"/>
        <v>122542422725</v>
      </c>
      <c r="I1492" s="87">
        <f t="shared" si="47"/>
        <v>0.21566852335952949</v>
      </c>
      <c r="J1492" s="82">
        <v>5285708672</v>
      </c>
      <c r="K1492" s="82">
        <v>10571417343</v>
      </c>
      <c r="L1492" s="82">
        <v>15857126015</v>
      </c>
    </row>
    <row r="1493" spans="1:12" ht="15" customHeight="1" x14ac:dyDescent="0.3">
      <c r="A1493" s="48">
        <v>45322</v>
      </c>
      <c r="B1493" s="51">
        <v>1.0013590000000001</v>
      </c>
      <c r="C1493" s="82">
        <v>26705653502</v>
      </c>
      <c r="D1493" s="82">
        <v>26669406889</v>
      </c>
      <c r="E1493" s="51">
        <v>1.0007349999999999</v>
      </c>
      <c r="F1493" s="82">
        <v>95993659299</v>
      </c>
      <c r="G1493" s="82">
        <v>95923148146</v>
      </c>
      <c r="H1493" s="82">
        <f t="shared" si="46"/>
        <v>122592555035</v>
      </c>
      <c r="I1493" s="87">
        <f t="shared" si="47"/>
        <v>0.21754507752437269</v>
      </c>
      <c r="J1493" s="82">
        <v>5333881378</v>
      </c>
      <c r="K1493" s="82">
        <v>10667762756</v>
      </c>
      <c r="L1493" s="82">
        <v>16001644133</v>
      </c>
    </row>
    <row r="1494" spans="1:12" ht="15" customHeight="1" x14ac:dyDescent="0.3">
      <c r="A1494" s="48">
        <v>45323</v>
      </c>
      <c r="B1494" s="51">
        <v>0.99945799999999996</v>
      </c>
      <c r="C1494" s="82">
        <v>26818570042</v>
      </c>
      <c r="D1494" s="82">
        <v>26833123207</v>
      </c>
      <c r="E1494" s="51">
        <v>0.999085</v>
      </c>
      <c r="F1494" s="82">
        <v>96142607456</v>
      </c>
      <c r="G1494" s="82">
        <v>96230644282</v>
      </c>
      <c r="H1494" s="82">
        <f t="shared" si="46"/>
        <v>123063767489</v>
      </c>
      <c r="I1494" s="87">
        <f t="shared" si="47"/>
        <v>0.21804243242754995</v>
      </c>
      <c r="J1494" s="82">
        <v>5366624641</v>
      </c>
      <c r="K1494" s="82">
        <v>10733249283</v>
      </c>
      <c r="L1494" s="82">
        <v>16099873924</v>
      </c>
    </row>
    <row r="1495" spans="1:12" ht="15" customHeight="1" x14ac:dyDescent="0.3">
      <c r="A1495" s="48">
        <v>45324</v>
      </c>
      <c r="B1495" s="51">
        <v>1.0002549999999999</v>
      </c>
      <c r="C1495" s="82">
        <v>26837075556</v>
      </c>
      <c r="D1495" s="82">
        <v>26830244763</v>
      </c>
      <c r="E1495" s="51">
        <v>1.000005</v>
      </c>
      <c r="F1495" s="82">
        <v>96250022548</v>
      </c>
      <c r="G1495" s="82">
        <v>96249552715</v>
      </c>
      <c r="H1495" s="82">
        <f t="shared" si="46"/>
        <v>123079797478</v>
      </c>
      <c r="I1495" s="87">
        <f t="shared" si="47"/>
        <v>0.2179906476348874</v>
      </c>
      <c r="J1495" s="82">
        <v>5366048953</v>
      </c>
      <c r="K1495" s="82">
        <v>10732097905</v>
      </c>
      <c r="L1495" s="82">
        <v>16098146858</v>
      </c>
    </row>
    <row r="1496" spans="1:12" ht="15" customHeight="1" x14ac:dyDescent="0.3">
      <c r="A1496" s="48">
        <v>45325</v>
      </c>
      <c r="B1496" s="51">
        <v>1.0004500000000001</v>
      </c>
      <c r="C1496" s="82">
        <v>27020270935</v>
      </c>
      <c r="D1496" s="82">
        <v>27008105386</v>
      </c>
      <c r="E1496" s="51">
        <v>0.99975499999999995</v>
      </c>
      <c r="F1496" s="82">
        <v>96215760125</v>
      </c>
      <c r="G1496" s="82">
        <v>96239307048</v>
      </c>
      <c r="H1496" s="82">
        <f t="shared" si="46"/>
        <v>123247412434</v>
      </c>
      <c r="I1496" s="87">
        <f t="shared" si="47"/>
        <v>0.21913730156779609</v>
      </c>
      <c r="J1496" s="82">
        <v>5401621077</v>
      </c>
      <c r="K1496" s="82">
        <v>10803242154</v>
      </c>
      <c r="L1496" s="82">
        <v>16204863232</v>
      </c>
    </row>
    <row r="1497" spans="1:12" ht="15" customHeight="1" x14ac:dyDescent="0.3">
      <c r="A1497" s="48">
        <v>45326</v>
      </c>
      <c r="B1497" s="51">
        <v>1.00013</v>
      </c>
      <c r="C1497" s="82">
        <v>27060629792</v>
      </c>
      <c r="D1497" s="82">
        <v>27057125801</v>
      </c>
      <c r="E1497" s="51">
        <v>0.99999099999999996</v>
      </c>
      <c r="F1497" s="82">
        <v>96211660645</v>
      </c>
      <c r="G1497" s="82">
        <v>96212561102</v>
      </c>
      <c r="H1497" s="82">
        <f t="shared" si="46"/>
        <v>123269686903</v>
      </c>
      <c r="I1497" s="87">
        <f t="shared" si="47"/>
        <v>0.21949537214523024</v>
      </c>
      <c r="J1497" s="82">
        <v>5411425160</v>
      </c>
      <c r="K1497" s="82">
        <v>10822850320</v>
      </c>
      <c r="L1497" s="82">
        <v>16234275481</v>
      </c>
    </row>
    <row r="1498" spans="1:12" ht="15" customHeight="1" x14ac:dyDescent="0.3">
      <c r="A1498" s="48">
        <v>45327</v>
      </c>
      <c r="B1498" s="51">
        <v>1.0003949999999999</v>
      </c>
      <c r="C1498" s="82">
        <v>27108086552</v>
      </c>
      <c r="D1498" s="82">
        <v>27097385514</v>
      </c>
      <c r="E1498" s="51">
        <v>1.000019</v>
      </c>
      <c r="F1498" s="82">
        <v>96140803757</v>
      </c>
      <c r="G1498" s="82">
        <v>96139011789</v>
      </c>
      <c r="H1498" s="82">
        <f t="shared" si="46"/>
        <v>123236397303</v>
      </c>
      <c r="I1498" s="87">
        <f t="shared" si="47"/>
        <v>0.21988135085916177</v>
      </c>
      <c r="J1498" s="82">
        <v>5419477103</v>
      </c>
      <c r="K1498" s="82">
        <v>10838954206</v>
      </c>
      <c r="L1498" s="82">
        <v>16258431308</v>
      </c>
    </row>
    <row r="1499" spans="1:12" ht="15" customHeight="1" x14ac:dyDescent="0.3">
      <c r="A1499" s="48">
        <v>45328</v>
      </c>
      <c r="B1499" s="51">
        <v>1.0004489999999999</v>
      </c>
      <c r="C1499" s="82">
        <v>27045855189</v>
      </c>
      <c r="D1499" s="82">
        <v>27033728585</v>
      </c>
      <c r="E1499" s="51">
        <v>0.99884899999999999</v>
      </c>
      <c r="F1499" s="82">
        <v>96120543211</v>
      </c>
      <c r="G1499" s="82">
        <v>96231343353</v>
      </c>
      <c r="H1499" s="82">
        <f t="shared" si="46"/>
        <v>123265071938</v>
      </c>
      <c r="I1499" s="87">
        <f t="shared" si="47"/>
        <v>0.21931377769849883</v>
      </c>
      <c r="J1499" s="82">
        <v>5406745717</v>
      </c>
      <c r="K1499" s="82">
        <v>10813491434</v>
      </c>
      <c r="L1499" s="82">
        <v>16220237151</v>
      </c>
    </row>
    <row r="1500" spans="1:12" ht="15" customHeight="1" x14ac:dyDescent="0.3">
      <c r="A1500" s="48">
        <v>45329</v>
      </c>
      <c r="B1500" s="51">
        <v>0.99997000000000003</v>
      </c>
      <c r="C1500" s="82">
        <v>27311607280</v>
      </c>
      <c r="D1500" s="82">
        <v>27312423173</v>
      </c>
      <c r="E1500" s="51">
        <v>0.99934100000000003</v>
      </c>
      <c r="F1500" s="82">
        <v>96117987589</v>
      </c>
      <c r="G1500" s="82">
        <v>96181404717</v>
      </c>
      <c r="H1500" s="82">
        <f t="shared" si="46"/>
        <v>123493827890</v>
      </c>
      <c r="I1500" s="87">
        <f t="shared" si="47"/>
        <v>0.2211642771113069</v>
      </c>
      <c r="J1500" s="82">
        <v>5462484635</v>
      </c>
      <c r="K1500" s="82">
        <v>10924969269</v>
      </c>
      <c r="L1500" s="82">
        <v>16387453904</v>
      </c>
    </row>
    <row r="1501" spans="1:12" ht="15" customHeight="1" x14ac:dyDescent="0.3">
      <c r="A1501" s="48">
        <v>45330</v>
      </c>
      <c r="B1501" s="51">
        <v>0.99993200000000004</v>
      </c>
      <c r="C1501" s="82">
        <v>27517743669</v>
      </c>
      <c r="D1501" s="82">
        <v>27519608307</v>
      </c>
      <c r="E1501" s="51">
        <v>1.0004040000000001</v>
      </c>
      <c r="F1501" s="82">
        <v>96220233912</v>
      </c>
      <c r="G1501" s="82">
        <v>96181404717</v>
      </c>
      <c r="H1501" s="82">
        <f t="shared" si="46"/>
        <v>123701013024</v>
      </c>
      <c r="I1501" s="87">
        <f t="shared" si="47"/>
        <v>0.22246873840605291</v>
      </c>
      <c r="J1501" s="82">
        <v>5503921661</v>
      </c>
      <c r="K1501" s="82">
        <v>11007843323</v>
      </c>
      <c r="L1501" s="82">
        <v>16511764984</v>
      </c>
    </row>
    <row r="1502" spans="1:12" ht="15" customHeight="1" x14ac:dyDescent="0.3">
      <c r="A1502" s="48">
        <v>45331</v>
      </c>
      <c r="B1502" s="51">
        <v>0.99968900000000005</v>
      </c>
      <c r="C1502" s="82">
        <v>27730047415</v>
      </c>
      <c r="D1502" s="82">
        <v>27738672604</v>
      </c>
      <c r="E1502" s="51">
        <v>0.99998500000000001</v>
      </c>
      <c r="F1502" s="82">
        <v>96268386138</v>
      </c>
      <c r="G1502" s="82">
        <v>96269805863</v>
      </c>
      <c r="H1502" s="82">
        <f t="shared" si="46"/>
        <v>124008478467</v>
      </c>
      <c r="I1502" s="87">
        <f t="shared" si="47"/>
        <v>0.22368367830092811</v>
      </c>
      <c r="J1502" s="82">
        <v>5547734521</v>
      </c>
      <c r="K1502" s="82">
        <v>11095469042</v>
      </c>
      <c r="L1502" s="82">
        <v>16643203562</v>
      </c>
    </row>
    <row r="1503" spans="1:12" ht="15" customHeight="1" x14ac:dyDescent="0.3">
      <c r="A1503" s="48">
        <v>45332</v>
      </c>
      <c r="B1503" s="51">
        <v>0.99974499999999999</v>
      </c>
      <c r="C1503" s="82">
        <v>27927217749</v>
      </c>
      <c r="D1503" s="82">
        <v>27934335510</v>
      </c>
      <c r="E1503" s="51">
        <v>1.0003390000000001</v>
      </c>
      <c r="F1503" s="82">
        <v>96272021104</v>
      </c>
      <c r="G1503" s="82">
        <v>96239396934</v>
      </c>
      <c r="H1503" s="82">
        <f t="shared" si="46"/>
        <v>124173732444</v>
      </c>
      <c r="I1503" s="87">
        <f t="shared" si="47"/>
        <v>0.22496171259568007</v>
      </c>
      <c r="J1503" s="82">
        <v>5586867102</v>
      </c>
      <c r="K1503" s="82">
        <v>11173734204</v>
      </c>
      <c r="L1503" s="82">
        <v>16760601306</v>
      </c>
    </row>
    <row r="1504" spans="1:12" ht="15" customHeight="1" x14ac:dyDescent="0.3">
      <c r="A1504" s="48">
        <v>45333</v>
      </c>
      <c r="B1504" s="51">
        <v>0.99976299999999996</v>
      </c>
      <c r="C1504" s="82">
        <v>27961853335</v>
      </c>
      <c r="D1504" s="82">
        <v>27968478691</v>
      </c>
      <c r="E1504" s="51">
        <v>1.0000819999999999</v>
      </c>
      <c r="F1504" s="82">
        <v>96349651423</v>
      </c>
      <c r="G1504" s="82">
        <v>96341755178</v>
      </c>
      <c r="H1504" s="82">
        <f t="shared" si="46"/>
        <v>124310233869</v>
      </c>
      <c r="I1504" s="87">
        <f t="shared" si="47"/>
        <v>0.22498934979459217</v>
      </c>
      <c r="J1504" s="82">
        <v>5593695738</v>
      </c>
      <c r="K1504" s="82">
        <v>11187391476</v>
      </c>
      <c r="L1504" s="82">
        <v>16781087215</v>
      </c>
    </row>
    <row r="1505" spans="1:12" ht="15" customHeight="1" x14ac:dyDescent="0.3">
      <c r="A1505" s="48">
        <v>45334</v>
      </c>
      <c r="B1505" s="51">
        <v>1.0002800000000001</v>
      </c>
      <c r="C1505" s="82">
        <v>27931484484</v>
      </c>
      <c r="D1505" s="82">
        <v>27923661267</v>
      </c>
      <c r="E1505" s="51">
        <v>1.0004710000000001</v>
      </c>
      <c r="F1505" s="82">
        <v>96520553678</v>
      </c>
      <c r="G1505" s="82">
        <v>96475135178</v>
      </c>
      <c r="H1505" s="82">
        <f t="shared" si="46"/>
        <v>124398796445</v>
      </c>
      <c r="I1505" s="87">
        <f t="shared" si="47"/>
        <v>0.22446890215168433</v>
      </c>
      <c r="J1505" s="82">
        <v>5584732253</v>
      </c>
      <c r="K1505" s="82">
        <v>11169464507</v>
      </c>
      <c r="L1505" s="82">
        <v>16754196760</v>
      </c>
    </row>
    <row r="1506" spans="1:12" ht="15" customHeight="1" x14ac:dyDescent="0.3">
      <c r="A1506" s="48">
        <v>45335</v>
      </c>
      <c r="B1506" s="51">
        <v>0.99970999999999999</v>
      </c>
      <c r="C1506" s="82">
        <v>27813986835</v>
      </c>
      <c r="D1506" s="82">
        <v>27822059859</v>
      </c>
      <c r="E1506" s="51">
        <v>1.000721</v>
      </c>
      <c r="F1506" s="82">
        <v>96695482935</v>
      </c>
      <c r="G1506" s="82">
        <v>96625810237</v>
      </c>
      <c r="H1506" s="82">
        <f t="shared" si="46"/>
        <v>124447870096</v>
      </c>
      <c r="I1506" s="87">
        <f t="shared" si="47"/>
        <v>0.22356396969701336</v>
      </c>
      <c r="J1506" s="82">
        <v>5564411972</v>
      </c>
      <c r="K1506" s="82">
        <v>11128823944</v>
      </c>
      <c r="L1506" s="82">
        <v>16693235915</v>
      </c>
    </row>
    <row r="1507" spans="1:12" ht="15" customHeight="1" x14ac:dyDescent="0.3">
      <c r="A1507" s="48">
        <v>45336</v>
      </c>
      <c r="B1507" s="51">
        <v>1.0017240000000001</v>
      </c>
      <c r="C1507" s="82">
        <v>27890207368</v>
      </c>
      <c r="D1507" s="82">
        <v>27842197186</v>
      </c>
      <c r="E1507" s="51">
        <v>1.0009729999999999</v>
      </c>
      <c r="F1507" s="82">
        <v>96762387718</v>
      </c>
      <c r="G1507" s="82">
        <v>96668335178</v>
      </c>
      <c r="H1507" s="82">
        <f t="shared" si="46"/>
        <v>124510532364</v>
      </c>
      <c r="I1507" s="87">
        <f t="shared" si="47"/>
        <v>0.22361318883935696</v>
      </c>
      <c r="J1507" s="82">
        <v>5568439437</v>
      </c>
      <c r="K1507" s="82">
        <v>11136878874</v>
      </c>
      <c r="L1507" s="82">
        <v>16705318312</v>
      </c>
    </row>
    <row r="1508" spans="1:12" ht="15" customHeight="1" x14ac:dyDescent="0.3">
      <c r="A1508" s="48">
        <v>45337</v>
      </c>
      <c r="B1508" s="51">
        <v>0.998776</v>
      </c>
      <c r="C1508" s="82">
        <v>27971692430</v>
      </c>
      <c r="D1508" s="82">
        <v>28005973882</v>
      </c>
      <c r="E1508" s="51">
        <v>1.0000910000000001</v>
      </c>
      <c r="F1508" s="82">
        <v>96979195440</v>
      </c>
      <c r="G1508" s="82">
        <v>96970323174</v>
      </c>
      <c r="H1508" s="82">
        <f t="shared" si="46"/>
        <v>124976297056</v>
      </c>
      <c r="I1508" s="87">
        <f t="shared" si="47"/>
        <v>0.22409028385159263</v>
      </c>
      <c r="J1508" s="82">
        <v>5601194776</v>
      </c>
      <c r="K1508" s="82">
        <v>11202389553</v>
      </c>
      <c r="L1508" s="82">
        <v>16803584329</v>
      </c>
    </row>
    <row r="1509" spans="1:12" ht="15" customHeight="1" x14ac:dyDescent="0.3">
      <c r="A1509" s="48">
        <v>45338</v>
      </c>
      <c r="B1509" s="51">
        <v>0.99969300000000005</v>
      </c>
      <c r="C1509" s="82">
        <v>28104474168</v>
      </c>
      <c r="D1509" s="82">
        <v>28113105207</v>
      </c>
      <c r="E1509" s="51">
        <v>1.0012650000000001</v>
      </c>
      <c r="F1509" s="82">
        <v>97265775292</v>
      </c>
      <c r="G1509" s="82">
        <v>97142889794</v>
      </c>
      <c r="H1509" s="82">
        <f t="shared" si="46"/>
        <v>125255995001</v>
      </c>
      <c r="I1509" s="87">
        <f t="shared" si="47"/>
        <v>0.22444518688926271</v>
      </c>
      <c r="J1509" s="82">
        <v>5622621041</v>
      </c>
      <c r="K1509" s="82">
        <v>11245242083</v>
      </c>
      <c r="L1509" s="82">
        <v>16867863124</v>
      </c>
    </row>
    <row r="1510" spans="1:12" ht="15" customHeight="1" x14ac:dyDescent="0.3">
      <c r="A1510" s="48">
        <v>45339</v>
      </c>
      <c r="B1510" s="51">
        <v>0.99951699999999999</v>
      </c>
      <c r="C1510" s="82">
        <v>28101396698</v>
      </c>
      <c r="D1510" s="82">
        <v>28114975480</v>
      </c>
      <c r="E1510" s="51">
        <v>1.001099</v>
      </c>
      <c r="F1510" s="82">
        <v>97583119422</v>
      </c>
      <c r="G1510" s="82">
        <v>97475996041</v>
      </c>
      <c r="H1510" s="82">
        <f t="shared" si="46"/>
        <v>125590971521</v>
      </c>
      <c r="I1510" s="87">
        <f t="shared" si="47"/>
        <v>0.22386143796410485</v>
      </c>
      <c r="J1510" s="82">
        <v>5622995096</v>
      </c>
      <c r="K1510" s="82">
        <v>11245990192</v>
      </c>
      <c r="L1510" s="82">
        <v>16868985288</v>
      </c>
    </row>
    <row r="1511" spans="1:12" ht="15" customHeight="1" x14ac:dyDescent="0.3">
      <c r="A1511" s="48">
        <v>45340</v>
      </c>
      <c r="B1511" s="51">
        <v>0.99920100000000001</v>
      </c>
      <c r="C1511" s="82">
        <v>28110334758</v>
      </c>
      <c r="D1511" s="82">
        <v>28132806778</v>
      </c>
      <c r="E1511" s="51">
        <v>1.0006060000000001</v>
      </c>
      <c r="F1511" s="82">
        <v>97716632679</v>
      </c>
      <c r="G1511" s="82">
        <v>97657406457</v>
      </c>
      <c r="H1511" s="82">
        <f t="shared" si="46"/>
        <v>125790213235</v>
      </c>
      <c r="I1511" s="87">
        <f t="shared" si="47"/>
        <v>0.22364861346917805</v>
      </c>
      <c r="J1511" s="82">
        <v>5626561356</v>
      </c>
      <c r="K1511" s="82">
        <v>11253122711</v>
      </c>
      <c r="L1511" s="82">
        <v>16879684067</v>
      </c>
    </row>
    <row r="1512" spans="1:12" ht="15" customHeight="1" x14ac:dyDescent="0.3">
      <c r="A1512" s="48">
        <v>45341</v>
      </c>
      <c r="B1512" s="51">
        <v>1.0005649999999999</v>
      </c>
      <c r="C1512" s="82">
        <v>28101955808</v>
      </c>
      <c r="D1512" s="82">
        <v>28086086693</v>
      </c>
      <c r="E1512" s="51">
        <v>1.0010250000000001</v>
      </c>
      <c r="F1512" s="82">
        <v>97661857628</v>
      </c>
      <c r="G1512" s="82">
        <v>97561820179</v>
      </c>
      <c r="H1512" s="82">
        <f t="shared" si="46"/>
        <v>125647906872</v>
      </c>
      <c r="I1512" s="87">
        <f t="shared" si="47"/>
        <v>0.22353008014380893</v>
      </c>
      <c r="J1512" s="82">
        <v>5617217339</v>
      </c>
      <c r="K1512" s="82">
        <v>11234434677</v>
      </c>
      <c r="L1512" s="82">
        <v>16851652016</v>
      </c>
    </row>
    <row r="1513" spans="1:12" ht="15" customHeight="1" x14ac:dyDescent="0.3">
      <c r="A1513" s="48">
        <v>45342</v>
      </c>
      <c r="B1513" s="51">
        <v>0.99961599999999995</v>
      </c>
      <c r="C1513" s="82">
        <v>28031880761</v>
      </c>
      <c r="D1513" s="82">
        <v>28042638677</v>
      </c>
      <c r="E1513" s="51">
        <v>0.99987199999999998</v>
      </c>
      <c r="F1513" s="82">
        <v>97674633134</v>
      </c>
      <c r="G1513" s="82">
        <v>97687100004</v>
      </c>
      <c r="H1513" s="82">
        <f t="shared" si="46"/>
        <v>125729738681</v>
      </c>
      <c r="I1513" s="87">
        <f t="shared" si="47"/>
        <v>0.22303902776851744</v>
      </c>
      <c r="J1513" s="82">
        <v>5608527735</v>
      </c>
      <c r="K1513" s="82">
        <v>11217055471</v>
      </c>
      <c r="L1513" s="82">
        <v>16825583206</v>
      </c>
    </row>
    <row r="1514" spans="1:12" ht="15" customHeight="1" x14ac:dyDescent="0.3">
      <c r="A1514" s="48">
        <v>45343</v>
      </c>
      <c r="B1514" s="51">
        <v>1.0008649999999999</v>
      </c>
      <c r="C1514" s="82">
        <v>28044634163</v>
      </c>
      <c r="D1514" s="82">
        <v>28020408754</v>
      </c>
      <c r="E1514" s="51">
        <v>1.000462</v>
      </c>
      <c r="F1514" s="82">
        <v>97879397783</v>
      </c>
      <c r="G1514" s="82">
        <v>97834171621</v>
      </c>
      <c r="H1514" s="82">
        <f t="shared" si="46"/>
        <v>125854580375</v>
      </c>
      <c r="I1514" s="87">
        <f t="shared" si="47"/>
        <v>0.22264115195894793</v>
      </c>
      <c r="J1514" s="82">
        <v>5604081751</v>
      </c>
      <c r="K1514" s="82">
        <v>11208163502</v>
      </c>
      <c r="L1514" s="82">
        <v>16812245252</v>
      </c>
    </row>
    <row r="1515" spans="1:12" ht="15" customHeight="1" x14ac:dyDescent="0.3">
      <c r="A1515" s="48">
        <v>45344</v>
      </c>
      <c r="B1515" s="51">
        <v>1.0008520000000001</v>
      </c>
      <c r="C1515" s="82">
        <v>28111226974</v>
      </c>
      <c r="D1515" s="82">
        <v>28087297211</v>
      </c>
      <c r="E1515" s="51">
        <v>1.001104</v>
      </c>
      <c r="F1515" s="82">
        <v>98144682611</v>
      </c>
      <c r="G1515" s="82">
        <v>98036430639</v>
      </c>
      <c r="H1515" s="82">
        <f t="shared" si="46"/>
        <v>126123727850</v>
      </c>
      <c r="I1515" s="87">
        <f t="shared" si="47"/>
        <v>0.22269637672305767</v>
      </c>
      <c r="J1515" s="82">
        <v>5617459442</v>
      </c>
      <c r="K1515" s="82">
        <v>11234918884</v>
      </c>
      <c r="L1515" s="82">
        <v>16852378327</v>
      </c>
    </row>
    <row r="1516" spans="1:12" ht="15" customHeight="1" x14ac:dyDescent="0.3">
      <c r="A1516" s="48">
        <v>45345</v>
      </c>
      <c r="B1516" s="51">
        <v>1.000591</v>
      </c>
      <c r="C1516" s="82">
        <v>28025722760</v>
      </c>
      <c r="D1516" s="82">
        <v>28009174770</v>
      </c>
      <c r="E1516" s="51">
        <v>0.999726</v>
      </c>
      <c r="F1516" s="82">
        <v>97790168760</v>
      </c>
      <c r="G1516" s="82">
        <v>97816940164</v>
      </c>
      <c r="H1516" s="82">
        <f t="shared" si="46"/>
        <v>125826114934</v>
      </c>
      <c r="I1516" s="87">
        <f t="shared" si="47"/>
        <v>0.22260223789546191</v>
      </c>
      <c r="J1516" s="82">
        <v>5601834954</v>
      </c>
      <c r="K1516" s="82">
        <v>11203669908</v>
      </c>
      <c r="L1516" s="82">
        <v>16805504862</v>
      </c>
    </row>
    <row r="1517" spans="1:12" ht="15" customHeight="1" x14ac:dyDescent="0.3">
      <c r="A1517" s="48">
        <v>45346</v>
      </c>
      <c r="B1517" s="51">
        <v>1.0000180000000001</v>
      </c>
      <c r="C1517" s="82">
        <v>28156799635</v>
      </c>
      <c r="D1517" s="82">
        <v>28156288717</v>
      </c>
      <c r="E1517" s="51">
        <v>0.99973999999999996</v>
      </c>
      <c r="F1517" s="82">
        <v>97932080922</v>
      </c>
      <c r="G1517" s="82">
        <v>97957569072</v>
      </c>
      <c r="H1517" s="82">
        <f t="shared" si="46"/>
        <v>126113857789</v>
      </c>
      <c r="I1517" s="87">
        <f t="shared" si="47"/>
        <v>0.22326086292680097</v>
      </c>
      <c r="J1517" s="82">
        <v>5631257743</v>
      </c>
      <c r="K1517" s="82">
        <v>11262515487</v>
      </c>
      <c r="L1517" s="82">
        <v>16893773230</v>
      </c>
    </row>
    <row r="1518" spans="1:12" ht="15" customHeight="1" x14ac:dyDescent="0.3">
      <c r="A1518" s="48">
        <v>45347</v>
      </c>
      <c r="B1518" s="51">
        <v>0.99932500000000002</v>
      </c>
      <c r="C1518" s="82">
        <v>28121822743</v>
      </c>
      <c r="D1518" s="82">
        <v>28140829190</v>
      </c>
      <c r="E1518" s="51">
        <v>0.99943700000000002</v>
      </c>
      <c r="F1518" s="82">
        <v>97845940204</v>
      </c>
      <c r="G1518" s="82">
        <v>97901080683</v>
      </c>
      <c r="H1518" s="82">
        <f t="shared" si="46"/>
        <v>126041909873</v>
      </c>
      <c r="I1518" s="87">
        <f t="shared" si="47"/>
        <v>0.22326565202284493</v>
      </c>
      <c r="J1518" s="82">
        <v>5628165838</v>
      </c>
      <c r="K1518" s="82">
        <v>11256331676</v>
      </c>
      <c r="L1518" s="82">
        <v>16884497514</v>
      </c>
    </row>
    <row r="1519" spans="1:12" ht="15" customHeight="1" x14ac:dyDescent="0.3">
      <c r="A1519" s="48">
        <v>45348</v>
      </c>
      <c r="B1519" s="51">
        <v>0.99984899999999999</v>
      </c>
      <c r="C1519" s="82">
        <v>28184932509</v>
      </c>
      <c r="D1519" s="82">
        <v>28189180943</v>
      </c>
      <c r="E1519" s="51">
        <v>0.99999000000000005</v>
      </c>
      <c r="F1519" s="82">
        <v>97906044227</v>
      </c>
      <c r="G1519" s="82">
        <v>97906989917</v>
      </c>
      <c r="H1519" s="82">
        <f t="shared" si="46"/>
        <v>126096170860</v>
      </c>
      <c r="I1519" s="87">
        <f t="shared" si="47"/>
        <v>0.22355302901542842</v>
      </c>
      <c r="J1519" s="82">
        <v>5637836189</v>
      </c>
      <c r="K1519" s="82">
        <v>11275672377</v>
      </c>
      <c r="L1519" s="82">
        <v>16913508566</v>
      </c>
    </row>
    <row r="1520" spans="1:12" ht="15" customHeight="1" x14ac:dyDescent="0.3">
      <c r="A1520" s="48">
        <v>45349</v>
      </c>
      <c r="B1520" s="51">
        <v>0.99918899999999999</v>
      </c>
      <c r="C1520" s="82">
        <v>28486266050</v>
      </c>
      <c r="D1520" s="82">
        <v>28509376346</v>
      </c>
      <c r="E1520" s="51">
        <v>1.0001739999999999</v>
      </c>
      <c r="F1520" s="82">
        <v>98159651669</v>
      </c>
      <c r="G1520" s="82">
        <v>98142542645</v>
      </c>
      <c r="H1520" s="82">
        <f t="shared" si="46"/>
        <v>126651918991</v>
      </c>
      <c r="I1520" s="87">
        <f t="shared" si="47"/>
        <v>0.2251002319832667</v>
      </c>
      <c r="J1520" s="82">
        <v>5701875269</v>
      </c>
      <c r="K1520" s="82">
        <v>11403750538</v>
      </c>
      <c r="L1520" s="82">
        <v>17105625808</v>
      </c>
    </row>
    <row r="1521" spans="1:12" ht="15" customHeight="1" x14ac:dyDescent="0.3">
      <c r="A1521" s="48">
        <v>45350</v>
      </c>
      <c r="B1521" s="51">
        <v>1.0002740000000001</v>
      </c>
      <c r="C1521" s="82">
        <v>28523776208</v>
      </c>
      <c r="D1521" s="82">
        <v>28515975814</v>
      </c>
      <c r="E1521" s="51">
        <v>1.0004649999999999</v>
      </c>
      <c r="F1521" s="82">
        <v>98383119474</v>
      </c>
      <c r="G1521" s="82">
        <v>98337345397</v>
      </c>
      <c r="H1521" s="82">
        <f t="shared" si="46"/>
        <v>126853321211</v>
      </c>
      <c r="I1521" s="87">
        <f t="shared" si="47"/>
        <v>0.22479486971072898</v>
      </c>
      <c r="J1521" s="82">
        <v>5703195163</v>
      </c>
      <c r="K1521" s="82">
        <v>11406390326</v>
      </c>
      <c r="L1521" s="82">
        <v>17109585488</v>
      </c>
    </row>
    <row r="1522" spans="1:12" ht="15" customHeight="1" x14ac:dyDescent="0.3">
      <c r="A1522" s="48">
        <v>45351</v>
      </c>
      <c r="B1522" s="51">
        <v>1.0007950000000001</v>
      </c>
      <c r="C1522" s="82">
        <v>28708849724</v>
      </c>
      <c r="D1522" s="82">
        <v>28686040292</v>
      </c>
      <c r="E1522" s="51">
        <v>0.99877700000000003</v>
      </c>
      <c r="F1522" s="82">
        <v>98408639152</v>
      </c>
      <c r="G1522" s="82">
        <v>98529127766</v>
      </c>
      <c r="H1522" s="82">
        <f t="shared" si="46"/>
        <v>127215168058</v>
      </c>
      <c r="I1522" s="87">
        <f t="shared" si="47"/>
        <v>0.22549229569009763</v>
      </c>
      <c r="J1522" s="82">
        <v>5737208058</v>
      </c>
      <c r="K1522" s="82">
        <v>11474416117</v>
      </c>
      <c r="L1522" s="82">
        <v>17211624175</v>
      </c>
    </row>
    <row r="1523" spans="1:12" ht="15" customHeight="1" x14ac:dyDescent="0.3">
      <c r="A1523" s="48">
        <v>45352</v>
      </c>
      <c r="B1523" s="51">
        <v>0.99885599999999997</v>
      </c>
      <c r="C1523" s="82">
        <v>28737795515</v>
      </c>
      <c r="D1523" s="82">
        <v>28770719800</v>
      </c>
      <c r="E1523" s="51">
        <v>0.99884200000000001</v>
      </c>
      <c r="F1523" s="82">
        <v>98821123301</v>
      </c>
      <c r="G1523" s="82">
        <v>98935726215</v>
      </c>
      <c r="H1523" s="82">
        <f t="shared" si="46"/>
        <v>127706446015</v>
      </c>
      <c r="I1523" s="87">
        <f t="shared" si="47"/>
        <v>0.22528792161846459</v>
      </c>
      <c r="J1523" s="82">
        <v>5754143960</v>
      </c>
      <c r="K1523" s="82">
        <v>11508287920</v>
      </c>
      <c r="L1523" s="82">
        <v>17262431880</v>
      </c>
    </row>
    <row r="1524" spans="1:12" ht="15" customHeight="1" x14ac:dyDescent="0.3">
      <c r="A1524" s="48">
        <v>45353</v>
      </c>
      <c r="B1524" s="51">
        <v>0.99854399999999999</v>
      </c>
      <c r="C1524" s="82">
        <v>28988023972</v>
      </c>
      <c r="D1524" s="82">
        <v>29030277566</v>
      </c>
      <c r="E1524" s="51">
        <v>1.0003310000000001</v>
      </c>
      <c r="F1524" s="82">
        <v>99274662637</v>
      </c>
      <c r="G1524" s="82">
        <v>99241827650</v>
      </c>
      <c r="H1524" s="82">
        <f t="shared" si="46"/>
        <v>128272105216</v>
      </c>
      <c r="I1524" s="87">
        <f t="shared" si="47"/>
        <v>0.22631793184586257</v>
      </c>
      <c r="J1524" s="82">
        <v>5806055513</v>
      </c>
      <c r="K1524" s="82">
        <v>11612111026</v>
      </c>
      <c r="L1524" s="82">
        <v>17418166540</v>
      </c>
    </row>
    <row r="1525" spans="1:12" ht="15" customHeight="1" x14ac:dyDescent="0.3">
      <c r="A1525" s="48">
        <v>45354</v>
      </c>
      <c r="B1525" s="51">
        <v>1.0000100000000001</v>
      </c>
      <c r="C1525" s="82">
        <v>29024244865</v>
      </c>
      <c r="D1525" s="82">
        <v>29023957394</v>
      </c>
      <c r="E1525" s="51">
        <v>1.0007520000000001</v>
      </c>
      <c r="F1525" s="82">
        <v>99236691116</v>
      </c>
      <c r="G1525" s="82">
        <v>99162109542</v>
      </c>
      <c r="H1525" s="82">
        <f t="shared" si="46"/>
        <v>128186066936</v>
      </c>
      <c r="I1525" s="87">
        <f t="shared" si="47"/>
        <v>0.22642053140214463</v>
      </c>
      <c r="J1525" s="82">
        <v>5804791479</v>
      </c>
      <c r="K1525" s="82">
        <v>11609582958</v>
      </c>
      <c r="L1525" s="82">
        <v>17414374436</v>
      </c>
    </row>
    <row r="1526" spans="1:12" ht="15" customHeight="1" x14ac:dyDescent="0.3">
      <c r="A1526" s="48">
        <v>45355</v>
      </c>
      <c r="B1526" s="51">
        <v>1.0006930000000001</v>
      </c>
      <c r="C1526" s="82">
        <v>29005491998</v>
      </c>
      <c r="D1526" s="82">
        <v>28985408081</v>
      </c>
      <c r="E1526" s="51">
        <v>1.001444</v>
      </c>
      <c r="F1526" s="82">
        <v>99558140762</v>
      </c>
      <c r="G1526" s="82">
        <v>99414578650</v>
      </c>
      <c r="H1526" s="82">
        <f t="shared" si="46"/>
        <v>128399986731</v>
      </c>
      <c r="I1526" s="87">
        <f t="shared" si="47"/>
        <v>0.22574307691888543</v>
      </c>
      <c r="J1526" s="82">
        <v>5797081616</v>
      </c>
      <c r="K1526" s="82">
        <v>11594163232</v>
      </c>
      <c r="L1526" s="82">
        <v>17391244849</v>
      </c>
    </row>
    <row r="1527" spans="1:12" ht="15" customHeight="1" x14ac:dyDescent="0.3">
      <c r="A1527" s="48">
        <v>45356</v>
      </c>
      <c r="B1527" s="51">
        <v>1.001412</v>
      </c>
      <c r="C1527" s="82">
        <v>28909521080</v>
      </c>
      <c r="D1527" s="82">
        <v>28868772689</v>
      </c>
      <c r="E1527" s="51">
        <v>1.002434</v>
      </c>
      <c r="F1527" s="82">
        <v>99604141292</v>
      </c>
      <c r="G1527" s="82">
        <v>99362321279</v>
      </c>
      <c r="H1527" s="82">
        <f t="shared" si="46"/>
        <v>128231093968</v>
      </c>
      <c r="I1527" s="87">
        <f t="shared" si="47"/>
        <v>0.2251308305628601</v>
      </c>
      <c r="J1527" s="82">
        <v>5773754538</v>
      </c>
      <c r="K1527" s="82">
        <v>11547509076</v>
      </c>
      <c r="L1527" s="82">
        <v>17321263613</v>
      </c>
    </row>
    <row r="1528" spans="1:12" ht="15" customHeight="1" x14ac:dyDescent="0.3">
      <c r="A1528" s="48">
        <v>45357</v>
      </c>
      <c r="B1528" s="51">
        <v>1.00285</v>
      </c>
      <c r="C1528" s="82">
        <v>28863658730</v>
      </c>
      <c r="D1528" s="82">
        <v>28781617886</v>
      </c>
      <c r="E1528" s="51">
        <v>1.001474</v>
      </c>
      <c r="F1528" s="82">
        <v>100445783977</v>
      </c>
      <c r="G1528" s="82">
        <v>100297963474</v>
      </c>
      <c r="H1528" s="82">
        <f t="shared" si="46"/>
        <v>129079581360</v>
      </c>
      <c r="I1528" s="87">
        <f t="shared" si="47"/>
        <v>0.22297576102085989</v>
      </c>
      <c r="J1528" s="82">
        <v>5756323577</v>
      </c>
      <c r="K1528" s="82">
        <v>11512647154</v>
      </c>
      <c r="L1528" s="82">
        <v>17268970732</v>
      </c>
    </row>
    <row r="1529" spans="1:12" ht="15" customHeight="1" x14ac:dyDescent="0.3">
      <c r="A1529" s="48">
        <v>45358</v>
      </c>
      <c r="B1529" s="51">
        <v>1.0004839999999999</v>
      </c>
      <c r="C1529" s="82">
        <v>29178220261</v>
      </c>
      <c r="D1529" s="82">
        <v>29164093470</v>
      </c>
      <c r="E1529" s="51">
        <v>1.0014719999999999</v>
      </c>
      <c r="F1529" s="82">
        <v>100524264534</v>
      </c>
      <c r="G1529" s="82">
        <v>100376464496</v>
      </c>
      <c r="H1529" s="82">
        <f t="shared" si="46"/>
        <v>129540557966</v>
      </c>
      <c r="I1529" s="87">
        <f t="shared" si="47"/>
        <v>0.22513484524016475</v>
      </c>
      <c r="J1529" s="82">
        <v>5832818694</v>
      </c>
      <c r="K1529" s="82">
        <v>11665637388</v>
      </c>
      <c r="L1529" s="82">
        <v>17498456082</v>
      </c>
    </row>
    <row r="1530" spans="1:12" ht="15" customHeight="1" x14ac:dyDescent="0.3">
      <c r="A1530" s="48">
        <v>45359</v>
      </c>
      <c r="B1530" s="51">
        <v>0.998776</v>
      </c>
      <c r="C1530" s="82">
        <v>29285124724</v>
      </c>
      <c r="D1530" s="82">
        <v>29321005804</v>
      </c>
      <c r="E1530" s="51">
        <v>1.00023</v>
      </c>
      <c r="F1530" s="82">
        <v>100821677144</v>
      </c>
      <c r="G1530" s="82">
        <v>100798451833</v>
      </c>
      <c r="H1530" s="82">
        <f t="shared" si="46"/>
        <v>130119457637</v>
      </c>
      <c r="I1530" s="87">
        <f t="shared" si="47"/>
        <v>0.22533913325859461</v>
      </c>
      <c r="J1530" s="82">
        <v>5864201161</v>
      </c>
      <c r="K1530" s="82">
        <v>11728402322</v>
      </c>
      <c r="L1530" s="82">
        <v>17592603482</v>
      </c>
    </row>
    <row r="1531" spans="1:12" ht="15" customHeight="1" x14ac:dyDescent="0.3">
      <c r="A1531" s="48">
        <v>45360</v>
      </c>
      <c r="B1531" s="51">
        <v>1.000685</v>
      </c>
      <c r="C1531" s="82">
        <v>29970583776</v>
      </c>
      <c r="D1531" s="82">
        <v>29950074794</v>
      </c>
      <c r="E1531" s="51">
        <v>1.00257</v>
      </c>
      <c r="F1531" s="82">
        <v>101243181280</v>
      </c>
      <c r="G1531" s="82">
        <v>100983703402</v>
      </c>
      <c r="H1531" s="82">
        <f t="shared" si="46"/>
        <v>130933778196</v>
      </c>
      <c r="I1531" s="87">
        <f t="shared" si="47"/>
        <v>0.22874215658213526</v>
      </c>
      <c r="J1531" s="82">
        <v>5990014959</v>
      </c>
      <c r="K1531" s="82">
        <v>11980029918</v>
      </c>
      <c r="L1531" s="82">
        <v>17970044876</v>
      </c>
    </row>
    <row r="1532" spans="1:12" ht="15" customHeight="1" x14ac:dyDescent="0.3">
      <c r="A1532" s="48">
        <v>45361</v>
      </c>
      <c r="B1532" s="51">
        <v>1.000321</v>
      </c>
      <c r="C1532" s="82">
        <v>30009494581</v>
      </c>
      <c r="D1532" s="82">
        <v>29999870340</v>
      </c>
      <c r="E1532" s="51">
        <v>1.002181</v>
      </c>
      <c r="F1532" s="82">
        <v>101814936996</v>
      </c>
      <c r="G1532" s="82">
        <v>101593400470</v>
      </c>
      <c r="H1532" s="82">
        <f t="shared" si="46"/>
        <v>131593270810</v>
      </c>
      <c r="I1532" s="87">
        <f t="shared" si="47"/>
        <v>0.22797419773321917</v>
      </c>
      <c r="J1532" s="82">
        <v>5999974068</v>
      </c>
      <c r="K1532" s="82">
        <v>11999948136</v>
      </c>
      <c r="L1532" s="82">
        <v>17999922204</v>
      </c>
    </row>
    <row r="1533" spans="1:12" ht="15" customHeight="1" x14ac:dyDescent="0.3">
      <c r="A1533" s="48">
        <v>45362</v>
      </c>
      <c r="B1533" s="51">
        <v>1.0009189999999999</v>
      </c>
      <c r="C1533" s="82">
        <v>30181778283</v>
      </c>
      <c r="D1533" s="82">
        <v>30154076957</v>
      </c>
      <c r="E1533" s="51">
        <v>1.00152</v>
      </c>
      <c r="F1533" s="82">
        <v>102297568054</v>
      </c>
      <c r="G1533" s="82">
        <v>102142328780</v>
      </c>
      <c r="H1533" s="82">
        <f t="shared" si="46"/>
        <v>132296405737</v>
      </c>
      <c r="I1533" s="87">
        <f t="shared" si="47"/>
        <v>0.22792816470724916</v>
      </c>
      <c r="J1533" s="82">
        <v>6030815391</v>
      </c>
      <c r="K1533" s="82">
        <v>12061630783</v>
      </c>
      <c r="L1533" s="82">
        <v>18092446174</v>
      </c>
    </row>
    <row r="1534" spans="1:12" ht="15" customHeight="1" x14ac:dyDescent="0.3">
      <c r="A1534" s="48">
        <v>45363</v>
      </c>
      <c r="B1534" s="51">
        <v>0.99938199999999999</v>
      </c>
      <c r="C1534" s="82">
        <v>30448288035</v>
      </c>
      <c r="D1534" s="82">
        <v>30467105049</v>
      </c>
      <c r="E1534" s="51">
        <v>0.99997999999999998</v>
      </c>
      <c r="F1534" s="82">
        <v>102035960671</v>
      </c>
      <c r="G1534" s="82">
        <v>102038014496</v>
      </c>
      <c r="H1534" s="82">
        <f t="shared" si="46"/>
        <v>132505119545</v>
      </c>
      <c r="I1534" s="87">
        <f t="shared" si="47"/>
        <v>0.22993153135228922</v>
      </c>
      <c r="J1534" s="82">
        <v>6093421010</v>
      </c>
      <c r="K1534" s="82">
        <v>12186842020</v>
      </c>
      <c r="L1534" s="82">
        <v>18280263029</v>
      </c>
    </row>
    <row r="1535" spans="1:12" ht="15" customHeight="1" x14ac:dyDescent="0.3">
      <c r="A1535" s="48">
        <v>45364</v>
      </c>
      <c r="B1535" s="51">
        <v>1.0008570000000001</v>
      </c>
      <c r="C1535" s="82">
        <v>30400676482</v>
      </c>
      <c r="D1535" s="82">
        <v>30374633798</v>
      </c>
      <c r="E1535" s="51">
        <v>0.99987499999999996</v>
      </c>
      <c r="F1535" s="82">
        <v>102414694159</v>
      </c>
      <c r="G1535" s="82">
        <v>102427507494</v>
      </c>
      <c r="H1535" s="82">
        <f t="shared" si="46"/>
        <v>132802141292</v>
      </c>
      <c r="I1535" s="87">
        <f t="shared" si="47"/>
        <v>0.22872096415383453</v>
      </c>
      <c r="J1535" s="82">
        <v>6074926760</v>
      </c>
      <c r="K1535" s="82">
        <v>12149853519</v>
      </c>
      <c r="L1535" s="82">
        <v>18224780279</v>
      </c>
    </row>
    <row r="1536" spans="1:12" ht="15" customHeight="1" x14ac:dyDescent="0.3">
      <c r="A1536" s="48">
        <v>45365</v>
      </c>
      <c r="B1536" s="51">
        <v>1.000669</v>
      </c>
      <c r="C1536" s="82">
        <v>30811279025</v>
      </c>
      <c r="D1536" s="82">
        <v>30790690968</v>
      </c>
      <c r="E1536" s="51">
        <v>1.000467</v>
      </c>
      <c r="F1536" s="82">
        <v>102757940827</v>
      </c>
      <c r="G1536" s="82">
        <v>102710016199</v>
      </c>
      <c r="H1536" s="82">
        <f t="shared" si="46"/>
        <v>133500707167</v>
      </c>
      <c r="I1536" s="87">
        <f t="shared" si="47"/>
        <v>0.23064065817631221</v>
      </c>
      <c r="J1536" s="82">
        <v>6158138194</v>
      </c>
      <c r="K1536" s="82">
        <v>12316276387</v>
      </c>
      <c r="L1536" s="82">
        <v>18474414581</v>
      </c>
    </row>
    <row r="1537" spans="1:12" ht="15" customHeight="1" x14ac:dyDescent="0.3">
      <c r="A1537" s="48">
        <v>45366</v>
      </c>
      <c r="B1537" s="51">
        <v>0.99915600000000004</v>
      </c>
      <c r="C1537" s="82">
        <v>30584241101</v>
      </c>
      <c r="D1537" s="82">
        <v>30610061451</v>
      </c>
      <c r="E1537" s="51">
        <v>0.99912900000000004</v>
      </c>
      <c r="F1537" s="82">
        <v>102930574059</v>
      </c>
      <c r="G1537" s="82">
        <v>103020254096</v>
      </c>
      <c r="H1537" s="82">
        <f t="shared" si="46"/>
        <v>133630315547</v>
      </c>
      <c r="I1537" s="87">
        <f t="shared" si="47"/>
        <v>0.2290652485979795</v>
      </c>
      <c r="J1537" s="82">
        <v>6122012290</v>
      </c>
      <c r="K1537" s="82">
        <v>12244024580</v>
      </c>
      <c r="L1537" s="82">
        <v>18366036871</v>
      </c>
    </row>
    <row r="1538" spans="1:12" ht="15" customHeight="1" x14ac:dyDescent="0.3">
      <c r="A1538" s="48">
        <v>45367</v>
      </c>
      <c r="B1538" s="51">
        <v>0.99909400000000004</v>
      </c>
      <c r="C1538" s="82">
        <v>30773017722</v>
      </c>
      <c r="D1538" s="82">
        <v>30800933643</v>
      </c>
      <c r="E1538" s="51">
        <v>0.999081</v>
      </c>
      <c r="F1538" s="82">
        <v>103373346487</v>
      </c>
      <c r="G1538" s="82">
        <v>103468417275</v>
      </c>
      <c r="H1538" s="82">
        <f t="shared" ref="H1538:H1601" si="48">IFERROR(D1538+G1538,D1538)</f>
        <v>134269350918</v>
      </c>
      <c r="I1538" s="87">
        <f t="shared" ref="I1538:I1601" si="49">IFERROR(D1538/H1538,"")</f>
        <v>0.22939660788120234</v>
      </c>
      <c r="J1538" s="82">
        <v>6160186729</v>
      </c>
      <c r="K1538" s="82">
        <v>12320373457</v>
      </c>
      <c r="L1538" s="82">
        <v>18480560186</v>
      </c>
    </row>
    <row r="1539" spans="1:12" ht="15" customHeight="1" x14ac:dyDescent="0.3">
      <c r="A1539" s="48">
        <v>45368</v>
      </c>
      <c r="B1539" s="51">
        <v>0.998475</v>
      </c>
      <c r="C1539" s="82">
        <v>30874004417</v>
      </c>
      <c r="D1539" s="82">
        <v>30921171548</v>
      </c>
      <c r="E1539" s="51">
        <v>0.99725900000000001</v>
      </c>
      <c r="F1539" s="82">
        <v>102917484336</v>
      </c>
      <c r="G1539" s="82">
        <v>103200334753</v>
      </c>
      <c r="H1539" s="82">
        <f t="shared" si="48"/>
        <v>134121506301</v>
      </c>
      <c r="I1539" s="87">
        <f t="shared" si="49"/>
        <v>0.23054596090358295</v>
      </c>
      <c r="J1539" s="82">
        <v>6184234310</v>
      </c>
      <c r="K1539" s="82">
        <v>12368468619</v>
      </c>
      <c r="L1539" s="82">
        <v>18552702929</v>
      </c>
    </row>
    <row r="1540" spans="1:12" ht="15" customHeight="1" x14ac:dyDescent="0.3">
      <c r="A1540" s="48">
        <v>45369</v>
      </c>
      <c r="B1540" s="51">
        <v>1.0005930000000001</v>
      </c>
      <c r="C1540" s="82">
        <v>30886917866</v>
      </c>
      <c r="D1540" s="82">
        <v>30868621522</v>
      </c>
      <c r="E1540" s="51">
        <v>0.99983</v>
      </c>
      <c r="F1540" s="82">
        <v>103492063270</v>
      </c>
      <c r="G1540" s="82">
        <v>103509620572</v>
      </c>
      <c r="H1540" s="82">
        <f t="shared" si="48"/>
        <v>134378242094</v>
      </c>
      <c r="I1540" s="87">
        <f t="shared" si="49"/>
        <v>0.22971443174860737</v>
      </c>
      <c r="J1540" s="82">
        <v>6173724304</v>
      </c>
      <c r="K1540" s="82">
        <v>12347448609</v>
      </c>
      <c r="L1540" s="82">
        <v>18521172913</v>
      </c>
    </row>
    <row r="1541" spans="1:12" ht="15" customHeight="1" x14ac:dyDescent="0.3">
      <c r="A1541" s="48">
        <v>45370</v>
      </c>
      <c r="B1541" s="51">
        <v>0.99909999999999999</v>
      </c>
      <c r="C1541" s="82">
        <v>30988716071</v>
      </c>
      <c r="D1541" s="82">
        <v>31016622525</v>
      </c>
      <c r="E1541" s="51">
        <v>0.99909599999999998</v>
      </c>
      <c r="F1541" s="82">
        <v>103358414046</v>
      </c>
      <c r="G1541" s="82">
        <v>103451904000</v>
      </c>
      <c r="H1541" s="82">
        <f t="shared" si="48"/>
        <v>134468526525</v>
      </c>
      <c r="I1541" s="87">
        <f t="shared" si="49"/>
        <v>0.23066083437177753</v>
      </c>
      <c r="J1541" s="82">
        <v>6203324505</v>
      </c>
      <c r="K1541" s="82">
        <v>12406649010</v>
      </c>
      <c r="L1541" s="82">
        <v>18609973515</v>
      </c>
    </row>
    <row r="1542" spans="1:12" ht="15" customHeight="1" x14ac:dyDescent="0.3">
      <c r="A1542" s="48">
        <v>45371</v>
      </c>
      <c r="B1542" s="51">
        <v>0.99770800000000004</v>
      </c>
      <c r="C1542" s="82">
        <v>31256595649</v>
      </c>
      <c r="D1542" s="82">
        <v>31328405709</v>
      </c>
      <c r="E1542" s="51">
        <v>1.000073</v>
      </c>
      <c r="F1542" s="82">
        <v>103787308309</v>
      </c>
      <c r="G1542" s="82">
        <v>103779752876</v>
      </c>
      <c r="H1542" s="82">
        <f t="shared" si="48"/>
        <v>135108158585</v>
      </c>
      <c r="I1542" s="87">
        <f t="shared" si="49"/>
        <v>0.23187649093219265</v>
      </c>
      <c r="J1542" s="82">
        <v>6265681142</v>
      </c>
      <c r="K1542" s="82">
        <v>12531362284</v>
      </c>
      <c r="L1542" s="82">
        <v>18797043425</v>
      </c>
    </row>
    <row r="1543" spans="1:12" ht="15" customHeight="1" x14ac:dyDescent="0.3">
      <c r="A1543" s="48">
        <v>45372</v>
      </c>
      <c r="B1543" s="51">
        <v>1.000353</v>
      </c>
      <c r="C1543" s="82">
        <v>31407655538</v>
      </c>
      <c r="D1543" s="82">
        <v>31396584520</v>
      </c>
      <c r="E1543" s="51">
        <v>0.99960099999999996</v>
      </c>
      <c r="F1543" s="82">
        <v>103705912309</v>
      </c>
      <c r="G1543" s="82">
        <v>103747353982</v>
      </c>
      <c r="H1543" s="82">
        <f t="shared" si="48"/>
        <v>135143938502</v>
      </c>
      <c r="I1543" s="87">
        <f t="shared" si="49"/>
        <v>0.23231959100803742</v>
      </c>
      <c r="J1543" s="82">
        <v>6279316904</v>
      </c>
      <c r="K1543" s="82">
        <v>12558633808</v>
      </c>
      <c r="L1543" s="82">
        <v>18837950712</v>
      </c>
    </row>
    <row r="1544" spans="1:12" ht="15" customHeight="1" x14ac:dyDescent="0.3">
      <c r="A1544" s="48">
        <v>45373</v>
      </c>
      <c r="B1544" s="51">
        <v>1.0011099999999999</v>
      </c>
      <c r="C1544" s="82">
        <v>31894564384</v>
      </c>
      <c r="D1544" s="82">
        <v>31859202494</v>
      </c>
      <c r="E1544" s="51">
        <v>1.000402</v>
      </c>
      <c r="F1544" s="82">
        <v>103924885647</v>
      </c>
      <c r="G1544" s="82">
        <v>103883093903</v>
      </c>
      <c r="H1544" s="82">
        <f t="shared" si="48"/>
        <v>135742296397</v>
      </c>
      <c r="I1544" s="87">
        <f t="shared" si="49"/>
        <v>0.23470357684846202</v>
      </c>
      <c r="J1544" s="82">
        <v>6371840499</v>
      </c>
      <c r="K1544" s="82">
        <v>12743680998</v>
      </c>
      <c r="L1544" s="82">
        <v>19115521496</v>
      </c>
    </row>
    <row r="1545" spans="1:12" ht="15" customHeight="1" x14ac:dyDescent="0.3">
      <c r="A1545" s="48">
        <v>45374</v>
      </c>
      <c r="B1545" s="51">
        <v>1.0004409999999999</v>
      </c>
      <c r="C1545" s="82">
        <v>31996066949</v>
      </c>
      <c r="D1545" s="82">
        <v>31981957333</v>
      </c>
      <c r="E1545" s="51">
        <v>1.0005230000000001</v>
      </c>
      <c r="F1545" s="82">
        <v>104042955962</v>
      </c>
      <c r="G1545" s="82">
        <v>103988598023</v>
      </c>
      <c r="H1545" s="82">
        <f t="shared" si="48"/>
        <v>135970555356</v>
      </c>
      <c r="I1545" s="87">
        <f t="shared" si="49"/>
        <v>0.2352123755710521</v>
      </c>
      <c r="J1545" s="82">
        <v>6396391467</v>
      </c>
      <c r="K1545" s="82">
        <v>12792782933</v>
      </c>
      <c r="L1545" s="82">
        <v>19189174400</v>
      </c>
    </row>
    <row r="1546" spans="1:12" ht="15" customHeight="1" x14ac:dyDescent="0.3">
      <c r="A1546" s="48">
        <v>45375</v>
      </c>
      <c r="B1546" s="51">
        <v>0.99906600000000001</v>
      </c>
      <c r="C1546" s="82">
        <v>32009320838</v>
      </c>
      <c r="D1546" s="82">
        <v>32039230546</v>
      </c>
      <c r="E1546" s="51">
        <v>0.99907800000000002</v>
      </c>
      <c r="F1546" s="82">
        <v>103995094518</v>
      </c>
      <c r="G1546" s="82">
        <v>104091096626</v>
      </c>
      <c r="H1546" s="82">
        <f t="shared" si="48"/>
        <v>136130327172</v>
      </c>
      <c r="I1546" s="87">
        <f t="shared" si="49"/>
        <v>0.2353570377122402</v>
      </c>
      <c r="J1546" s="82">
        <v>6407846109</v>
      </c>
      <c r="K1546" s="82">
        <v>12815692218</v>
      </c>
      <c r="L1546" s="82">
        <v>19223538328</v>
      </c>
    </row>
    <row r="1547" spans="1:12" ht="15" customHeight="1" x14ac:dyDescent="0.3">
      <c r="A1547" s="48">
        <v>45376</v>
      </c>
      <c r="B1547" s="51">
        <v>0.99994499999999997</v>
      </c>
      <c r="C1547" s="82">
        <v>32044215217</v>
      </c>
      <c r="D1547" s="82">
        <v>32045966455</v>
      </c>
      <c r="E1547" s="51">
        <v>1.0003299999999999</v>
      </c>
      <c r="F1547" s="82">
        <v>104029403026</v>
      </c>
      <c r="G1547" s="82">
        <v>103995132454</v>
      </c>
      <c r="H1547" s="82">
        <f t="shared" si="48"/>
        <v>136041098909</v>
      </c>
      <c r="I1547" s="87">
        <f t="shared" si="49"/>
        <v>0.23556092028068698</v>
      </c>
      <c r="J1547" s="82">
        <v>6409193291</v>
      </c>
      <c r="K1547" s="82">
        <v>12818386582</v>
      </c>
      <c r="L1547" s="82">
        <v>19227579873</v>
      </c>
    </row>
    <row r="1548" spans="1:12" ht="15" customHeight="1" x14ac:dyDescent="0.3">
      <c r="A1548" s="48">
        <v>45377</v>
      </c>
      <c r="B1548" s="51">
        <v>1.0005790000000001</v>
      </c>
      <c r="C1548" s="82">
        <v>32181228113</v>
      </c>
      <c r="D1548" s="82">
        <v>32162612684</v>
      </c>
      <c r="E1548" s="51">
        <v>0.99995900000000004</v>
      </c>
      <c r="F1548" s="82">
        <v>103791045667</v>
      </c>
      <c r="G1548" s="82">
        <v>103795271118</v>
      </c>
      <c r="H1548" s="82">
        <f t="shared" si="48"/>
        <v>135957883802</v>
      </c>
      <c r="I1548" s="87">
        <f t="shared" si="49"/>
        <v>0.23656305750418627</v>
      </c>
      <c r="J1548" s="82">
        <v>6432522537</v>
      </c>
      <c r="K1548" s="82">
        <v>12865045074</v>
      </c>
      <c r="L1548" s="82">
        <v>19297567610</v>
      </c>
    </row>
    <row r="1549" spans="1:12" ht="15" customHeight="1" x14ac:dyDescent="0.3">
      <c r="A1549" s="48">
        <v>45378</v>
      </c>
      <c r="B1549" s="51">
        <v>0.99996799999999997</v>
      </c>
      <c r="C1549" s="82">
        <v>32247836171</v>
      </c>
      <c r="D1549" s="82">
        <v>32248882780</v>
      </c>
      <c r="E1549" s="51">
        <v>1.0014350000000001</v>
      </c>
      <c r="F1549" s="82">
        <v>104171067977</v>
      </c>
      <c r="G1549" s="82">
        <v>104021774101</v>
      </c>
      <c r="H1549" s="82">
        <f t="shared" si="48"/>
        <v>136270656881</v>
      </c>
      <c r="I1549" s="87">
        <f t="shared" si="49"/>
        <v>0.23665316890753471</v>
      </c>
      <c r="J1549" s="82">
        <v>6449776556</v>
      </c>
      <c r="K1549" s="82">
        <v>12899553112</v>
      </c>
      <c r="L1549" s="82">
        <v>19349329668</v>
      </c>
    </row>
    <row r="1550" spans="1:12" ht="15" customHeight="1" x14ac:dyDescent="0.3">
      <c r="A1550" s="48">
        <v>45379</v>
      </c>
      <c r="B1550" s="51">
        <v>1.0026299999999999</v>
      </c>
      <c r="C1550" s="82">
        <v>32146805257</v>
      </c>
      <c r="D1550" s="82">
        <v>32062476370</v>
      </c>
      <c r="E1550" s="51">
        <v>1.001539</v>
      </c>
      <c r="F1550" s="82">
        <v>104315388264</v>
      </c>
      <c r="G1550" s="82">
        <v>104155045254</v>
      </c>
      <c r="H1550" s="82">
        <f t="shared" si="48"/>
        <v>136217521624</v>
      </c>
      <c r="I1550" s="87">
        <f t="shared" si="49"/>
        <v>0.23537703511081171</v>
      </c>
      <c r="J1550" s="82">
        <v>6412495274</v>
      </c>
      <c r="K1550" s="82">
        <v>12824990548</v>
      </c>
      <c r="L1550" s="82">
        <v>19237485822</v>
      </c>
    </row>
    <row r="1551" spans="1:12" ht="15" customHeight="1" x14ac:dyDescent="0.3">
      <c r="A1551" s="48">
        <v>45380</v>
      </c>
      <c r="B1551" s="51">
        <v>0.99907199999999996</v>
      </c>
      <c r="C1551" s="82">
        <v>32427222481</v>
      </c>
      <c r="D1551" s="82">
        <v>32457348585</v>
      </c>
      <c r="E1551" s="51">
        <v>0.99943099999999996</v>
      </c>
      <c r="F1551" s="82">
        <v>104365606173</v>
      </c>
      <c r="G1551" s="82">
        <v>104424999527</v>
      </c>
      <c r="H1551" s="82">
        <f t="shared" si="48"/>
        <v>136882348112</v>
      </c>
      <c r="I1551" s="87">
        <f t="shared" si="49"/>
        <v>0.23711858419058326</v>
      </c>
      <c r="J1551" s="82">
        <v>6491469717</v>
      </c>
      <c r="K1551" s="82">
        <v>12982939434</v>
      </c>
      <c r="L1551" s="82">
        <v>19474409151</v>
      </c>
    </row>
    <row r="1552" spans="1:12" ht="15" customHeight="1" x14ac:dyDescent="0.3">
      <c r="A1552" s="48">
        <v>45381</v>
      </c>
      <c r="B1552" s="51">
        <v>0.99988600000000005</v>
      </c>
      <c r="C1552" s="82">
        <v>32433889043</v>
      </c>
      <c r="D1552" s="82">
        <v>32437593699</v>
      </c>
      <c r="E1552" s="51">
        <v>1.0001770000000001</v>
      </c>
      <c r="F1552" s="82">
        <v>104553076925</v>
      </c>
      <c r="G1552" s="82">
        <v>104534603683</v>
      </c>
      <c r="H1552" s="82">
        <f t="shared" si="48"/>
        <v>136972197382</v>
      </c>
      <c r="I1552" s="87">
        <f t="shared" si="49"/>
        <v>0.23681881665762586</v>
      </c>
      <c r="J1552" s="82">
        <v>6487518740</v>
      </c>
      <c r="K1552" s="82">
        <v>12975037480</v>
      </c>
      <c r="L1552" s="82">
        <v>19462556219</v>
      </c>
    </row>
    <row r="1553" spans="1:12" ht="15" customHeight="1" x14ac:dyDescent="0.3">
      <c r="A1553" s="48">
        <v>45382</v>
      </c>
      <c r="B1553" s="51">
        <v>1.0002610000000001</v>
      </c>
      <c r="C1553" s="82">
        <v>32460741764</v>
      </c>
      <c r="D1553" s="82">
        <v>32452276188</v>
      </c>
      <c r="E1553" s="51">
        <v>1.00058</v>
      </c>
      <c r="F1553" s="82">
        <v>104538350178</v>
      </c>
      <c r="G1553" s="82">
        <v>104477803735</v>
      </c>
      <c r="H1553" s="82">
        <f t="shared" si="48"/>
        <v>136930079923</v>
      </c>
      <c r="I1553" s="87">
        <f t="shared" si="49"/>
        <v>0.23699888443977329</v>
      </c>
      <c r="J1553" s="82">
        <v>6490455238</v>
      </c>
      <c r="K1553" s="82">
        <v>12980910475</v>
      </c>
      <c r="L1553" s="82">
        <v>19471365713</v>
      </c>
    </row>
    <row r="1554" spans="1:12" ht="15" customHeight="1" x14ac:dyDescent="0.3">
      <c r="A1554" s="48">
        <v>45383</v>
      </c>
      <c r="B1554" s="51">
        <v>0.99987899999999996</v>
      </c>
      <c r="C1554" s="82">
        <v>32388206506</v>
      </c>
      <c r="D1554" s="82">
        <v>32392141106</v>
      </c>
      <c r="E1554" s="51">
        <v>1.000048</v>
      </c>
      <c r="F1554" s="82">
        <v>104510345551</v>
      </c>
      <c r="G1554" s="82">
        <v>104505348425</v>
      </c>
      <c r="H1554" s="82">
        <f t="shared" si="48"/>
        <v>136897489531</v>
      </c>
      <c r="I1554" s="87">
        <f t="shared" si="49"/>
        <v>0.23661603450123828</v>
      </c>
      <c r="J1554" s="82">
        <v>6478428221</v>
      </c>
      <c r="K1554" s="82">
        <v>12956856442</v>
      </c>
      <c r="L1554" s="82">
        <v>19435284664</v>
      </c>
    </row>
    <row r="1555" spans="1:12" ht="15" customHeight="1" x14ac:dyDescent="0.3">
      <c r="A1555" s="48">
        <v>45384</v>
      </c>
      <c r="B1555" s="51">
        <v>0.99960599999999999</v>
      </c>
      <c r="C1555" s="82">
        <v>32627669901</v>
      </c>
      <c r="D1555" s="82">
        <v>32640533902</v>
      </c>
      <c r="E1555" s="51">
        <v>1.0002219999999999</v>
      </c>
      <c r="F1555" s="82">
        <v>104466269110</v>
      </c>
      <c r="G1555" s="82">
        <v>104443110092</v>
      </c>
      <c r="H1555" s="82">
        <f t="shared" si="48"/>
        <v>137083643994</v>
      </c>
      <c r="I1555" s="87">
        <f t="shared" si="49"/>
        <v>0.23810669858928349</v>
      </c>
      <c r="J1555" s="82">
        <v>6528106780</v>
      </c>
      <c r="K1555" s="82">
        <v>13056213561</v>
      </c>
      <c r="L1555" s="82">
        <v>19584320341</v>
      </c>
    </row>
    <row r="1556" spans="1:12" ht="15" customHeight="1" x14ac:dyDescent="0.3">
      <c r="A1556" s="48">
        <v>45385</v>
      </c>
      <c r="B1556" s="51">
        <v>0.999336</v>
      </c>
      <c r="C1556" s="82">
        <v>32751475130</v>
      </c>
      <c r="D1556" s="82">
        <v>32773245961</v>
      </c>
      <c r="E1556" s="51">
        <v>1.0005660000000001</v>
      </c>
      <c r="F1556" s="82">
        <v>104665901774</v>
      </c>
      <c r="G1556" s="82">
        <v>104606669153</v>
      </c>
      <c r="H1556" s="82">
        <f t="shared" si="48"/>
        <v>137379915114</v>
      </c>
      <c r="I1556" s="87">
        <f t="shared" si="49"/>
        <v>0.23855922413261246</v>
      </c>
      <c r="J1556" s="82">
        <v>6554649192</v>
      </c>
      <c r="K1556" s="82">
        <v>13109298384</v>
      </c>
      <c r="L1556" s="82">
        <v>19663947577</v>
      </c>
    </row>
    <row r="1557" spans="1:12" ht="15" customHeight="1" x14ac:dyDescent="0.3">
      <c r="A1557" s="48">
        <v>45386</v>
      </c>
      <c r="B1557" s="51">
        <v>0.99975400000000003</v>
      </c>
      <c r="C1557" s="82">
        <v>32876497719</v>
      </c>
      <c r="D1557" s="82">
        <v>32884580103</v>
      </c>
      <c r="E1557" s="51">
        <v>1.000073</v>
      </c>
      <c r="F1557" s="82">
        <v>105331957106</v>
      </c>
      <c r="G1557" s="82">
        <v>105324263812</v>
      </c>
      <c r="H1557" s="82">
        <f t="shared" si="48"/>
        <v>138208843915</v>
      </c>
      <c r="I1557" s="87">
        <f t="shared" si="49"/>
        <v>0.23793397854644083</v>
      </c>
      <c r="J1557" s="82">
        <v>6576916021</v>
      </c>
      <c r="K1557" s="82">
        <v>13153832041</v>
      </c>
      <c r="L1557" s="82">
        <v>19730748062</v>
      </c>
    </row>
    <row r="1558" spans="1:12" ht="15" customHeight="1" x14ac:dyDescent="0.3">
      <c r="A1558" s="48">
        <v>45387</v>
      </c>
      <c r="B1558" s="51">
        <v>1.0010060000000001</v>
      </c>
      <c r="C1558" s="82">
        <v>33042630684</v>
      </c>
      <c r="D1558" s="82">
        <v>33009423615</v>
      </c>
      <c r="E1558" s="51">
        <v>1.0005109999999999</v>
      </c>
      <c r="F1558" s="82">
        <v>106232925072</v>
      </c>
      <c r="G1558" s="82">
        <v>106178711431</v>
      </c>
      <c r="H1558" s="82">
        <f t="shared" si="48"/>
        <v>139188135046</v>
      </c>
      <c r="I1558" s="87">
        <f t="shared" si="49"/>
        <v>0.23715687837968935</v>
      </c>
      <c r="J1558" s="82">
        <v>6601884723</v>
      </c>
      <c r="K1558" s="82">
        <v>13203769446</v>
      </c>
      <c r="L1558" s="82">
        <v>19805654169</v>
      </c>
    </row>
    <row r="1559" spans="1:12" ht="15" customHeight="1" x14ac:dyDescent="0.3">
      <c r="A1559" s="48">
        <v>45388</v>
      </c>
      <c r="B1559" s="51">
        <v>0.99889399999999995</v>
      </c>
      <c r="C1559" s="82">
        <v>32959702181</v>
      </c>
      <c r="D1559" s="82">
        <v>32996196236</v>
      </c>
      <c r="E1559" s="51">
        <v>1.0004109999999999</v>
      </c>
      <c r="F1559" s="82">
        <v>106688966458</v>
      </c>
      <c r="G1559" s="82">
        <v>106645097383</v>
      </c>
      <c r="H1559" s="82">
        <f t="shared" si="48"/>
        <v>139641293619</v>
      </c>
      <c r="I1559" s="87">
        <f t="shared" si="49"/>
        <v>0.23629254198996077</v>
      </c>
      <c r="J1559" s="82">
        <v>6599239247</v>
      </c>
      <c r="K1559" s="82">
        <v>13198478494</v>
      </c>
      <c r="L1559" s="82">
        <v>19797717742</v>
      </c>
    </row>
    <row r="1560" spans="1:12" ht="15" customHeight="1" x14ac:dyDescent="0.3">
      <c r="A1560" s="48">
        <v>45389</v>
      </c>
      <c r="B1560" s="51">
        <v>0.99797199999999997</v>
      </c>
      <c r="C1560" s="82">
        <v>32938114837</v>
      </c>
      <c r="D1560" s="82">
        <v>33005048039</v>
      </c>
      <c r="E1560" s="51">
        <v>0.99883500000000003</v>
      </c>
      <c r="F1560" s="82">
        <v>106793326057</v>
      </c>
      <c r="G1560" s="82">
        <v>106917845726</v>
      </c>
      <c r="H1560" s="82">
        <f t="shared" si="48"/>
        <v>139922893765</v>
      </c>
      <c r="I1560" s="87">
        <f t="shared" si="49"/>
        <v>0.23588025626765452</v>
      </c>
      <c r="J1560" s="82">
        <v>6601009608</v>
      </c>
      <c r="K1560" s="82">
        <v>13202019216</v>
      </c>
      <c r="L1560" s="82">
        <v>19803028823</v>
      </c>
    </row>
    <row r="1561" spans="1:12" ht="15" customHeight="1" x14ac:dyDescent="0.3">
      <c r="A1561" s="48">
        <v>45390</v>
      </c>
      <c r="B1561" s="51">
        <v>0.99982800000000005</v>
      </c>
      <c r="C1561" s="82">
        <v>32969896796</v>
      </c>
      <c r="D1561" s="82">
        <v>32975559743</v>
      </c>
      <c r="E1561" s="51">
        <v>0.99997800000000003</v>
      </c>
      <c r="F1561" s="82">
        <v>106908680868</v>
      </c>
      <c r="G1561" s="82">
        <v>106911041835</v>
      </c>
      <c r="H1561" s="82">
        <f t="shared" si="48"/>
        <v>139886601578</v>
      </c>
      <c r="I1561" s="87">
        <f t="shared" si="49"/>
        <v>0.23573065162079163</v>
      </c>
      <c r="J1561" s="82">
        <v>6595111949</v>
      </c>
      <c r="K1561" s="82">
        <v>13190223897</v>
      </c>
      <c r="L1561" s="82">
        <v>19785335846</v>
      </c>
    </row>
    <row r="1562" spans="1:12" ht="15" customHeight="1" x14ac:dyDescent="0.3">
      <c r="A1562" s="48">
        <v>45391</v>
      </c>
      <c r="B1562" s="51">
        <v>0.99948199999999998</v>
      </c>
      <c r="C1562" s="82">
        <v>32588939051</v>
      </c>
      <c r="D1562" s="82">
        <v>32605825511</v>
      </c>
      <c r="E1562" s="51">
        <v>1.0000370000000001</v>
      </c>
      <c r="F1562" s="82">
        <v>107051011825</v>
      </c>
      <c r="G1562" s="82">
        <v>107047060349</v>
      </c>
      <c r="H1562" s="82">
        <f t="shared" si="48"/>
        <v>139652885860</v>
      </c>
      <c r="I1562" s="87">
        <f t="shared" si="49"/>
        <v>0.23347763499629265</v>
      </c>
      <c r="J1562" s="82">
        <v>6521165102</v>
      </c>
      <c r="K1562" s="82">
        <v>13042330204</v>
      </c>
      <c r="L1562" s="82">
        <v>19563495307</v>
      </c>
    </row>
    <row r="1563" spans="1:12" ht="15" customHeight="1" x14ac:dyDescent="0.3">
      <c r="A1563" s="48">
        <v>45392</v>
      </c>
      <c r="B1563" s="51">
        <v>1.000834</v>
      </c>
      <c r="C1563" s="82">
        <v>32324466864</v>
      </c>
      <c r="D1563" s="82">
        <v>32297514693</v>
      </c>
      <c r="E1563" s="51">
        <v>0.99973800000000002</v>
      </c>
      <c r="F1563" s="82">
        <v>107124650258</v>
      </c>
      <c r="G1563" s="82">
        <v>107152717164</v>
      </c>
      <c r="H1563" s="82">
        <f t="shared" si="48"/>
        <v>139450231857</v>
      </c>
      <c r="I1563" s="87">
        <f t="shared" si="49"/>
        <v>0.23160603078896033</v>
      </c>
      <c r="J1563" s="82">
        <v>6459502939</v>
      </c>
      <c r="K1563" s="82">
        <v>12919005877</v>
      </c>
      <c r="L1563" s="82">
        <v>19378508816</v>
      </c>
    </row>
    <row r="1564" spans="1:12" ht="15" customHeight="1" x14ac:dyDescent="0.3">
      <c r="A1564" s="48">
        <v>45393</v>
      </c>
      <c r="B1564" s="51">
        <v>0.99956999999999996</v>
      </c>
      <c r="C1564" s="82">
        <v>32181971707</v>
      </c>
      <c r="D1564" s="82">
        <v>32195822072</v>
      </c>
      <c r="E1564" s="51">
        <v>1.000054</v>
      </c>
      <c r="F1564" s="82">
        <v>107165949185</v>
      </c>
      <c r="G1564" s="82">
        <v>107160179573</v>
      </c>
      <c r="H1564" s="82">
        <f t="shared" si="48"/>
        <v>139356001645</v>
      </c>
      <c r="I1564" s="87">
        <f t="shared" si="49"/>
        <v>0.23103290631153928</v>
      </c>
      <c r="J1564" s="82">
        <v>6439164414</v>
      </c>
      <c r="K1564" s="82">
        <v>12878328829</v>
      </c>
      <c r="L1564" s="82">
        <v>19317493243</v>
      </c>
    </row>
    <row r="1565" spans="1:12" ht="15" customHeight="1" x14ac:dyDescent="0.3">
      <c r="A1565" s="48">
        <v>45394</v>
      </c>
      <c r="B1565" s="51">
        <v>1.000958</v>
      </c>
      <c r="C1565" s="82">
        <v>32222451399</v>
      </c>
      <c r="D1565" s="82">
        <v>32191598274</v>
      </c>
      <c r="E1565" s="51">
        <v>1.0001899999999999</v>
      </c>
      <c r="F1565" s="82">
        <v>107325379612</v>
      </c>
      <c r="G1565" s="82">
        <v>107305040973</v>
      </c>
      <c r="H1565" s="82">
        <f t="shared" si="48"/>
        <v>139496639247</v>
      </c>
      <c r="I1565" s="87">
        <f t="shared" si="49"/>
        <v>0.23076970490306856</v>
      </c>
      <c r="J1565" s="82">
        <v>6438319655</v>
      </c>
      <c r="K1565" s="82">
        <v>12876639310</v>
      </c>
      <c r="L1565" s="82">
        <v>19314958964</v>
      </c>
    </row>
    <row r="1566" spans="1:12" ht="15" customHeight="1" x14ac:dyDescent="0.3">
      <c r="A1566" s="48">
        <v>45395</v>
      </c>
      <c r="B1566" s="51">
        <v>1.0013019999999999</v>
      </c>
      <c r="C1566" s="82">
        <v>31954715645</v>
      </c>
      <c r="D1566" s="82">
        <v>31913179439</v>
      </c>
      <c r="E1566" s="51">
        <v>1.0004949999999999</v>
      </c>
      <c r="F1566" s="82">
        <v>107393356511</v>
      </c>
      <c r="G1566" s="82">
        <v>107340198678</v>
      </c>
      <c r="H1566" s="82">
        <f t="shared" si="48"/>
        <v>139253378117</v>
      </c>
      <c r="I1566" s="87">
        <f t="shared" si="49"/>
        <v>0.22917346688844203</v>
      </c>
      <c r="J1566" s="82">
        <v>6382635888</v>
      </c>
      <c r="K1566" s="82">
        <v>12765271776</v>
      </c>
      <c r="L1566" s="82">
        <v>19147907663</v>
      </c>
    </row>
    <row r="1567" spans="1:12" ht="15" customHeight="1" x14ac:dyDescent="0.3">
      <c r="A1567" s="48">
        <v>45396</v>
      </c>
      <c r="B1567" s="51">
        <v>0.99895900000000004</v>
      </c>
      <c r="C1567" s="82">
        <v>32081468162</v>
      </c>
      <c r="D1567" s="82">
        <v>32114898378</v>
      </c>
      <c r="E1567" s="51">
        <v>1.0001990000000001</v>
      </c>
      <c r="F1567" s="82">
        <v>107379449339</v>
      </c>
      <c r="G1567" s="82">
        <v>107358037231</v>
      </c>
      <c r="H1567" s="82">
        <f t="shared" si="48"/>
        <v>139472935609</v>
      </c>
      <c r="I1567" s="87">
        <f t="shared" si="49"/>
        <v>0.23025899783188955</v>
      </c>
      <c r="J1567" s="82">
        <v>6422979676</v>
      </c>
      <c r="K1567" s="82">
        <v>12845959351</v>
      </c>
      <c r="L1567" s="82">
        <v>19268939027</v>
      </c>
    </row>
    <row r="1568" spans="1:12" ht="15" customHeight="1" x14ac:dyDescent="0.3">
      <c r="A1568" s="48">
        <v>45397</v>
      </c>
      <c r="B1568" s="51">
        <v>1.0003759999999999</v>
      </c>
      <c r="C1568" s="82">
        <v>32268256090</v>
      </c>
      <c r="D1568" s="82">
        <v>32256143204</v>
      </c>
      <c r="E1568" s="51">
        <v>1.001266</v>
      </c>
      <c r="F1568" s="82">
        <v>107753288138</v>
      </c>
      <c r="G1568" s="82">
        <v>107617078790</v>
      </c>
      <c r="H1568" s="82">
        <f t="shared" si="48"/>
        <v>139873221994</v>
      </c>
      <c r="I1568" s="87">
        <f t="shared" si="49"/>
        <v>0.23060985329546252</v>
      </c>
      <c r="J1568" s="82">
        <v>6451228641</v>
      </c>
      <c r="K1568" s="82">
        <v>12902457282</v>
      </c>
      <c r="L1568" s="82">
        <v>19353685922</v>
      </c>
    </row>
    <row r="1569" spans="1:12" ht="15" customHeight="1" x14ac:dyDescent="0.3">
      <c r="A1569" s="48">
        <v>45398</v>
      </c>
      <c r="B1569" s="51">
        <v>1.0007010000000001</v>
      </c>
      <c r="C1569" s="82">
        <v>32413375843</v>
      </c>
      <c r="D1569" s="82">
        <v>32390684311</v>
      </c>
      <c r="E1569" s="51">
        <v>0.99986399999999998</v>
      </c>
      <c r="F1569" s="82">
        <v>107841139879</v>
      </c>
      <c r="G1569" s="82">
        <v>107855855075</v>
      </c>
      <c r="H1569" s="82">
        <f t="shared" si="48"/>
        <v>140246539386</v>
      </c>
      <c r="I1569" s="87">
        <f t="shared" si="49"/>
        <v>0.23095531948814257</v>
      </c>
      <c r="J1569" s="82">
        <v>6478136862</v>
      </c>
      <c r="K1569" s="82">
        <v>12956273724</v>
      </c>
      <c r="L1569" s="82">
        <v>19434410587</v>
      </c>
    </row>
    <row r="1570" spans="1:12" ht="15" customHeight="1" x14ac:dyDescent="0.3">
      <c r="A1570" s="48">
        <v>45399</v>
      </c>
      <c r="B1570" s="51">
        <v>0.99978400000000001</v>
      </c>
      <c r="C1570" s="82">
        <v>32587980460</v>
      </c>
      <c r="D1570" s="82">
        <v>32595010841</v>
      </c>
      <c r="E1570" s="51">
        <v>0.99981799999999998</v>
      </c>
      <c r="F1570" s="82">
        <v>108064659123</v>
      </c>
      <c r="G1570" s="82">
        <v>108084277540</v>
      </c>
      <c r="H1570" s="82">
        <f t="shared" si="48"/>
        <v>140679288381</v>
      </c>
      <c r="I1570" s="87">
        <f t="shared" si="49"/>
        <v>0.23169729685242174</v>
      </c>
      <c r="J1570" s="82">
        <v>6519002168</v>
      </c>
      <c r="K1570" s="82">
        <v>13038004336</v>
      </c>
      <c r="L1570" s="82">
        <v>19557006505</v>
      </c>
    </row>
    <row r="1571" spans="1:12" ht="15" customHeight="1" x14ac:dyDescent="0.3">
      <c r="A1571" s="48">
        <v>45400</v>
      </c>
      <c r="B1571" s="51">
        <v>1.0000450000000001</v>
      </c>
      <c r="C1571" s="82">
        <v>32522808875</v>
      </c>
      <c r="D1571" s="82">
        <v>32521358064</v>
      </c>
      <c r="E1571" s="51">
        <v>0.99987700000000002</v>
      </c>
      <c r="F1571" s="82">
        <v>108719080825</v>
      </c>
      <c r="G1571" s="82">
        <v>108732462511</v>
      </c>
      <c r="H1571" s="82">
        <f t="shared" si="48"/>
        <v>141253820575</v>
      </c>
      <c r="I1571" s="87">
        <f t="shared" si="49"/>
        <v>0.2302334756795657</v>
      </c>
      <c r="J1571" s="82">
        <v>6504271613</v>
      </c>
      <c r="K1571" s="82">
        <v>13008543226</v>
      </c>
      <c r="L1571" s="82">
        <v>19512814838</v>
      </c>
    </row>
    <row r="1572" spans="1:12" ht="15" customHeight="1" x14ac:dyDescent="0.3">
      <c r="A1572" s="48">
        <v>45401</v>
      </c>
      <c r="B1572" s="51">
        <v>0.99983</v>
      </c>
      <c r="C1572" s="82">
        <v>33046053379</v>
      </c>
      <c r="D1572" s="82">
        <v>33051686898</v>
      </c>
      <c r="E1572" s="51">
        <v>1.0002169999999999</v>
      </c>
      <c r="F1572" s="82">
        <v>109084372698</v>
      </c>
      <c r="G1572" s="82">
        <v>109060699941</v>
      </c>
      <c r="H1572" s="82">
        <f t="shared" si="48"/>
        <v>142112386839</v>
      </c>
      <c r="I1572" s="87">
        <f t="shared" si="49"/>
        <v>0.2325742859800424</v>
      </c>
      <c r="J1572" s="82">
        <v>6610337380</v>
      </c>
      <c r="K1572" s="82">
        <v>13220674759</v>
      </c>
      <c r="L1572" s="82">
        <v>19831012139</v>
      </c>
    </row>
    <row r="1573" spans="1:12" ht="15" customHeight="1" x14ac:dyDescent="0.3">
      <c r="A1573" s="48">
        <v>45402</v>
      </c>
      <c r="B1573" s="51">
        <v>1.000753</v>
      </c>
      <c r="C1573" s="82">
        <v>33914604456</v>
      </c>
      <c r="D1573" s="82">
        <v>33889086387</v>
      </c>
      <c r="E1573" s="51">
        <v>1.0002629999999999</v>
      </c>
      <c r="F1573" s="82">
        <v>109818847614</v>
      </c>
      <c r="G1573" s="82">
        <v>109789942731</v>
      </c>
      <c r="H1573" s="82">
        <f t="shared" si="48"/>
        <v>143679029118</v>
      </c>
      <c r="I1573" s="87">
        <f t="shared" si="49"/>
        <v>0.23586661599145231</v>
      </c>
      <c r="J1573" s="82">
        <v>6777817277</v>
      </c>
      <c r="K1573" s="82">
        <v>13555634555</v>
      </c>
      <c r="L1573" s="82">
        <v>20333451832</v>
      </c>
    </row>
    <row r="1574" spans="1:12" ht="15" customHeight="1" x14ac:dyDescent="0.3">
      <c r="A1574" s="48">
        <v>45403</v>
      </c>
      <c r="B1574" s="51">
        <v>0.99981299999999995</v>
      </c>
      <c r="C1574" s="82">
        <v>33947195928</v>
      </c>
      <c r="D1574" s="82">
        <v>33953557017</v>
      </c>
      <c r="E1574" s="51">
        <v>1.00044</v>
      </c>
      <c r="F1574" s="82">
        <v>109776804504</v>
      </c>
      <c r="G1574" s="82">
        <v>109728561340</v>
      </c>
      <c r="H1574" s="82">
        <f t="shared" si="48"/>
        <v>143682118357</v>
      </c>
      <c r="I1574" s="87">
        <f t="shared" si="49"/>
        <v>0.23631024796444913</v>
      </c>
      <c r="J1574" s="82">
        <v>6790711403</v>
      </c>
      <c r="K1574" s="82">
        <v>13581422807</v>
      </c>
      <c r="L1574" s="82">
        <v>20372134210</v>
      </c>
    </row>
    <row r="1575" spans="1:12" ht="15" customHeight="1" x14ac:dyDescent="0.3">
      <c r="A1575" s="48">
        <v>45404</v>
      </c>
      <c r="B1575" s="51">
        <v>0.99972399999999995</v>
      </c>
      <c r="C1575" s="82">
        <v>33932246307</v>
      </c>
      <c r="D1575" s="82">
        <v>33941612080</v>
      </c>
      <c r="E1575" s="51">
        <v>0.99995400000000001</v>
      </c>
      <c r="F1575" s="82">
        <v>109867996220</v>
      </c>
      <c r="G1575" s="82">
        <v>109873024184</v>
      </c>
      <c r="H1575" s="82">
        <f t="shared" si="48"/>
        <v>143814636264</v>
      </c>
      <c r="I1575" s="87">
        <f t="shared" si="49"/>
        <v>0.23600944216618888</v>
      </c>
      <c r="J1575" s="82">
        <v>6788322416</v>
      </c>
      <c r="K1575" s="82">
        <v>13576644832</v>
      </c>
      <c r="L1575" s="82">
        <v>20364967248</v>
      </c>
    </row>
    <row r="1576" spans="1:12" ht="15" customHeight="1" x14ac:dyDescent="0.3">
      <c r="A1576" s="48">
        <v>45405</v>
      </c>
      <c r="B1576" s="51">
        <v>0.99972399999999995</v>
      </c>
      <c r="C1576" s="82">
        <v>33798041789</v>
      </c>
      <c r="D1576" s="82">
        <v>33807381546</v>
      </c>
      <c r="E1576" s="51">
        <v>0.99995599999999996</v>
      </c>
      <c r="F1576" s="82">
        <v>109891550171</v>
      </c>
      <c r="G1576" s="82">
        <v>109896347540</v>
      </c>
      <c r="H1576" s="82">
        <f t="shared" si="48"/>
        <v>143703729086</v>
      </c>
      <c r="I1576" s="87">
        <f t="shared" si="49"/>
        <v>0.23525751044197227</v>
      </c>
      <c r="J1576" s="82">
        <v>6761476309</v>
      </c>
      <c r="K1576" s="82">
        <v>13522952618</v>
      </c>
      <c r="L1576" s="82">
        <v>20284428928</v>
      </c>
    </row>
    <row r="1577" spans="1:12" ht="15" customHeight="1" x14ac:dyDescent="0.3">
      <c r="A1577" s="48">
        <v>45406</v>
      </c>
      <c r="B1577" s="51">
        <v>1.000068</v>
      </c>
      <c r="C1577" s="82">
        <v>33632083380</v>
      </c>
      <c r="D1577" s="82">
        <v>33629806120</v>
      </c>
      <c r="E1577" s="51">
        <v>1.0002409999999999</v>
      </c>
      <c r="F1577" s="82">
        <v>110436760601</v>
      </c>
      <c r="G1577" s="82">
        <v>110410163131</v>
      </c>
      <c r="H1577" s="82">
        <f t="shared" si="48"/>
        <v>144039969251</v>
      </c>
      <c r="I1577" s="87">
        <f t="shared" si="49"/>
        <v>0.23347551582295636</v>
      </c>
      <c r="J1577" s="82">
        <v>6725961224</v>
      </c>
      <c r="K1577" s="82">
        <v>13451922448</v>
      </c>
      <c r="L1577" s="82">
        <v>20177883672</v>
      </c>
    </row>
    <row r="1578" spans="1:12" ht="15" customHeight="1" x14ac:dyDescent="0.3">
      <c r="A1578" s="48">
        <v>45407</v>
      </c>
      <c r="B1578" s="51">
        <v>1.000577</v>
      </c>
      <c r="C1578" s="82">
        <v>33424671604</v>
      </c>
      <c r="D1578" s="82">
        <v>33405410210</v>
      </c>
      <c r="E1578" s="51">
        <v>0.999718</v>
      </c>
      <c r="F1578" s="82">
        <v>110475849461</v>
      </c>
      <c r="G1578" s="82">
        <v>110506960878</v>
      </c>
      <c r="H1578" s="82">
        <f t="shared" si="48"/>
        <v>143912371088</v>
      </c>
      <c r="I1578" s="87">
        <f t="shared" si="49"/>
        <v>0.23212327027516733</v>
      </c>
      <c r="J1578" s="82">
        <v>6681082042</v>
      </c>
      <c r="K1578" s="82">
        <v>13362164084</v>
      </c>
      <c r="L1578" s="82">
        <v>20043246126</v>
      </c>
    </row>
    <row r="1579" spans="1:12" ht="15" customHeight="1" x14ac:dyDescent="0.3">
      <c r="A1579" s="48">
        <v>45408</v>
      </c>
      <c r="B1579" s="51">
        <v>0.99994799999999995</v>
      </c>
      <c r="C1579" s="82">
        <v>33352434130</v>
      </c>
      <c r="D1579" s="82">
        <v>33354175775</v>
      </c>
      <c r="E1579" s="51">
        <v>0.99982099999999996</v>
      </c>
      <c r="F1579" s="82">
        <v>110438459159</v>
      </c>
      <c r="G1579" s="82">
        <v>110458192449</v>
      </c>
      <c r="H1579" s="82">
        <f t="shared" si="48"/>
        <v>143812368224</v>
      </c>
      <c r="I1579" s="87">
        <f t="shared" si="49"/>
        <v>0.23192842303415817</v>
      </c>
      <c r="J1579" s="82">
        <v>6670835155</v>
      </c>
      <c r="K1579" s="82">
        <v>13341670310</v>
      </c>
      <c r="L1579" s="82">
        <v>20012505465</v>
      </c>
    </row>
    <row r="1580" spans="1:12" ht="15" customHeight="1" x14ac:dyDescent="0.3">
      <c r="A1580" s="48">
        <v>45409</v>
      </c>
      <c r="B1580" s="51">
        <v>0.999969</v>
      </c>
      <c r="C1580" s="82">
        <v>33372364894</v>
      </c>
      <c r="D1580" s="82">
        <v>33373405915</v>
      </c>
      <c r="E1580" s="51">
        <v>0.99969600000000003</v>
      </c>
      <c r="F1580" s="82">
        <v>110388612840</v>
      </c>
      <c r="G1580" s="82">
        <v>110422210601</v>
      </c>
      <c r="H1580" s="82">
        <f t="shared" si="48"/>
        <v>143795616516</v>
      </c>
      <c r="I1580" s="87">
        <f t="shared" si="49"/>
        <v>0.23208917436844517</v>
      </c>
      <c r="J1580" s="82">
        <v>6674681183</v>
      </c>
      <c r="K1580" s="82">
        <v>13349362366</v>
      </c>
      <c r="L1580" s="82">
        <v>20024043549</v>
      </c>
    </row>
    <row r="1581" spans="1:12" ht="15" customHeight="1" x14ac:dyDescent="0.3">
      <c r="A1581" s="48">
        <v>45410</v>
      </c>
      <c r="B1581" s="51">
        <v>1.000324</v>
      </c>
      <c r="C1581" s="82">
        <v>33498303948</v>
      </c>
      <c r="D1581" s="82">
        <v>33487464783</v>
      </c>
      <c r="E1581" s="51">
        <v>0.99962899999999999</v>
      </c>
      <c r="F1581" s="82">
        <v>110489863655</v>
      </c>
      <c r="G1581" s="82">
        <v>110530820766</v>
      </c>
      <c r="H1581" s="82">
        <f t="shared" si="48"/>
        <v>144018285549</v>
      </c>
      <c r="I1581" s="87">
        <f t="shared" si="49"/>
        <v>0.23252231239488272</v>
      </c>
      <c r="J1581" s="82">
        <v>6697492957</v>
      </c>
      <c r="K1581" s="82">
        <v>13394985913</v>
      </c>
      <c r="L1581" s="82">
        <v>20092478870</v>
      </c>
    </row>
    <row r="1582" spans="1:12" ht="15" customHeight="1" x14ac:dyDescent="0.3">
      <c r="A1582" s="48">
        <v>45411</v>
      </c>
      <c r="B1582" s="51">
        <v>1.000027</v>
      </c>
      <c r="C1582" s="82">
        <v>33510299795</v>
      </c>
      <c r="D1582" s="82">
        <v>33509388080</v>
      </c>
      <c r="E1582" s="51">
        <v>0.99988100000000002</v>
      </c>
      <c r="F1582" s="82">
        <v>110621142036</v>
      </c>
      <c r="G1582" s="82">
        <v>110634331136</v>
      </c>
      <c r="H1582" s="82">
        <f t="shared" si="48"/>
        <v>144143719216</v>
      </c>
      <c r="I1582" s="87">
        <f t="shared" si="49"/>
        <v>0.23247206511846719</v>
      </c>
      <c r="J1582" s="82">
        <v>6701877616</v>
      </c>
      <c r="K1582" s="82">
        <v>13403755232</v>
      </c>
      <c r="L1582" s="82">
        <v>20105632848</v>
      </c>
    </row>
    <row r="1583" spans="1:12" ht="15" customHeight="1" x14ac:dyDescent="0.3">
      <c r="A1583" s="48">
        <v>45412</v>
      </c>
      <c r="B1583" s="51">
        <v>0.99948000000000004</v>
      </c>
      <c r="C1583" s="82">
        <v>33307408955</v>
      </c>
      <c r="D1583" s="82">
        <v>33324725452</v>
      </c>
      <c r="E1583" s="51">
        <v>0.99934400000000001</v>
      </c>
      <c r="F1583" s="82">
        <v>110513523759</v>
      </c>
      <c r="G1583" s="82">
        <v>110586103421</v>
      </c>
      <c r="H1583" s="82">
        <f t="shared" si="48"/>
        <v>143910828873</v>
      </c>
      <c r="I1583" s="87">
        <f t="shared" si="49"/>
        <v>0.23156509981197293</v>
      </c>
      <c r="J1583" s="82">
        <v>6664945090</v>
      </c>
      <c r="K1583" s="82">
        <v>13329890181</v>
      </c>
      <c r="L1583" s="82">
        <v>19994835271</v>
      </c>
    </row>
    <row r="1584" spans="1:12" ht="15" customHeight="1" x14ac:dyDescent="0.3">
      <c r="A1584" s="48">
        <v>45413</v>
      </c>
      <c r="B1584" s="51">
        <v>1.000022</v>
      </c>
      <c r="C1584" s="82">
        <v>33207618056</v>
      </c>
      <c r="D1584" s="82">
        <v>33206899235</v>
      </c>
      <c r="E1584" s="51">
        <v>0.99869399999999997</v>
      </c>
      <c r="F1584" s="82">
        <v>110569151502</v>
      </c>
      <c r="G1584" s="82">
        <v>110713757065</v>
      </c>
      <c r="H1584" s="82">
        <f t="shared" si="48"/>
        <v>143920656300</v>
      </c>
      <c r="I1584" s="87">
        <f t="shared" si="49"/>
        <v>0.23073059898907647</v>
      </c>
      <c r="J1584" s="82">
        <v>6641379847</v>
      </c>
      <c r="K1584" s="82">
        <v>13282759694</v>
      </c>
      <c r="L1584" s="82">
        <v>19924139541</v>
      </c>
    </row>
    <row r="1585" spans="1:12" ht="15" customHeight="1" x14ac:dyDescent="0.3">
      <c r="A1585" s="48">
        <v>45414</v>
      </c>
      <c r="B1585" s="51">
        <v>0.99959699999999996</v>
      </c>
      <c r="C1585" s="82">
        <v>32986193179</v>
      </c>
      <c r="D1585" s="82">
        <v>32999489545</v>
      </c>
      <c r="E1585" s="51">
        <v>0.99875000000000003</v>
      </c>
      <c r="F1585" s="82">
        <v>110656637832</v>
      </c>
      <c r="G1585" s="82">
        <v>110795145116</v>
      </c>
      <c r="H1585" s="82">
        <f t="shared" si="48"/>
        <v>143794634661</v>
      </c>
      <c r="I1585" s="87">
        <f t="shared" si="49"/>
        <v>0.22949040917136615</v>
      </c>
      <c r="J1585" s="82">
        <v>6599897909</v>
      </c>
      <c r="K1585" s="82">
        <v>13199795818</v>
      </c>
      <c r="L1585" s="82">
        <v>19799693727</v>
      </c>
    </row>
    <row r="1586" spans="1:12" ht="15" customHeight="1" x14ac:dyDescent="0.3">
      <c r="A1586" s="48">
        <v>45415</v>
      </c>
      <c r="B1586" s="51">
        <v>0.99998799999999999</v>
      </c>
      <c r="C1586" s="82">
        <v>33110451072</v>
      </c>
      <c r="D1586" s="82">
        <v>33110847062</v>
      </c>
      <c r="E1586" s="51">
        <v>0.99997199999999997</v>
      </c>
      <c r="F1586" s="82">
        <v>110617957580</v>
      </c>
      <c r="G1586" s="82">
        <v>110621004641</v>
      </c>
      <c r="H1586" s="82">
        <f t="shared" si="48"/>
        <v>143731851703</v>
      </c>
      <c r="I1586" s="87">
        <f t="shared" si="49"/>
        <v>0.23036541079578191</v>
      </c>
      <c r="J1586" s="82">
        <v>6622169412</v>
      </c>
      <c r="K1586" s="82">
        <v>13244338825</v>
      </c>
      <c r="L1586" s="82">
        <v>19866508237</v>
      </c>
    </row>
    <row r="1587" spans="1:12" ht="15" customHeight="1" x14ac:dyDescent="0.3">
      <c r="A1587" s="48">
        <v>45416</v>
      </c>
      <c r="B1587" s="51">
        <v>0.99951500000000004</v>
      </c>
      <c r="C1587" s="82">
        <v>33242855123</v>
      </c>
      <c r="D1587" s="82">
        <v>33258998125</v>
      </c>
      <c r="E1587" s="51">
        <v>0.99995100000000003</v>
      </c>
      <c r="F1587" s="82">
        <v>110688767950</v>
      </c>
      <c r="G1587" s="82">
        <v>110694222091</v>
      </c>
      <c r="H1587" s="82">
        <f t="shared" si="48"/>
        <v>143953220216</v>
      </c>
      <c r="I1587" s="87">
        <f t="shared" si="49"/>
        <v>0.23104032042558889</v>
      </c>
      <c r="J1587" s="82">
        <v>6651799625</v>
      </c>
      <c r="K1587" s="82">
        <v>13303599250</v>
      </c>
      <c r="L1587" s="82">
        <v>19955398875</v>
      </c>
    </row>
    <row r="1588" spans="1:12" ht="15" customHeight="1" x14ac:dyDescent="0.3">
      <c r="A1588" s="48">
        <v>45417</v>
      </c>
      <c r="B1588" s="51">
        <v>0.99968400000000002</v>
      </c>
      <c r="C1588" s="82">
        <v>33553569011</v>
      </c>
      <c r="D1588" s="82">
        <v>33564162858</v>
      </c>
      <c r="E1588" s="51">
        <v>1.0001420000000001</v>
      </c>
      <c r="F1588" s="82">
        <v>110788373070</v>
      </c>
      <c r="G1588" s="82">
        <v>110772681918</v>
      </c>
      <c r="H1588" s="82">
        <f t="shared" si="48"/>
        <v>144336844776</v>
      </c>
      <c r="I1588" s="87">
        <f t="shared" si="49"/>
        <v>0.23254050557977121</v>
      </c>
      <c r="J1588" s="82">
        <v>6712832572</v>
      </c>
      <c r="K1588" s="82">
        <v>13425665143</v>
      </c>
      <c r="L1588" s="82">
        <v>20138497715</v>
      </c>
    </row>
    <row r="1589" spans="1:12" ht="15" customHeight="1" x14ac:dyDescent="0.3">
      <c r="A1589" s="48">
        <v>45418</v>
      </c>
      <c r="B1589" s="51">
        <v>1.000105</v>
      </c>
      <c r="C1589" s="82">
        <v>33590213411</v>
      </c>
      <c r="D1589" s="82">
        <v>33586701847</v>
      </c>
      <c r="E1589" s="51">
        <v>0.99957200000000002</v>
      </c>
      <c r="F1589" s="82">
        <v>110825639138</v>
      </c>
      <c r="G1589" s="82">
        <v>110873058530</v>
      </c>
      <c r="H1589" s="82">
        <f t="shared" si="48"/>
        <v>144459760377</v>
      </c>
      <c r="I1589" s="87">
        <f t="shared" si="49"/>
        <v>0.23249866785981094</v>
      </c>
      <c r="J1589" s="82">
        <v>6717340369</v>
      </c>
      <c r="K1589" s="82">
        <v>13434680739</v>
      </c>
      <c r="L1589" s="82">
        <v>20152021108</v>
      </c>
    </row>
    <row r="1590" spans="1:12" ht="15" customHeight="1" x14ac:dyDescent="0.3">
      <c r="A1590" s="48">
        <v>45419</v>
      </c>
      <c r="B1590" s="51">
        <v>0.99976399999999999</v>
      </c>
      <c r="C1590" s="82">
        <v>33236464970</v>
      </c>
      <c r="D1590" s="82">
        <v>33244307056</v>
      </c>
      <c r="E1590" s="51">
        <v>0.99981399999999998</v>
      </c>
      <c r="F1590" s="82">
        <v>110901272818</v>
      </c>
      <c r="G1590" s="82">
        <v>110921922287</v>
      </c>
      <c r="H1590" s="82">
        <f t="shared" si="48"/>
        <v>144166229343</v>
      </c>
      <c r="I1590" s="87">
        <f t="shared" si="49"/>
        <v>0.23059704902807171</v>
      </c>
      <c r="J1590" s="82">
        <v>6648861411</v>
      </c>
      <c r="K1590" s="82">
        <v>13297722822</v>
      </c>
      <c r="L1590" s="82">
        <v>19946584234</v>
      </c>
    </row>
    <row r="1591" spans="1:12" ht="15" customHeight="1" x14ac:dyDescent="0.3">
      <c r="A1591" s="48">
        <v>45420</v>
      </c>
      <c r="B1591" s="51">
        <v>0.99966200000000005</v>
      </c>
      <c r="C1591" s="82">
        <v>33227726880</v>
      </c>
      <c r="D1591" s="82">
        <v>33238961412</v>
      </c>
      <c r="E1591" s="51">
        <v>1.0001720000000001</v>
      </c>
      <c r="F1591" s="82">
        <v>110976763728</v>
      </c>
      <c r="G1591" s="82">
        <v>110957682345</v>
      </c>
      <c r="H1591" s="82">
        <f t="shared" si="48"/>
        <v>144196643757</v>
      </c>
      <c r="I1591" s="87">
        <f t="shared" si="49"/>
        <v>0.23051133886315867</v>
      </c>
      <c r="J1591" s="82">
        <v>6647792282</v>
      </c>
      <c r="K1591" s="82">
        <v>13295584565</v>
      </c>
      <c r="L1591" s="82">
        <v>19943376847</v>
      </c>
    </row>
    <row r="1592" spans="1:12" ht="15" customHeight="1" x14ac:dyDescent="0.3">
      <c r="A1592" s="48">
        <v>45421</v>
      </c>
      <c r="B1592" s="51">
        <v>1.0003960000000001</v>
      </c>
      <c r="C1592" s="82">
        <v>33103278114</v>
      </c>
      <c r="D1592" s="82">
        <v>33090161132</v>
      </c>
      <c r="E1592" s="51">
        <v>0.99985999999999997</v>
      </c>
      <c r="F1592" s="82">
        <v>110896762597</v>
      </c>
      <c r="G1592" s="82">
        <v>110912256575</v>
      </c>
      <c r="H1592" s="82">
        <f t="shared" si="48"/>
        <v>144002417707</v>
      </c>
      <c r="I1592" s="87">
        <f t="shared" si="49"/>
        <v>0.22978892756737013</v>
      </c>
      <c r="J1592" s="82">
        <v>6618032226</v>
      </c>
      <c r="K1592" s="82">
        <v>13236064453</v>
      </c>
      <c r="L1592" s="82">
        <v>19854096679</v>
      </c>
    </row>
    <row r="1593" spans="1:12" ht="15" customHeight="1" x14ac:dyDescent="0.3">
      <c r="A1593" s="48">
        <v>45422</v>
      </c>
      <c r="B1593" s="51">
        <v>1.000966</v>
      </c>
      <c r="C1593" s="82">
        <v>33100966961</v>
      </c>
      <c r="D1593" s="82">
        <v>33069024020</v>
      </c>
      <c r="E1593" s="51">
        <v>1.000259</v>
      </c>
      <c r="F1593" s="82">
        <v>110971026530</v>
      </c>
      <c r="G1593" s="82">
        <v>110942314840</v>
      </c>
      <c r="H1593" s="82">
        <f t="shared" si="48"/>
        <v>144011338860</v>
      </c>
      <c r="I1593" s="87">
        <f t="shared" si="49"/>
        <v>0.22962791875817437</v>
      </c>
      <c r="J1593" s="82">
        <v>6613804804</v>
      </c>
      <c r="K1593" s="82">
        <v>13227609608</v>
      </c>
      <c r="L1593" s="82">
        <v>19841414412</v>
      </c>
    </row>
    <row r="1594" spans="1:12" ht="15" customHeight="1" x14ac:dyDescent="0.3">
      <c r="A1594" s="48">
        <v>45423</v>
      </c>
      <c r="B1594" s="51">
        <v>0.99996099999999999</v>
      </c>
      <c r="C1594" s="82">
        <v>33104074657</v>
      </c>
      <c r="D1594" s="82">
        <v>33105355685</v>
      </c>
      <c r="E1594" s="51">
        <v>0.999834</v>
      </c>
      <c r="F1594" s="82">
        <v>110774390759</v>
      </c>
      <c r="G1594" s="82">
        <v>110792766957</v>
      </c>
      <c r="H1594" s="82">
        <f t="shared" si="48"/>
        <v>143898122642</v>
      </c>
      <c r="I1594" s="87">
        <f t="shared" si="49"/>
        <v>0.23006106735222573</v>
      </c>
      <c r="J1594" s="82">
        <v>6621071137</v>
      </c>
      <c r="K1594" s="82">
        <v>13242142274</v>
      </c>
      <c r="L1594" s="82">
        <v>19863213411</v>
      </c>
    </row>
    <row r="1595" spans="1:12" ht="15" customHeight="1" x14ac:dyDescent="0.3">
      <c r="A1595" s="48">
        <v>45424</v>
      </c>
      <c r="B1595" s="51">
        <v>0.99990100000000004</v>
      </c>
      <c r="C1595" s="82">
        <v>33125559801</v>
      </c>
      <c r="D1595" s="82">
        <v>33128840117</v>
      </c>
      <c r="E1595" s="51">
        <v>0.99964299999999995</v>
      </c>
      <c r="F1595" s="82">
        <v>110785721838</v>
      </c>
      <c r="G1595" s="82">
        <v>110825332251</v>
      </c>
      <c r="H1595" s="82">
        <f t="shared" si="48"/>
        <v>143954172368</v>
      </c>
      <c r="I1595" s="87">
        <f t="shared" si="49"/>
        <v>0.23013462945909241</v>
      </c>
      <c r="J1595" s="82">
        <v>6625768023</v>
      </c>
      <c r="K1595" s="82">
        <v>13251536047</v>
      </c>
      <c r="L1595" s="82">
        <v>19877304070</v>
      </c>
    </row>
    <row r="1596" spans="1:12" ht="15" customHeight="1" x14ac:dyDescent="0.3">
      <c r="A1596" s="48">
        <v>45425</v>
      </c>
      <c r="B1596" s="51">
        <v>1.0001530000000001</v>
      </c>
      <c r="C1596" s="82">
        <v>33130326364</v>
      </c>
      <c r="D1596" s="82">
        <v>33125252425</v>
      </c>
      <c r="E1596" s="51">
        <v>0.99927999999999995</v>
      </c>
      <c r="F1596" s="82">
        <v>110786173480</v>
      </c>
      <c r="G1596" s="82">
        <v>110865967477</v>
      </c>
      <c r="H1596" s="82">
        <f t="shared" si="48"/>
        <v>143991219902</v>
      </c>
      <c r="I1596" s="87">
        <f t="shared" si="49"/>
        <v>0.23005050202050478</v>
      </c>
      <c r="J1596" s="82">
        <v>6625050485</v>
      </c>
      <c r="K1596" s="82">
        <v>13250100970</v>
      </c>
      <c r="L1596" s="82">
        <v>19875151455</v>
      </c>
    </row>
    <row r="1597" spans="1:12" ht="15" customHeight="1" x14ac:dyDescent="0.3">
      <c r="A1597" s="48">
        <v>45426</v>
      </c>
      <c r="B1597" s="51">
        <v>1.0001329999999999</v>
      </c>
      <c r="C1597" s="82">
        <v>33109966184</v>
      </c>
      <c r="D1597" s="82">
        <v>33105557588</v>
      </c>
      <c r="E1597" s="51">
        <v>1.0000690000000001</v>
      </c>
      <c r="F1597" s="82">
        <v>110878655264</v>
      </c>
      <c r="G1597" s="82">
        <v>110871001519</v>
      </c>
      <c r="H1597" s="82">
        <f t="shared" si="48"/>
        <v>143976559107</v>
      </c>
      <c r="I1597" s="87">
        <f t="shared" si="49"/>
        <v>0.22993713555410591</v>
      </c>
      <c r="J1597" s="82">
        <v>6621111518</v>
      </c>
      <c r="K1597" s="82">
        <v>13242223035</v>
      </c>
      <c r="L1597" s="82">
        <v>19863334553</v>
      </c>
    </row>
    <row r="1598" spans="1:12" ht="15" customHeight="1" x14ac:dyDescent="0.3">
      <c r="A1598" s="48">
        <v>45427</v>
      </c>
      <c r="B1598" s="51">
        <v>0.999977</v>
      </c>
      <c r="C1598" s="82">
        <v>32885552556</v>
      </c>
      <c r="D1598" s="82">
        <v>32886310580</v>
      </c>
      <c r="E1598" s="51">
        <v>0.99949600000000005</v>
      </c>
      <c r="F1598" s="82">
        <v>110824101343</v>
      </c>
      <c r="G1598" s="82">
        <v>110879963166</v>
      </c>
      <c r="H1598" s="82">
        <f t="shared" si="48"/>
        <v>143766273746</v>
      </c>
      <c r="I1598" s="87">
        <f t="shared" si="49"/>
        <v>0.22874843816361343</v>
      </c>
      <c r="J1598" s="82">
        <v>6577262116</v>
      </c>
      <c r="K1598" s="82">
        <v>13154524232</v>
      </c>
      <c r="L1598" s="82">
        <v>19731786348</v>
      </c>
    </row>
    <row r="1599" spans="1:12" ht="15" customHeight="1" x14ac:dyDescent="0.3">
      <c r="A1599" s="48">
        <v>45428</v>
      </c>
      <c r="B1599" s="51">
        <v>0.99959699999999996</v>
      </c>
      <c r="C1599" s="82">
        <v>33258596927</v>
      </c>
      <c r="D1599" s="82">
        <v>33271997417</v>
      </c>
      <c r="E1599" s="51">
        <v>0.99959600000000004</v>
      </c>
      <c r="F1599" s="82">
        <v>111085894494</v>
      </c>
      <c r="G1599" s="82">
        <v>111130820319</v>
      </c>
      <c r="H1599" s="82">
        <f t="shared" si="48"/>
        <v>144402817736</v>
      </c>
      <c r="I1599" s="87">
        <f t="shared" si="49"/>
        <v>0.23041099847392524</v>
      </c>
      <c r="J1599" s="82">
        <v>6654399483</v>
      </c>
      <c r="K1599" s="82">
        <v>13308798967</v>
      </c>
      <c r="L1599" s="82">
        <v>19963198450</v>
      </c>
    </row>
    <row r="1600" spans="1:12" ht="15" customHeight="1" x14ac:dyDescent="0.3">
      <c r="A1600" s="48">
        <v>45429</v>
      </c>
      <c r="B1600" s="51">
        <v>0.99970599999999998</v>
      </c>
      <c r="C1600" s="82">
        <v>33317330060</v>
      </c>
      <c r="D1600" s="82">
        <v>33327130686</v>
      </c>
      <c r="E1600" s="51">
        <v>0.999919</v>
      </c>
      <c r="F1600" s="82">
        <v>111196169794</v>
      </c>
      <c r="G1600" s="82">
        <v>111205215897</v>
      </c>
      <c r="H1600" s="82">
        <f t="shared" si="48"/>
        <v>144532346583</v>
      </c>
      <c r="I1600" s="87">
        <f t="shared" si="49"/>
        <v>0.23058596552199037</v>
      </c>
      <c r="J1600" s="82">
        <v>6665426137</v>
      </c>
      <c r="K1600" s="82">
        <v>13330852274</v>
      </c>
      <c r="L1600" s="82">
        <v>19996278412</v>
      </c>
    </row>
    <row r="1601" spans="1:12" ht="15" customHeight="1" x14ac:dyDescent="0.3">
      <c r="A1601" s="48">
        <v>45430</v>
      </c>
      <c r="B1601" s="51">
        <v>1.000915</v>
      </c>
      <c r="C1601" s="82">
        <v>33425258850</v>
      </c>
      <c r="D1601" s="82">
        <v>33394687092</v>
      </c>
      <c r="E1601" s="51">
        <v>1.0011080000000001</v>
      </c>
      <c r="F1601" s="82">
        <v>111243776375</v>
      </c>
      <c r="G1601" s="82">
        <v>111120635350</v>
      </c>
      <c r="H1601" s="82">
        <f t="shared" si="48"/>
        <v>144515322442</v>
      </c>
      <c r="I1601" s="87">
        <f t="shared" si="49"/>
        <v>0.23108059773663567</v>
      </c>
      <c r="J1601" s="82">
        <v>6678937418</v>
      </c>
      <c r="K1601" s="82">
        <v>13357874837</v>
      </c>
      <c r="L1601" s="82">
        <v>20036812255</v>
      </c>
    </row>
    <row r="1602" spans="1:12" ht="15" customHeight="1" x14ac:dyDescent="0.3">
      <c r="A1602" s="48">
        <v>45431</v>
      </c>
      <c r="B1602" s="51">
        <v>0.99925200000000003</v>
      </c>
      <c r="C1602" s="82">
        <v>33496396319</v>
      </c>
      <c r="D1602" s="82">
        <v>33521467625</v>
      </c>
      <c r="E1602" s="51">
        <v>0.99966200000000005</v>
      </c>
      <c r="F1602" s="82">
        <v>111359640225</v>
      </c>
      <c r="G1602" s="82">
        <v>111397334295</v>
      </c>
      <c r="H1602" s="82">
        <f t="shared" ref="H1602:H1665" si="50">IFERROR(D1602+G1602,D1602)</f>
        <v>144918801920</v>
      </c>
      <c r="I1602" s="87">
        <f t="shared" ref="I1602:I1665" si="51">IFERROR(D1602/H1602,"")</f>
        <v>0.23131206703947887</v>
      </c>
      <c r="J1602" s="82">
        <v>6704293525</v>
      </c>
      <c r="K1602" s="82">
        <v>13408587050</v>
      </c>
      <c r="L1602" s="82">
        <v>20112880575</v>
      </c>
    </row>
    <row r="1603" spans="1:12" ht="15" customHeight="1" x14ac:dyDescent="0.3">
      <c r="A1603" s="48">
        <v>45432</v>
      </c>
      <c r="B1603" s="51">
        <v>0.99997000000000003</v>
      </c>
      <c r="C1603" s="82">
        <v>33491726749</v>
      </c>
      <c r="D1603" s="82">
        <v>33492738380</v>
      </c>
      <c r="E1603" s="51">
        <v>0.99994499999999997</v>
      </c>
      <c r="F1603" s="82">
        <v>111417921223</v>
      </c>
      <c r="G1603" s="82">
        <v>111424006843</v>
      </c>
      <c r="H1603" s="82">
        <f t="shared" si="50"/>
        <v>144916745223</v>
      </c>
      <c r="I1603" s="87">
        <f t="shared" si="51"/>
        <v>0.23111710333033553</v>
      </c>
      <c r="J1603" s="82">
        <v>6698547676</v>
      </c>
      <c r="K1603" s="82">
        <v>13397095352</v>
      </c>
      <c r="L1603" s="82">
        <v>20095643028</v>
      </c>
    </row>
    <row r="1604" spans="1:12" ht="15" customHeight="1" x14ac:dyDescent="0.3">
      <c r="A1604" s="48">
        <v>45433</v>
      </c>
      <c r="B1604" s="51">
        <v>1.000167</v>
      </c>
      <c r="C1604" s="82">
        <v>33337716939</v>
      </c>
      <c r="D1604" s="82">
        <v>33332163643</v>
      </c>
      <c r="E1604" s="51">
        <v>1.000302</v>
      </c>
      <c r="F1604" s="82">
        <v>111437165600</v>
      </c>
      <c r="G1604" s="82">
        <v>111403575586</v>
      </c>
      <c r="H1604" s="82">
        <f t="shared" si="50"/>
        <v>144735739229</v>
      </c>
      <c r="I1604" s="87">
        <f t="shared" si="51"/>
        <v>0.2302967036376693</v>
      </c>
      <c r="J1604" s="82">
        <v>6666432729</v>
      </c>
      <c r="K1604" s="82">
        <v>13332865457</v>
      </c>
      <c r="L1604" s="82">
        <v>19999298186</v>
      </c>
    </row>
    <row r="1605" spans="1:12" ht="15" customHeight="1" x14ac:dyDescent="0.3">
      <c r="A1605" s="48">
        <v>45434</v>
      </c>
      <c r="B1605" s="51">
        <v>0.99973500000000004</v>
      </c>
      <c r="C1605" s="82">
        <v>33060634448</v>
      </c>
      <c r="D1605" s="82">
        <v>33069388063</v>
      </c>
      <c r="E1605" s="51">
        <v>0.99888699999999997</v>
      </c>
      <c r="F1605" s="82">
        <v>111349558834</v>
      </c>
      <c r="G1605" s="82">
        <v>111473587750</v>
      </c>
      <c r="H1605" s="82">
        <f t="shared" si="50"/>
        <v>144542975813</v>
      </c>
      <c r="I1605" s="87">
        <f t="shared" si="51"/>
        <v>0.22878585332145751</v>
      </c>
      <c r="J1605" s="82">
        <v>6613877613</v>
      </c>
      <c r="K1605" s="82">
        <v>13227755225</v>
      </c>
      <c r="L1605" s="82">
        <v>19841632838</v>
      </c>
    </row>
    <row r="1606" spans="1:12" ht="15" customHeight="1" x14ac:dyDescent="0.3">
      <c r="A1606" s="48">
        <v>45435</v>
      </c>
      <c r="B1606" s="51">
        <v>1.0002439999999999</v>
      </c>
      <c r="C1606" s="82">
        <v>33090585885</v>
      </c>
      <c r="D1606" s="82">
        <v>33082501568</v>
      </c>
      <c r="E1606" s="51">
        <v>0.99977799999999994</v>
      </c>
      <c r="F1606" s="82">
        <v>111691996591</v>
      </c>
      <c r="G1606" s="82">
        <v>111716839497</v>
      </c>
      <c r="H1606" s="82">
        <f t="shared" si="50"/>
        <v>144799341065</v>
      </c>
      <c r="I1606" s="87">
        <f t="shared" si="51"/>
        <v>0.22847135439068997</v>
      </c>
      <c r="J1606" s="82">
        <v>6616500314</v>
      </c>
      <c r="K1606" s="82">
        <v>13233000627</v>
      </c>
      <c r="L1606" s="82">
        <v>19849500941</v>
      </c>
    </row>
    <row r="1607" spans="1:12" ht="15" customHeight="1" x14ac:dyDescent="0.3">
      <c r="A1607" s="48">
        <v>45436</v>
      </c>
      <c r="B1607" s="51">
        <v>1.0004500000000001</v>
      </c>
      <c r="C1607" s="82">
        <v>32804752867</v>
      </c>
      <c r="D1607" s="82">
        <v>32790000632</v>
      </c>
      <c r="E1607" s="51">
        <v>0.999865</v>
      </c>
      <c r="F1607" s="82">
        <v>111764202935</v>
      </c>
      <c r="G1607" s="82">
        <v>111779325302</v>
      </c>
      <c r="H1607" s="82">
        <f t="shared" si="50"/>
        <v>144569325934</v>
      </c>
      <c r="I1607" s="87">
        <f t="shared" si="51"/>
        <v>0.22681160349996765</v>
      </c>
      <c r="J1607" s="82">
        <v>6558000126</v>
      </c>
      <c r="K1607" s="82">
        <v>13116000253</v>
      </c>
      <c r="L1607" s="82">
        <v>19674000379</v>
      </c>
    </row>
    <row r="1608" spans="1:12" ht="15" customHeight="1" x14ac:dyDescent="0.3">
      <c r="A1608" s="48">
        <v>45437</v>
      </c>
      <c r="B1608" s="51">
        <v>0.99978699999999998</v>
      </c>
      <c r="C1608" s="82">
        <v>32729172469</v>
      </c>
      <c r="D1608" s="82">
        <v>32736157272</v>
      </c>
      <c r="E1608" s="51">
        <v>0.99953400000000003</v>
      </c>
      <c r="F1608" s="82">
        <v>111803675088</v>
      </c>
      <c r="G1608" s="82">
        <v>111855848957</v>
      </c>
      <c r="H1608" s="82">
        <f t="shared" si="50"/>
        <v>144592006229</v>
      </c>
      <c r="I1608" s="87">
        <f t="shared" si="51"/>
        <v>0.22640364516523526</v>
      </c>
      <c r="J1608" s="82">
        <v>6547231454</v>
      </c>
      <c r="K1608" s="82">
        <v>13094462909</v>
      </c>
      <c r="L1608" s="82">
        <v>19641694363</v>
      </c>
    </row>
    <row r="1609" spans="1:12" ht="15" customHeight="1" x14ac:dyDescent="0.3">
      <c r="A1609" s="48">
        <v>45438</v>
      </c>
      <c r="B1609" s="51">
        <v>1.000048</v>
      </c>
      <c r="C1609" s="82">
        <v>32709493598</v>
      </c>
      <c r="D1609" s="82">
        <v>32707933643</v>
      </c>
      <c r="E1609" s="51">
        <v>0.99987700000000002</v>
      </c>
      <c r="F1609" s="82">
        <v>111889805136</v>
      </c>
      <c r="G1609" s="82">
        <v>111903554404</v>
      </c>
      <c r="H1609" s="82">
        <f t="shared" si="50"/>
        <v>144611488047</v>
      </c>
      <c r="I1609" s="87">
        <f t="shared" si="51"/>
        <v>0.22617797579380164</v>
      </c>
      <c r="J1609" s="82">
        <v>6541586729</v>
      </c>
      <c r="K1609" s="82">
        <v>13083173457</v>
      </c>
      <c r="L1609" s="82">
        <v>19624760186</v>
      </c>
    </row>
    <row r="1610" spans="1:12" ht="15" customHeight="1" x14ac:dyDescent="0.3">
      <c r="A1610" s="48">
        <v>45439</v>
      </c>
      <c r="B1610" s="51">
        <v>1.0002009999999999</v>
      </c>
      <c r="C1610" s="82">
        <v>32677165432</v>
      </c>
      <c r="D1610" s="82">
        <v>32670613489</v>
      </c>
      <c r="E1610" s="51">
        <v>0.99976799999999999</v>
      </c>
      <c r="F1610" s="82">
        <v>111943843747</v>
      </c>
      <c r="G1610" s="82">
        <v>111969842066</v>
      </c>
      <c r="H1610" s="82">
        <f t="shared" si="50"/>
        <v>144640455555</v>
      </c>
      <c r="I1610" s="87">
        <f t="shared" si="51"/>
        <v>0.22587465839788437</v>
      </c>
      <c r="J1610" s="82">
        <v>6534122698</v>
      </c>
      <c r="K1610" s="82">
        <v>13068245396</v>
      </c>
      <c r="L1610" s="82">
        <v>19602368093</v>
      </c>
    </row>
    <row r="1611" spans="1:12" ht="15" customHeight="1" x14ac:dyDescent="0.3">
      <c r="A1611" s="48">
        <v>45440</v>
      </c>
      <c r="B1611" s="51">
        <v>1.000176</v>
      </c>
      <c r="C1611" s="82">
        <v>32567668884</v>
      </c>
      <c r="D1611" s="82">
        <v>32561938827</v>
      </c>
      <c r="E1611" s="51">
        <v>0.99925799999999998</v>
      </c>
      <c r="F1611" s="82">
        <v>111876918242</v>
      </c>
      <c r="G1611" s="82">
        <v>111960006058</v>
      </c>
      <c r="H1611" s="82">
        <f t="shared" si="50"/>
        <v>144521944885</v>
      </c>
      <c r="I1611" s="87">
        <f t="shared" si="51"/>
        <v>0.22530792021177415</v>
      </c>
      <c r="J1611" s="82">
        <v>6512387765</v>
      </c>
      <c r="K1611" s="82">
        <v>13024775531</v>
      </c>
      <c r="L1611" s="82">
        <v>19537163296</v>
      </c>
    </row>
    <row r="1612" spans="1:12" ht="15" customHeight="1" x14ac:dyDescent="0.3">
      <c r="A1612" s="48">
        <v>45441</v>
      </c>
      <c r="B1612" s="51">
        <v>0.99978</v>
      </c>
      <c r="C1612" s="82">
        <v>32306841841</v>
      </c>
      <c r="D1612" s="82">
        <v>32313957291</v>
      </c>
      <c r="E1612" s="51">
        <v>0.99884899999999999</v>
      </c>
      <c r="F1612" s="82">
        <v>111848018348</v>
      </c>
      <c r="G1612" s="82">
        <v>111976890726</v>
      </c>
      <c r="H1612" s="82">
        <f t="shared" si="50"/>
        <v>144290848017</v>
      </c>
      <c r="I1612" s="87">
        <f t="shared" si="51"/>
        <v>0.2239501516214864</v>
      </c>
      <c r="J1612" s="82">
        <v>6462791458</v>
      </c>
      <c r="K1612" s="82">
        <v>12925582916</v>
      </c>
      <c r="L1612" s="82">
        <v>19388374375</v>
      </c>
    </row>
    <row r="1613" spans="1:12" ht="15" customHeight="1" x14ac:dyDescent="0.3">
      <c r="A1613" s="48">
        <v>45442</v>
      </c>
      <c r="B1613" s="51">
        <v>0.99995400000000001</v>
      </c>
      <c r="C1613" s="82">
        <v>32190529642</v>
      </c>
      <c r="D1613" s="82">
        <v>32192009692</v>
      </c>
      <c r="E1613" s="51">
        <v>0.99892300000000001</v>
      </c>
      <c r="F1613" s="82">
        <v>111820341327</v>
      </c>
      <c r="G1613" s="82">
        <v>111940912065</v>
      </c>
      <c r="H1613" s="82">
        <f t="shared" si="50"/>
        <v>144132921757</v>
      </c>
      <c r="I1613" s="87">
        <f t="shared" si="51"/>
        <v>0.22334945617958066</v>
      </c>
      <c r="J1613" s="82">
        <v>6438401938</v>
      </c>
      <c r="K1613" s="82">
        <v>12876803877</v>
      </c>
      <c r="L1613" s="82">
        <v>19315205815</v>
      </c>
    </row>
    <row r="1614" spans="1:12" ht="15" customHeight="1" x14ac:dyDescent="0.3">
      <c r="A1614" s="48">
        <v>45443</v>
      </c>
      <c r="B1614" s="51">
        <v>1.0000249999999999</v>
      </c>
      <c r="C1614" s="82">
        <v>32375963767</v>
      </c>
      <c r="D1614" s="82">
        <v>32375144849</v>
      </c>
      <c r="E1614" s="51">
        <v>0.99952099999999999</v>
      </c>
      <c r="F1614" s="82">
        <v>111910136577</v>
      </c>
      <c r="G1614" s="82">
        <v>111963763435</v>
      </c>
      <c r="H1614" s="82">
        <f t="shared" si="50"/>
        <v>144338908284</v>
      </c>
      <c r="I1614" s="87">
        <f t="shared" si="51"/>
        <v>0.22429949924034995</v>
      </c>
      <c r="J1614" s="82">
        <v>6475028970</v>
      </c>
      <c r="K1614" s="82">
        <v>12950057940</v>
      </c>
      <c r="L1614" s="82">
        <v>19425086909</v>
      </c>
    </row>
    <row r="1615" spans="1:12" ht="15" customHeight="1" x14ac:dyDescent="0.3">
      <c r="A1615" s="48">
        <v>45444</v>
      </c>
      <c r="B1615" s="51">
        <v>1.000073</v>
      </c>
      <c r="C1615" s="82">
        <v>32396923635</v>
      </c>
      <c r="D1615" s="82">
        <v>32394566623</v>
      </c>
      <c r="E1615" s="51">
        <v>0.99921000000000004</v>
      </c>
      <c r="F1615" s="82">
        <v>111944442929</v>
      </c>
      <c r="G1615" s="82">
        <v>112032927830</v>
      </c>
      <c r="H1615" s="82">
        <f t="shared" si="50"/>
        <v>144427494453</v>
      </c>
      <c r="I1615" s="87">
        <f t="shared" si="51"/>
        <v>0.22429639692698491</v>
      </c>
      <c r="J1615" s="82">
        <v>6478913325</v>
      </c>
      <c r="K1615" s="82">
        <v>12957826649</v>
      </c>
      <c r="L1615" s="82">
        <v>19436739974</v>
      </c>
    </row>
    <row r="1616" spans="1:12" ht="15" customHeight="1" x14ac:dyDescent="0.3">
      <c r="A1616" s="48">
        <v>45445</v>
      </c>
      <c r="B1616" s="51">
        <v>1.000075</v>
      </c>
      <c r="C1616" s="82">
        <v>32367745923</v>
      </c>
      <c r="D1616" s="82">
        <v>32365311734</v>
      </c>
      <c r="E1616" s="51">
        <v>0.99937699999999996</v>
      </c>
      <c r="F1616" s="82">
        <v>112022209734</v>
      </c>
      <c r="G1616" s="82">
        <v>112092055514</v>
      </c>
      <c r="H1616" s="82">
        <f t="shared" si="50"/>
        <v>144457367248</v>
      </c>
      <c r="I1616" s="87">
        <f t="shared" si="51"/>
        <v>0.22404749823826028</v>
      </c>
      <c r="J1616" s="82">
        <v>6473062347</v>
      </c>
      <c r="K1616" s="82">
        <v>12946124694</v>
      </c>
      <c r="L1616" s="82">
        <v>19419187040</v>
      </c>
    </row>
    <row r="1617" spans="1:12" ht="15" customHeight="1" x14ac:dyDescent="0.3">
      <c r="A1617" s="48">
        <v>45446</v>
      </c>
      <c r="B1617" s="51">
        <v>0.99960400000000005</v>
      </c>
      <c r="C1617" s="82">
        <v>32354357472</v>
      </c>
      <c r="D1617" s="82">
        <v>32367169618</v>
      </c>
      <c r="E1617" s="51">
        <v>0.99934500000000004</v>
      </c>
      <c r="F1617" s="82">
        <v>112171060130</v>
      </c>
      <c r="G1617" s="82">
        <v>112244622582</v>
      </c>
      <c r="H1617" s="82">
        <f t="shared" si="50"/>
        <v>144611792200</v>
      </c>
      <c r="I1617" s="87">
        <f t="shared" si="51"/>
        <v>0.22382109457046062</v>
      </c>
      <c r="J1617" s="82">
        <v>6473433924</v>
      </c>
      <c r="K1617" s="82">
        <v>12946867847</v>
      </c>
      <c r="L1617" s="82">
        <v>19420301771</v>
      </c>
    </row>
    <row r="1618" spans="1:12" ht="15" customHeight="1" x14ac:dyDescent="0.3">
      <c r="A1618" s="48">
        <v>45447</v>
      </c>
      <c r="B1618" s="51">
        <v>1.0001679999999999</v>
      </c>
      <c r="C1618" s="82">
        <v>32339406177</v>
      </c>
      <c r="D1618" s="82">
        <v>32333983060</v>
      </c>
      <c r="E1618" s="51">
        <v>0.999884</v>
      </c>
      <c r="F1618" s="82">
        <v>112142019565</v>
      </c>
      <c r="G1618" s="82">
        <v>112155074935</v>
      </c>
      <c r="H1618" s="82">
        <f t="shared" si="50"/>
        <v>144489057995</v>
      </c>
      <c r="I1618" s="87">
        <f t="shared" si="51"/>
        <v>0.22378153410840915</v>
      </c>
      <c r="J1618" s="82">
        <v>6466796612</v>
      </c>
      <c r="K1618" s="82">
        <v>12933593224</v>
      </c>
      <c r="L1618" s="82">
        <v>19400389836</v>
      </c>
    </row>
    <row r="1619" spans="1:12" ht="15" customHeight="1" x14ac:dyDescent="0.3">
      <c r="A1619" s="48">
        <v>45448</v>
      </c>
      <c r="B1619" s="51">
        <v>1.0002329999999999</v>
      </c>
      <c r="C1619" s="82">
        <v>32390252775</v>
      </c>
      <c r="D1619" s="82">
        <v>32382706345</v>
      </c>
      <c r="E1619" s="51">
        <v>1.000157</v>
      </c>
      <c r="F1619" s="82">
        <v>112281746542</v>
      </c>
      <c r="G1619" s="82">
        <v>112264161366</v>
      </c>
      <c r="H1619" s="82">
        <f t="shared" si="50"/>
        <v>144646867711</v>
      </c>
      <c r="I1619" s="87">
        <f t="shared" si="51"/>
        <v>0.2238742314814563</v>
      </c>
      <c r="J1619" s="82">
        <v>6476541269</v>
      </c>
      <c r="K1619" s="82">
        <v>12953082538</v>
      </c>
      <c r="L1619" s="82">
        <v>19429623807</v>
      </c>
    </row>
    <row r="1620" spans="1:12" ht="15" customHeight="1" x14ac:dyDescent="0.3">
      <c r="A1620" s="48">
        <v>45449</v>
      </c>
      <c r="B1620" s="51">
        <v>1.0003219999999999</v>
      </c>
      <c r="C1620" s="82">
        <v>32520410551</v>
      </c>
      <c r="D1620" s="82">
        <v>32509932592</v>
      </c>
      <c r="E1620" s="51">
        <v>1.000756</v>
      </c>
      <c r="F1620" s="82">
        <v>112346421995</v>
      </c>
      <c r="G1620" s="82">
        <v>112261595794</v>
      </c>
      <c r="H1620" s="82">
        <f t="shared" si="50"/>
        <v>144771528386</v>
      </c>
      <c r="I1620" s="87">
        <f t="shared" si="51"/>
        <v>0.22456026370958618</v>
      </c>
      <c r="J1620" s="82">
        <v>6501986518</v>
      </c>
      <c r="K1620" s="82">
        <v>13003973037</v>
      </c>
      <c r="L1620" s="82">
        <v>19505959555</v>
      </c>
    </row>
    <row r="1621" spans="1:12" ht="15" customHeight="1" x14ac:dyDescent="0.3">
      <c r="A1621" s="48">
        <v>45450</v>
      </c>
      <c r="B1621" s="51">
        <v>0.99993299999999996</v>
      </c>
      <c r="C1621" s="82">
        <v>32541973946</v>
      </c>
      <c r="D1621" s="82">
        <v>32544162115</v>
      </c>
      <c r="E1621" s="51">
        <v>0.999556</v>
      </c>
      <c r="F1621" s="82">
        <v>112325076097</v>
      </c>
      <c r="G1621" s="82">
        <v>112374992891</v>
      </c>
      <c r="H1621" s="82">
        <f t="shared" si="50"/>
        <v>144919155006</v>
      </c>
      <c r="I1621" s="87">
        <f t="shared" si="51"/>
        <v>0.22456770544689275</v>
      </c>
      <c r="J1621" s="82">
        <v>6508832423</v>
      </c>
      <c r="K1621" s="82">
        <v>13017664846</v>
      </c>
      <c r="L1621" s="82">
        <v>19526497269</v>
      </c>
    </row>
    <row r="1622" spans="1:12" ht="15" customHeight="1" x14ac:dyDescent="0.3">
      <c r="A1622" s="48">
        <v>45451</v>
      </c>
      <c r="B1622" s="51">
        <v>0.99998500000000001</v>
      </c>
      <c r="C1622" s="82">
        <v>32227451040</v>
      </c>
      <c r="D1622" s="82">
        <v>32227923468</v>
      </c>
      <c r="E1622" s="51">
        <v>0.99959399999999998</v>
      </c>
      <c r="F1622" s="82">
        <v>112411365894</v>
      </c>
      <c r="G1622" s="82">
        <v>112457052412</v>
      </c>
      <c r="H1622" s="82">
        <f t="shared" si="50"/>
        <v>144684975880</v>
      </c>
      <c r="I1622" s="87">
        <f t="shared" si="51"/>
        <v>0.22274547355027005</v>
      </c>
      <c r="J1622" s="82">
        <v>6445584694</v>
      </c>
      <c r="K1622" s="82">
        <v>12891169387</v>
      </c>
      <c r="L1622" s="82">
        <v>19336754081</v>
      </c>
    </row>
    <row r="1623" spans="1:12" ht="15" customHeight="1" x14ac:dyDescent="0.3">
      <c r="A1623" s="48">
        <v>45452</v>
      </c>
      <c r="B1623" s="51">
        <v>1.0000119999999999</v>
      </c>
      <c r="C1623" s="82">
        <v>32175456489</v>
      </c>
      <c r="D1623" s="82">
        <v>32175068704</v>
      </c>
      <c r="E1623" s="51">
        <v>0.99993799999999999</v>
      </c>
      <c r="F1623" s="82">
        <v>112446413981</v>
      </c>
      <c r="G1623" s="82">
        <v>112453349838</v>
      </c>
      <c r="H1623" s="82">
        <f t="shared" si="50"/>
        <v>144628418542</v>
      </c>
      <c r="I1623" s="87">
        <f t="shared" si="51"/>
        <v>0.22246712664327711</v>
      </c>
      <c r="J1623" s="82">
        <v>6435013741</v>
      </c>
      <c r="K1623" s="82">
        <v>12870027482</v>
      </c>
      <c r="L1623" s="82">
        <v>19305041222</v>
      </c>
    </row>
    <row r="1624" spans="1:12" ht="15" customHeight="1" x14ac:dyDescent="0.3">
      <c r="A1624" s="48">
        <v>45453</v>
      </c>
      <c r="B1624" s="51">
        <v>1.0000739999999999</v>
      </c>
      <c r="C1624" s="82">
        <v>32222464556</v>
      </c>
      <c r="D1624" s="82">
        <v>32220094693</v>
      </c>
      <c r="E1624" s="51">
        <v>1.0000659999999999</v>
      </c>
      <c r="F1624" s="82">
        <v>112447581346</v>
      </c>
      <c r="G1624" s="82">
        <v>112440208931</v>
      </c>
      <c r="H1624" s="82">
        <f t="shared" si="50"/>
        <v>144660303624</v>
      </c>
      <c r="I1624" s="87">
        <f t="shared" si="51"/>
        <v>0.22272934513359127</v>
      </c>
      <c r="J1624" s="82">
        <v>6444018939</v>
      </c>
      <c r="K1624" s="82">
        <v>12888037877</v>
      </c>
      <c r="L1624" s="82">
        <v>19332056816</v>
      </c>
    </row>
    <row r="1625" spans="1:12" ht="15" customHeight="1" x14ac:dyDescent="0.3">
      <c r="A1625" s="48">
        <v>45454</v>
      </c>
      <c r="B1625" s="51">
        <v>1.000227</v>
      </c>
      <c r="C1625" s="82">
        <v>32110381804</v>
      </c>
      <c r="D1625" s="82">
        <v>32103100057</v>
      </c>
      <c r="E1625" s="51">
        <v>0.999722</v>
      </c>
      <c r="F1625" s="82">
        <v>112426710109</v>
      </c>
      <c r="G1625" s="82">
        <v>112458014625</v>
      </c>
      <c r="H1625" s="82">
        <f t="shared" si="50"/>
        <v>144561114682</v>
      </c>
      <c r="I1625" s="87">
        <f t="shared" si="51"/>
        <v>0.22207285913379382</v>
      </c>
      <c r="J1625" s="82">
        <v>6420620011</v>
      </c>
      <c r="K1625" s="82">
        <v>12841240023</v>
      </c>
      <c r="L1625" s="82">
        <v>19261860034</v>
      </c>
    </row>
    <row r="1626" spans="1:12" ht="15" customHeight="1" x14ac:dyDescent="0.3">
      <c r="A1626" s="48">
        <v>45455</v>
      </c>
      <c r="B1626" s="51">
        <v>0.99989300000000003</v>
      </c>
      <c r="C1626" s="82">
        <v>32134142046</v>
      </c>
      <c r="D1626" s="82">
        <v>32137591089</v>
      </c>
      <c r="E1626" s="51">
        <v>0.99970700000000001</v>
      </c>
      <c r="F1626" s="82">
        <v>112470603685</v>
      </c>
      <c r="G1626" s="82">
        <v>112503584288</v>
      </c>
      <c r="H1626" s="82">
        <f t="shared" si="50"/>
        <v>144641175377</v>
      </c>
      <c r="I1626" s="87">
        <f t="shared" si="51"/>
        <v>0.2221883983259606</v>
      </c>
      <c r="J1626" s="82">
        <v>6427518218</v>
      </c>
      <c r="K1626" s="82">
        <v>12855036436</v>
      </c>
      <c r="L1626" s="82">
        <v>19282554653</v>
      </c>
    </row>
    <row r="1627" spans="1:12" ht="15" customHeight="1" x14ac:dyDescent="0.3">
      <c r="A1627" s="48">
        <v>45456</v>
      </c>
      <c r="B1627" s="51">
        <v>0.99992700000000001</v>
      </c>
      <c r="C1627" s="82">
        <v>32405579327</v>
      </c>
      <c r="D1627" s="82">
        <v>32407935480</v>
      </c>
      <c r="E1627" s="51">
        <v>0.999637</v>
      </c>
      <c r="F1627" s="82">
        <v>112467405781</v>
      </c>
      <c r="G1627" s="82">
        <v>112508218126</v>
      </c>
      <c r="H1627" s="82">
        <f t="shared" si="50"/>
        <v>144916153606</v>
      </c>
      <c r="I1627" s="87">
        <f t="shared" si="51"/>
        <v>0.22363231892085084</v>
      </c>
      <c r="J1627" s="82">
        <v>6481587096</v>
      </c>
      <c r="K1627" s="82">
        <v>12963174192</v>
      </c>
      <c r="L1627" s="82">
        <v>19444761288</v>
      </c>
    </row>
    <row r="1628" spans="1:12" ht="15" customHeight="1" x14ac:dyDescent="0.3">
      <c r="A1628" s="48">
        <v>45457</v>
      </c>
      <c r="B1628" s="51">
        <v>0.99910600000000005</v>
      </c>
      <c r="C1628" s="82">
        <v>32545946008</v>
      </c>
      <c r="D1628" s="82">
        <v>32575082110</v>
      </c>
      <c r="E1628" s="51">
        <v>0.99907900000000005</v>
      </c>
      <c r="F1628" s="82">
        <v>112494742935</v>
      </c>
      <c r="G1628" s="82">
        <v>112598486916</v>
      </c>
      <c r="H1628" s="82">
        <f t="shared" si="50"/>
        <v>145173569026</v>
      </c>
      <c r="I1628" s="87">
        <f t="shared" si="51"/>
        <v>0.22438714105159138</v>
      </c>
      <c r="J1628" s="82">
        <v>6515016422</v>
      </c>
      <c r="K1628" s="82">
        <v>13030032844</v>
      </c>
      <c r="L1628" s="82">
        <v>19545049266</v>
      </c>
    </row>
    <row r="1629" spans="1:12" ht="15" customHeight="1" x14ac:dyDescent="0.3">
      <c r="A1629" s="48">
        <v>45458</v>
      </c>
      <c r="B1629" s="51">
        <v>0.99990500000000004</v>
      </c>
      <c r="C1629" s="82">
        <v>32411194691</v>
      </c>
      <c r="D1629" s="82">
        <v>32414285549</v>
      </c>
      <c r="E1629" s="51">
        <v>0.99936700000000001</v>
      </c>
      <c r="F1629" s="82">
        <v>112546470868</v>
      </c>
      <c r="G1629" s="82">
        <v>112617797707</v>
      </c>
      <c r="H1629" s="82">
        <f t="shared" si="50"/>
        <v>145032083256</v>
      </c>
      <c r="I1629" s="87">
        <f t="shared" si="51"/>
        <v>0.22349734501010152</v>
      </c>
      <c r="J1629" s="82">
        <v>6482857110</v>
      </c>
      <c r="K1629" s="82">
        <v>12965714220</v>
      </c>
      <c r="L1629" s="82">
        <v>19448571329</v>
      </c>
    </row>
    <row r="1630" spans="1:12" ht="15" customHeight="1" x14ac:dyDescent="0.3">
      <c r="A1630" s="48">
        <v>45459</v>
      </c>
      <c r="B1630" s="51">
        <v>1.0000089999999999</v>
      </c>
      <c r="C1630" s="82">
        <v>32434944846</v>
      </c>
      <c r="D1630" s="82">
        <v>32434658299</v>
      </c>
      <c r="E1630" s="51">
        <v>0.99937200000000004</v>
      </c>
      <c r="F1630" s="82">
        <v>112478658243</v>
      </c>
      <c r="G1630" s="82">
        <v>112549383058</v>
      </c>
      <c r="H1630" s="82">
        <f t="shared" si="50"/>
        <v>144984041357</v>
      </c>
      <c r="I1630" s="87">
        <f t="shared" si="51"/>
        <v>0.22371192025979497</v>
      </c>
      <c r="J1630" s="82">
        <v>6486931660</v>
      </c>
      <c r="K1630" s="82">
        <v>12973863320</v>
      </c>
      <c r="L1630" s="82">
        <v>19460794979</v>
      </c>
    </row>
    <row r="1631" spans="1:12" ht="15" customHeight="1" x14ac:dyDescent="0.3">
      <c r="A1631" s="48">
        <v>45460</v>
      </c>
      <c r="B1631" s="51">
        <v>0.99980199999999997</v>
      </c>
      <c r="C1631" s="82">
        <v>32518980743</v>
      </c>
      <c r="D1631" s="82">
        <v>32525423803</v>
      </c>
      <c r="E1631" s="51">
        <v>0.99926300000000001</v>
      </c>
      <c r="F1631" s="82">
        <v>112505590399</v>
      </c>
      <c r="G1631" s="82">
        <v>112588524562</v>
      </c>
      <c r="H1631" s="82">
        <f t="shared" si="50"/>
        <v>145113948365</v>
      </c>
      <c r="I1631" s="87">
        <f t="shared" si="51"/>
        <v>0.22413712926609886</v>
      </c>
      <c r="J1631" s="82">
        <v>6505084761</v>
      </c>
      <c r="K1631" s="82">
        <v>13010169521</v>
      </c>
      <c r="L1631" s="82">
        <v>19515254282</v>
      </c>
    </row>
    <row r="1632" spans="1:12" ht="15" customHeight="1" x14ac:dyDescent="0.3">
      <c r="A1632" s="48">
        <v>45461</v>
      </c>
      <c r="B1632" s="51">
        <v>1.000289</v>
      </c>
      <c r="C1632" s="82">
        <v>32483099463</v>
      </c>
      <c r="D1632" s="82">
        <v>32473715717</v>
      </c>
      <c r="E1632" s="51">
        <v>0.99963000000000002</v>
      </c>
      <c r="F1632" s="82">
        <v>112484967919</v>
      </c>
      <c r="G1632" s="82">
        <v>112526571442</v>
      </c>
      <c r="H1632" s="82">
        <f t="shared" si="50"/>
        <v>145000287159</v>
      </c>
      <c r="I1632" s="87">
        <f t="shared" si="51"/>
        <v>0.22395621659280551</v>
      </c>
      <c r="J1632" s="82">
        <v>6494743143</v>
      </c>
      <c r="K1632" s="82">
        <v>12989486287</v>
      </c>
      <c r="L1632" s="82">
        <v>19484229430</v>
      </c>
    </row>
    <row r="1633" spans="1:12" ht="15" customHeight="1" x14ac:dyDescent="0.3">
      <c r="A1633" s="48">
        <v>45462</v>
      </c>
      <c r="B1633" s="51">
        <v>1.0003789999999999</v>
      </c>
      <c r="C1633" s="82">
        <v>32796330231</v>
      </c>
      <c r="D1633" s="82">
        <v>32783909583</v>
      </c>
      <c r="E1633" s="51">
        <v>0.99991699999999994</v>
      </c>
      <c r="F1633" s="82">
        <v>112466787566</v>
      </c>
      <c r="G1633" s="82">
        <v>112476089096</v>
      </c>
      <c r="H1633" s="82">
        <f t="shared" si="50"/>
        <v>145259998679</v>
      </c>
      <c r="I1633" s="87">
        <f t="shared" si="51"/>
        <v>0.22569124246962777</v>
      </c>
      <c r="J1633" s="82">
        <v>6556781917</v>
      </c>
      <c r="K1633" s="82">
        <v>13113563833</v>
      </c>
      <c r="L1633" s="82">
        <v>19670345750</v>
      </c>
    </row>
    <row r="1634" spans="1:12" ht="15" customHeight="1" x14ac:dyDescent="0.3">
      <c r="A1634" s="48">
        <v>45463</v>
      </c>
      <c r="B1634" s="51">
        <v>1.00024</v>
      </c>
      <c r="C1634" s="82">
        <v>32828754602</v>
      </c>
      <c r="D1634" s="82">
        <v>32820872509</v>
      </c>
      <c r="E1634" s="51">
        <v>0.99993799999999999</v>
      </c>
      <c r="F1634" s="82">
        <v>112574268895</v>
      </c>
      <c r="G1634" s="82">
        <v>112581261461</v>
      </c>
      <c r="H1634" s="82">
        <f t="shared" si="50"/>
        <v>145402133970</v>
      </c>
      <c r="I1634" s="87">
        <f t="shared" si="51"/>
        <v>0.22572483369309934</v>
      </c>
      <c r="J1634" s="82">
        <v>6564174502</v>
      </c>
      <c r="K1634" s="82">
        <v>13128349004</v>
      </c>
      <c r="L1634" s="82">
        <v>19692523505</v>
      </c>
    </row>
    <row r="1635" spans="1:12" ht="15" customHeight="1" x14ac:dyDescent="0.3">
      <c r="A1635" s="48">
        <v>45464</v>
      </c>
      <c r="B1635" s="51">
        <v>0.99947600000000003</v>
      </c>
      <c r="C1635" s="82">
        <v>32649173401</v>
      </c>
      <c r="D1635" s="82">
        <v>32666299239</v>
      </c>
      <c r="E1635" s="51">
        <v>0.99904999999999999</v>
      </c>
      <c r="F1635" s="82">
        <v>112812642970</v>
      </c>
      <c r="G1635" s="82">
        <v>112919868770</v>
      </c>
      <c r="H1635" s="82">
        <f t="shared" si="50"/>
        <v>145586168009</v>
      </c>
      <c r="I1635" s="87">
        <f t="shared" si="51"/>
        <v>0.22437776669127385</v>
      </c>
      <c r="J1635" s="82">
        <v>6533259848</v>
      </c>
      <c r="K1635" s="82">
        <v>13066519696</v>
      </c>
      <c r="L1635" s="82">
        <v>19599779543</v>
      </c>
    </row>
    <row r="1636" spans="1:12" ht="15" customHeight="1" x14ac:dyDescent="0.3">
      <c r="A1636" s="48">
        <v>45465</v>
      </c>
      <c r="B1636" s="51">
        <v>1.0000290000000001</v>
      </c>
      <c r="C1636" s="82">
        <v>32719370077</v>
      </c>
      <c r="D1636" s="82">
        <v>32718423043</v>
      </c>
      <c r="E1636" s="51">
        <v>0.99955499999999997</v>
      </c>
      <c r="F1636" s="82">
        <v>112842896834</v>
      </c>
      <c r="G1636" s="82">
        <v>112893109191</v>
      </c>
      <c r="H1636" s="82">
        <f t="shared" si="50"/>
        <v>145611532234</v>
      </c>
      <c r="I1636" s="87">
        <f t="shared" si="51"/>
        <v>0.22469664690033606</v>
      </c>
      <c r="J1636" s="82">
        <v>6543684609</v>
      </c>
      <c r="K1636" s="82">
        <v>13087369217</v>
      </c>
      <c r="L1636" s="82">
        <v>19631053826</v>
      </c>
    </row>
    <row r="1637" spans="1:12" ht="15" customHeight="1" x14ac:dyDescent="0.3">
      <c r="A1637" s="48">
        <v>45466</v>
      </c>
      <c r="B1637" s="51">
        <v>0.99990699999999999</v>
      </c>
      <c r="C1637" s="82">
        <v>32740612029</v>
      </c>
      <c r="D1637" s="82">
        <v>32743670593</v>
      </c>
      <c r="E1637" s="51">
        <v>0.99950600000000001</v>
      </c>
      <c r="F1637" s="82">
        <v>112879995149</v>
      </c>
      <c r="G1637" s="82">
        <v>112935830895</v>
      </c>
      <c r="H1637" s="82">
        <f t="shared" si="50"/>
        <v>145679501488</v>
      </c>
      <c r="I1637" s="87">
        <f t="shared" si="51"/>
        <v>0.22476511972205768</v>
      </c>
      <c r="J1637" s="82">
        <v>6548734119</v>
      </c>
      <c r="K1637" s="82">
        <v>13097468237</v>
      </c>
      <c r="L1637" s="82">
        <v>19646202356</v>
      </c>
    </row>
    <row r="1638" spans="1:12" ht="15" customHeight="1" x14ac:dyDescent="0.3">
      <c r="A1638" s="48">
        <v>45467</v>
      </c>
      <c r="B1638" s="51">
        <v>0.99938300000000002</v>
      </c>
      <c r="C1638" s="82">
        <v>32706221399</v>
      </c>
      <c r="D1638" s="82">
        <v>32726407861</v>
      </c>
      <c r="E1638" s="51">
        <v>0.99894899999999998</v>
      </c>
      <c r="F1638" s="82">
        <v>112889309017</v>
      </c>
      <c r="G1638" s="82">
        <v>113008023983</v>
      </c>
      <c r="H1638" s="82">
        <f t="shared" si="50"/>
        <v>145734431844</v>
      </c>
      <c r="I1638" s="87">
        <f t="shared" si="51"/>
        <v>0.22456194769422549</v>
      </c>
      <c r="J1638" s="82">
        <v>6545281572</v>
      </c>
      <c r="K1638" s="82">
        <v>13090563144</v>
      </c>
      <c r="L1638" s="82">
        <v>19635844717</v>
      </c>
    </row>
    <row r="1639" spans="1:12" ht="15" customHeight="1" x14ac:dyDescent="0.3">
      <c r="A1639" s="48">
        <v>45468</v>
      </c>
      <c r="B1639" s="51">
        <v>1.000351</v>
      </c>
      <c r="C1639" s="82">
        <v>32550716328</v>
      </c>
      <c r="D1639" s="82">
        <v>32539291585</v>
      </c>
      <c r="E1639" s="51">
        <v>0.99982899999999997</v>
      </c>
      <c r="F1639" s="82">
        <v>112854331672</v>
      </c>
      <c r="G1639" s="82">
        <v>112873681861</v>
      </c>
      <c r="H1639" s="82">
        <f t="shared" si="50"/>
        <v>145412973446</v>
      </c>
      <c r="I1639" s="87">
        <f t="shared" si="51"/>
        <v>0.22377158525737503</v>
      </c>
      <c r="J1639" s="82">
        <v>6507858317</v>
      </c>
      <c r="K1639" s="82">
        <v>13015716634</v>
      </c>
      <c r="L1639" s="82">
        <v>19523574951</v>
      </c>
    </row>
    <row r="1640" spans="1:12" ht="15" customHeight="1" x14ac:dyDescent="0.3">
      <c r="A1640" s="48">
        <v>45469</v>
      </c>
      <c r="B1640" s="51">
        <v>1.0002949999999999</v>
      </c>
      <c r="C1640" s="82">
        <v>32842736236</v>
      </c>
      <c r="D1640" s="82">
        <v>32833056750</v>
      </c>
      <c r="E1640" s="51">
        <v>0.999919</v>
      </c>
      <c r="F1640" s="82">
        <v>112916220647</v>
      </c>
      <c r="G1640" s="82">
        <v>112925414535</v>
      </c>
      <c r="H1640" s="82">
        <f t="shared" si="50"/>
        <v>145758471285</v>
      </c>
      <c r="I1640" s="87">
        <f t="shared" si="51"/>
        <v>0.22525659373719603</v>
      </c>
      <c r="J1640" s="82">
        <v>6566611350</v>
      </c>
      <c r="K1640" s="82">
        <v>13133222700</v>
      </c>
      <c r="L1640" s="82">
        <v>19699834050</v>
      </c>
    </row>
    <row r="1641" spans="1:12" ht="15" customHeight="1" x14ac:dyDescent="0.3">
      <c r="A1641" s="48">
        <v>45470</v>
      </c>
      <c r="B1641" s="51">
        <v>0.99975599999999998</v>
      </c>
      <c r="C1641" s="82">
        <v>32968624993</v>
      </c>
      <c r="D1641" s="82">
        <v>32976657973</v>
      </c>
      <c r="E1641" s="51">
        <v>0.99917800000000001</v>
      </c>
      <c r="F1641" s="82">
        <v>112747052708</v>
      </c>
      <c r="G1641" s="82">
        <v>112839818355</v>
      </c>
      <c r="H1641" s="82">
        <f t="shared" si="50"/>
        <v>145816476328</v>
      </c>
      <c r="I1641" s="87">
        <f t="shared" si="51"/>
        <v>0.22615179576018701</v>
      </c>
      <c r="J1641" s="82">
        <v>6595331595</v>
      </c>
      <c r="K1641" s="82">
        <v>13190663189</v>
      </c>
      <c r="L1641" s="82">
        <v>19785994784</v>
      </c>
    </row>
    <row r="1642" spans="1:12" ht="15" customHeight="1" x14ac:dyDescent="0.3">
      <c r="A1642" s="48">
        <v>45471</v>
      </c>
      <c r="B1642" s="51">
        <v>0.99984399999999996</v>
      </c>
      <c r="C1642" s="82">
        <v>32643723698</v>
      </c>
      <c r="D1642" s="82">
        <v>32648811269</v>
      </c>
      <c r="E1642" s="51">
        <v>0.99872700000000003</v>
      </c>
      <c r="F1642" s="82">
        <v>112628423054</v>
      </c>
      <c r="G1642" s="82">
        <v>112771944648</v>
      </c>
      <c r="H1642" s="82">
        <f t="shared" si="50"/>
        <v>145420755917</v>
      </c>
      <c r="I1642" s="87">
        <f t="shared" si="51"/>
        <v>0.22451273247152254</v>
      </c>
      <c r="J1642" s="82">
        <v>6529762254</v>
      </c>
      <c r="K1642" s="82">
        <v>13059524508</v>
      </c>
      <c r="L1642" s="82">
        <v>19589286761</v>
      </c>
    </row>
    <row r="1643" spans="1:12" ht="15" customHeight="1" x14ac:dyDescent="0.3">
      <c r="A1643" s="48">
        <v>45472</v>
      </c>
      <c r="B1643" s="51">
        <v>0.99986299999999995</v>
      </c>
      <c r="C1643" s="82">
        <v>32332465390</v>
      </c>
      <c r="D1643" s="82">
        <v>32336883922</v>
      </c>
      <c r="E1643" s="51">
        <v>0.99813099999999999</v>
      </c>
      <c r="F1643" s="82">
        <v>112603785912</v>
      </c>
      <c r="G1643" s="82">
        <v>112814666735</v>
      </c>
      <c r="H1643" s="82">
        <f t="shared" si="50"/>
        <v>145151550657</v>
      </c>
      <c r="I1643" s="87">
        <f t="shared" si="51"/>
        <v>0.22278014789117612</v>
      </c>
      <c r="J1643" s="82">
        <v>6467376784</v>
      </c>
      <c r="K1643" s="82">
        <v>12934753569</v>
      </c>
      <c r="L1643" s="82">
        <v>19402130353</v>
      </c>
    </row>
    <row r="1644" spans="1:12" ht="15" customHeight="1" x14ac:dyDescent="0.3">
      <c r="A1644" s="48">
        <v>45473</v>
      </c>
      <c r="B1644" s="51">
        <v>0.99966699999999997</v>
      </c>
      <c r="C1644" s="82">
        <v>32264498272</v>
      </c>
      <c r="D1644" s="82">
        <v>32275253630</v>
      </c>
      <c r="E1644" s="51">
        <v>0.99836599999999998</v>
      </c>
      <c r="F1644" s="82">
        <v>112627263201</v>
      </c>
      <c r="G1644" s="82">
        <v>112811587592</v>
      </c>
      <c r="H1644" s="82">
        <f t="shared" si="50"/>
        <v>145086841222</v>
      </c>
      <c r="I1644" s="87">
        <f t="shared" si="51"/>
        <v>0.22245472682539866</v>
      </c>
      <c r="J1644" s="82">
        <v>6455050726</v>
      </c>
      <c r="K1644" s="82">
        <v>12910101452</v>
      </c>
      <c r="L1644" s="82">
        <v>19365152178</v>
      </c>
    </row>
    <row r="1645" spans="1:12" ht="15" customHeight="1" x14ac:dyDescent="0.3">
      <c r="A1645" s="48">
        <v>45474</v>
      </c>
      <c r="B1645" s="51">
        <v>1.000065</v>
      </c>
      <c r="C1645" s="82">
        <v>32257129043</v>
      </c>
      <c r="D1645" s="82">
        <v>32255042081</v>
      </c>
      <c r="E1645" s="51">
        <v>0.998506</v>
      </c>
      <c r="F1645" s="82">
        <v>112725742595</v>
      </c>
      <c r="G1645" s="82">
        <v>112894396595</v>
      </c>
      <c r="H1645" s="82">
        <f t="shared" si="50"/>
        <v>145149438676</v>
      </c>
      <c r="I1645" s="87">
        <f t="shared" si="51"/>
        <v>0.22221954404521765</v>
      </c>
      <c r="J1645" s="82">
        <v>6451008416</v>
      </c>
      <c r="K1645" s="82">
        <v>12902016832</v>
      </c>
      <c r="L1645" s="82">
        <v>19353025249</v>
      </c>
    </row>
    <row r="1646" spans="1:12" ht="15" customHeight="1" x14ac:dyDescent="0.3">
      <c r="A1646" s="48">
        <v>45475</v>
      </c>
      <c r="B1646" s="51">
        <v>0.99985100000000005</v>
      </c>
      <c r="C1646" s="82">
        <v>32530200034</v>
      </c>
      <c r="D1646" s="82">
        <v>32535056906</v>
      </c>
      <c r="E1646" s="51">
        <v>0.99903200000000003</v>
      </c>
      <c r="F1646" s="82">
        <v>112763737088</v>
      </c>
      <c r="G1646" s="82">
        <v>112873021666</v>
      </c>
      <c r="H1646" s="82">
        <f t="shared" si="50"/>
        <v>145408078572</v>
      </c>
      <c r="I1646" s="87">
        <f t="shared" si="51"/>
        <v>0.22374999536143378</v>
      </c>
      <c r="J1646" s="82">
        <v>6507011381</v>
      </c>
      <c r="K1646" s="82">
        <v>13014022762</v>
      </c>
      <c r="L1646" s="82">
        <v>19521034144</v>
      </c>
    </row>
    <row r="1647" spans="1:12" ht="15" customHeight="1" x14ac:dyDescent="0.3">
      <c r="A1647" s="48">
        <v>45476</v>
      </c>
      <c r="B1647" s="51">
        <v>1.0000519999999999</v>
      </c>
      <c r="C1647" s="82">
        <v>32558836565</v>
      </c>
      <c r="D1647" s="82">
        <v>32557146501</v>
      </c>
      <c r="E1647" s="51">
        <v>0.99866699999999997</v>
      </c>
      <c r="F1647" s="82">
        <v>112645772763</v>
      </c>
      <c r="G1647" s="82">
        <v>112796127258</v>
      </c>
      <c r="H1647" s="82">
        <f t="shared" si="50"/>
        <v>145353273759</v>
      </c>
      <c r="I1647" s="87">
        <f t="shared" si="51"/>
        <v>0.22398633108863242</v>
      </c>
      <c r="J1647" s="82">
        <v>6511429300</v>
      </c>
      <c r="K1647" s="82">
        <v>13022858600</v>
      </c>
      <c r="L1647" s="82">
        <v>19534287901</v>
      </c>
    </row>
    <row r="1648" spans="1:12" ht="15" customHeight="1" x14ac:dyDescent="0.3">
      <c r="A1648" s="48">
        <v>45477</v>
      </c>
      <c r="B1648" s="51">
        <v>1.0001910000000001</v>
      </c>
      <c r="C1648" s="82">
        <v>32766506993</v>
      </c>
      <c r="D1648" s="82">
        <v>32760239531</v>
      </c>
      <c r="E1648" s="51">
        <v>0.999139</v>
      </c>
      <c r="F1648" s="82">
        <v>112523154794</v>
      </c>
      <c r="G1648" s="82">
        <v>112620148660</v>
      </c>
      <c r="H1648" s="82">
        <f t="shared" si="50"/>
        <v>145380388191</v>
      </c>
      <c r="I1648" s="87">
        <f t="shared" si="51"/>
        <v>0.2253415329168042</v>
      </c>
      <c r="J1648" s="82">
        <v>6552047906</v>
      </c>
      <c r="K1648" s="82">
        <v>13104095812</v>
      </c>
      <c r="L1648" s="82">
        <v>19656143719</v>
      </c>
    </row>
    <row r="1649" spans="1:12" ht="15" customHeight="1" x14ac:dyDescent="0.3">
      <c r="A1649" s="48">
        <v>45478</v>
      </c>
      <c r="B1649" s="51">
        <v>1.000156</v>
      </c>
      <c r="C1649" s="82">
        <v>32907808848</v>
      </c>
      <c r="D1649" s="82">
        <v>32902680509</v>
      </c>
      <c r="E1649" s="51">
        <v>0.99915600000000004</v>
      </c>
      <c r="F1649" s="82">
        <v>112519507193</v>
      </c>
      <c r="G1649" s="82">
        <v>112614579656</v>
      </c>
      <c r="H1649" s="82">
        <f t="shared" si="50"/>
        <v>145517260165</v>
      </c>
      <c r="I1649" s="87">
        <f t="shared" si="51"/>
        <v>0.22610843876315503</v>
      </c>
      <c r="J1649" s="82">
        <v>6580536102</v>
      </c>
      <c r="K1649" s="82">
        <v>13161072204</v>
      </c>
      <c r="L1649" s="82">
        <v>19741608305</v>
      </c>
    </row>
    <row r="1650" spans="1:12" ht="15" customHeight="1" x14ac:dyDescent="0.3">
      <c r="A1650" s="48">
        <v>45479</v>
      </c>
      <c r="B1650" s="51">
        <v>1.0002180000000001</v>
      </c>
      <c r="C1650" s="82">
        <v>33591923641</v>
      </c>
      <c r="D1650" s="82">
        <v>33584594948</v>
      </c>
      <c r="E1650" s="51">
        <v>1.000364</v>
      </c>
      <c r="F1650" s="82">
        <v>112325747935</v>
      </c>
      <c r="G1650" s="82">
        <v>112284921036</v>
      </c>
      <c r="H1650" s="82">
        <f t="shared" si="50"/>
        <v>145869515984</v>
      </c>
      <c r="I1650" s="87">
        <f t="shared" si="51"/>
        <v>0.23023724128682099</v>
      </c>
      <c r="J1650" s="82">
        <v>6716918990</v>
      </c>
      <c r="K1650" s="82">
        <v>13433837979</v>
      </c>
      <c r="L1650" s="82">
        <v>20150756969</v>
      </c>
    </row>
    <row r="1651" spans="1:12" ht="15" customHeight="1" x14ac:dyDescent="0.3">
      <c r="A1651" s="48">
        <v>45480</v>
      </c>
      <c r="B1651" s="51">
        <v>1.0002230000000001</v>
      </c>
      <c r="C1651" s="82">
        <v>33703986242</v>
      </c>
      <c r="D1651" s="82">
        <v>33696467354</v>
      </c>
      <c r="E1651" s="51">
        <v>1.0005269999999999</v>
      </c>
      <c r="F1651" s="82">
        <v>112196036454</v>
      </c>
      <c r="G1651" s="82">
        <v>112136932074</v>
      </c>
      <c r="H1651" s="82">
        <f t="shared" si="50"/>
        <v>145833399428</v>
      </c>
      <c r="I1651" s="87">
        <f t="shared" si="51"/>
        <v>0.23106138570565532</v>
      </c>
      <c r="J1651" s="82">
        <v>6739293471</v>
      </c>
      <c r="K1651" s="82">
        <v>13478586942</v>
      </c>
      <c r="L1651" s="82">
        <v>20217880412</v>
      </c>
    </row>
    <row r="1652" spans="1:12" ht="15" customHeight="1" x14ac:dyDescent="0.3">
      <c r="A1652" s="48">
        <v>45481</v>
      </c>
      <c r="B1652" s="51">
        <v>0.99926300000000001</v>
      </c>
      <c r="C1652" s="82">
        <v>33680777616</v>
      </c>
      <c r="D1652" s="82">
        <v>33705610370</v>
      </c>
      <c r="E1652" s="51">
        <v>0.99985900000000005</v>
      </c>
      <c r="F1652" s="82">
        <v>112126783690</v>
      </c>
      <c r="G1652" s="82">
        <v>112142604433</v>
      </c>
      <c r="H1652" s="82">
        <f t="shared" si="50"/>
        <v>145848214803</v>
      </c>
      <c r="I1652" s="87">
        <f t="shared" si="51"/>
        <v>0.23110060288037682</v>
      </c>
      <c r="J1652" s="82">
        <v>6741122074</v>
      </c>
      <c r="K1652" s="82">
        <v>13482244148</v>
      </c>
      <c r="L1652" s="82">
        <v>20223366222</v>
      </c>
    </row>
    <row r="1653" spans="1:12" ht="15" customHeight="1" x14ac:dyDescent="0.3">
      <c r="A1653" s="48">
        <v>45482</v>
      </c>
      <c r="B1653" s="51">
        <v>0.99981600000000004</v>
      </c>
      <c r="C1653" s="82">
        <v>33947252692</v>
      </c>
      <c r="D1653" s="82">
        <v>33953484755</v>
      </c>
      <c r="E1653" s="51">
        <v>0.99976200000000004</v>
      </c>
      <c r="F1653" s="82">
        <v>112172989929</v>
      </c>
      <c r="G1653" s="82">
        <v>112199742182</v>
      </c>
      <c r="H1653" s="82">
        <f t="shared" si="50"/>
        <v>146153226937</v>
      </c>
      <c r="I1653" s="87">
        <f t="shared" si="51"/>
        <v>0.23231430100161798</v>
      </c>
      <c r="J1653" s="82">
        <v>6790696951</v>
      </c>
      <c r="K1653" s="82">
        <v>13581393902</v>
      </c>
      <c r="L1653" s="82">
        <v>20372090853</v>
      </c>
    </row>
    <row r="1654" spans="1:12" ht="15" customHeight="1" x14ac:dyDescent="0.3">
      <c r="A1654" s="48">
        <v>45483</v>
      </c>
      <c r="B1654" s="51">
        <v>0.99972399999999995</v>
      </c>
      <c r="C1654" s="82">
        <v>33960471033</v>
      </c>
      <c r="D1654" s="82">
        <v>33969832027</v>
      </c>
      <c r="E1654" s="51">
        <v>0.99960300000000002</v>
      </c>
      <c r="F1654" s="82">
        <v>112264962394</v>
      </c>
      <c r="G1654" s="82">
        <v>112309521851</v>
      </c>
      <c r="H1654" s="82">
        <f t="shared" si="50"/>
        <v>146279353878</v>
      </c>
      <c r="I1654" s="87">
        <f t="shared" si="51"/>
        <v>0.23222574564645357</v>
      </c>
      <c r="J1654" s="82">
        <v>6793966405</v>
      </c>
      <c r="K1654" s="82">
        <v>13587932811</v>
      </c>
      <c r="L1654" s="82">
        <v>20381899216</v>
      </c>
    </row>
    <row r="1655" spans="1:12" ht="15" customHeight="1" x14ac:dyDescent="0.3">
      <c r="A1655" s="48">
        <v>45484</v>
      </c>
      <c r="B1655" s="51">
        <v>0.99975999999999998</v>
      </c>
      <c r="C1655" s="82">
        <v>34133051971</v>
      </c>
      <c r="D1655" s="82">
        <v>34141236798</v>
      </c>
      <c r="E1655" s="51">
        <v>0.99965499999999996</v>
      </c>
      <c r="F1655" s="82">
        <v>112278208909</v>
      </c>
      <c r="G1655" s="82">
        <v>112316931057</v>
      </c>
      <c r="H1655" s="82">
        <f t="shared" si="50"/>
        <v>146458167855</v>
      </c>
      <c r="I1655" s="87">
        <f t="shared" si="51"/>
        <v>0.23311254877775966</v>
      </c>
      <c r="J1655" s="82">
        <v>6828247360</v>
      </c>
      <c r="K1655" s="82">
        <v>13656494719</v>
      </c>
      <c r="L1655" s="82">
        <v>20484742079</v>
      </c>
    </row>
    <row r="1656" spans="1:12" ht="15" customHeight="1" x14ac:dyDescent="0.3">
      <c r="A1656" s="48">
        <v>45485</v>
      </c>
      <c r="B1656" s="51">
        <v>1.000683</v>
      </c>
      <c r="C1656" s="82">
        <v>33929006289</v>
      </c>
      <c r="D1656" s="82">
        <v>33905864709</v>
      </c>
      <c r="E1656" s="51">
        <v>1.000327</v>
      </c>
      <c r="F1656" s="82">
        <v>112437835804</v>
      </c>
      <c r="G1656" s="82">
        <v>112401111516</v>
      </c>
      <c r="H1656" s="82">
        <f t="shared" si="50"/>
        <v>146306976225</v>
      </c>
      <c r="I1656" s="87">
        <f t="shared" si="51"/>
        <v>0.23174468903558942</v>
      </c>
      <c r="J1656" s="82">
        <v>6781172942</v>
      </c>
      <c r="K1656" s="82">
        <v>13562345884</v>
      </c>
      <c r="L1656" s="82">
        <v>20343518825</v>
      </c>
    </row>
    <row r="1657" spans="1:12" ht="15" customHeight="1" x14ac:dyDescent="0.3">
      <c r="A1657" s="48">
        <v>45486</v>
      </c>
      <c r="B1657" s="51">
        <v>1.000127</v>
      </c>
      <c r="C1657" s="82">
        <v>33796632282</v>
      </c>
      <c r="D1657" s="82">
        <v>33792334641</v>
      </c>
      <c r="E1657" s="51">
        <v>1.0000960000000001</v>
      </c>
      <c r="F1657" s="82">
        <v>112412688005</v>
      </c>
      <c r="G1657" s="82">
        <v>112401857020</v>
      </c>
      <c r="H1657" s="82">
        <f t="shared" si="50"/>
        <v>146194191661</v>
      </c>
      <c r="I1657" s="87">
        <f t="shared" si="51"/>
        <v>0.23114690301348498</v>
      </c>
      <c r="J1657" s="82">
        <v>6758466928</v>
      </c>
      <c r="K1657" s="82">
        <v>13516933856</v>
      </c>
      <c r="L1657" s="82">
        <v>20275400785</v>
      </c>
    </row>
    <row r="1658" spans="1:12" ht="15" customHeight="1" x14ac:dyDescent="0.3">
      <c r="A1658" s="48">
        <v>45487</v>
      </c>
      <c r="B1658" s="51">
        <v>0.99954600000000005</v>
      </c>
      <c r="C1658" s="82">
        <v>33922415938</v>
      </c>
      <c r="D1658" s="82">
        <v>33937825791</v>
      </c>
      <c r="E1658" s="51">
        <v>0.99976799999999999</v>
      </c>
      <c r="F1658" s="82">
        <v>112432522893</v>
      </c>
      <c r="G1658" s="82">
        <v>112458559917</v>
      </c>
      <c r="H1658" s="82">
        <f t="shared" si="50"/>
        <v>146396385708</v>
      </c>
      <c r="I1658" s="87">
        <f t="shared" si="51"/>
        <v>0.23182147309764786</v>
      </c>
      <c r="J1658" s="82">
        <v>6787565158</v>
      </c>
      <c r="K1658" s="82">
        <v>13575130316</v>
      </c>
      <c r="L1658" s="82">
        <v>20362695475</v>
      </c>
    </row>
    <row r="1659" spans="1:12" ht="15" customHeight="1" x14ac:dyDescent="0.3">
      <c r="A1659" s="48">
        <v>45488</v>
      </c>
      <c r="B1659" s="51">
        <v>0.99966500000000003</v>
      </c>
      <c r="C1659" s="82">
        <v>33939541691</v>
      </c>
      <c r="D1659" s="82">
        <v>33950917200</v>
      </c>
      <c r="E1659" s="51">
        <v>0.99990000000000001</v>
      </c>
      <c r="F1659" s="82">
        <v>112493950291</v>
      </c>
      <c r="G1659" s="82">
        <v>112505178519</v>
      </c>
      <c r="H1659" s="82">
        <f t="shared" si="50"/>
        <v>146456095719</v>
      </c>
      <c r="I1659" s="87">
        <f t="shared" si="51"/>
        <v>0.23181634764551143</v>
      </c>
      <c r="J1659" s="82">
        <v>6790183440</v>
      </c>
      <c r="K1659" s="82">
        <v>13580366880</v>
      </c>
      <c r="L1659" s="82">
        <v>20370550320</v>
      </c>
    </row>
    <row r="1660" spans="1:12" ht="15" customHeight="1" x14ac:dyDescent="0.3">
      <c r="A1660" s="48">
        <v>45489</v>
      </c>
      <c r="B1660" s="51">
        <v>1.0005230000000001</v>
      </c>
      <c r="C1660" s="82">
        <v>33940211730</v>
      </c>
      <c r="D1660" s="82">
        <v>33922483232</v>
      </c>
      <c r="E1660" s="51">
        <v>1.000942</v>
      </c>
      <c r="F1660" s="82">
        <v>112632082133</v>
      </c>
      <c r="G1660" s="82">
        <v>112526046600</v>
      </c>
      <c r="H1660" s="82">
        <f t="shared" si="50"/>
        <v>146448529832</v>
      </c>
      <c r="I1660" s="87">
        <f t="shared" si="51"/>
        <v>0.23163416710918533</v>
      </c>
      <c r="J1660" s="82">
        <v>6784496646</v>
      </c>
      <c r="K1660" s="82">
        <v>13568993293</v>
      </c>
      <c r="L1660" s="82">
        <v>20353489939</v>
      </c>
    </row>
    <row r="1661" spans="1:12" ht="15" customHeight="1" x14ac:dyDescent="0.3">
      <c r="A1661" s="48">
        <v>45490</v>
      </c>
      <c r="B1661" s="51">
        <v>1.0000659999999999</v>
      </c>
      <c r="C1661" s="82">
        <v>33946061376</v>
      </c>
      <c r="D1661" s="82">
        <v>33943820803</v>
      </c>
      <c r="E1661" s="51">
        <v>1.0006029999999999</v>
      </c>
      <c r="F1661" s="82">
        <v>113054223093</v>
      </c>
      <c r="G1661" s="82">
        <v>112986070003</v>
      </c>
      <c r="H1661" s="82">
        <f t="shared" si="50"/>
        <v>146929890806</v>
      </c>
      <c r="I1661" s="87">
        <f t="shared" si="51"/>
        <v>0.23102052697921066</v>
      </c>
      <c r="J1661" s="82">
        <v>6788764161</v>
      </c>
      <c r="K1661" s="82">
        <v>13577528321</v>
      </c>
      <c r="L1661" s="82">
        <v>20366292482</v>
      </c>
    </row>
    <row r="1662" spans="1:12" ht="15" customHeight="1" x14ac:dyDescent="0.3">
      <c r="A1662" s="48">
        <v>45491</v>
      </c>
      <c r="B1662" s="51">
        <v>0.99920699999999996</v>
      </c>
      <c r="C1662" s="82">
        <v>33756217830</v>
      </c>
      <c r="D1662" s="82">
        <v>33783020661</v>
      </c>
      <c r="E1662" s="51">
        <v>0.99984200000000001</v>
      </c>
      <c r="F1662" s="82">
        <v>113208033785</v>
      </c>
      <c r="G1662" s="82">
        <v>113225940968</v>
      </c>
      <c r="H1662" s="82">
        <f t="shared" si="50"/>
        <v>147008961629</v>
      </c>
      <c r="I1662" s="87">
        <f t="shared" si="51"/>
        <v>0.22980245752811118</v>
      </c>
      <c r="J1662" s="82">
        <v>6756604132</v>
      </c>
      <c r="K1662" s="82">
        <v>13513208264</v>
      </c>
      <c r="L1662" s="82">
        <v>20269812397</v>
      </c>
    </row>
    <row r="1663" spans="1:12" ht="15" customHeight="1" x14ac:dyDescent="0.3">
      <c r="A1663" s="48">
        <v>45492</v>
      </c>
      <c r="B1663" s="51">
        <v>0.99978100000000003</v>
      </c>
      <c r="C1663" s="82">
        <v>33706333817</v>
      </c>
      <c r="D1663" s="82">
        <v>33713724732</v>
      </c>
      <c r="E1663" s="51">
        <v>0.99947799999999998</v>
      </c>
      <c r="F1663" s="82">
        <v>113573131359</v>
      </c>
      <c r="G1663" s="82">
        <v>113632416636</v>
      </c>
      <c r="H1663" s="82">
        <f t="shared" si="50"/>
        <v>147346141368</v>
      </c>
      <c r="I1663" s="87">
        <f t="shared" si="51"/>
        <v>0.22880629529211277</v>
      </c>
      <c r="J1663" s="82">
        <v>6742744946</v>
      </c>
      <c r="K1663" s="82">
        <v>13485489893</v>
      </c>
      <c r="L1663" s="82">
        <v>20228234839</v>
      </c>
    </row>
    <row r="1664" spans="1:12" ht="15" customHeight="1" x14ac:dyDescent="0.3">
      <c r="A1664" s="48">
        <v>45493</v>
      </c>
      <c r="B1664" s="51">
        <v>0.99982899999999997</v>
      </c>
      <c r="C1664" s="82">
        <v>33930661962</v>
      </c>
      <c r="D1664" s="82">
        <v>33936471595</v>
      </c>
      <c r="E1664" s="51">
        <v>1.0004470000000001</v>
      </c>
      <c r="F1664" s="82">
        <v>113747016526</v>
      </c>
      <c r="G1664" s="82">
        <v>113696229621</v>
      </c>
      <c r="H1664" s="82">
        <f t="shared" si="50"/>
        <v>147632701216</v>
      </c>
      <c r="I1664" s="87">
        <f t="shared" si="51"/>
        <v>0.22987096568359791</v>
      </c>
      <c r="J1664" s="82">
        <v>6787294319</v>
      </c>
      <c r="K1664" s="82">
        <v>13574588638</v>
      </c>
      <c r="L1664" s="82">
        <v>20361882957</v>
      </c>
    </row>
    <row r="1665" spans="1:12" ht="15" customHeight="1" x14ac:dyDescent="0.3">
      <c r="A1665" s="48">
        <v>45494</v>
      </c>
      <c r="B1665" s="51">
        <v>1.000019</v>
      </c>
      <c r="C1665" s="82">
        <v>34120490831</v>
      </c>
      <c r="D1665" s="82">
        <v>34119831277</v>
      </c>
      <c r="E1665" s="51">
        <v>1.000364</v>
      </c>
      <c r="F1665" s="82">
        <v>113925014705</v>
      </c>
      <c r="G1665" s="82">
        <v>113883535063</v>
      </c>
      <c r="H1665" s="82">
        <f t="shared" si="50"/>
        <v>148003366340</v>
      </c>
      <c r="I1665" s="87">
        <f t="shared" si="51"/>
        <v>0.23053415689625861</v>
      </c>
      <c r="J1665" s="82">
        <v>6823966255</v>
      </c>
      <c r="K1665" s="82">
        <v>13647932511</v>
      </c>
      <c r="L1665" s="82">
        <v>20471898766</v>
      </c>
    </row>
    <row r="1666" spans="1:12" ht="15" customHeight="1" x14ac:dyDescent="0.3">
      <c r="A1666" s="48">
        <v>45495</v>
      </c>
      <c r="B1666" s="51">
        <v>1.000793</v>
      </c>
      <c r="C1666" s="82">
        <v>33997779598</v>
      </c>
      <c r="D1666" s="82">
        <v>33970846511</v>
      </c>
      <c r="E1666" s="51">
        <v>1.0006710000000001</v>
      </c>
      <c r="F1666" s="82">
        <v>114040029468</v>
      </c>
      <c r="G1666" s="82">
        <v>113963604425</v>
      </c>
      <c r="H1666" s="82">
        <f t="shared" ref="H1666:H1729" si="52">IFERROR(D1666+G1666,D1666)</f>
        <v>147934450936</v>
      </c>
      <c r="I1666" s="87">
        <f t="shared" ref="I1666:I1729" si="53">IFERROR(D1666/H1666,"")</f>
        <v>0.22963445158353685</v>
      </c>
      <c r="J1666" s="82">
        <v>6794169302</v>
      </c>
      <c r="K1666" s="82">
        <v>13588338604</v>
      </c>
      <c r="L1666" s="82">
        <v>20382507907</v>
      </c>
    </row>
    <row r="1667" spans="1:12" ht="15" customHeight="1" x14ac:dyDescent="0.3">
      <c r="A1667" s="48">
        <v>45496</v>
      </c>
      <c r="B1667" s="51">
        <v>1.000048</v>
      </c>
      <c r="C1667" s="82">
        <v>33988258469</v>
      </c>
      <c r="D1667" s="82">
        <v>33986610559</v>
      </c>
      <c r="E1667" s="51">
        <v>1.0004649999999999</v>
      </c>
      <c r="F1667" s="82">
        <v>114112099009</v>
      </c>
      <c r="G1667" s="82">
        <v>114059065620</v>
      </c>
      <c r="H1667" s="82">
        <f t="shared" si="52"/>
        <v>148045676179</v>
      </c>
      <c r="I1667" s="87">
        <f t="shared" si="53"/>
        <v>0.22956841048101434</v>
      </c>
      <c r="J1667" s="82">
        <v>6797322112</v>
      </c>
      <c r="K1667" s="82">
        <v>13594644224</v>
      </c>
      <c r="L1667" s="82">
        <v>20391966335</v>
      </c>
    </row>
    <row r="1668" spans="1:12" ht="15" customHeight="1" x14ac:dyDescent="0.3">
      <c r="A1668" s="48">
        <v>45497</v>
      </c>
      <c r="B1668" s="51">
        <v>0.99997800000000003</v>
      </c>
      <c r="C1668" s="82">
        <v>34161985102</v>
      </c>
      <c r="D1668" s="82">
        <v>34162750424</v>
      </c>
      <c r="E1668" s="51">
        <v>1.0001530000000001</v>
      </c>
      <c r="F1668" s="82">
        <v>114269399245</v>
      </c>
      <c r="G1668" s="82">
        <v>114251942576</v>
      </c>
      <c r="H1668" s="82">
        <f t="shared" si="52"/>
        <v>148414693000</v>
      </c>
      <c r="I1668" s="87">
        <f t="shared" si="53"/>
        <v>0.23018442267033493</v>
      </c>
      <c r="J1668" s="82">
        <v>6832550085</v>
      </c>
      <c r="K1668" s="82">
        <v>13665100170</v>
      </c>
      <c r="L1668" s="82">
        <v>20497650254</v>
      </c>
    </row>
    <row r="1669" spans="1:12" ht="15" customHeight="1" x14ac:dyDescent="0.3">
      <c r="A1669" s="48">
        <v>45498</v>
      </c>
      <c r="B1669" s="51">
        <v>1.000243</v>
      </c>
      <c r="C1669" s="82">
        <v>34057939658</v>
      </c>
      <c r="D1669" s="82">
        <v>34049682562</v>
      </c>
      <c r="E1669" s="51">
        <v>1.0000469999999999</v>
      </c>
      <c r="F1669" s="82">
        <v>114419293392</v>
      </c>
      <c r="G1669" s="82">
        <v>114413881633</v>
      </c>
      <c r="H1669" s="82">
        <f t="shared" si="52"/>
        <v>148463564195</v>
      </c>
      <c r="I1669" s="87">
        <f t="shared" si="53"/>
        <v>0.22934706401954166</v>
      </c>
      <c r="J1669" s="82">
        <v>6809936512</v>
      </c>
      <c r="K1669" s="82">
        <v>13619873025</v>
      </c>
      <c r="L1669" s="82">
        <v>20429809537</v>
      </c>
    </row>
    <row r="1670" spans="1:12" ht="15" customHeight="1" x14ac:dyDescent="0.3">
      <c r="A1670" s="48">
        <v>45499</v>
      </c>
      <c r="B1670" s="51">
        <v>1.0003120000000001</v>
      </c>
      <c r="C1670" s="82">
        <v>33812969834</v>
      </c>
      <c r="D1670" s="82">
        <v>33802432482</v>
      </c>
      <c r="E1670" s="51">
        <v>0.99982400000000005</v>
      </c>
      <c r="F1670" s="82">
        <v>114381082813</v>
      </c>
      <c r="G1670" s="82">
        <v>114401179631</v>
      </c>
      <c r="H1670" s="82">
        <f t="shared" si="52"/>
        <v>148203612113</v>
      </c>
      <c r="I1670" s="87">
        <f t="shared" si="53"/>
        <v>0.22808102987548537</v>
      </c>
      <c r="J1670" s="82">
        <v>6760486496</v>
      </c>
      <c r="K1670" s="82">
        <v>13520972993</v>
      </c>
      <c r="L1670" s="82">
        <v>20281459489</v>
      </c>
    </row>
    <row r="1671" spans="1:12" ht="15" customHeight="1" x14ac:dyDescent="0.3">
      <c r="A1671" s="48">
        <v>45500</v>
      </c>
      <c r="B1671" s="51">
        <v>1.00024</v>
      </c>
      <c r="C1671" s="82">
        <v>34121914557</v>
      </c>
      <c r="D1671" s="82">
        <v>34113724884</v>
      </c>
      <c r="E1671" s="51">
        <v>1.000148</v>
      </c>
      <c r="F1671" s="82">
        <v>114301106013</v>
      </c>
      <c r="G1671" s="82">
        <v>114284179631</v>
      </c>
      <c r="H1671" s="82">
        <f t="shared" si="52"/>
        <v>148397904515</v>
      </c>
      <c r="I1671" s="87">
        <f t="shared" si="53"/>
        <v>0.22988009834432532</v>
      </c>
      <c r="J1671" s="82">
        <v>6822744977</v>
      </c>
      <c r="K1671" s="82">
        <v>13645489954</v>
      </c>
      <c r="L1671" s="82">
        <v>20468234930</v>
      </c>
    </row>
    <row r="1672" spans="1:12" ht="15" customHeight="1" x14ac:dyDescent="0.3">
      <c r="A1672" s="48">
        <v>45501</v>
      </c>
      <c r="B1672" s="51">
        <v>0.99981799999999998</v>
      </c>
      <c r="C1672" s="82">
        <v>34148847760</v>
      </c>
      <c r="D1672" s="82">
        <v>34155053309</v>
      </c>
      <c r="E1672" s="51">
        <v>1.0000230000000001</v>
      </c>
      <c r="F1672" s="82">
        <v>114323274523</v>
      </c>
      <c r="G1672" s="82">
        <v>114320685147</v>
      </c>
      <c r="H1672" s="82">
        <f t="shared" si="52"/>
        <v>148475738456</v>
      </c>
      <c r="I1672" s="87">
        <f t="shared" si="53"/>
        <v>0.23003794198418262</v>
      </c>
      <c r="J1672" s="82">
        <v>6831010662</v>
      </c>
      <c r="K1672" s="82">
        <v>13662021324</v>
      </c>
      <c r="L1672" s="82">
        <v>20493031985</v>
      </c>
    </row>
    <row r="1673" spans="1:12" ht="15" customHeight="1" x14ac:dyDescent="0.3">
      <c r="A1673" s="48">
        <v>45502</v>
      </c>
      <c r="B1673" s="51">
        <v>1.0002059999999999</v>
      </c>
      <c r="C1673" s="82">
        <v>34163652432</v>
      </c>
      <c r="D1673" s="82">
        <v>34156626503</v>
      </c>
      <c r="E1673" s="51">
        <v>1.000165</v>
      </c>
      <c r="F1673" s="82">
        <v>114436762854</v>
      </c>
      <c r="G1673" s="82">
        <v>114417852150</v>
      </c>
      <c r="H1673" s="82">
        <f t="shared" si="52"/>
        <v>148574478653</v>
      </c>
      <c r="I1673" s="87">
        <f t="shared" si="53"/>
        <v>0.22989565107459534</v>
      </c>
      <c r="J1673" s="82">
        <v>6831325301</v>
      </c>
      <c r="K1673" s="82">
        <v>13662650601</v>
      </c>
      <c r="L1673" s="82">
        <v>20493975902</v>
      </c>
    </row>
    <row r="1674" spans="1:12" ht="15" customHeight="1" x14ac:dyDescent="0.3">
      <c r="A1674" s="48">
        <v>45503</v>
      </c>
      <c r="B1674" s="51">
        <v>0.99897000000000002</v>
      </c>
      <c r="C1674" s="82">
        <v>33743476420</v>
      </c>
      <c r="D1674" s="82">
        <v>33778259315</v>
      </c>
      <c r="E1674" s="51">
        <v>1.0000519999999999</v>
      </c>
      <c r="F1674" s="82">
        <v>114423843424</v>
      </c>
      <c r="G1674" s="82">
        <v>114417852142</v>
      </c>
      <c r="H1674" s="82">
        <f t="shared" si="52"/>
        <v>148196111457</v>
      </c>
      <c r="I1674" s="87">
        <f t="shared" si="53"/>
        <v>0.2279294576821671</v>
      </c>
      <c r="J1674" s="82">
        <v>6755651863</v>
      </c>
      <c r="K1674" s="82">
        <v>13511303726</v>
      </c>
      <c r="L1674" s="82">
        <v>20266955589</v>
      </c>
    </row>
    <row r="1675" spans="1:12" ht="15" customHeight="1" x14ac:dyDescent="0.3">
      <c r="A1675" s="48">
        <v>45504</v>
      </c>
      <c r="B1675" s="51">
        <v>1.0000070000000001</v>
      </c>
      <c r="C1675" s="82">
        <v>33470597704</v>
      </c>
      <c r="D1675" s="82">
        <v>33470374159</v>
      </c>
      <c r="E1675" s="51">
        <v>0.99969200000000003</v>
      </c>
      <c r="F1675" s="82">
        <v>114429758402</v>
      </c>
      <c r="G1675" s="82">
        <v>114464991721</v>
      </c>
      <c r="H1675" s="82">
        <f t="shared" si="52"/>
        <v>147935365880</v>
      </c>
      <c r="I1675" s="87">
        <f t="shared" si="53"/>
        <v>0.22624998397036444</v>
      </c>
      <c r="J1675" s="82">
        <v>6694074832</v>
      </c>
      <c r="K1675" s="82">
        <v>13388149664</v>
      </c>
      <c r="L1675" s="82">
        <v>20082224495</v>
      </c>
    </row>
    <row r="1676" spans="1:12" ht="15" customHeight="1" x14ac:dyDescent="0.3">
      <c r="A1676" s="48">
        <v>45505</v>
      </c>
      <c r="B1676" s="51">
        <v>1.000213</v>
      </c>
      <c r="C1676" s="82">
        <v>33320722189</v>
      </c>
      <c r="D1676" s="82">
        <v>33313633956</v>
      </c>
      <c r="E1676" s="51">
        <v>0.99992700000000001</v>
      </c>
      <c r="F1676" s="82">
        <v>114343128199</v>
      </c>
      <c r="G1676" s="82">
        <v>114351452485</v>
      </c>
      <c r="H1676" s="82">
        <f t="shared" si="52"/>
        <v>147665086441</v>
      </c>
      <c r="I1676" s="87">
        <f t="shared" si="53"/>
        <v>0.22560264419247508</v>
      </c>
      <c r="J1676" s="82">
        <v>6662726791</v>
      </c>
      <c r="K1676" s="82">
        <v>13325453582</v>
      </c>
      <c r="L1676" s="82">
        <v>19988180374</v>
      </c>
    </row>
    <row r="1677" spans="1:12" ht="15" customHeight="1" x14ac:dyDescent="0.3">
      <c r="A1677" s="48">
        <v>45506</v>
      </c>
      <c r="B1677" s="51">
        <v>1.000213</v>
      </c>
      <c r="C1677" s="82">
        <v>32990961503</v>
      </c>
      <c r="D1677" s="82">
        <v>32983931565</v>
      </c>
      <c r="E1677" s="51">
        <v>0.99920699999999996</v>
      </c>
      <c r="F1677" s="82">
        <v>114422514458</v>
      </c>
      <c r="G1677" s="82">
        <v>114513331246</v>
      </c>
      <c r="H1677" s="82">
        <f t="shared" si="52"/>
        <v>147497262811</v>
      </c>
      <c r="I1677" s="87">
        <f t="shared" si="53"/>
        <v>0.2236240248557354</v>
      </c>
      <c r="J1677" s="82">
        <v>6596786313</v>
      </c>
      <c r="K1677" s="82">
        <v>13193572626</v>
      </c>
      <c r="L1677" s="82">
        <v>19790358939</v>
      </c>
    </row>
    <row r="1678" spans="1:12" ht="15" customHeight="1" x14ac:dyDescent="0.3">
      <c r="A1678" s="48">
        <v>45507</v>
      </c>
      <c r="B1678" s="51">
        <v>0.99968199999999996</v>
      </c>
      <c r="C1678" s="82">
        <v>32997407960</v>
      </c>
      <c r="D1678" s="82">
        <v>33007896099</v>
      </c>
      <c r="E1678" s="51">
        <v>0.99865000000000004</v>
      </c>
      <c r="F1678" s="82">
        <v>114339047195</v>
      </c>
      <c r="G1678" s="82">
        <v>114493642747</v>
      </c>
      <c r="H1678" s="82">
        <f t="shared" si="52"/>
        <v>147501538846</v>
      </c>
      <c r="I1678" s="87">
        <f t="shared" si="53"/>
        <v>0.22378001176965429</v>
      </c>
      <c r="J1678" s="82">
        <v>6601579220</v>
      </c>
      <c r="K1678" s="82">
        <v>13203158440</v>
      </c>
      <c r="L1678" s="82">
        <v>19804737659</v>
      </c>
    </row>
    <row r="1679" spans="1:12" ht="15" customHeight="1" x14ac:dyDescent="0.3">
      <c r="A1679" s="48">
        <v>45508</v>
      </c>
      <c r="B1679" s="51">
        <v>1.0003150000000001</v>
      </c>
      <c r="C1679" s="82">
        <v>33109726376</v>
      </c>
      <c r="D1679" s="82">
        <v>33099297411</v>
      </c>
      <c r="E1679" s="51">
        <v>0.999529</v>
      </c>
      <c r="F1679" s="82">
        <v>114467573236</v>
      </c>
      <c r="G1679" s="82">
        <v>114521519508</v>
      </c>
      <c r="H1679" s="82">
        <f t="shared" si="52"/>
        <v>147620816919</v>
      </c>
      <c r="I1679" s="87">
        <f t="shared" si="53"/>
        <v>0.22421835959058325</v>
      </c>
      <c r="J1679" s="82">
        <v>6619859482</v>
      </c>
      <c r="K1679" s="82">
        <v>13239718964</v>
      </c>
      <c r="L1679" s="82">
        <v>19859578447</v>
      </c>
    </row>
    <row r="1680" spans="1:12" ht="15" customHeight="1" x14ac:dyDescent="0.3">
      <c r="A1680" s="48">
        <v>45509</v>
      </c>
      <c r="B1680" s="51">
        <v>0.99740600000000001</v>
      </c>
      <c r="C1680" s="82">
        <v>33250262887</v>
      </c>
      <c r="D1680" s="82">
        <v>33336726036</v>
      </c>
      <c r="E1680" s="51">
        <v>0.998332</v>
      </c>
      <c r="F1680" s="82">
        <v>114321354116</v>
      </c>
      <c r="G1680" s="82">
        <v>114512361150</v>
      </c>
      <c r="H1680" s="82">
        <f t="shared" si="52"/>
        <v>147849087186</v>
      </c>
      <c r="I1680" s="87">
        <f t="shared" si="53"/>
        <v>0.22547806462992281</v>
      </c>
      <c r="J1680" s="82">
        <v>6667345207</v>
      </c>
      <c r="K1680" s="82">
        <v>13334690414</v>
      </c>
      <c r="L1680" s="82">
        <v>20002035622</v>
      </c>
    </row>
    <row r="1681" spans="1:12" ht="15" customHeight="1" x14ac:dyDescent="0.3">
      <c r="A1681" s="48">
        <v>45510</v>
      </c>
      <c r="B1681" s="51">
        <v>0.99817500000000003</v>
      </c>
      <c r="C1681" s="82">
        <v>33722574523</v>
      </c>
      <c r="D1681" s="82">
        <v>33784229102</v>
      </c>
      <c r="E1681" s="51">
        <v>0.99833799999999995</v>
      </c>
      <c r="F1681" s="82">
        <v>114273868572</v>
      </c>
      <c r="G1681" s="82">
        <v>114464058629</v>
      </c>
      <c r="H1681" s="82">
        <f t="shared" si="52"/>
        <v>148248287731</v>
      </c>
      <c r="I1681" s="87">
        <f t="shared" si="53"/>
        <v>0.22788950630783864</v>
      </c>
      <c r="J1681" s="82">
        <v>6756845820</v>
      </c>
      <c r="K1681" s="82">
        <v>13513691641</v>
      </c>
      <c r="L1681" s="82">
        <v>20270537461</v>
      </c>
    </row>
    <row r="1682" spans="1:12" ht="15" customHeight="1" x14ac:dyDescent="0.3">
      <c r="A1682" s="48">
        <v>45511</v>
      </c>
      <c r="B1682" s="51">
        <v>0.99963000000000002</v>
      </c>
      <c r="C1682" s="82">
        <v>34105143712</v>
      </c>
      <c r="D1682" s="82">
        <v>34117763902</v>
      </c>
      <c r="E1682" s="51">
        <v>0.99979499999999999</v>
      </c>
      <c r="F1682" s="82">
        <v>114449569879</v>
      </c>
      <c r="G1682" s="82">
        <v>114472981768</v>
      </c>
      <c r="H1682" s="82">
        <f t="shared" si="52"/>
        <v>148590745670</v>
      </c>
      <c r="I1682" s="87">
        <f t="shared" si="53"/>
        <v>0.22960894198465731</v>
      </c>
      <c r="J1682" s="82">
        <v>6823552780</v>
      </c>
      <c r="K1682" s="82">
        <v>13647105561</v>
      </c>
      <c r="L1682" s="82">
        <v>20470658341</v>
      </c>
    </row>
    <row r="1683" spans="1:12" ht="15" customHeight="1" x14ac:dyDescent="0.3">
      <c r="A1683" s="48">
        <v>45512</v>
      </c>
      <c r="B1683" s="51">
        <v>0.99991699999999994</v>
      </c>
      <c r="C1683" s="82">
        <v>34552103327</v>
      </c>
      <c r="D1683" s="82">
        <v>34554975096</v>
      </c>
      <c r="E1683" s="51">
        <v>0.99997800000000003</v>
      </c>
      <c r="F1683" s="82">
        <v>114697495372</v>
      </c>
      <c r="G1683" s="82">
        <v>114700002787</v>
      </c>
      <c r="H1683" s="82">
        <f t="shared" si="52"/>
        <v>149254977883</v>
      </c>
      <c r="I1683" s="87">
        <f t="shared" si="53"/>
        <v>0.23151639956080675</v>
      </c>
      <c r="J1683" s="82">
        <v>6910995019</v>
      </c>
      <c r="K1683" s="82">
        <v>13821990038</v>
      </c>
      <c r="L1683" s="82">
        <v>20732985058</v>
      </c>
    </row>
    <row r="1684" spans="1:12" ht="15" customHeight="1" x14ac:dyDescent="0.3">
      <c r="A1684" s="48">
        <v>45513</v>
      </c>
      <c r="B1684" s="51">
        <v>1.000704</v>
      </c>
      <c r="C1684" s="82">
        <v>34510958139</v>
      </c>
      <c r="D1684" s="82">
        <v>34486675893</v>
      </c>
      <c r="E1684" s="51">
        <v>1.0009349999999999</v>
      </c>
      <c r="F1684" s="82">
        <v>114970432933</v>
      </c>
      <c r="G1684" s="82">
        <v>114863053372</v>
      </c>
      <c r="H1684" s="82">
        <f t="shared" si="52"/>
        <v>149349729265</v>
      </c>
      <c r="I1684" s="87">
        <f t="shared" si="53"/>
        <v>0.23091220896563036</v>
      </c>
      <c r="J1684" s="82">
        <v>6897335179</v>
      </c>
      <c r="K1684" s="82">
        <v>13794670357</v>
      </c>
      <c r="L1684" s="82">
        <v>20692005536</v>
      </c>
    </row>
    <row r="1685" spans="1:12" ht="15" customHeight="1" x14ac:dyDescent="0.3">
      <c r="A1685" s="48">
        <v>45514</v>
      </c>
      <c r="B1685" s="51">
        <v>1.0015229999999999</v>
      </c>
      <c r="C1685" s="82">
        <v>34494714102</v>
      </c>
      <c r="D1685" s="82">
        <v>34442255353</v>
      </c>
      <c r="E1685" s="51">
        <v>1.002429</v>
      </c>
      <c r="F1685" s="82">
        <v>115453319573</v>
      </c>
      <c r="G1685" s="82">
        <v>115173555328</v>
      </c>
      <c r="H1685" s="82">
        <f t="shared" si="52"/>
        <v>149615810681</v>
      </c>
      <c r="I1685" s="87">
        <f t="shared" si="53"/>
        <v>0.23020465013844882</v>
      </c>
      <c r="J1685" s="82">
        <v>6888451071</v>
      </c>
      <c r="K1685" s="82">
        <v>13776902141</v>
      </c>
      <c r="L1685" s="82">
        <v>20665353212</v>
      </c>
    </row>
    <row r="1686" spans="1:12" ht="15" customHeight="1" x14ac:dyDescent="0.3">
      <c r="A1686" s="48">
        <v>45515</v>
      </c>
      <c r="B1686" s="51">
        <v>0.99997199999999997</v>
      </c>
      <c r="C1686" s="82">
        <v>34459345223</v>
      </c>
      <c r="D1686" s="82">
        <v>34460311962</v>
      </c>
      <c r="E1686" s="51">
        <v>1.0001709999999999</v>
      </c>
      <c r="F1686" s="82">
        <v>115682732676</v>
      </c>
      <c r="G1686" s="82">
        <v>115662943305</v>
      </c>
      <c r="H1686" s="82">
        <f t="shared" si="52"/>
        <v>150123255267</v>
      </c>
      <c r="I1686" s="87">
        <f t="shared" si="53"/>
        <v>0.22954679407071879</v>
      </c>
      <c r="J1686" s="82">
        <v>6892062392</v>
      </c>
      <c r="K1686" s="82">
        <v>13784124785</v>
      </c>
      <c r="L1686" s="82">
        <v>20676187177</v>
      </c>
    </row>
    <row r="1687" spans="1:12" ht="15" customHeight="1" x14ac:dyDescent="0.3">
      <c r="A1687" s="48">
        <v>45516</v>
      </c>
      <c r="B1687" s="51">
        <v>0.99983299999999997</v>
      </c>
      <c r="C1687" s="82">
        <v>34424689235</v>
      </c>
      <c r="D1687" s="82">
        <v>34430449281</v>
      </c>
      <c r="E1687" s="51">
        <v>1.0006699999999999</v>
      </c>
      <c r="F1687" s="82">
        <v>115569651109</v>
      </c>
      <c r="G1687" s="82">
        <v>115492322988</v>
      </c>
      <c r="H1687" s="82">
        <f t="shared" si="52"/>
        <v>149922772269</v>
      </c>
      <c r="I1687" s="87">
        <f t="shared" si="53"/>
        <v>0.22965456654725488</v>
      </c>
      <c r="J1687" s="82">
        <v>6886089856</v>
      </c>
      <c r="K1687" s="82">
        <v>13772179712</v>
      </c>
      <c r="L1687" s="82">
        <v>20658269569</v>
      </c>
    </row>
    <row r="1688" spans="1:12" ht="15" customHeight="1" x14ac:dyDescent="0.3">
      <c r="A1688" s="48">
        <v>45517</v>
      </c>
      <c r="B1688" s="51">
        <v>0.99997499999999995</v>
      </c>
      <c r="C1688" s="82">
        <v>34484174562</v>
      </c>
      <c r="D1688" s="82">
        <v>34485039045</v>
      </c>
      <c r="E1688" s="51">
        <v>1.0001389999999999</v>
      </c>
      <c r="F1688" s="82">
        <v>115615435596</v>
      </c>
      <c r="G1688" s="82">
        <v>115599323947</v>
      </c>
      <c r="H1688" s="82">
        <f t="shared" si="52"/>
        <v>150084362992</v>
      </c>
      <c r="I1688" s="87">
        <f t="shared" si="53"/>
        <v>0.22977103248816247</v>
      </c>
      <c r="J1688" s="82">
        <v>6897007809</v>
      </c>
      <c r="K1688" s="82">
        <v>13794015618</v>
      </c>
      <c r="L1688" s="82">
        <v>20691023427</v>
      </c>
    </row>
    <row r="1689" spans="1:12" ht="15" customHeight="1" x14ac:dyDescent="0.3">
      <c r="A1689" s="48">
        <v>45518</v>
      </c>
      <c r="B1689" s="51">
        <v>1.000494</v>
      </c>
      <c r="C1689" s="82">
        <v>34503458148</v>
      </c>
      <c r="D1689" s="82">
        <v>34486409653</v>
      </c>
      <c r="E1689" s="51">
        <v>1.0008779999999999</v>
      </c>
      <c r="F1689" s="82">
        <v>115768698244</v>
      </c>
      <c r="G1689" s="82">
        <v>115667170227</v>
      </c>
      <c r="H1689" s="82">
        <f t="shared" si="52"/>
        <v>150153579880</v>
      </c>
      <c r="I1689" s="87">
        <f t="shared" si="53"/>
        <v>0.22967424206975889</v>
      </c>
      <c r="J1689" s="82">
        <v>6897281931</v>
      </c>
      <c r="K1689" s="82">
        <v>13794563861</v>
      </c>
      <c r="L1689" s="82">
        <v>20691845792</v>
      </c>
    </row>
    <row r="1690" spans="1:12" ht="15" customHeight="1" x14ac:dyDescent="0.3">
      <c r="A1690" s="48">
        <v>45519</v>
      </c>
      <c r="B1690" s="51">
        <v>0.99985100000000005</v>
      </c>
      <c r="C1690" s="82">
        <v>34475527733</v>
      </c>
      <c r="D1690" s="82">
        <v>34480653511</v>
      </c>
      <c r="E1690" s="51">
        <v>1.000043</v>
      </c>
      <c r="F1690" s="82">
        <v>116190571128</v>
      </c>
      <c r="G1690" s="82">
        <v>116185570778</v>
      </c>
      <c r="H1690" s="82">
        <f t="shared" si="52"/>
        <v>150666224289</v>
      </c>
      <c r="I1690" s="87">
        <f t="shared" si="53"/>
        <v>0.22885456693240702</v>
      </c>
      <c r="J1690" s="82">
        <v>6896130702</v>
      </c>
      <c r="K1690" s="82">
        <v>13792261404</v>
      </c>
      <c r="L1690" s="82">
        <v>20688392107</v>
      </c>
    </row>
    <row r="1691" spans="1:12" ht="15" customHeight="1" x14ac:dyDescent="0.3">
      <c r="A1691" s="48">
        <v>45520</v>
      </c>
      <c r="B1691" s="51">
        <v>0.99995500000000004</v>
      </c>
      <c r="C1691" s="82">
        <v>34565781474</v>
      </c>
      <c r="D1691" s="82">
        <v>34567336735</v>
      </c>
      <c r="E1691" s="51">
        <v>1.0000910000000001</v>
      </c>
      <c r="F1691" s="82">
        <v>116521301017</v>
      </c>
      <c r="G1691" s="82">
        <v>116510750159</v>
      </c>
      <c r="H1691" s="82">
        <f t="shared" si="52"/>
        <v>151078086894</v>
      </c>
      <c r="I1691" s="87">
        <f t="shared" si="53"/>
        <v>0.22880443779549095</v>
      </c>
      <c r="J1691" s="82">
        <v>6913467347</v>
      </c>
      <c r="K1691" s="82">
        <v>13826934694</v>
      </c>
      <c r="L1691" s="82">
        <v>20740402041</v>
      </c>
    </row>
    <row r="1692" spans="1:12" ht="15" customHeight="1" x14ac:dyDescent="0.3">
      <c r="A1692" s="48">
        <v>45521</v>
      </c>
      <c r="B1692" s="51">
        <v>0.99950399999999995</v>
      </c>
      <c r="C1692" s="82">
        <v>34824646496</v>
      </c>
      <c r="D1692" s="82">
        <v>34841915813</v>
      </c>
      <c r="E1692" s="51">
        <v>0.999803</v>
      </c>
      <c r="F1692" s="82">
        <v>116732851982</v>
      </c>
      <c r="G1692" s="82">
        <v>116755830811</v>
      </c>
      <c r="H1692" s="82">
        <f t="shared" si="52"/>
        <v>151597746624</v>
      </c>
      <c r="I1692" s="87">
        <f t="shared" si="53"/>
        <v>0.22983135692258402</v>
      </c>
      <c r="J1692" s="82">
        <v>6968383163</v>
      </c>
      <c r="K1692" s="82">
        <v>13936766325</v>
      </c>
      <c r="L1692" s="82">
        <v>20905149488</v>
      </c>
    </row>
    <row r="1693" spans="1:12" ht="15" customHeight="1" x14ac:dyDescent="0.3">
      <c r="A1693" s="48">
        <v>45522</v>
      </c>
      <c r="B1693" s="51">
        <v>0.99992599999999998</v>
      </c>
      <c r="C1693" s="82">
        <v>34831557662</v>
      </c>
      <c r="D1693" s="82">
        <v>34834129050</v>
      </c>
      <c r="E1693" s="51">
        <v>1.0002009999999999</v>
      </c>
      <c r="F1693" s="82">
        <v>116866602270</v>
      </c>
      <c r="G1693" s="82">
        <v>116843093199</v>
      </c>
      <c r="H1693" s="82">
        <f t="shared" si="52"/>
        <v>151677222249</v>
      </c>
      <c r="I1693" s="87">
        <f t="shared" si="53"/>
        <v>0.22965959247865683</v>
      </c>
      <c r="J1693" s="82">
        <v>6966825810</v>
      </c>
      <c r="K1693" s="82">
        <v>13933651620</v>
      </c>
      <c r="L1693" s="82">
        <v>20900477430</v>
      </c>
    </row>
    <row r="1694" spans="1:12" ht="15" customHeight="1" x14ac:dyDescent="0.3">
      <c r="A1694" s="48">
        <v>45523</v>
      </c>
      <c r="B1694" s="51">
        <v>0.99828399999999995</v>
      </c>
      <c r="C1694" s="82">
        <v>34777228769</v>
      </c>
      <c r="D1694" s="82">
        <v>34837019791</v>
      </c>
      <c r="E1694" s="51">
        <v>0.99859799999999999</v>
      </c>
      <c r="F1694" s="82">
        <v>116739857897</v>
      </c>
      <c r="G1694" s="82">
        <v>116903706840</v>
      </c>
      <c r="H1694" s="82">
        <f t="shared" si="52"/>
        <v>151740726631</v>
      </c>
      <c r="I1694" s="87">
        <f t="shared" si="53"/>
        <v>0.2295825291236146</v>
      </c>
      <c r="J1694" s="82">
        <v>6967403958</v>
      </c>
      <c r="K1694" s="82">
        <v>13934807916</v>
      </c>
      <c r="L1694" s="82">
        <v>20902211875</v>
      </c>
    </row>
    <row r="1695" spans="1:12" ht="15" customHeight="1" x14ac:dyDescent="0.3">
      <c r="A1695" s="48">
        <v>45524</v>
      </c>
      <c r="B1695" s="51">
        <v>1.000829</v>
      </c>
      <c r="C1695" s="82">
        <v>34936724218</v>
      </c>
      <c r="D1695" s="82">
        <v>34907797901</v>
      </c>
      <c r="E1695" s="51">
        <v>1.000999</v>
      </c>
      <c r="F1695" s="82">
        <v>117015270220</v>
      </c>
      <c r="G1695" s="82">
        <v>116898480543</v>
      </c>
      <c r="H1695" s="82">
        <f t="shared" si="52"/>
        <v>151806278444</v>
      </c>
      <c r="I1695" s="87">
        <f t="shared" si="53"/>
        <v>0.22994963224710879</v>
      </c>
      <c r="J1695" s="82">
        <v>6981559580</v>
      </c>
      <c r="K1695" s="82">
        <v>13963119160</v>
      </c>
      <c r="L1695" s="82">
        <v>20944678741</v>
      </c>
    </row>
    <row r="1696" spans="1:12" ht="15" customHeight="1" x14ac:dyDescent="0.3">
      <c r="A1696" s="48">
        <v>45525</v>
      </c>
      <c r="B1696" s="51">
        <v>0.99964500000000001</v>
      </c>
      <c r="C1696" s="82">
        <v>34771665385</v>
      </c>
      <c r="D1696" s="82">
        <v>34784004628</v>
      </c>
      <c r="E1696" s="51">
        <v>0.99992999999999999</v>
      </c>
      <c r="F1696" s="82">
        <v>116980055140</v>
      </c>
      <c r="G1696" s="82">
        <v>116988232265</v>
      </c>
      <c r="H1696" s="82">
        <f t="shared" si="52"/>
        <v>151772236893</v>
      </c>
      <c r="I1696" s="87">
        <f t="shared" si="53"/>
        <v>0.22918555685861608</v>
      </c>
      <c r="J1696" s="82">
        <v>6956800926</v>
      </c>
      <c r="K1696" s="82">
        <v>13913601851</v>
      </c>
      <c r="L1696" s="82">
        <v>20870402777</v>
      </c>
    </row>
    <row r="1697" spans="1:12" ht="15" customHeight="1" x14ac:dyDescent="0.3">
      <c r="A1697" s="48">
        <v>45526</v>
      </c>
      <c r="B1697" s="51">
        <v>1.0000549999999999</v>
      </c>
      <c r="C1697" s="82">
        <v>34836415291</v>
      </c>
      <c r="D1697" s="82">
        <v>34834492052</v>
      </c>
      <c r="E1697" s="51">
        <v>1.000405</v>
      </c>
      <c r="F1697" s="82">
        <v>117370235101</v>
      </c>
      <c r="G1697" s="82">
        <v>117322728810</v>
      </c>
      <c r="H1697" s="82">
        <f t="shared" si="52"/>
        <v>152157220862</v>
      </c>
      <c r="I1697" s="87">
        <f t="shared" si="53"/>
        <v>0.22893748883329942</v>
      </c>
      <c r="J1697" s="82">
        <v>6966898410</v>
      </c>
      <c r="K1697" s="82">
        <v>13933796821</v>
      </c>
      <c r="L1697" s="82">
        <v>20900695231</v>
      </c>
    </row>
    <row r="1698" spans="1:12" ht="15" customHeight="1" x14ac:dyDescent="0.3">
      <c r="A1698" s="48">
        <v>45527</v>
      </c>
      <c r="B1698" s="51">
        <v>1.000021</v>
      </c>
      <c r="C1698" s="82">
        <v>34706748649</v>
      </c>
      <c r="D1698" s="82">
        <v>34706023410</v>
      </c>
      <c r="E1698" s="51">
        <v>1.000089</v>
      </c>
      <c r="F1698" s="82">
        <v>117411769439</v>
      </c>
      <c r="G1698" s="82">
        <v>117401281052</v>
      </c>
      <c r="H1698" s="82">
        <f t="shared" si="52"/>
        <v>152107304462</v>
      </c>
      <c r="I1698" s="87">
        <f t="shared" si="53"/>
        <v>0.22816802607050593</v>
      </c>
      <c r="J1698" s="82">
        <v>6941204682</v>
      </c>
      <c r="K1698" s="82">
        <v>13882409364</v>
      </c>
      <c r="L1698" s="82">
        <v>20823614046</v>
      </c>
    </row>
    <row r="1699" spans="1:12" ht="15" customHeight="1" x14ac:dyDescent="0.3">
      <c r="A1699" s="48">
        <v>45528</v>
      </c>
      <c r="B1699" s="51">
        <v>1.00038</v>
      </c>
      <c r="C1699" s="82">
        <v>34813574600</v>
      </c>
      <c r="D1699" s="82">
        <v>34800343178</v>
      </c>
      <c r="E1699" s="51">
        <v>1.0015579999999999</v>
      </c>
      <c r="F1699" s="82">
        <v>117853361164</v>
      </c>
      <c r="G1699" s="82">
        <v>117670064097</v>
      </c>
      <c r="H1699" s="82">
        <f t="shared" si="52"/>
        <v>152470407275</v>
      </c>
      <c r="I1699" s="87">
        <f t="shared" si="53"/>
        <v>0.2282432624137555</v>
      </c>
      <c r="J1699" s="82">
        <v>6960068636</v>
      </c>
      <c r="K1699" s="82">
        <v>13920137271</v>
      </c>
      <c r="L1699" s="82">
        <v>20880205907</v>
      </c>
    </row>
    <row r="1700" spans="1:12" ht="15" customHeight="1" x14ac:dyDescent="0.3">
      <c r="A1700" s="48">
        <v>45529</v>
      </c>
      <c r="B1700" s="51">
        <v>1.000882</v>
      </c>
      <c r="C1700" s="82">
        <v>34870903062</v>
      </c>
      <c r="D1700" s="82">
        <v>34840179642</v>
      </c>
      <c r="E1700" s="51">
        <v>1.00139</v>
      </c>
      <c r="F1700" s="82">
        <v>117976041920</v>
      </c>
      <c r="G1700" s="82">
        <v>117812279230</v>
      </c>
      <c r="H1700" s="82">
        <f t="shared" si="52"/>
        <v>152652458872</v>
      </c>
      <c r="I1700" s="87">
        <f t="shared" si="53"/>
        <v>0.2282320239021744</v>
      </c>
      <c r="J1700" s="82">
        <v>6968035928</v>
      </c>
      <c r="K1700" s="82">
        <v>13936071857</v>
      </c>
      <c r="L1700" s="82">
        <v>20904107785</v>
      </c>
    </row>
    <row r="1701" spans="1:12" ht="15" customHeight="1" x14ac:dyDescent="0.3">
      <c r="A1701" s="48">
        <v>45530</v>
      </c>
      <c r="B1701" s="51">
        <v>0.99932399999999999</v>
      </c>
      <c r="C1701" s="82">
        <v>34791722869</v>
      </c>
      <c r="D1701" s="82">
        <v>34815261913</v>
      </c>
      <c r="E1701" s="51">
        <v>0.99971100000000002</v>
      </c>
      <c r="F1701" s="82">
        <v>117925656123</v>
      </c>
      <c r="G1701" s="82">
        <v>117959759844</v>
      </c>
      <c r="H1701" s="82">
        <f t="shared" si="52"/>
        <v>152775021757</v>
      </c>
      <c r="I1701" s="87">
        <f t="shared" si="53"/>
        <v>0.22788582526518147</v>
      </c>
      <c r="J1701" s="82">
        <v>6963052383</v>
      </c>
      <c r="K1701" s="82">
        <v>13926104765</v>
      </c>
      <c r="L1701" s="82">
        <v>20889157148</v>
      </c>
    </row>
    <row r="1702" spans="1:12" ht="15" customHeight="1" x14ac:dyDescent="0.3">
      <c r="A1702" s="48">
        <v>45531</v>
      </c>
      <c r="B1702" s="51">
        <v>0.99942600000000004</v>
      </c>
      <c r="C1702" s="82">
        <v>34552804325</v>
      </c>
      <c r="D1702" s="82">
        <v>34572647517</v>
      </c>
      <c r="E1702" s="51">
        <v>0.99994300000000003</v>
      </c>
      <c r="F1702" s="82">
        <v>117869723009</v>
      </c>
      <c r="G1702" s="82">
        <v>117876443720</v>
      </c>
      <c r="H1702" s="82">
        <f t="shared" si="52"/>
        <v>152449091237</v>
      </c>
      <c r="I1702" s="87">
        <f t="shared" si="53"/>
        <v>0.22678159139205864</v>
      </c>
      <c r="J1702" s="82">
        <v>6914529503</v>
      </c>
      <c r="K1702" s="82">
        <v>13829059007</v>
      </c>
      <c r="L1702" s="82">
        <v>20743588510</v>
      </c>
    </row>
    <row r="1703" spans="1:12" ht="15" customHeight="1" x14ac:dyDescent="0.3">
      <c r="A1703" s="48">
        <v>45532</v>
      </c>
      <c r="B1703" s="51">
        <v>0.99954299999999996</v>
      </c>
      <c r="C1703" s="82">
        <v>34315752061</v>
      </c>
      <c r="D1703" s="82">
        <v>34331439409</v>
      </c>
      <c r="E1703" s="51">
        <v>0.99910600000000005</v>
      </c>
      <c r="F1703" s="82">
        <v>117955490801</v>
      </c>
      <c r="G1703" s="82">
        <v>118061089061</v>
      </c>
      <c r="H1703" s="82">
        <f t="shared" si="52"/>
        <v>152392528470</v>
      </c>
      <c r="I1703" s="87">
        <f t="shared" si="53"/>
        <v>0.22528295680689153</v>
      </c>
      <c r="J1703" s="82">
        <v>6866287882</v>
      </c>
      <c r="K1703" s="82">
        <v>13732575764</v>
      </c>
      <c r="L1703" s="82">
        <v>20598863645</v>
      </c>
    </row>
    <row r="1704" spans="1:12" ht="15" customHeight="1" x14ac:dyDescent="0.3">
      <c r="A1704" s="48">
        <v>45533</v>
      </c>
      <c r="B1704" s="51">
        <v>0.999363</v>
      </c>
      <c r="C1704" s="82">
        <v>34459204036</v>
      </c>
      <c r="D1704" s="82">
        <v>34481171119</v>
      </c>
      <c r="E1704" s="51">
        <v>0.99911000000000005</v>
      </c>
      <c r="F1704" s="82">
        <v>118135731907</v>
      </c>
      <c r="G1704" s="82">
        <v>118240987354</v>
      </c>
      <c r="H1704" s="82">
        <f t="shared" si="52"/>
        <v>152722158473</v>
      </c>
      <c r="I1704" s="87">
        <f t="shared" si="53"/>
        <v>0.22577713321866114</v>
      </c>
      <c r="J1704" s="82">
        <v>6896234224</v>
      </c>
      <c r="K1704" s="82">
        <v>13792468448</v>
      </c>
      <c r="L1704" s="82">
        <v>20688702671</v>
      </c>
    </row>
    <row r="1705" spans="1:12" ht="15" customHeight="1" x14ac:dyDescent="0.3">
      <c r="A1705" s="48">
        <v>45534</v>
      </c>
      <c r="B1705" s="51">
        <v>0.99962700000000004</v>
      </c>
      <c r="C1705" s="82">
        <v>34671531089</v>
      </c>
      <c r="D1705" s="82">
        <v>34684483418</v>
      </c>
      <c r="E1705" s="51">
        <v>0.99975400000000003</v>
      </c>
      <c r="F1705" s="82">
        <v>118172891314</v>
      </c>
      <c r="G1705" s="82">
        <v>118201941643</v>
      </c>
      <c r="H1705" s="82">
        <f t="shared" si="52"/>
        <v>152886425061</v>
      </c>
      <c r="I1705" s="87">
        <f t="shared" si="53"/>
        <v>0.22686437598473033</v>
      </c>
      <c r="J1705" s="82">
        <v>6936896684</v>
      </c>
      <c r="K1705" s="82">
        <v>13873793367</v>
      </c>
      <c r="L1705" s="82">
        <v>20810690051</v>
      </c>
    </row>
    <row r="1706" spans="1:12" ht="15" customHeight="1" x14ac:dyDescent="0.3">
      <c r="A1706" s="48">
        <v>45535</v>
      </c>
      <c r="B1706" s="51">
        <v>1.0000450000000001</v>
      </c>
      <c r="C1706" s="82">
        <v>34747703814</v>
      </c>
      <c r="D1706" s="82">
        <v>34746130908</v>
      </c>
      <c r="E1706" s="51">
        <v>1.0001679999999999</v>
      </c>
      <c r="F1706" s="82">
        <v>118222000180</v>
      </c>
      <c r="G1706" s="82">
        <v>118202145236</v>
      </c>
      <c r="H1706" s="82">
        <f t="shared" si="52"/>
        <v>152948276144</v>
      </c>
      <c r="I1706" s="87">
        <f t="shared" si="53"/>
        <v>0.22717569484265845</v>
      </c>
      <c r="J1706" s="82">
        <v>6949226182</v>
      </c>
      <c r="K1706" s="82">
        <v>13898452363</v>
      </c>
      <c r="L1706" s="82">
        <v>20847678545</v>
      </c>
    </row>
    <row r="1707" spans="1:12" ht="15" customHeight="1" x14ac:dyDescent="0.3">
      <c r="A1707" s="48">
        <v>45536</v>
      </c>
      <c r="B1707" s="51">
        <v>0.99990800000000002</v>
      </c>
      <c r="C1707" s="82">
        <v>34724859508</v>
      </c>
      <c r="D1707" s="82">
        <v>34728069454</v>
      </c>
      <c r="E1707" s="51">
        <v>0.99984899999999999</v>
      </c>
      <c r="F1707" s="82">
        <v>118230433723</v>
      </c>
      <c r="G1707" s="82">
        <v>118248299587</v>
      </c>
      <c r="H1707" s="82">
        <f t="shared" si="52"/>
        <v>152976369041</v>
      </c>
      <c r="I1707" s="87">
        <f t="shared" si="53"/>
        <v>0.22701590887343095</v>
      </c>
      <c r="J1707" s="82">
        <v>6945613891</v>
      </c>
      <c r="K1707" s="82">
        <v>13891227782</v>
      </c>
      <c r="L1707" s="82">
        <v>20836841672</v>
      </c>
    </row>
    <row r="1708" spans="1:12" ht="15" customHeight="1" x14ac:dyDescent="0.3">
      <c r="A1708" s="48">
        <v>45537</v>
      </c>
      <c r="B1708" s="51">
        <v>1.0003249999999999</v>
      </c>
      <c r="C1708" s="82">
        <v>34753454088</v>
      </c>
      <c r="D1708" s="82">
        <v>34742145574</v>
      </c>
      <c r="E1708" s="51">
        <v>1.0005250000000001</v>
      </c>
      <c r="F1708" s="82">
        <v>118295677077</v>
      </c>
      <c r="G1708" s="82">
        <v>118233609243</v>
      </c>
      <c r="H1708" s="82">
        <f t="shared" si="52"/>
        <v>152975754817</v>
      </c>
      <c r="I1708" s="87">
        <f t="shared" si="53"/>
        <v>0.22710883574695165</v>
      </c>
      <c r="J1708" s="82">
        <v>6948429115</v>
      </c>
      <c r="K1708" s="82">
        <v>13896858230</v>
      </c>
      <c r="L1708" s="82">
        <v>20845287344</v>
      </c>
    </row>
    <row r="1709" spans="1:12" ht="15" customHeight="1" x14ac:dyDescent="0.3">
      <c r="A1709" s="48">
        <v>45538</v>
      </c>
      <c r="B1709" s="51">
        <v>1.000089</v>
      </c>
      <c r="C1709" s="82">
        <v>34765849238</v>
      </c>
      <c r="D1709" s="82">
        <v>34762743724</v>
      </c>
      <c r="E1709" s="51">
        <v>0.99997499999999995</v>
      </c>
      <c r="F1709" s="82">
        <v>118015323883</v>
      </c>
      <c r="G1709" s="82">
        <v>118018315836</v>
      </c>
      <c r="H1709" s="82">
        <f t="shared" si="52"/>
        <v>152781059560</v>
      </c>
      <c r="I1709" s="87">
        <f t="shared" si="53"/>
        <v>0.22753307133825718</v>
      </c>
      <c r="J1709" s="82">
        <v>6952548745</v>
      </c>
      <c r="K1709" s="82">
        <v>13905097490</v>
      </c>
      <c r="L1709" s="82">
        <v>20857646234</v>
      </c>
    </row>
    <row r="1710" spans="1:12" ht="15" customHeight="1" x14ac:dyDescent="0.3">
      <c r="A1710" s="48">
        <v>45539</v>
      </c>
      <c r="B1710" s="51">
        <v>0.998525</v>
      </c>
      <c r="C1710" s="82">
        <v>34564791785</v>
      </c>
      <c r="D1710" s="82">
        <v>34615852808</v>
      </c>
      <c r="E1710" s="51">
        <v>0.99810100000000002</v>
      </c>
      <c r="F1710" s="82">
        <v>117932307878</v>
      </c>
      <c r="G1710" s="82">
        <v>118156634086</v>
      </c>
      <c r="H1710" s="82">
        <f t="shared" si="52"/>
        <v>152772486894</v>
      </c>
      <c r="I1710" s="87">
        <f t="shared" si="53"/>
        <v>0.22658433800333394</v>
      </c>
      <c r="J1710" s="82">
        <v>6923170562</v>
      </c>
      <c r="K1710" s="82">
        <v>13846341123</v>
      </c>
      <c r="L1710" s="82">
        <v>20769511685</v>
      </c>
    </row>
    <row r="1711" spans="1:12" ht="15" customHeight="1" x14ac:dyDescent="0.3">
      <c r="A1711" s="48">
        <v>45540</v>
      </c>
      <c r="B1711" s="51">
        <v>0.99998100000000001</v>
      </c>
      <c r="C1711" s="82">
        <v>34902055785</v>
      </c>
      <c r="D1711" s="82">
        <v>34902723798</v>
      </c>
      <c r="E1711" s="51">
        <v>1.000062</v>
      </c>
      <c r="F1711" s="82">
        <v>118074249578</v>
      </c>
      <c r="G1711" s="82">
        <v>118066950301</v>
      </c>
      <c r="H1711" s="82">
        <f t="shared" si="52"/>
        <v>152969674099</v>
      </c>
      <c r="I1711" s="87">
        <f t="shared" si="53"/>
        <v>0.22816760252369633</v>
      </c>
      <c r="J1711" s="82">
        <v>6980544760</v>
      </c>
      <c r="K1711" s="82">
        <v>13961089519</v>
      </c>
      <c r="L1711" s="82">
        <v>20941634279</v>
      </c>
    </row>
    <row r="1712" spans="1:12" ht="15" customHeight="1" x14ac:dyDescent="0.3">
      <c r="A1712" s="48">
        <v>45541</v>
      </c>
      <c r="B1712" s="51">
        <v>1.000095</v>
      </c>
      <c r="C1712" s="82">
        <v>34929814803</v>
      </c>
      <c r="D1712" s="82">
        <v>34926503646</v>
      </c>
      <c r="E1712" s="51">
        <v>0.99954100000000001</v>
      </c>
      <c r="F1712" s="82">
        <v>118124553014</v>
      </c>
      <c r="G1712" s="82">
        <v>118178760918</v>
      </c>
      <c r="H1712" s="82">
        <f t="shared" si="52"/>
        <v>153105264564</v>
      </c>
      <c r="I1712" s="87">
        <f t="shared" si="53"/>
        <v>0.22812085361963674</v>
      </c>
      <c r="J1712" s="82">
        <v>6985300729</v>
      </c>
      <c r="K1712" s="82">
        <v>13970601458</v>
      </c>
      <c r="L1712" s="82">
        <v>20955902188</v>
      </c>
    </row>
    <row r="1713" spans="1:12" ht="15" customHeight="1" x14ac:dyDescent="0.3">
      <c r="A1713" s="48">
        <v>45542</v>
      </c>
      <c r="B1713" s="51">
        <v>0.99988999999999995</v>
      </c>
      <c r="C1713" s="82">
        <v>34868344534</v>
      </c>
      <c r="D1713" s="82">
        <v>34872194254</v>
      </c>
      <c r="E1713" s="51">
        <v>1.0000169999999999</v>
      </c>
      <c r="F1713" s="82">
        <v>118197461602</v>
      </c>
      <c r="G1713" s="82">
        <v>118195482709</v>
      </c>
      <c r="H1713" s="82">
        <f t="shared" si="52"/>
        <v>153067676963</v>
      </c>
      <c r="I1713" s="87">
        <f t="shared" si="53"/>
        <v>0.22782206502310359</v>
      </c>
      <c r="J1713" s="82">
        <v>6974438851</v>
      </c>
      <c r="K1713" s="82">
        <v>13948877702</v>
      </c>
      <c r="L1713" s="82">
        <v>20923316552</v>
      </c>
    </row>
    <row r="1714" spans="1:12" ht="15" customHeight="1" x14ac:dyDescent="0.3">
      <c r="A1714" s="48">
        <v>45543</v>
      </c>
      <c r="B1714" s="51">
        <v>1.0000519999999999</v>
      </c>
      <c r="C1714" s="82">
        <v>34958889878</v>
      </c>
      <c r="D1714" s="82">
        <v>34957059432</v>
      </c>
      <c r="E1714" s="51">
        <v>1.0002040000000001</v>
      </c>
      <c r="F1714" s="82">
        <v>118192306888</v>
      </c>
      <c r="G1714" s="82">
        <v>118168158737</v>
      </c>
      <c r="H1714" s="82">
        <f t="shared" si="52"/>
        <v>153125218169</v>
      </c>
      <c r="I1714" s="87">
        <f t="shared" si="53"/>
        <v>0.22829067510890907</v>
      </c>
      <c r="J1714" s="82">
        <v>6991411886</v>
      </c>
      <c r="K1714" s="82">
        <v>13982823773</v>
      </c>
      <c r="L1714" s="82">
        <v>20974235659</v>
      </c>
    </row>
    <row r="1715" spans="1:12" ht="15" customHeight="1" x14ac:dyDescent="0.3">
      <c r="A1715" s="48">
        <v>45544</v>
      </c>
      <c r="B1715" s="51">
        <v>0.99943000000000004</v>
      </c>
      <c r="C1715" s="82">
        <v>34971059795</v>
      </c>
      <c r="D1715" s="82">
        <v>34990991292</v>
      </c>
      <c r="E1715" s="51">
        <v>0.99924800000000003</v>
      </c>
      <c r="F1715" s="82">
        <v>118097524596</v>
      </c>
      <c r="G1715" s="82">
        <v>118186453775</v>
      </c>
      <c r="H1715" s="82">
        <f t="shared" si="52"/>
        <v>153177445067</v>
      </c>
      <c r="I1715" s="87">
        <f t="shared" si="53"/>
        <v>0.22843435779135041</v>
      </c>
      <c r="J1715" s="82">
        <v>6998198258</v>
      </c>
      <c r="K1715" s="82">
        <v>13996396517</v>
      </c>
      <c r="L1715" s="82">
        <v>20994594775</v>
      </c>
    </row>
    <row r="1716" spans="1:12" ht="15" customHeight="1" x14ac:dyDescent="0.3">
      <c r="A1716" s="48">
        <v>45545</v>
      </c>
      <c r="B1716" s="51">
        <v>0.99938700000000003</v>
      </c>
      <c r="C1716" s="82">
        <v>35143085582</v>
      </c>
      <c r="D1716" s="82">
        <v>35164626236</v>
      </c>
      <c r="E1716" s="51">
        <v>0.99953700000000001</v>
      </c>
      <c r="F1716" s="82">
        <v>118169308693</v>
      </c>
      <c r="G1716" s="82">
        <v>118224084536</v>
      </c>
      <c r="H1716" s="82">
        <f t="shared" si="52"/>
        <v>153388710772</v>
      </c>
      <c r="I1716" s="87">
        <f t="shared" si="53"/>
        <v>0.2292517230180609</v>
      </c>
      <c r="J1716" s="82">
        <v>7032925247</v>
      </c>
      <c r="K1716" s="82">
        <v>14065850494</v>
      </c>
      <c r="L1716" s="82">
        <v>21098775742</v>
      </c>
    </row>
    <row r="1717" spans="1:12" ht="15" customHeight="1" x14ac:dyDescent="0.3">
      <c r="A1717" s="48">
        <v>45546</v>
      </c>
      <c r="B1717" s="51">
        <v>0.99984099999999998</v>
      </c>
      <c r="C1717" s="82">
        <v>35331161068</v>
      </c>
      <c r="D1717" s="82">
        <v>35336784095</v>
      </c>
      <c r="E1717" s="51">
        <v>1.0002</v>
      </c>
      <c r="F1717" s="82">
        <v>118369979986</v>
      </c>
      <c r="G1717" s="82">
        <v>118346362510</v>
      </c>
      <c r="H1717" s="82">
        <f t="shared" si="52"/>
        <v>153683146605</v>
      </c>
      <c r="I1717" s="87">
        <f t="shared" si="53"/>
        <v>0.22993272115792518</v>
      </c>
      <c r="J1717" s="82">
        <v>7067356819</v>
      </c>
      <c r="K1717" s="82">
        <v>14134713638</v>
      </c>
      <c r="L1717" s="82">
        <v>21202070457</v>
      </c>
    </row>
    <row r="1718" spans="1:12" ht="15" customHeight="1" x14ac:dyDescent="0.3">
      <c r="A1718" s="48">
        <v>45547</v>
      </c>
      <c r="B1718" s="51">
        <v>0.99954299999999996</v>
      </c>
      <c r="C1718" s="82">
        <v>35384039419</v>
      </c>
      <c r="D1718" s="82">
        <v>35400215701</v>
      </c>
      <c r="E1718" s="51">
        <v>0.99985599999999997</v>
      </c>
      <c r="F1718" s="82">
        <v>118453823970</v>
      </c>
      <c r="G1718" s="82">
        <v>118470890594</v>
      </c>
      <c r="H1718" s="82">
        <f t="shared" si="52"/>
        <v>153871106295</v>
      </c>
      <c r="I1718" s="87">
        <f t="shared" si="53"/>
        <v>0.23006408775102385</v>
      </c>
      <c r="J1718" s="82">
        <v>7080043140</v>
      </c>
      <c r="K1718" s="82">
        <v>14160086280</v>
      </c>
      <c r="L1718" s="82">
        <v>21240129421</v>
      </c>
    </row>
    <row r="1719" spans="1:12" ht="15" customHeight="1" x14ac:dyDescent="0.3">
      <c r="A1719" s="48">
        <v>45548</v>
      </c>
      <c r="B1719" s="51">
        <v>0.99952099999999999</v>
      </c>
      <c r="C1719" s="82">
        <v>35402218346</v>
      </c>
      <c r="D1719" s="82">
        <v>35419187632</v>
      </c>
      <c r="E1719" s="51">
        <v>0.999753</v>
      </c>
      <c r="F1719" s="82">
        <v>118400065870</v>
      </c>
      <c r="G1719" s="82">
        <v>118429285031</v>
      </c>
      <c r="H1719" s="82">
        <f t="shared" si="52"/>
        <v>153848472663</v>
      </c>
      <c r="I1719" s="87">
        <f t="shared" si="53"/>
        <v>0.23022124964207191</v>
      </c>
      <c r="J1719" s="82">
        <v>7083837526</v>
      </c>
      <c r="K1719" s="82">
        <v>14167675053</v>
      </c>
      <c r="L1719" s="82">
        <v>21251512579</v>
      </c>
    </row>
    <row r="1720" spans="1:12" ht="15" customHeight="1" x14ac:dyDescent="0.3">
      <c r="A1720" s="48">
        <v>45549</v>
      </c>
      <c r="B1720" s="51">
        <v>0.99997400000000003</v>
      </c>
      <c r="C1720" s="82">
        <v>35781691916</v>
      </c>
      <c r="D1720" s="82">
        <v>35782636205</v>
      </c>
      <c r="E1720" s="51">
        <v>1.00075</v>
      </c>
      <c r="F1720" s="82">
        <v>118715373464</v>
      </c>
      <c r="G1720" s="82">
        <v>118626410615</v>
      </c>
      <c r="H1720" s="82">
        <f t="shared" si="52"/>
        <v>154409046820</v>
      </c>
      <c r="I1720" s="87">
        <f t="shared" si="53"/>
        <v>0.23173924677297611</v>
      </c>
      <c r="J1720" s="82">
        <v>7156527241</v>
      </c>
      <c r="K1720" s="82">
        <v>14313054482</v>
      </c>
      <c r="L1720" s="82">
        <v>21469581723</v>
      </c>
    </row>
    <row r="1721" spans="1:12" ht="15" customHeight="1" x14ac:dyDescent="0.3">
      <c r="A1721" s="48">
        <v>45550</v>
      </c>
      <c r="B1721" s="51">
        <v>0.99998699999999996</v>
      </c>
      <c r="C1721" s="82">
        <v>35751155721</v>
      </c>
      <c r="D1721" s="82">
        <v>35751603323</v>
      </c>
      <c r="E1721" s="51">
        <v>1.000343</v>
      </c>
      <c r="F1721" s="82">
        <v>118621353590</v>
      </c>
      <c r="G1721" s="82">
        <v>118580682467</v>
      </c>
      <c r="H1721" s="82">
        <f t="shared" si="52"/>
        <v>154332285790</v>
      </c>
      <c r="I1721" s="87">
        <f t="shared" si="53"/>
        <v>0.2316534297408594</v>
      </c>
      <c r="J1721" s="82">
        <v>7150320665</v>
      </c>
      <c r="K1721" s="82">
        <v>14300641329</v>
      </c>
      <c r="L1721" s="82">
        <v>21450961994</v>
      </c>
    </row>
    <row r="1722" spans="1:12" ht="15" customHeight="1" x14ac:dyDescent="0.3">
      <c r="A1722" s="48">
        <v>45551</v>
      </c>
      <c r="B1722" s="51">
        <v>1.000348</v>
      </c>
      <c r="C1722" s="82">
        <v>35734339821</v>
      </c>
      <c r="D1722" s="82">
        <v>35721911211</v>
      </c>
      <c r="E1722" s="51">
        <v>1.0005360000000001</v>
      </c>
      <c r="F1722" s="82">
        <v>118802612881</v>
      </c>
      <c r="G1722" s="82">
        <v>118738970760</v>
      </c>
      <c r="H1722" s="82">
        <f t="shared" si="52"/>
        <v>154460881971</v>
      </c>
      <c r="I1722" s="87">
        <f t="shared" si="53"/>
        <v>0.23126833639151939</v>
      </c>
      <c r="J1722" s="82">
        <v>7144382242</v>
      </c>
      <c r="K1722" s="82">
        <v>14288764484</v>
      </c>
      <c r="L1722" s="82">
        <v>21433146727</v>
      </c>
    </row>
    <row r="1723" spans="1:12" ht="15" customHeight="1" x14ac:dyDescent="0.3">
      <c r="A1723" s="48">
        <v>45552</v>
      </c>
      <c r="B1723" s="51">
        <v>0.99939199999999995</v>
      </c>
      <c r="C1723" s="82">
        <v>35445097820</v>
      </c>
      <c r="D1723" s="82">
        <v>35466675787</v>
      </c>
      <c r="E1723" s="51">
        <v>0.99931800000000004</v>
      </c>
      <c r="F1723" s="82">
        <v>118588812120</v>
      </c>
      <c r="G1723" s="82">
        <v>118669751694</v>
      </c>
      <c r="H1723" s="82">
        <f t="shared" si="52"/>
        <v>154136427481</v>
      </c>
      <c r="I1723" s="87">
        <f t="shared" si="53"/>
        <v>0.23009924627565334</v>
      </c>
      <c r="J1723" s="82">
        <v>7093335157</v>
      </c>
      <c r="K1723" s="82">
        <v>14186670315</v>
      </c>
      <c r="L1723" s="82">
        <v>21280005472</v>
      </c>
    </row>
    <row r="1724" spans="1:12" ht="15" customHeight="1" x14ac:dyDescent="0.3">
      <c r="A1724" s="48">
        <v>45553</v>
      </c>
      <c r="B1724" s="51">
        <v>0.99995299999999998</v>
      </c>
      <c r="C1724" s="82">
        <v>35629551762</v>
      </c>
      <c r="D1724" s="82">
        <v>35631218207</v>
      </c>
      <c r="E1724" s="51">
        <v>1.000143</v>
      </c>
      <c r="F1724" s="82">
        <v>118718182140</v>
      </c>
      <c r="G1724" s="82">
        <v>118701184397</v>
      </c>
      <c r="H1724" s="82">
        <f t="shared" si="52"/>
        <v>154332402604</v>
      </c>
      <c r="I1724" s="87">
        <f t="shared" si="53"/>
        <v>0.23087321654951354</v>
      </c>
      <c r="J1724" s="82">
        <v>7126243641</v>
      </c>
      <c r="K1724" s="82">
        <v>14252487283</v>
      </c>
      <c r="L1724" s="82">
        <v>21378730924</v>
      </c>
    </row>
    <row r="1725" spans="1:12" ht="15" customHeight="1" x14ac:dyDescent="0.3">
      <c r="A1725" s="48">
        <v>45554</v>
      </c>
      <c r="B1725" s="51">
        <v>1.0013590000000001</v>
      </c>
      <c r="C1725" s="82">
        <v>35540249254</v>
      </c>
      <c r="D1725" s="82">
        <v>35492003176</v>
      </c>
      <c r="E1725" s="51">
        <v>1.00153</v>
      </c>
      <c r="F1725" s="82">
        <v>118956816677</v>
      </c>
      <c r="G1725" s="82">
        <v>118775060153</v>
      </c>
      <c r="H1725" s="82">
        <f t="shared" si="52"/>
        <v>154267063329</v>
      </c>
      <c r="I1725" s="87">
        <f t="shared" si="53"/>
        <v>0.23006857335650086</v>
      </c>
      <c r="J1725" s="82">
        <v>7098400635</v>
      </c>
      <c r="K1725" s="82">
        <v>14196801270</v>
      </c>
      <c r="L1725" s="82">
        <v>21295201906</v>
      </c>
    </row>
    <row r="1726" spans="1:12" ht="15" customHeight="1" x14ac:dyDescent="0.3">
      <c r="A1726" s="48">
        <v>45555</v>
      </c>
      <c r="B1726" s="51">
        <v>0.99983200000000005</v>
      </c>
      <c r="C1726" s="82">
        <v>35606165703</v>
      </c>
      <c r="D1726" s="82">
        <v>35612147332</v>
      </c>
      <c r="E1726" s="51">
        <v>1.0000830000000001</v>
      </c>
      <c r="F1726" s="82">
        <v>118889277623</v>
      </c>
      <c r="G1726" s="82">
        <v>118879425089</v>
      </c>
      <c r="H1726" s="82">
        <f t="shared" si="52"/>
        <v>154491572421</v>
      </c>
      <c r="I1726" s="87">
        <f t="shared" si="53"/>
        <v>0.23051190931602719</v>
      </c>
      <c r="J1726" s="82">
        <v>7122429466</v>
      </c>
      <c r="K1726" s="82">
        <v>14244858933</v>
      </c>
      <c r="L1726" s="82">
        <v>21367288399</v>
      </c>
    </row>
    <row r="1727" spans="1:12" ht="15" customHeight="1" x14ac:dyDescent="0.3">
      <c r="A1727" s="48">
        <v>45556</v>
      </c>
      <c r="B1727" s="51">
        <v>0.99998900000000002</v>
      </c>
      <c r="C1727" s="82">
        <v>35807440399</v>
      </c>
      <c r="D1727" s="82">
        <v>35807819460</v>
      </c>
      <c r="E1727" s="51">
        <v>1.000273</v>
      </c>
      <c r="F1727" s="82">
        <v>119089506174</v>
      </c>
      <c r="G1727" s="82">
        <v>119057052600</v>
      </c>
      <c r="H1727" s="82">
        <f t="shared" si="52"/>
        <v>154864872060</v>
      </c>
      <c r="I1727" s="87">
        <f t="shared" si="53"/>
        <v>0.23121976587516124</v>
      </c>
      <c r="J1727" s="82">
        <v>7161563892</v>
      </c>
      <c r="K1727" s="82">
        <v>14323127784</v>
      </c>
      <c r="L1727" s="82">
        <v>21484691676</v>
      </c>
    </row>
    <row r="1728" spans="1:12" ht="15" customHeight="1" x14ac:dyDescent="0.3">
      <c r="A1728" s="48">
        <v>45557</v>
      </c>
      <c r="B1728" s="51">
        <v>0.99992899999999996</v>
      </c>
      <c r="C1728" s="82">
        <v>35842497426</v>
      </c>
      <c r="D1728" s="82">
        <v>35845028017</v>
      </c>
      <c r="E1728" s="51">
        <v>0.99984700000000004</v>
      </c>
      <c r="F1728" s="82">
        <v>119131553251</v>
      </c>
      <c r="G1728" s="82">
        <v>119149790509</v>
      </c>
      <c r="H1728" s="82">
        <f t="shared" si="52"/>
        <v>154994818526</v>
      </c>
      <c r="I1728" s="87">
        <f t="shared" si="53"/>
        <v>0.23126597622995432</v>
      </c>
      <c r="J1728" s="82">
        <v>7169005603</v>
      </c>
      <c r="K1728" s="82">
        <v>14338011207</v>
      </c>
      <c r="L1728" s="82">
        <v>21507016810</v>
      </c>
    </row>
    <row r="1729" spans="1:12" ht="15" customHeight="1" x14ac:dyDescent="0.3">
      <c r="A1729" s="48">
        <v>45558</v>
      </c>
      <c r="B1729" s="51">
        <v>1.0001009999999999</v>
      </c>
      <c r="C1729" s="82">
        <v>35933160701</v>
      </c>
      <c r="D1729" s="82">
        <v>35929533035</v>
      </c>
      <c r="E1729" s="51">
        <v>1.0002599999999999</v>
      </c>
      <c r="F1729" s="82">
        <v>119142486489</v>
      </c>
      <c r="G1729" s="82">
        <v>119111543201</v>
      </c>
      <c r="H1729" s="82">
        <f t="shared" si="52"/>
        <v>155041076236</v>
      </c>
      <c r="I1729" s="87">
        <f t="shared" si="53"/>
        <v>0.23174202545078365</v>
      </c>
      <c r="J1729" s="82">
        <v>7185906607</v>
      </c>
      <c r="K1729" s="82">
        <v>14371813214</v>
      </c>
      <c r="L1729" s="82">
        <v>21557719821</v>
      </c>
    </row>
    <row r="1730" spans="1:12" ht="15" customHeight="1" x14ac:dyDescent="0.3">
      <c r="A1730" s="48">
        <v>45559</v>
      </c>
      <c r="B1730" s="51">
        <v>1.0001359999999999</v>
      </c>
      <c r="C1730" s="82">
        <v>35869086019</v>
      </c>
      <c r="D1730" s="82">
        <v>35864223181</v>
      </c>
      <c r="E1730" s="51">
        <v>0.99992000000000003</v>
      </c>
      <c r="F1730" s="82">
        <v>119225487097</v>
      </c>
      <c r="G1730" s="82">
        <v>119235042606</v>
      </c>
      <c r="H1730" s="82">
        <f t="shared" ref="H1730:H1793" si="54">IFERROR(D1730+G1730,D1730)</f>
        <v>155099265787</v>
      </c>
      <c r="I1730" s="87">
        <f t="shared" ref="I1730:I1793" si="55">IFERROR(D1730/H1730,"")</f>
        <v>0.23123399713737422</v>
      </c>
      <c r="J1730" s="82">
        <v>7172844636</v>
      </c>
      <c r="K1730" s="82">
        <v>14345689272</v>
      </c>
      <c r="L1730" s="82">
        <v>21518533909</v>
      </c>
    </row>
    <row r="1731" spans="1:12" ht="15" customHeight="1" x14ac:dyDescent="0.3">
      <c r="A1731" s="48">
        <v>45560</v>
      </c>
      <c r="B1731" s="51">
        <v>0.99992499999999995</v>
      </c>
      <c r="C1731" s="82">
        <v>35999493461</v>
      </c>
      <c r="D1731" s="82">
        <v>36002190257</v>
      </c>
      <c r="E1731" s="51">
        <v>1.0000500000000001</v>
      </c>
      <c r="F1731" s="82">
        <v>119245380622</v>
      </c>
      <c r="G1731" s="82">
        <v>119239411590</v>
      </c>
      <c r="H1731" s="82">
        <f t="shared" si="54"/>
        <v>155241601847</v>
      </c>
      <c r="I1731" s="87">
        <f t="shared" si="55"/>
        <v>0.23191071097348209</v>
      </c>
      <c r="J1731" s="82">
        <v>7200438051</v>
      </c>
      <c r="K1731" s="82">
        <v>14400876103</v>
      </c>
      <c r="L1731" s="82">
        <v>21601314154</v>
      </c>
    </row>
    <row r="1732" spans="1:12" ht="15" customHeight="1" x14ac:dyDescent="0.3">
      <c r="A1732" s="48">
        <v>45561</v>
      </c>
      <c r="B1732" s="51">
        <v>1.000672</v>
      </c>
      <c r="C1732" s="82">
        <v>36086801768</v>
      </c>
      <c r="D1732" s="82">
        <v>36062579660</v>
      </c>
      <c r="E1732" s="51">
        <v>1.0006120000000001</v>
      </c>
      <c r="F1732" s="82">
        <v>119330816979</v>
      </c>
      <c r="G1732" s="82">
        <v>119257802233</v>
      </c>
      <c r="H1732" s="82">
        <f t="shared" si="54"/>
        <v>155320381893</v>
      </c>
      <c r="I1732" s="87">
        <f t="shared" si="55"/>
        <v>0.23218188894773298</v>
      </c>
      <c r="J1732" s="82">
        <v>7212515932</v>
      </c>
      <c r="K1732" s="82">
        <v>14425031864</v>
      </c>
      <c r="L1732" s="82">
        <v>21637547796</v>
      </c>
    </row>
    <row r="1733" spans="1:12" ht="15" customHeight="1" x14ac:dyDescent="0.3">
      <c r="A1733" s="48">
        <v>45562</v>
      </c>
      <c r="B1733" s="51">
        <v>0.99995599999999996</v>
      </c>
      <c r="C1733" s="82">
        <v>36288681074</v>
      </c>
      <c r="D1733" s="82">
        <v>36290291688</v>
      </c>
      <c r="E1733" s="51">
        <v>1.0000709999999999</v>
      </c>
      <c r="F1733" s="82">
        <v>119333889219</v>
      </c>
      <c r="G1733" s="82">
        <v>119325424634</v>
      </c>
      <c r="H1733" s="82">
        <f t="shared" si="54"/>
        <v>155615716322</v>
      </c>
      <c r="I1733" s="87">
        <f t="shared" si="55"/>
        <v>0.23320454094050588</v>
      </c>
      <c r="J1733" s="82">
        <v>7258058338</v>
      </c>
      <c r="K1733" s="82">
        <v>14516116675</v>
      </c>
      <c r="L1733" s="82">
        <v>21774175013</v>
      </c>
    </row>
    <row r="1734" spans="1:12" ht="15" customHeight="1" x14ac:dyDescent="0.3">
      <c r="A1734" s="48">
        <v>45563</v>
      </c>
      <c r="B1734" s="51">
        <v>1.0004949999999999</v>
      </c>
      <c r="C1734" s="82">
        <v>36251017890</v>
      </c>
      <c r="D1734" s="82">
        <v>36233086100</v>
      </c>
      <c r="E1734" s="51">
        <v>1.00044</v>
      </c>
      <c r="F1734" s="82">
        <v>119481674680</v>
      </c>
      <c r="G1734" s="82">
        <v>119429099573</v>
      </c>
      <c r="H1734" s="82">
        <f t="shared" si="54"/>
        <v>155662185673</v>
      </c>
      <c r="I1734" s="87">
        <f t="shared" si="55"/>
        <v>0.23276742481385265</v>
      </c>
      <c r="J1734" s="82">
        <v>7246617220</v>
      </c>
      <c r="K1734" s="82">
        <v>14493234440</v>
      </c>
      <c r="L1734" s="82">
        <v>21739851660</v>
      </c>
    </row>
    <row r="1735" spans="1:12" ht="15" customHeight="1" x14ac:dyDescent="0.3">
      <c r="A1735" s="48">
        <v>45564</v>
      </c>
      <c r="B1735" s="51">
        <v>1.00031</v>
      </c>
      <c r="C1735" s="82">
        <v>36333264088</v>
      </c>
      <c r="D1735" s="82">
        <v>36322021015</v>
      </c>
      <c r="E1735" s="51">
        <v>1.00064</v>
      </c>
      <c r="F1735" s="82">
        <v>119646728684</v>
      </c>
      <c r="G1735" s="82">
        <v>119570187012</v>
      </c>
      <c r="H1735" s="82">
        <f t="shared" si="54"/>
        <v>155892208027</v>
      </c>
      <c r="I1735" s="87">
        <f t="shared" si="55"/>
        <v>0.23299446120302017</v>
      </c>
      <c r="J1735" s="82">
        <v>7264404203</v>
      </c>
      <c r="K1735" s="82">
        <v>14528808406</v>
      </c>
      <c r="L1735" s="82">
        <v>21793212609</v>
      </c>
    </row>
    <row r="1736" spans="1:12" ht="15" customHeight="1" x14ac:dyDescent="0.3">
      <c r="A1736" s="48">
        <v>45565</v>
      </c>
      <c r="B1736" s="51">
        <v>0.99977799999999994</v>
      </c>
      <c r="C1736" s="82">
        <v>36242038149</v>
      </c>
      <c r="D1736" s="82">
        <v>36250084392</v>
      </c>
      <c r="E1736" s="51">
        <v>0.99992599999999998</v>
      </c>
      <c r="F1736" s="82">
        <v>119508803828</v>
      </c>
      <c r="G1736" s="82">
        <v>119517595051</v>
      </c>
      <c r="H1736" s="82">
        <f t="shared" si="54"/>
        <v>155767679443</v>
      </c>
      <c r="I1736" s="87">
        <f t="shared" si="55"/>
        <v>0.23271890883670113</v>
      </c>
      <c r="J1736" s="82">
        <v>7250016878</v>
      </c>
      <c r="K1736" s="82">
        <v>14500033757</v>
      </c>
      <c r="L1736" s="82">
        <v>21750050635</v>
      </c>
    </row>
    <row r="1737" spans="1:12" ht="15" customHeight="1" x14ac:dyDescent="0.3">
      <c r="A1737" s="48">
        <v>45566</v>
      </c>
      <c r="B1737" s="51">
        <v>1.00051</v>
      </c>
      <c r="C1737" s="82">
        <v>35597713928</v>
      </c>
      <c r="D1737" s="82">
        <v>35579557807</v>
      </c>
      <c r="E1737" s="51">
        <v>1.0001549999999999</v>
      </c>
      <c r="F1737" s="82">
        <v>119716177650</v>
      </c>
      <c r="G1737" s="82">
        <v>119697635228</v>
      </c>
      <c r="H1737" s="82">
        <f t="shared" si="54"/>
        <v>155277193035</v>
      </c>
      <c r="I1737" s="87">
        <f t="shared" si="55"/>
        <v>0.22913576109648148</v>
      </c>
      <c r="J1737" s="82">
        <v>7115911561</v>
      </c>
      <c r="K1737" s="82">
        <v>14231823123</v>
      </c>
      <c r="L1737" s="82">
        <v>21347734684</v>
      </c>
    </row>
    <row r="1738" spans="1:12" ht="15" customHeight="1" x14ac:dyDescent="0.3">
      <c r="A1738" s="48">
        <v>45567</v>
      </c>
      <c r="B1738" s="51">
        <v>0.999533</v>
      </c>
      <c r="C1738" s="82">
        <v>35465232316</v>
      </c>
      <c r="D1738" s="82">
        <v>35481798278</v>
      </c>
      <c r="E1738" s="51">
        <v>0.99921599999999999</v>
      </c>
      <c r="F1738" s="82">
        <v>119609196026</v>
      </c>
      <c r="G1738" s="82">
        <v>119703018473</v>
      </c>
      <c r="H1738" s="82">
        <f t="shared" si="54"/>
        <v>155184816751</v>
      </c>
      <c r="I1738" s="87">
        <f t="shared" si="55"/>
        <v>0.22864220238073876</v>
      </c>
      <c r="J1738" s="82">
        <v>7096359656</v>
      </c>
      <c r="K1738" s="82">
        <v>14192719311</v>
      </c>
      <c r="L1738" s="82">
        <v>21289078967</v>
      </c>
    </row>
    <row r="1739" spans="1:12" ht="15" customHeight="1" x14ac:dyDescent="0.3">
      <c r="A1739" s="48">
        <v>45568</v>
      </c>
      <c r="B1739" s="51">
        <v>0.99998900000000002</v>
      </c>
      <c r="C1739" s="82">
        <v>35539041733</v>
      </c>
      <c r="D1739" s="82">
        <v>35539428326</v>
      </c>
      <c r="E1739" s="51">
        <v>0.99995299999999998</v>
      </c>
      <c r="F1739" s="82">
        <v>119655789008</v>
      </c>
      <c r="G1739" s="82">
        <v>119661381292</v>
      </c>
      <c r="H1739" s="82">
        <f t="shared" si="54"/>
        <v>155200809618</v>
      </c>
      <c r="I1739" s="87">
        <f t="shared" si="55"/>
        <v>0.22898996734278751</v>
      </c>
      <c r="J1739" s="82">
        <v>7107885665</v>
      </c>
      <c r="K1739" s="82">
        <v>14215771330</v>
      </c>
      <c r="L1739" s="82">
        <v>21323656996</v>
      </c>
    </row>
    <row r="1740" spans="1:12" ht="15" customHeight="1" x14ac:dyDescent="0.3">
      <c r="A1740" s="48">
        <v>45569</v>
      </c>
      <c r="B1740" s="51">
        <v>0.99965899999999996</v>
      </c>
      <c r="C1740" s="82">
        <v>35535204096</v>
      </c>
      <c r="D1740" s="82">
        <v>35547337645</v>
      </c>
      <c r="E1740" s="51">
        <v>0.99963199999999997</v>
      </c>
      <c r="F1740" s="82">
        <v>119618717248</v>
      </c>
      <c r="G1740" s="82">
        <v>119662697245</v>
      </c>
      <c r="H1740" s="82">
        <f t="shared" si="54"/>
        <v>155210034890</v>
      </c>
      <c r="I1740" s="87">
        <f t="shared" si="55"/>
        <v>0.22902731559974845</v>
      </c>
      <c r="J1740" s="82">
        <v>7109467529</v>
      </c>
      <c r="K1740" s="82">
        <v>14218935058</v>
      </c>
      <c r="L1740" s="82">
        <v>21328402587</v>
      </c>
    </row>
    <row r="1741" spans="1:12" ht="15" customHeight="1" x14ac:dyDescent="0.3">
      <c r="A1741" s="48">
        <v>45570</v>
      </c>
      <c r="B1741" s="51">
        <v>1.000154</v>
      </c>
      <c r="C1741" s="82">
        <v>35524409952</v>
      </c>
      <c r="D1741" s="82">
        <v>35518929707</v>
      </c>
      <c r="E1741" s="51">
        <v>1.000319</v>
      </c>
      <c r="F1741" s="82">
        <v>119681714324</v>
      </c>
      <c r="G1741" s="82">
        <v>119643495985</v>
      </c>
      <c r="H1741" s="82">
        <f t="shared" si="54"/>
        <v>155162425692</v>
      </c>
      <c r="I1741" s="87">
        <f t="shared" si="55"/>
        <v>0.22891450393734927</v>
      </c>
      <c r="J1741" s="82">
        <v>7103785941</v>
      </c>
      <c r="K1741" s="82">
        <v>14207571883</v>
      </c>
      <c r="L1741" s="82">
        <v>21311357824</v>
      </c>
    </row>
    <row r="1742" spans="1:12" ht="15" customHeight="1" x14ac:dyDescent="0.3">
      <c r="A1742" s="48">
        <v>45571</v>
      </c>
      <c r="B1742" s="51">
        <v>1.0001450000000001</v>
      </c>
      <c r="C1742" s="82">
        <v>35573099708</v>
      </c>
      <c r="D1742" s="82">
        <v>35567926767</v>
      </c>
      <c r="E1742" s="51">
        <v>1.000319</v>
      </c>
      <c r="F1742" s="82">
        <v>119652656652</v>
      </c>
      <c r="G1742" s="82">
        <v>119614482945</v>
      </c>
      <c r="H1742" s="82">
        <f t="shared" si="54"/>
        <v>155182409712</v>
      </c>
      <c r="I1742" s="87">
        <f t="shared" si="55"/>
        <v>0.22920076336622056</v>
      </c>
      <c r="J1742" s="82">
        <v>7113585353</v>
      </c>
      <c r="K1742" s="82">
        <v>14227170707</v>
      </c>
      <c r="L1742" s="82">
        <v>21340756060</v>
      </c>
    </row>
    <row r="1743" spans="1:12" ht="15" customHeight="1" x14ac:dyDescent="0.3">
      <c r="A1743" s="48">
        <v>45572</v>
      </c>
      <c r="B1743" s="51">
        <v>0.99972899999999998</v>
      </c>
      <c r="C1743" s="82">
        <v>35580052942</v>
      </c>
      <c r="D1743" s="82">
        <v>35589712936</v>
      </c>
      <c r="E1743" s="51">
        <v>0.99961900000000004</v>
      </c>
      <c r="F1743" s="82">
        <v>119669524233</v>
      </c>
      <c r="G1743" s="82">
        <v>119715156924</v>
      </c>
      <c r="H1743" s="82">
        <f t="shared" si="54"/>
        <v>155304869860</v>
      </c>
      <c r="I1743" s="87">
        <f t="shared" si="55"/>
        <v>0.22916031524370384</v>
      </c>
      <c r="J1743" s="82">
        <v>7117942587</v>
      </c>
      <c r="K1743" s="82">
        <v>14235885174</v>
      </c>
      <c r="L1743" s="82">
        <v>21353827762</v>
      </c>
    </row>
    <row r="1744" spans="1:12" ht="15" customHeight="1" x14ac:dyDescent="0.3">
      <c r="A1744" s="48">
        <v>45573</v>
      </c>
      <c r="B1744" s="51">
        <v>0.99926899999999996</v>
      </c>
      <c r="C1744" s="82">
        <v>35242085528</v>
      </c>
      <c r="D1744" s="82">
        <v>35267871945</v>
      </c>
      <c r="E1744" s="51">
        <v>0.99878199999999995</v>
      </c>
      <c r="F1744" s="82">
        <v>119569474088</v>
      </c>
      <c r="G1744" s="82">
        <v>119715305952</v>
      </c>
      <c r="H1744" s="82">
        <f t="shared" si="54"/>
        <v>154983177897</v>
      </c>
      <c r="I1744" s="87">
        <f t="shared" si="55"/>
        <v>0.22755935465743651</v>
      </c>
      <c r="J1744" s="82">
        <v>7053574389</v>
      </c>
      <c r="K1744" s="82">
        <v>14107148778</v>
      </c>
      <c r="L1744" s="82">
        <v>21160723167</v>
      </c>
    </row>
    <row r="1745" spans="1:12" ht="15" customHeight="1" x14ac:dyDescent="0.3">
      <c r="A1745" s="48">
        <v>45574</v>
      </c>
      <c r="B1745" s="51">
        <v>0.99983599999999995</v>
      </c>
      <c r="C1745" s="82">
        <v>35071342091</v>
      </c>
      <c r="D1745" s="82">
        <v>35077096747</v>
      </c>
      <c r="E1745" s="51">
        <v>0.99924599999999997</v>
      </c>
      <c r="F1745" s="82">
        <v>119776998408</v>
      </c>
      <c r="G1745" s="82">
        <v>119867409935</v>
      </c>
      <c r="H1745" s="82">
        <f t="shared" si="54"/>
        <v>154944506682</v>
      </c>
      <c r="I1745" s="87">
        <f t="shared" si="55"/>
        <v>0.22638490062116495</v>
      </c>
      <c r="J1745" s="82">
        <v>7015419349</v>
      </c>
      <c r="K1745" s="82">
        <v>14030838699</v>
      </c>
      <c r="L1745" s="82">
        <v>21046258048</v>
      </c>
    </row>
    <row r="1746" spans="1:12" ht="15" customHeight="1" x14ac:dyDescent="0.3">
      <c r="A1746" s="48">
        <v>45575</v>
      </c>
      <c r="B1746" s="51">
        <v>0.99937699999999996</v>
      </c>
      <c r="C1746" s="82">
        <v>34757768490</v>
      </c>
      <c r="D1746" s="82">
        <v>34779430368</v>
      </c>
      <c r="E1746" s="51">
        <v>0.99871500000000002</v>
      </c>
      <c r="F1746" s="82">
        <v>119679537184</v>
      </c>
      <c r="G1746" s="82">
        <v>119833485215</v>
      </c>
      <c r="H1746" s="82">
        <f t="shared" si="54"/>
        <v>154612915583</v>
      </c>
      <c r="I1746" s="87">
        <f t="shared" si="55"/>
        <v>0.22494518156427593</v>
      </c>
      <c r="J1746" s="82">
        <v>6955886074</v>
      </c>
      <c r="K1746" s="82">
        <v>13911772147</v>
      </c>
      <c r="L1746" s="82">
        <v>20867658221</v>
      </c>
    </row>
    <row r="1747" spans="1:12" ht="15" customHeight="1" x14ac:dyDescent="0.3">
      <c r="A1747" s="48">
        <v>45576</v>
      </c>
      <c r="B1747" s="51">
        <v>1.000021</v>
      </c>
      <c r="C1747" s="82">
        <v>34730888280</v>
      </c>
      <c r="D1747" s="82">
        <v>34730156130</v>
      </c>
      <c r="E1747" s="51">
        <v>0.99936100000000005</v>
      </c>
      <c r="F1747" s="82">
        <v>119777751851</v>
      </c>
      <c r="G1747" s="82">
        <v>119854309325</v>
      </c>
      <c r="H1747" s="82">
        <f t="shared" si="54"/>
        <v>154584465455</v>
      </c>
      <c r="I1747" s="87">
        <f t="shared" si="55"/>
        <v>0.22466782821790104</v>
      </c>
      <c r="J1747" s="82">
        <v>6946031226</v>
      </c>
      <c r="K1747" s="82">
        <v>13892062452</v>
      </c>
      <c r="L1747" s="82">
        <v>20838093678</v>
      </c>
    </row>
    <row r="1748" spans="1:12" ht="15" customHeight="1" x14ac:dyDescent="0.3">
      <c r="A1748" s="48">
        <v>45577</v>
      </c>
      <c r="B1748" s="51">
        <v>0.99990000000000001</v>
      </c>
      <c r="C1748" s="82">
        <v>34979004704</v>
      </c>
      <c r="D1748" s="82">
        <v>34982486910</v>
      </c>
      <c r="E1748" s="51">
        <v>0.99998699999999996</v>
      </c>
      <c r="F1748" s="82">
        <v>119747722936</v>
      </c>
      <c r="G1748" s="82">
        <v>119749304634</v>
      </c>
      <c r="H1748" s="82">
        <f t="shared" si="54"/>
        <v>154731791544</v>
      </c>
      <c r="I1748" s="87">
        <f t="shared" si="55"/>
        <v>0.22608467568897936</v>
      </c>
      <c r="J1748" s="82">
        <v>6996497382</v>
      </c>
      <c r="K1748" s="82">
        <v>13992994764</v>
      </c>
      <c r="L1748" s="82">
        <v>20989492146</v>
      </c>
    </row>
    <row r="1749" spans="1:12" ht="15" customHeight="1" x14ac:dyDescent="0.3">
      <c r="A1749" s="48">
        <v>45578</v>
      </c>
      <c r="B1749" s="51">
        <v>1.00014</v>
      </c>
      <c r="C1749" s="82">
        <v>35013385396</v>
      </c>
      <c r="D1749" s="82">
        <v>35008489347</v>
      </c>
      <c r="E1749" s="51">
        <v>0.99999400000000005</v>
      </c>
      <c r="F1749" s="82">
        <v>119707496291</v>
      </c>
      <c r="G1749" s="82">
        <v>119708198302</v>
      </c>
      <c r="H1749" s="82">
        <f t="shared" si="54"/>
        <v>154716687649</v>
      </c>
      <c r="I1749" s="87">
        <f t="shared" si="55"/>
        <v>0.22627481158608087</v>
      </c>
      <c r="J1749" s="82">
        <v>7001697869</v>
      </c>
      <c r="K1749" s="82">
        <v>14003395739</v>
      </c>
      <c r="L1749" s="82">
        <v>21005093608</v>
      </c>
    </row>
    <row r="1750" spans="1:12" ht="15" customHeight="1" x14ac:dyDescent="0.3">
      <c r="A1750" s="48">
        <v>45579</v>
      </c>
      <c r="B1750" s="51">
        <v>1.000464</v>
      </c>
      <c r="C1750" s="82">
        <v>35033578112</v>
      </c>
      <c r="D1750" s="82">
        <v>35017324362</v>
      </c>
      <c r="E1750" s="51">
        <v>1.000119</v>
      </c>
      <c r="F1750" s="82">
        <v>119657519421</v>
      </c>
      <c r="G1750" s="82">
        <v>119643278576</v>
      </c>
      <c r="H1750" s="82">
        <f t="shared" si="54"/>
        <v>154660602938</v>
      </c>
      <c r="I1750" s="87">
        <f t="shared" si="55"/>
        <v>0.22641399100220544</v>
      </c>
      <c r="J1750" s="82">
        <v>7003464872</v>
      </c>
      <c r="K1750" s="82">
        <v>14006929745</v>
      </c>
      <c r="L1750" s="82">
        <v>21010394617</v>
      </c>
    </row>
    <row r="1751" spans="1:12" ht="15" customHeight="1" x14ac:dyDescent="0.3">
      <c r="A1751" s="48">
        <v>45580</v>
      </c>
      <c r="B1751" s="51">
        <v>0.99975499999999995</v>
      </c>
      <c r="C1751" s="82">
        <v>34873004621</v>
      </c>
      <c r="D1751" s="82">
        <v>34881543351</v>
      </c>
      <c r="E1751" s="51">
        <v>0.99942699999999995</v>
      </c>
      <c r="F1751" s="82">
        <v>119667247527</v>
      </c>
      <c r="G1751" s="82">
        <v>119735859428</v>
      </c>
      <c r="H1751" s="82">
        <f t="shared" si="54"/>
        <v>154617402779</v>
      </c>
      <c r="I1751" s="87">
        <f t="shared" si="55"/>
        <v>0.22559907697361464</v>
      </c>
      <c r="J1751" s="82">
        <v>6976308670</v>
      </c>
      <c r="K1751" s="82">
        <v>13952617340</v>
      </c>
      <c r="L1751" s="82">
        <v>20928926011</v>
      </c>
    </row>
    <row r="1752" spans="1:12" ht="15" customHeight="1" x14ac:dyDescent="0.3">
      <c r="A1752" s="48">
        <v>45581</v>
      </c>
      <c r="B1752" s="51">
        <v>0.99937900000000002</v>
      </c>
      <c r="C1752" s="82">
        <v>34871169010</v>
      </c>
      <c r="D1752" s="82">
        <v>34892842386</v>
      </c>
      <c r="E1752" s="51">
        <v>0.99931199999999998</v>
      </c>
      <c r="F1752" s="82">
        <v>119650361572</v>
      </c>
      <c r="G1752" s="82">
        <v>119732747777</v>
      </c>
      <c r="H1752" s="82">
        <f t="shared" si="54"/>
        <v>154625590163</v>
      </c>
      <c r="I1752" s="87">
        <f t="shared" si="55"/>
        <v>0.2256602050748352</v>
      </c>
      <c r="J1752" s="82">
        <v>6978568477</v>
      </c>
      <c r="K1752" s="82">
        <v>13957136954</v>
      </c>
      <c r="L1752" s="82">
        <v>20935705432</v>
      </c>
    </row>
    <row r="1753" spans="1:12" ht="15" customHeight="1" x14ac:dyDescent="0.3">
      <c r="A1753" s="48">
        <v>45582</v>
      </c>
      <c r="B1753" s="51">
        <v>1.000019</v>
      </c>
      <c r="C1753" s="82">
        <v>34830625347</v>
      </c>
      <c r="D1753" s="82">
        <v>34829978362</v>
      </c>
      <c r="E1753" s="51">
        <v>0.99990199999999996</v>
      </c>
      <c r="F1753" s="82">
        <v>120006109540</v>
      </c>
      <c r="G1753" s="82">
        <v>120017930299</v>
      </c>
      <c r="H1753" s="82">
        <f t="shared" si="54"/>
        <v>154847908661</v>
      </c>
      <c r="I1753" s="87">
        <f t="shared" si="55"/>
        <v>0.22493024712559312</v>
      </c>
      <c r="J1753" s="82">
        <v>6965995672</v>
      </c>
      <c r="K1753" s="82">
        <v>13931991345</v>
      </c>
      <c r="L1753" s="82">
        <v>20897987017</v>
      </c>
    </row>
    <row r="1754" spans="1:12" ht="15" customHeight="1" x14ac:dyDescent="0.3">
      <c r="A1754" s="48">
        <v>45583</v>
      </c>
      <c r="B1754" s="51">
        <v>1.0000519999999999</v>
      </c>
      <c r="C1754" s="82">
        <v>34763827936</v>
      </c>
      <c r="D1754" s="82">
        <v>34762023642</v>
      </c>
      <c r="E1754" s="51">
        <v>0.99987999999999999</v>
      </c>
      <c r="F1754" s="82">
        <v>119910642015</v>
      </c>
      <c r="G1754" s="82">
        <v>119925005608</v>
      </c>
      <c r="H1754" s="82">
        <f t="shared" si="54"/>
        <v>154687029250</v>
      </c>
      <c r="I1754" s="87">
        <f t="shared" si="55"/>
        <v>0.22472487713122205</v>
      </c>
      <c r="J1754" s="82">
        <v>6952404728</v>
      </c>
      <c r="K1754" s="82">
        <v>13904809457</v>
      </c>
      <c r="L1754" s="82">
        <v>20857214185</v>
      </c>
    </row>
    <row r="1755" spans="1:12" ht="15" customHeight="1" x14ac:dyDescent="0.3">
      <c r="A1755" s="48">
        <v>45584</v>
      </c>
      <c r="B1755" s="51">
        <v>1.0003070000000001</v>
      </c>
      <c r="C1755" s="82">
        <v>34978473375</v>
      </c>
      <c r="D1755" s="82">
        <v>34967751890</v>
      </c>
      <c r="E1755" s="51">
        <v>1.0002599999999999</v>
      </c>
      <c r="F1755" s="82">
        <v>120052034495</v>
      </c>
      <c r="G1755" s="82">
        <v>120020780951</v>
      </c>
      <c r="H1755" s="82">
        <f t="shared" si="54"/>
        <v>154988532841</v>
      </c>
      <c r="I1755" s="87">
        <f t="shared" si="55"/>
        <v>0.22561509067172603</v>
      </c>
      <c r="J1755" s="82">
        <v>6993550378</v>
      </c>
      <c r="K1755" s="82">
        <v>13987100756</v>
      </c>
      <c r="L1755" s="82">
        <v>20980651134</v>
      </c>
    </row>
    <row r="1756" spans="1:12" ht="15" customHeight="1" x14ac:dyDescent="0.3">
      <c r="A1756" s="48">
        <v>45585</v>
      </c>
      <c r="B1756" s="51">
        <v>0.99999499999999997</v>
      </c>
      <c r="C1756" s="82">
        <v>34984975390</v>
      </c>
      <c r="D1756" s="82">
        <v>34985167699</v>
      </c>
      <c r="E1756" s="51">
        <v>1.000067</v>
      </c>
      <c r="F1756" s="82">
        <v>120177060289</v>
      </c>
      <c r="G1756" s="82">
        <v>120168979664</v>
      </c>
      <c r="H1756" s="82">
        <f t="shared" si="54"/>
        <v>155154147363</v>
      </c>
      <c r="I1756" s="87">
        <f t="shared" si="55"/>
        <v>0.22548651321030044</v>
      </c>
      <c r="J1756" s="82">
        <v>6997033540</v>
      </c>
      <c r="K1756" s="82">
        <v>13994067080</v>
      </c>
      <c r="L1756" s="82">
        <v>20991100619</v>
      </c>
    </row>
    <row r="1757" spans="1:12" ht="15" customHeight="1" x14ac:dyDescent="0.3">
      <c r="A1757" s="48">
        <v>45586</v>
      </c>
      <c r="B1757" s="51">
        <v>1.000057</v>
      </c>
      <c r="C1757" s="82">
        <v>35003128012</v>
      </c>
      <c r="D1757" s="82">
        <v>35001146515</v>
      </c>
      <c r="E1757" s="51">
        <v>0.99990699999999999</v>
      </c>
      <c r="F1757" s="82">
        <v>120123290869</v>
      </c>
      <c r="G1757" s="82">
        <v>120134510659</v>
      </c>
      <c r="H1757" s="82">
        <f t="shared" si="54"/>
        <v>155135657174</v>
      </c>
      <c r="I1757" s="87">
        <f t="shared" si="55"/>
        <v>0.22561638731283259</v>
      </c>
      <c r="J1757" s="82">
        <v>7000229303</v>
      </c>
      <c r="K1757" s="82">
        <v>14000458606</v>
      </c>
      <c r="L1757" s="82">
        <v>21000687909</v>
      </c>
    </row>
    <row r="1758" spans="1:12" ht="15" customHeight="1" x14ac:dyDescent="0.3">
      <c r="A1758" s="48">
        <v>45587</v>
      </c>
      <c r="B1758" s="51">
        <v>0.99957399999999996</v>
      </c>
      <c r="C1758" s="82">
        <v>34685114568</v>
      </c>
      <c r="D1758" s="82">
        <v>34699890116</v>
      </c>
      <c r="E1758" s="51">
        <v>0.99941899999999995</v>
      </c>
      <c r="F1758" s="82">
        <v>120095701605</v>
      </c>
      <c r="G1758" s="82">
        <v>120165543167</v>
      </c>
      <c r="H1758" s="82">
        <f t="shared" si="54"/>
        <v>154865433283</v>
      </c>
      <c r="I1758" s="87">
        <f t="shared" si="55"/>
        <v>0.22406478566840454</v>
      </c>
      <c r="J1758" s="82">
        <v>6939978023</v>
      </c>
      <c r="K1758" s="82">
        <v>13879956046</v>
      </c>
      <c r="L1758" s="82">
        <v>20819934070</v>
      </c>
    </row>
    <row r="1759" spans="1:12" ht="15" customHeight="1" x14ac:dyDescent="0.3">
      <c r="A1759" s="48">
        <v>45588</v>
      </c>
      <c r="B1759" s="51">
        <v>0.999884</v>
      </c>
      <c r="C1759" s="82">
        <v>34589235622</v>
      </c>
      <c r="D1759" s="82">
        <v>34593231820</v>
      </c>
      <c r="E1759" s="51">
        <v>0.99949100000000002</v>
      </c>
      <c r="F1759" s="82">
        <v>120135980593</v>
      </c>
      <c r="G1759" s="82">
        <v>120197168625</v>
      </c>
      <c r="H1759" s="82">
        <f t="shared" si="54"/>
        <v>154790400445</v>
      </c>
      <c r="I1759" s="87">
        <f t="shared" si="55"/>
        <v>0.22348434864532596</v>
      </c>
      <c r="J1759" s="82">
        <v>6918646364</v>
      </c>
      <c r="K1759" s="82">
        <v>13837292728</v>
      </c>
      <c r="L1759" s="82">
        <v>20755939092</v>
      </c>
    </row>
    <row r="1760" spans="1:12" ht="15" customHeight="1" x14ac:dyDescent="0.3">
      <c r="A1760" s="48">
        <v>45589</v>
      </c>
      <c r="B1760" s="51">
        <v>1.0000199999999999</v>
      </c>
      <c r="C1760" s="82">
        <v>34367403085</v>
      </c>
      <c r="D1760" s="82">
        <v>34366714434</v>
      </c>
      <c r="E1760" s="51">
        <v>0.99911899999999998</v>
      </c>
      <c r="F1760" s="82">
        <v>120077639690</v>
      </c>
      <c r="G1760" s="82">
        <v>120183547608</v>
      </c>
      <c r="H1760" s="82">
        <f t="shared" si="54"/>
        <v>154550262042</v>
      </c>
      <c r="I1760" s="87">
        <f t="shared" si="55"/>
        <v>0.22236594089151807</v>
      </c>
      <c r="J1760" s="82">
        <v>6873342887</v>
      </c>
      <c r="K1760" s="82">
        <v>13746685774</v>
      </c>
      <c r="L1760" s="82">
        <v>20620028660</v>
      </c>
    </row>
    <row r="1761" spans="1:12" ht="15" customHeight="1" x14ac:dyDescent="0.3">
      <c r="A1761" s="48">
        <v>45590</v>
      </c>
      <c r="B1761" s="51">
        <v>1.000575</v>
      </c>
      <c r="C1761" s="82">
        <v>34465531330</v>
      </c>
      <c r="D1761" s="82">
        <v>34445713268</v>
      </c>
      <c r="E1761" s="51">
        <v>1.0001389999999999</v>
      </c>
      <c r="F1761" s="82">
        <v>120184820843</v>
      </c>
      <c r="G1761" s="82">
        <v>120168073637</v>
      </c>
      <c r="H1761" s="82">
        <f t="shared" si="54"/>
        <v>154613786905</v>
      </c>
      <c r="I1761" s="87">
        <f t="shared" si="55"/>
        <v>0.22278552228440421</v>
      </c>
      <c r="J1761" s="82">
        <v>6889142654</v>
      </c>
      <c r="K1761" s="82">
        <v>13778285307</v>
      </c>
      <c r="L1761" s="82">
        <v>20667427961</v>
      </c>
    </row>
    <row r="1762" spans="1:12" ht="15" customHeight="1" x14ac:dyDescent="0.3">
      <c r="A1762" s="48">
        <v>45591</v>
      </c>
      <c r="B1762" s="51">
        <v>1.0016849999999999</v>
      </c>
      <c r="C1762" s="82">
        <v>34682613500</v>
      </c>
      <c r="D1762" s="82">
        <v>34624281539</v>
      </c>
      <c r="E1762" s="51">
        <v>1.000014</v>
      </c>
      <c r="F1762" s="82">
        <v>120198309352</v>
      </c>
      <c r="G1762" s="82">
        <v>120196637914</v>
      </c>
      <c r="H1762" s="82">
        <f t="shared" si="54"/>
        <v>154820919453</v>
      </c>
      <c r="I1762" s="87">
        <f t="shared" si="55"/>
        <v>0.22364084686573069</v>
      </c>
      <c r="J1762" s="82">
        <v>6924856308</v>
      </c>
      <c r="K1762" s="82">
        <v>13849712616</v>
      </c>
      <c r="L1762" s="82">
        <v>20774568923</v>
      </c>
    </row>
    <row r="1763" spans="1:12" ht="15" customHeight="1" x14ac:dyDescent="0.3">
      <c r="A1763" s="48">
        <v>45592</v>
      </c>
      <c r="B1763" s="51">
        <v>0.99983100000000003</v>
      </c>
      <c r="C1763" s="82">
        <v>34673531948</v>
      </c>
      <c r="D1763" s="82">
        <v>34679403905</v>
      </c>
      <c r="E1763" s="51">
        <v>0.99871200000000004</v>
      </c>
      <c r="F1763" s="82">
        <v>120156501578</v>
      </c>
      <c r="G1763" s="82">
        <v>120311474532</v>
      </c>
      <c r="H1763" s="82">
        <f t="shared" si="54"/>
        <v>154990878437</v>
      </c>
      <c r="I1763" s="87">
        <f t="shared" si="55"/>
        <v>0.22375125720121863</v>
      </c>
      <c r="J1763" s="82">
        <v>6935880781</v>
      </c>
      <c r="K1763" s="82">
        <v>13871761562</v>
      </c>
      <c r="L1763" s="82">
        <v>20807642343</v>
      </c>
    </row>
    <row r="1764" spans="1:12" ht="15" customHeight="1" x14ac:dyDescent="0.3">
      <c r="A1764" s="48">
        <v>45593</v>
      </c>
      <c r="B1764" s="51">
        <v>0.99966699999999997</v>
      </c>
      <c r="C1764" s="82">
        <v>34662688084</v>
      </c>
      <c r="D1764" s="82">
        <v>34674249534</v>
      </c>
      <c r="E1764" s="51">
        <v>0.99839599999999995</v>
      </c>
      <c r="F1764" s="82">
        <v>120167153594</v>
      </c>
      <c r="G1764" s="82">
        <v>120360152686</v>
      </c>
      <c r="H1764" s="82">
        <f t="shared" si="54"/>
        <v>155034402220</v>
      </c>
      <c r="I1764" s="87">
        <f t="shared" si="55"/>
        <v>0.22365519547587803</v>
      </c>
      <c r="J1764" s="82">
        <v>6934849907</v>
      </c>
      <c r="K1764" s="82">
        <v>13869699814</v>
      </c>
      <c r="L1764" s="82">
        <v>20804549720</v>
      </c>
    </row>
    <row r="1765" spans="1:12" ht="15" customHeight="1" x14ac:dyDescent="0.3">
      <c r="A1765" s="48">
        <v>45594</v>
      </c>
      <c r="B1765" s="51">
        <v>0.999919</v>
      </c>
      <c r="C1765" s="82">
        <v>34722611658</v>
      </c>
      <c r="D1765" s="82">
        <v>34725417109</v>
      </c>
      <c r="E1765" s="51">
        <v>0.99933099999999997</v>
      </c>
      <c r="F1765" s="82">
        <v>120257080604</v>
      </c>
      <c r="G1765" s="82">
        <v>120337630199</v>
      </c>
      <c r="H1765" s="82">
        <f t="shared" si="54"/>
        <v>155063047308</v>
      </c>
      <c r="I1765" s="87">
        <f t="shared" si="55"/>
        <v>0.22394385839732203</v>
      </c>
      <c r="J1765" s="82">
        <v>6945083422</v>
      </c>
      <c r="K1765" s="82">
        <v>13890166844</v>
      </c>
      <c r="L1765" s="82">
        <v>20835250265</v>
      </c>
    </row>
    <row r="1766" spans="1:12" ht="15" customHeight="1" x14ac:dyDescent="0.3">
      <c r="A1766" s="48">
        <v>45595</v>
      </c>
      <c r="B1766" s="51">
        <v>1.0008280000000001</v>
      </c>
      <c r="C1766" s="82">
        <v>34869086064</v>
      </c>
      <c r="D1766" s="82">
        <v>34840226129</v>
      </c>
      <c r="E1766" s="51">
        <v>1.0005470000000001</v>
      </c>
      <c r="F1766" s="82">
        <v>120283099302</v>
      </c>
      <c r="G1766" s="82">
        <v>120217382248</v>
      </c>
      <c r="H1766" s="82">
        <f t="shared" si="54"/>
        <v>155057608377</v>
      </c>
      <c r="I1766" s="87">
        <f t="shared" si="55"/>
        <v>0.224692141802491</v>
      </c>
      <c r="J1766" s="82">
        <v>6968045226</v>
      </c>
      <c r="K1766" s="82">
        <v>13936090452</v>
      </c>
      <c r="L1766" s="82">
        <v>20904135677</v>
      </c>
    </row>
    <row r="1767" spans="1:12" ht="15" customHeight="1" x14ac:dyDescent="0.3">
      <c r="A1767" s="48">
        <v>45596</v>
      </c>
      <c r="B1767" s="51">
        <v>0.99975800000000004</v>
      </c>
      <c r="C1767" s="82">
        <v>35044234801</v>
      </c>
      <c r="D1767" s="82">
        <v>35052720924</v>
      </c>
      <c r="E1767" s="51">
        <v>0.99905600000000006</v>
      </c>
      <c r="F1767" s="82">
        <v>120380626619</v>
      </c>
      <c r="G1767" s="82">
        <v>120494358482</v>
      </c>
      <c r="H1767" s="82">
        <f t="shared" si="54"/>
        <v>155547079406</v>
      </c>
      <c r="I1767" s="87">
        <f t="shared" si="55"/>
        <v>0.22535119950730423</v>
      </c>
      <c r="J1767" s="82">
        <v>7010544185</v>
      </c>
      <c r="K1767" s="82">
        <v>14021088370</v>
      </c>
      <c r="L1767" s="82">
        <v>21031632554</v>
      </c>
    </row>
    <row r="1768" spans="1:12" ht="15" customHeight="1" x14ac:dyDescent="0.3">
      <c r="A1768" s="48">
        <v>45597</v>
      </c>
      <c r="B1768" s="51">
        <v>0.99935099999999999</v>
      </c>
      <c r="C1768" s="82">
        <v>34768502652</v>
      </c>
      <c r="D1768" s="82">
        <v>34791092513</v>
      </c>
      <c r="E1768" s="51">
        <v>0.99820699999999996</v>
      </c>
      <c r="F1768" s="82">
        <v>120310238338</v>
      </c>
      <c r="G1768" s="82">
        <v>120526339942</v>
      </c>
      <c r="H1768" s="82">
        <f t="shared" si="54"/>
        <v>155317432455</v>
      </c>
      <c r="I1768" s="87">
        <f t="shared" si="55"/>
        <v>0.22399992044086872</v>
      </c>
      <c r="J1768" s="82">
        <v>6958218503</v>
      </c>
      <c r="K1768" s="82">
        <v>13916437005</v>
      </c>
      <c r="L1768" s="82">
        <v>20874655508</v>
      </c>
    </row>
    <row r="1769" spans="1:12" ht="15" customHeight="1" x14ac:dyDescent="0.3">
      <c r="A1769" s="48">
        <v>45598</v>
      </c>
      <c r="B1769" s="51">
        <v>1.000329</v>
      </c>
      <c r="C1769" s="82">
        <v>34850376533</v>
      </c>
      <c r="D1769" s="82">
        <v>34838929337</v>
      </c>
      <c r="E1769" s="51">
        <v>0.99973199999999995</v>
      </c>
      <c r="F1769" s="82">
        <v>120499892247</v>
      </c>
      <c r="G1769" s="82">
        <v>120532174743</v>
      </c>
      <c r="H1769" s="82">
        <f t="shared" si="54"/>
        <v>155371104080</v>
      </c>
      <c r="I1769" s="87">
        <f t="shared" si="55"/>
        <v>0.22423042909614369</v>
      </c>
      <c r="J1769" s="82">
        <v>6967785867</v>
      </c>
      <c r="K1769" s="82">
        <v>13935571735</v>
      </c>
      <c r="L1769" s="82">
        <v>20903357602</v>
      </c>
    </row>
    <row r="1770" spans="1:12" ht="15" customHeight="1" x14ac:dyDescent="0.3">
      <c r="A1770" s="48">
        <v>45599</v>
      </c>
      <c r="B1770" s="51">
        <v>1.000089</v>
      </c>
      <c r="C1770" s="82">
        <v>34876377336</v>
      </c>
      <c r="D1770" s="82">
        <v>34873272316</v>
      </c>
      <c r="E1770" s="51">
        <v>0.99994700000000003</v>
      </c>
      <c r="F1770" s="82">
        <v>120582062352</v>
      </c>
      <c r="G1770" s="82">
        <v>120588469668</v>
      </c>
      <c r="H1770" s="82">
        <f t="shared" si="54"/>
        <v>155461741984</v>
      </c>
      <c r="I1770" s="87">
        <f t="shared" si="55"/>
        <v>0.22432060692841799</v>
      </c>
      <c r="J1770" s="82">
        <v>6974654463</v>
      </c>
      <c r="K1770" s="82">
        <v>13949308926</v>
      </c>
      <c r="L1770" s="82">
        <v>20923963390</v>
      </c>
    </row>
    <row r="1771" spans="1:12" ht="15" customHeight="1" x14ac:dyDescent="0.3">
      <c r="A1771" s="48">
        <v>45600</v>
      </c>
      <c r="B1771" s="51">
        <v>0.99994899999999998</v>
      </c>
      <c r="C1771" s="82">
        <v>34913921510</v>
      </c>
      <c r="D1771" s="82">
        <v>34915705581</v>
      </c>
      <c r="E1771" s="51">
        <v>0.99966500000000003</v>
      </c>
      <c r="F1771" s="82">
        <v>120558702453</v>
      </c>
      <c r="G1771" s="82">
        <v>120599083819</v>
      </c>
      <c r="H1771" s="82">
        <f t="shared" si="54"/>
        <v>155514789400</v>
      </c>
      <c r="I1771" s="87">
        <f t="shared" si="55"/>
        <v>0.22451694604551867</v>
      </c>
      <c r="J1771" s="82">
        <v>6983141116</v>
      </c>
      <c r="K1771" s="82">
        <v>13966282232</v>
      </c>
      <c r="L1771" s="82">
        <v>20949423349</v>
      </c>
    </row>
    <row r="1772" spans="1:12" ht="15" customHeight="1" x14ac:dyDescent="0.3">
      <c r="A1772" s="48">
        <v>45601</v>
      </c>
      <c r="B1772" s="51">
        <v>1.0002930000000001</v>
      </c>
      <c r="C1772" s="82">
        <v>35087615971</v>
      </c>
      <c r="D1772" s="82">
        <v>35077351489</v>
      </c>
      <c r="E1772" s="51">
        <v>0.999637</v>
      </c>
      <c r="F1772" s="82">
        <v>120559253143</v>
      </c>
      <c r="G1772" s="82">
        <v>120603010242</v>
      </c>
      <c r="H1772" s="82">
        <f t="shared" si="54"/>
        <v>155680361731</v>
      </c>
      <c r="I1772" s="87">
        <f t="shared" si="55"/>
        <v>0.22531648243219099</v>
      </c>
      <c r="J1772" s="82">
        <v>7015470298</v>
      </c>
      <c r="K1772" s="82">
        <v>14030940596</v>
      </c>
      <c r="L1772" s="82">
        <v>21046410893</v>
      </c>
    </row>
    <row r="1773" spans="1:12" ht="15" customHeight="1" x14ac:dyDescent="0.3">
      <c r="A1773" s="48">
        <v>45602</v>
      </c>
      <c r="B1773" s="51">
        <v>0.99919400000000003</v>
      </c>
      <c r="C1773" s="82">
        <v>35503318797</v>
      </c>
      <c r="D1773" s="82">
        <v>35531974339</v>
      </c>
      <c r="E1773" s="51">
        <v>0.99961999999999995</v>
      </c>
      <c r="F1773" s="82">
        <v>120495287631</v>
      </c>
      <c r="G1773" s="82">
        <v>120541141562</v>
      </c>
      <c r="H1773" s="82">
        <f t="shared" si="54"/>
        <v>156073115901</v>
      </c>
      <c r="I1773" s="87">
        <f t="shared" si="55"/>
        <v>0.22766236282191338</v>
      </c>
      <c r="J1773" s="82">
        <v>7106394868</v>
      </c>
      <c r="K1773" s="82">
        <v>14212789736</v>
      </c>
      <c r="L1773" s="82">
        <v>21319184603</v>
      </c>
    </row>
    <row r="1774" spans="1:12" ht="15" customHeight="1" x14ac:dyDescent="0.3">
      <c r="A1774" s="48">
        <v>45603</v>
      </c>
      <c r="B1774" s="51">
        <v>0.99948099999999995</v>
      </c>
      <c r="C1774" s="82">
        <v>36371497475</v>
      </c>
      <c r="D1774" s="82">
        <v>36390370506</v>
      </c>
      <c r="E1774" s="51">
        <v>1.000586</v>
      </c>
      <c r="F1774" s="82">
        <v>120569183708</v>
      </c>
      <c r="G1774" s="82">
        <v>120498554716</v>
      </c>
      <c r="H1774" s="82">
        <f t="shared" si="54"/>
        <v>156888925222</v>
      </c>
      <c r="I1774" s="87">
        <f t="shared" si="55"/>
        <v>0.23194989993402734</v>
      </c>
      <c r="J1774" s="82">
        <v>7278074101</v>
      </c>
      <c r="K1774" s="82">
        <v>14556148202</v>
      </c>
      <c r="L1774" s="82">
        <v>21834222304</v>
      </c>
    </row>
    <row r="1775" spans="1:12" ht="15" customHeight="1" x14ac:dyDescent="0.3">
      <c r="A1775" s="48">
        <v>45604</v>
      </c>
      <c r="B1775" s="51">
        <v>0.99959299999999995</v>
      </c>
      <c r="C1775" s="82">
        <v>36818643248</v>
      </c>
      <c r="D1775" s="82">
        <v>36833619737</v>
      </c>
      <c r="E1775" s="51">
        <v>1.000882</v>
      </c>
      <c r="F1775" s="82">
        <v>121416253099</v>
      </c>
      <c r="G1775" s="82">
        <v>121309219705</v>
      </c>
      <c r="H1775" s="82">
        <f t="shared" si="54"/>
        <v>158142839442</v>
      </c>
      <c r="I1775" s="87">
        <f t="shared" si="55"/>
        <v>0.23291361067605587</v>
      </c>
      <c r="J1775" s="82">
        <v>7366723947</v>
      </c>
      <c r="K1775" s="82">
        <v>14733447895</v>
      </c>
      <c r="L1775" s="82">
        <v>22100171842</v>
      </c>
    </row>
    <row r="1776" spans="1:12" ht="15" customHeight="1" x14ac:dyDescent="0.3">
      <c r="A1776" s="48">
        <v>45605</v>
      </c>
      <c r="B1776" s="51">
        <v>0.99997400000000003</v>
      </c>
      <c r="C1776" s="82">
        <v>37189043776</v>
      </c>
      <c r="D1776" s="82">
        <v>37189993276</v>
      </c>
      <c r="E1776" s="51">
        <v>1.00108</v>
      </c>
      <c r="F1776" s="82">
        <v>122101847599</v>
      </c>
      <c r="G1776" s="82">
        <v>121970157521</v>
      </c>
      <c r="H1776" s="82">
        <f t="shared" si="54"/>
        <v>159160150797</v>
      </c>
      <c r="I1776" s="87">
        <f t="shared" si="55"/>
        <v>0.23366397361255198</v>
      </c>
      <c r="J1776" s="82">
        <v>7437998655</v>
      </c>
      <c r="K1776" s="82">
        <v>14875997310</v>
      </c>
      <c r="L1776" s="82">
        <v>22313995966</v>
      </c>
    </row>
    <row r="1777" spans="1:12" ht="15" customHeight="1" x14ac:dyDescent="0.3">
      <c r="A1777" s="48">
        <v>45606</v>
      </c>
      <c r="B1777" s="51">
        <v>0.999054</v>
      </c>
      <c r="C1777" s="82">
        <v>37023288968</v>
      </c>
      <c r="D1777" s="82">
        <v>37058335170</v>
      </c>
      <c r="E1777" s="51">
        <v>0.99915299999999996</v>
      </c>
      <c r="F1777" s="82">
        <v>123117662749</v>
      </c>
      <c r="G1777" s="82">
        <v>123222015418</v>
      </c>
      <c r="H1777" s="82">
        <f t="shared" si="54"/>
        <v>160280350588</v>
      </c>
      <c r="I1777" s="87">
        <f t="shared" si="55"/>
        <v>0.2312094716167567</v>
      </c>
      <c r="J1777" s="82">
        <v>7411667034</v>
      </c>
      <c r="K1777" s="82">
        <v>14823334068</v>
      </c>
      <c r="L1777" s="82">
        <v>22235001102</v>
      </c>
    </row>
    <row r="1778" spans="1:12" ht="15" customHeight="1" x14ac:dyDescent="0.3">
      <c r="A1778" s="48">
        <v>45607</v>
      </c>
      <c r="B1778" s="51">
        <v>1.0003500000000001</v>
      </c>
      <c r="C1778" s="82">
        <v>36991236537</v>
      </c>
      <c r="D1778" s="82">
        <v>36978304517</v>
      </c>
      <c r="E1778" s="51">
        <v>1.001142</v>
      </c>
      <c r="F1778" s="82">
        <v>123305965711</v>
      </c>
      <c r="G1778" s="82">
        <v>123165270569</v>
      </c>
      <c r="H1778" s="82">
        <f t="shared" si="54"/>
        <v>160143575086</v>
      </c>
      <c r="I1778" s="87">
        <f t="shared" si="55"/>
        <v>0.23090719997441034</v>
      </c>
      <c r="J1778" s="82">
        <v>7395660903</v>
      </c>
      <c r="K1778" s="82">
        <v>14791321807</v>
      </c>
      <c r="L1778" s="82">
        <v>22186982710</v>
      </c>
    </row>
    <row r="1779" spans="1:12" ht="15" customHeight="1" x14ac:dyDescent="0.3">
      <c r="A1779" s="48">
        <v>45608</v>
      </c>
      <c r="B1779" s="51">
        <v>0.99858800000000003</v>
      </c>
      <c r="C1779" s="82">
        <v>36987329013</v>
      </c>
      <c r="D1779" s="82">
        <v>37039625180</v>
      </c>
      <c r="E1779" s="51">
        <v>1.0001709999999999</v>
      </c>
      <c r="F1779" s="82">
        <v>123439410311</v>
      </c>
      <c r="G1779" s="82">
        <v>123418345675</v>
      </c>
      <c r="H1779" s="82">
        <f t="shared" si="54"/>
        <v>160457970855</v>
      </c>
      <c r="I1779" s="87">
        <f t="shared" si="55"/>
        <v>0.23083692871494277</v>
      </c>
      <c r="J1779" s="82">
        <v>7407925036</v>
      </c>
      <c r="K1779" s="82">
        <v>14815850072</v>
      </c>
      <c r="L1779" s="82">
        <v>22223775108</v>
      </c>
    </row>
    <row r="1780" spans="1:12" ht="15" customHeight="1" x14ac:dyDescent="0.3">
      <c r="A1780" s="48">
        <v>45609</v>
      </c>
      <c r="B1780" s="51">
        <v>1.000969</v>
      </c>
      <c r="C1780" s="82">
        <v>36511923286</v>
      </c>
      <c r="D1780" s="82">
        <v>36476569244</v>
      </c>
      <c r="E1780" s="51">
        <v>1.0024660000000001</v>
      </c>
      <c r="F1780" s="82">
        <v>124190644181</v>
      </c>
      <c r="G1780" s="82">
        <v>123885165553</v>
      </c>
      <c r="H1780" s="82">
        <f t="shared" si="54"/>
        <v>160361734797</v>
      </c>
      <c r="I1780" s="87">
        <f t="shared" si="55"/>
        <v>0.22746429682975963</v>
      </c>
      <c r="J1780" s="82">
        <v>7295313849</v>
      </c>
      <c r="K1780" s="82">
        <v>14590627698</v>
      </c>
      <c r="L1780" s="82">
        <v>21885941546</v>
      </c>
    </row>
    <row r="1781" spans="1:12" ht="15" customHeight="1" x14ac:dyDescent="0.3">
      <c r="A1781" s="48">
        <v>45610</v>
      </c>
      <c r="B1781" s="51">
        <v>0.99995299999999998</v>
      </c>
      <c r="C1781" s="82">
        <v>36697997168</v>
      </c>
      <c r="D1781" s="82">
        <v>36699716335</v>
      </c>
      <c r="E1781" s="51">
        <v>1.000586</v>
      </c>
      <c r="F1781" s="82">
        <v>125430181336</v>
      </c>
      <c r="G1781" s="82">
        <v>125356751635</v>
      </c>
      <c r="H1781" s="82">
        <f t="shared" si="54"/>
        <v>162056467970</v>
      </c>
      <c r="I1781" s="87">
        <f t="shared" si="55"/>
        <v>0.22646252133419245</v>
      </c>
      <c r="J1781" s="82">
        <v>7339943267</v>
      </c>
      <c r="K1781" s="82">
        <v>14679886534</v>
      </c>
      <c r="L1781" s="82">
        <v>22019829801</v>
      </c>
    </row>
    <row r="1782" spans="1:12" ht="15" customHeight="1" x14ac:dyDescent="0.3">
      <c r="A1782" s="48">
        <v>45611</v>
      </c>
      <c r="B1782" s="51">
        <v>1.001455</v>
      </c>
      <c r="C1782" s="82">
        <v>36733576296</v>
      </c>
      <c r="D1782" s="82">
        <v>36680201946</v>
      </c>
      <c r="E1782" s="51">
        <v>1.002127</v>
      </c>
      <c r="F1782" s="82">
        <v>126533887132</v>
      </c>
      <c r="G1782" s="82">
        <v>126265269787</v>
      </c>
      <c r="H1782" s="82">
        <f t="shared" si="54"/>
        <v>162945471733</v>
      </c>
      <c r="I1782" s="87">
        <f t="shared" si="55"/>
        <v>0.22510721872715572</v>
      </c>
      <c r="J1782" s="82">
        <v>7336040389</v>
      </c>
      <c r="K1782" s="82">
        <v>14672080778</v>
      </c>
      <c r="L1782" s="82">
        <v>22008121168</v>
      </c>
    </row>
    <row r="1783" spans="1:12" ht="15" customHeight="1" x14ac:dyDescent="0.3">
      <c r="A1783" s="48">
        <v>45612</v>
      </c>
      <c r="B1783" s="51">
        <v>0.99963299999999999</v>
      </c>
      <c r="C1783" s="82">
        <v>36888878219</v>
      </c>
      <c r="D1783" s="82">
        <v>36902436195</v>
      </c>
      <c r="E1783" s="51">
        <v>0.99991300000000005</v>
      </c>
      <c r="F1783" s="82">
        <v>127151623616</v>
      </c>
      <c r="G1783" s="82">
        <v>127162630692</v>
      </c>
      <c r="H1783" s="82">
        <f t="shared" si="54"/>
        <v>164065066887</v>
      </c>
      <c r="I1783" s="87">
        <f t="shared" si="55"/>
        <v>0.22492561576448566</v>
      </c>
      <c r="J1783" s="82">
        <v>7380487239</v>
      </c>
      <c r="K1783" s="82">
        <v>14760974478</v>
      </c>
      <c r="L1783" s="82">
        <v>22141461717</v>
      </c>
    </row>
    <row r="1784" spans="1:12" ht="15" customHeight="1" x14ac:dyDescent="0.3">
      <c r="A1784" s="48">
        <v>45613</v>
      </c>
      <c r="B1784" s="51">
        <v>0.99983900000000003</v>
      </c>
      <c r="C1784" s="82">
        <v>37114966813</v>
      </c>
      <c r="D1784" s="82">
        <v>37120958783</v>
      </c>
      <c r="E1784" s="51">
        <v>1.001007</v>
      </c>
      <c r="F1784" s="82">
        <v>127465547033</v>
      </c>
      <c r="G1784" s="82">
        <v>127337354108</v>
      </c>
      <c r="H1784" s="82">
        <f t="shared" si="54"/>
        <v>164458312891</v>
      </c>
      <c r="I1784" s="87">
        <f t="shared" si="55"/>
        <v>0.22571652433041253</v>
      </c>
      <c r="J1784" s="82">
        <v>7424191757</v>
      </c>
      <c r="K1784" s="82">
        <v>14848383513</v>
      </c>
      <c r="L1784" s="82">
        <v>22272575270</v>
      </c>
    </row>
    <row r="1785" spans="1:12" ht="15" customHeight="1" x14ac:dyDescent="0.3">
      <c r="A1785" s="48">
        <v>45614</v>
      </c>
      <c r="B1785" s="51">
        <v>1.000327</v>
      </c>
      <c r="C1785" s="82">
        <v>37154959455</v>
      </c>
      <c r="D1785" s="82">
        <v>37142807230</v>
      </c>
      <c r="E1785" s="51">
        <v>1.0005630000000001</v>
      </c>
      <c r="F1785" s="82">
        <v>127602287394</v>
      </c>
      <c r="G1785" s="82">
        <v>127530517248</v>
      </c>
      <c r="H1785" s="82">
        <f t="shared" si="54"/>
        <v>164673324478</v>
      </c>
      <c r="I1785" s="87">
        <f t="shared" si="55"/>
        <v>0.22555448702902819</v>
      </c>
      <c r="J1785" s="82">
        <v>7428561446</v>
      </c>
      <c r="K1785" s="82">
        <v>14857122892</v>
      </c>
      <c r="L1785" s="82">
        <v>22285684338</v>
      </c>
    </row>
    <row r="1786" spans="1:12" ht="15" customHeight="1" x14ac:dyDescent="0.3">
      <c r="A1786" s="48">
        <v>45615</v>
      </c>
      <c r="B1786" s="51">
        <v>0.999861</v>
      </c>
      <c r="C1786" s="82">
        <v>37424584133</v>
      </c>
      <c r="D1786" s="82">
        <v>37429789663</v>
      </c>
      <c r="E1786" s="51">
        <v>1.000658</v>
      </c>
      <c r="F1786" s="82">
        <v>127577408162</v>
      </c>
      <c r="G1786" s="82">
        <v>127493546669</v>
      </c>
      <c r="H1786" s="82">
        <f t="shared" si="54"/>
        <v>164923336332</v>
      </c>
      <c r="I1786" s="87">
        <f t="shared" si="55"/>
        <v>0.22695265870471912</v>
      </c>
      <c r="J1786" s="82">
        <v>7485957933</v>
      </c>
      <c r="K1786" s="82">
        <v>14971915865</v>
      </c>
      <c r="L1786" s="82">
        <v>22457873798</v>
      </c>
    </row>
    <row r="1787" spans="1:12" ht="15" customHeight="1" x14ac:dyDescent="0.3">
      <c r="A1787" s="48">
        <v>45616</v>
      </c>
      <c r="B1787" s="51">
        <v>0.999861</v>
      </c>
      <c r="C1787" s="82">
        <v>37297902572</v>
      </c>
      <c r="D1787" s="82">
        <v>37303100859</v>
      </c>
      <c r="E1787" s="51">
        <v>1.0011289999999999</v>
      </c>
      <c r="F1787" s="82">
        <v>128303147970</v>
      </c>
      <c r="G1787" s="82">
        <v>128158521028</v>
      </c>
      <c r="H1787" s="82">
        <f t="shared" si="54"/>
        <v>165461621887</v>
      </c>
      <c r="I1787" s="87">
        <f t="shared" si="55"/>
        <v>0.22544865953553689</v>
      </c>
      <c r="J1787" s="82">
        <v>7460620172</v>
      </c>
      <c r="K1787" s="82">
        <v>14921240344</v>
      </c>
      <c r="L1787" s="82">
        <v>22381860515</v>
      </c>
    </row>
    <row r="1788" spans="1:12" ht="15" customHeight="1" x14ac:dyDescent="0.3">
      <c r="A1788" s="48">
        <v>45617</v>
      </c>
      <c r="B1788" s="51">
        <v>1.0007630000000001</v>
      </c>
      <c r="C1788" s="82">
        <v>37710603331</v>
      </c>
      <c r="D1788" s="82">
        <v>37681850719</v>
      </c>
      <c r="E1788" s="51">
        <v>1.001547</v>
      </c>
      <c r="F1788" s="82">
        <v>128885876888</v>
      </c>
      <c r="G1788" s="82">
        <v>128686758837</v>
      </c>
      <c r="H1788" s="82">
        <f t="shared" si="54"/>
        <v>166368609556</v>
      </c>
      <c r="I1788" s="87">
        <f t="shared" si="55"/>
        <v>0.22649615705489332</v>
      </c>
      <c r="J1788" s="82">
        <v>7536370144</v>
      </c>
      <c r="K1788" s="82">
        <v>15072740288</v>
      </c>
      <c r="L1788" s="82">
        <v>22609110431</v>
      </c>
    </row>
    <row r="1789" spans="1:12" ht="15" customHeight="1" x14ac:dyDescent="0.3">
      <c r="A1789" s="48">
        <v>45618</v>
      </c>
      <c r="B1789" s="51">
        <v>1.0000249999999999</v>
      </c>
      <c r="C1789" s="82">
        <v>38180862910</v>
      </c>
      <c r="D1789" s="82">
        <v>38179924118</v>
      </c>
      <c r="E1789" s="51">
        <v>1.0010410000000001</v>
      </c>
      <c r="F1789" s="82">
        <v>130280329430</v>
      </c>
      <c r="G1789" s="82">
        <v>130144852304</v>
      </c>
      <c r="H1789" s="82">
        <f t="shared" si="54"/>
        <v>168324776422</v>
      </c>
      <c r="I1789" s="87">
        <f t="shared" si="55"/>
        <v>0.2268229605265045</v>
      </c>
      <c r="J1789" s="82">
        <v>7635984824</v>
      </c>
      <c r="K1789" s="82">
        <v>15271969647</v>
      </c>
      <c r="L1789" s="82">
        <v>22907954471</v>
      </c>
    </row>
    <row r="1790" spans="1:12" ht="15" customHeight="1" x14ac:dyDescent="0.3">
      <c r="A1790" s="48">
        <v>45619</v>
      </c>
      <c r="B1790" s="51">
        <v>0.99990599999999996</v>
      </c>
      <c r="C1790" s="82">
        <v>38842917922</v>
      </c>
      <c r="D1790" s="82">
        <v>38846566341</v>
      </c>
      <c r="E1790" s="51">
        <v>1.0009539999999999</v>
      </c>
      <c r="F1790" s="82">
        <v>130897757312</v>
      </c>
      <c r="G1790" s="82">
        <v>130773029084</v>
      </c>
      <c r="H1790" s="82">
        <f t="shared" si="54"/>
        <v>169619595425</v>
      </c>
      <c r="I1790" s="87">
        <f t="shared" si="55"/>
        <v>0.22902168964420522</v>
      </c>
      <c r="J1790" s="82">
        <v>7769313268</v>
      </c>
      <c r="K1790" s="82">
        <v>15538626536</v>
      </c>
      <c r="L1790" s="82">
        <v>23307939805</v>
      </c>
    </row>
    <row r="1791" spans="1:12" ht="15" customHeight="1" x14ac:dyDescent="0.3">
      <c r="A1791" s="48">
        <v>45620</v>
      </c>
      <c r="B1791" s="51">
        <v>1.000235</v>
      </c>
      <c r="C1791" s="82">
        <v>39021138674</v>
      </c>
      <c r="D1791" s="82">
        <v>39011984992</v>
      </c>
      <c r="E1791" s="51">
        <v>1.001465</v>
      </c>
      <c r="F1791" s="82">
        <v>132159353228</v>
      </c>
      <c r="G1791" s="82">
        <v>131966006892</v>
      </c>
      <c r="H1791" s="82">
        <f t="shared" si="54"/>
        <v>170977991884</v>
      </c>
      <c r="I1791" s="87">
        <f t="shared" si="55"/>
        <v>0.22816962909745528</v>
      </c>
      <c r="J1791" s="82">
        <v>7802396998</v>
      </c>
      <c r="K1791" s="82">
        <v>15604793997</v>
      </c>
      <c r="L1791" s="82">
        <v>23407190995</v>
      </c>
    </row>
    <row r="1792" spans="1:12" ht="15" customHeight="1" x14ac:dyDescent="0.3">
      <c r="A1792" s="48">
        <v>45621</v>
      </c>
      <c r="B1792" s="51">
        <v>1.0004470000000001</v>
      </c>
      <c r="C1792" s="82">
        <v>38981050694</v>
      </c>
      <c r="D1792" s="82">
        <v>38963640799</v>
      </c>
      <c r="E1792" s="51">
        <v>1.001414</v>
      </c>
      <c r="F1792" s="82">
        <v>132644503423</v>
      </c>
      <c r="G1792" s="82">
        <v>132457244247</v>
      </c>
      <c r="H1792" s="82">
        <f t="shared" si="54"/>
        <v>171420885046</v>
      </c>
      <c r="I1792" s="87">
        <f t="shared" si="55"/>
        <v>0.2272980960782246</v>
      </c>
      <c r="J1792" s="82">
        <v>7792728160</v>
      </c>
      <c r="K1792" s="82">
        <v>15585456320</v>
      </c>
      <c r="L1792" s="82">
        <v>23378184479</v>
      </c>
    </row>
    <row r="1793" spans="1:12" ht="15" customHeight="1" x14ac:dyDescent="0.3">
      <c r="A1793" s="48">
        <v>45622</v>
      </c>
      <c r="B1793" s="51">
        <v>0.99861800000000001</v>
      </c>
      <c r="C1793" s="82">
        <v>38659175709</v>
      </c>
      <c r="D1793" s="82">
        <v>38712689888</v>
      </c>
      <c r="E1793" s="51">
        <v>1.0003519999999999</v>
      </c>
      <c r="F1793" s="82">
        <v>132518468961</v>
      </c>
      <c r="G1793" s="82">
        <v>132471819252</v>
      </c>
      <c r="H1793" s="82">
        <f t="shared" si="54"/>
        <v>171184509140</v>
      </c>
      <c r="I1793" s="87">
        <f t="shared" si="55"/>
        <v>0.22614598763921775</v>
      </c>
      <c r="J1793" s="82">
        <v>7742537978</v>
      </c>
      <c r="K1793" s="82">
        <v>15485075955</v>
      </c>
      <c r="L1793" s="82">
        <v>23227613933</v>
      </c>
    </row>
    <row r="1794" spans="1:12" ht="15" customHeight="1" x14ac:dyDescent="0.3">
      <c r="A1794" s="48">
        <v>45623</v>
      </c>
      <c r="B1794" s="51">
        <v>1.0005930000000001</v>
      </c>
      <c r="C1794" s="82">
        <v>38651132095</v>
      </c>
      <c r="D1794" s="82">
        <v>38628221116</v>
      </c>
      <c r="E1794" s="51">
        <v>0.99912100000000004</v>
      </c>
      <c r="F1794" s="82">
        <v>132798534022</v>
      </c>
      <c r="G1794" s="82">
        <v>132915355958</v>
      </c>
      <c r="H1794" s="82">
        <f t="shared" ref="H1794:H1857" si="56">IFERROR(D1794+G1794,D1794)</f>
        <v>171543577074</v>
      </c>
      <c r="I1794" s="87">
        <f t="shared" ref="I1794:I1857" si="57">IFERROR(D1794/H1794,"")</f>
        <v>0.22518022402748816</v>
      </c>
      <c r="J1794" s="82">
        <v>7725644223</v>
      </c>
      <c r="K1794" s="82">
        <v>15451288446</v>
      </c>
      <c r="L1794" s="82">
        <v>23176932670</v>
      </c>
    </row>
    <row r="1795" spans="1:12" ht="15" customHeight="1" x14ac:dyDescent="0.3">
      <c r="A1795" s="48">
        <v>45624</v>
      </c>
      <c r="B1795" s="51">
        <v>0.99978</v>
      </c>
      <c r="C1795" s="82">
        <v>39492926655</v>
      </c>
      <c r="D1795" s="82">
        <v>39501618637</v>
      </c>
      <c r="E1795" s="51">
        <v>1.001215</v>
      </c>
      <c r="F1795" s="82">
        <v>132817280337</v>
      </c>
      <c r="G1795" s="82">
        <v>132656120309</v>
      </c>
      <c r="H1795" s="82">
        <f t="shared" si="56"/>
        <v>172157738946</v>
      </c>
      <c r="I1795" s="87">
        <f t="shared" si="57"/>
        <v>0.22945014774729533</v>
      </c>
      <c r="J1795" s="82">
        <v>7900323727</v>
      </c>
      <c r="K1795" s="82">
        <v>15800647455</v>
      </c>
      <c r="L1795" s="82">
        <v>23700971182</v>
      </c>
    </row>
    <row r="1796" spans="1:12" ht="15" customHeight="1" x14ac:dyDescent="0.3">
      <c r="A1796" s="48">
        <v>45625</v>
      </c>
      <c r="B1796" s="51">
        <v>0.99990000000000001</v>
      </c>
      <c r="C1796" s="82">
        <v>39387557115</v>
      </c>
      <c r="D1796" s="82">
        <v>39391494993</v>
      </c>
      <c r="E1796" s="51">
        <v>1.0003979999999999</v>
      </c>
      <c r="F1796" s="82">
        <v>133087959435</v>
      </c>
      <c r="G1796" s="82">
        <v>133034998003</v>
      </c>
      <c r="H1796" s="82">
        <f t="shared" si="56"/>
        <v>172426492996</v>
      </c>
      <c r="I1796" s="87">
        <f t="shared" si="57"/>
        <v>0.22845384319168294</v>
      </c>
      <c r="J1796" s="82">
        <v>7878298999</v>
      </c>
      <c r="K1796" s="82">
        <v>15756597997</v>
      </c>
      <c r="L1796" s="82">
        <v>23634896996</v>
      </c>
    </row>
    <row r="1797" spans="1:12" ht="15" customHeight="1" x14ac:dyDescent="0.3">
      <c r="A1797" s="48">
        <v>45626</v>
      </c>
      <c r="B1797" s="51">
        <v>1.000389</v>
      </c>
      <c r="C1797" s="82">
        <v>39807121251</v>
      </c>
      <c r="D1797" s="82">
        <v>39791639203</v>
      </c>
      <c r="E1797" s="51">
        <v>1.0009479999999999</v>
      </c>
      <c r="F1797" s="82">
        <v>133558624671</v>
      </c>
      <c r="G1797" s="82">
        <v>133432174476</v>
      </c>
      <c r="H1797" s="82">
        <f t="shared" si="56"/>
        <v>173223813679</v>
      </c>
      <c r="I1797" s="87">
        <f t="shared" si="57"/>
        <v>0.22971229161792758</v>
      </c>
      <c r="J1797" s="82">
        <v>7958327841</v>
      </c>
      <c r="K1797" s="82">
        <v>15916655681</v>
      </c>
      <c r="L1797" s="82">
        <v>23874983522</v>
      </c>
    </row>
    <row r="1798" spans="1:12" ht="15" customHeight="1" x14ac:dyDescent="0.3">
      <c r="A1798" s="48">
        <v>45627</v>
      </c>
      <c r="B1798" s="51">
        <v>1.0001519999999999</v>
      </c>
      <c r="C1798" s="82">
        <v>39898927279</v>
      </c>
      <c r="D1798" s="82">
        <v>39892867586</v>
      </c>
      <c r="E1798" s="51">
        <v>1.0006299999999999</v>
      </c>
      <c r="F1798" s="82">
        <v>134096975603</v>
      </c>
      <c r="G1798" s="82">
        <v>134012490108</v>
      </c>
      <c r="H1798" s="82">
        <f t="shared" si="56"/>
        <v>173905357694</v>
      </c>
      <c r="I1798" s="87">
        <f t="shared" si="57"/>
        <v>0.22939412629365108</v>
      </c>
      <c r="J1798" s="82">
        <v>7978573517</v>
      </c>
      <c r="K1798" s="82">
        <v>15957147034</v>
      </c>
      <c r="L1798" s="82">
        <v>23935720552</v>
      </c>
    </row>
    <row r="1799" spans="1:12" ht="15" customHeight="1" x14ac:dyDescent="0.3">
      <c r="A1799" s="48">
        <v>45628</v>
      </c>
      <c r="B1799" s="51">
        <v>0.99965499999999996</v>
      </c>
      <c r="C1799" s="82">
        <v>39976806451</v>
      </c>
      <c r="D1799" s="82">
        <v>39990607871</v>
      </c>
      <c r="E1799" s="51">
        <v>1.0007870000000001</v>
      </c>
      <c r="F1799" s="82">
        <v>134142995569</v>
      </c>
      <c r="G1799" s="82">
        <v>134037554223</v>
      </c>
      <c r="H1799" s="82">
        <f t="shared" si="56"/>
        <v>174028162094</v>
      </c>
      <c r="I1799" s="87">
        <f t="shared" si="57"/>
        <v>0.22979388732152084</v>
      </c>
      <c r="J1799" s="82">
        <v>7998121574</v>
      </c>
      <c r="K1799" s="82">
        <v>15996243148</v>
      </c>
      <c r="L1799" s="82">
        <v>23994364723</v>
      </c>
    </row>
    <row r="1800" spans="1:12" ht="15" customHeight="1" x14ac:dyDescent="0.3">
      <c r="A1800" s="48">
        <v>45629</v>
      </c>
      <c r="B1800" s="51">
        <v>1.000599</v>
      </c>
      <c r="C1800" s="82">
        <v>39904493861</v>
      </c>
      <c r="D1800" s="82">
        <v>39880623304</v>
      </c>
      <c r="E1800" s="51">
        <v>1.000713</v>
      </c>
      <c r="F1800" s="82">
        <v>134233284629</v>
      </c>
      <c r="G1800" s="82">
        <v>134137648404</v>
      </c>
      <c r="H1800" s="82">
        <f t="shared" si="56"/>
        <v>174018271708</v>
      </c>
      <c r="I1800" s="87">
        <f t="shared" si="57"/>
        <v>0.22917491888966163</v>
      </c>
      <c r="J1800" s="82">
        <v>7976124661</v>
      </c>
      <c r="K1800" s="82">
        <v>15952249322</v>
      </c>
      <c r="L1800" s="82">
        <v>23928373982</v>
      </c>
    </row>
    <row r="1801" spans="1:12" ht="15" customHeight="1" x14ac:dyDescent="0.3">
      <c r="A1801" s="48">
        <v>45630</v>
      </c>
      <c r="B1801" s="51">
        <v>0.99992000000000003</v>
      </c>
      <c r="C1801" s="82">
        <v>39955279124</v>
      </c>
      <c r="D1801" s="82">
        <v>39958480435</v>
      </c>
      <c r="E1801" s="51">
        <v>1.000928</v>
      </c>
      <c r="F1801" s="82">
        <v>134792339935</v>
      </c>
      <c r="G1801" s="82">
        <v>134667403219</v>
      </c>
      <c r="H1801" s="82">
        <f t="shared" si="56"/>
        <v>174625883654</v>
      </c>
      <c r="I1801" s="87">
        <f t="shared" si="57"/>
        <v>0.22882335424096054</v>
      </c>
      <c r="J1801" s="82">
        <v>7991696087</v>
      </c>
      <c r="K1801" s="82">
        <v>15983392174</v>
      </c>
      <c r="L1801" s="82">
        <v>23975088261</v>
      </c>
    </row>
    <row r="1802" spans="1:12" ht="15" customHeight="1" x14ac:dyDescent="0.3">
      <c r="A1802" s="48">
        <v>45631</v>
      </c>
      <c r="B1802" s="51">
        <v>0.99977300000000002</v>
      </c>
      <c r="C1802" s="82">
        <v>40347104988</v>
      </c>
      <c r="D1802" s="82">
        <v>40356249363</v>
      </c>
      <c r="E1802" s="51">
        <v>1.001026</v>
      </c>
      <c r="F1802" s="82">
        <v>135115109896</v>
      </c>
      <c r="G1802" s="82">
        <v>134976605752</v>
      </c>
      <c r="H1802" s="82">
        <f t="shared" si="56"/>
        <v>175332855115</v>
      </c>
      <c r="I1802" s="87">
        <f t="shared" si="57"/>
        <v>0.23016935038518893</v>
      </c>
      <c r="J1802" s="82">
        <v>8071249873</v>
      </c>
      <c r="K1802" s="82">
        <v>16142499745</v>
      </c>
      <c r="L1802" s="82">
        <v>24213749618</v>
      </c>
    </row>
    <row r="1803" spans="1:12" ht="15" customHeight="1" x14ac:dyDescent="0.3">
      <c r="A1803" s="48">
        <v>45632</v>
      </c>
      <c r="B1803" s="51">
        <v>1.001034</v>
      </c>
      <c r="C1803" s="82">
        <v>40366885489</v>
      </c>
      <c r="D1803" s="82">
        <v>40325184407</v>
      </c>
      <c r="E1803" s="51">
        <v>1.0018469999999999</v>
      </c>
      <c r="F1803" s="82">
        <v>136102059296</v>
      </c>
      <c r="G1803" s="82">
        <v>135851081266</v>
      </c>
      <c r="H1803" s="82">
        <f t="shared" si="56"/>
        <v>176176265673</v>
      </c>
      <c r="I1803" s="87">
        <f t="shared" si="57"/>
        <v>0.22889112930709632</v>
      </c>
      <c r="J1803" s="82">
        <v>8065036881</v>
      </c>
      <c r="K1803" s="82">
        <v>16130073763</v>
      </c>
      <c r="L1803" s="82">
        <v>24195110644</v>
      </c>
    </row>
    <row r="1804" spans="1:12" ht="15" customHeight="1" x14ac:dyDescent="0.3">
      <c r="A1804" s="48">
        <v>45633</v>
      </c>
      <c r="B1804" s="51">
        <v>0.99997199999999997</v>
      </c>
      <c r="C1804" s="82">
        <v>40571783401</v>
      </c>
      <c r="D1804" s="82">
        <v>40572899157</v>
      </c>
      <c r="E1804" s="51">
        <v>1.001763</v>
      </c>
      <c r="F1804" s="82">
        <v>136854657753</v>
      </c>
      <c r="G1804" s="82">
        <v>136613790690</v>
      </c>
      <c r="H1804" s="82">
        <f t="shared" si="56"/>
        <v>177186689847</v>
      </c>
      <c r="I1804" s="87">
        <f t="shared" si="57"/>
        <v>0.22898389936645092</v>
      </c>
      <c r="J1804" s="82">
        <v>8114579831</v>
      </c>
      <c r="K1804" s="82">
        <v>16229159663</v>
      </c>
      <c r="L1804" s="82">
        <v>24343739494</v>
      </c>
    </row>
    <row r="1805" spans="1:12" ht="15" customHeight="1" x14ac:dyDescent="0.3">
      <c r="A1805" s="48">
        <v>45634</v>
      </c>
      <c r="B1805" s="51">
        <v>0.99862799999999996</v>
      </c>
      <c r="C1805" s="82">
        <v>41217555347</v>
      </c>
      <c r="D1805" s="82">
        <v>41274167249</v>
      </c>
      <c r="E1805" s="51">
        <v>0.99932900000000002</v>
      </c>
      <c r="F1805" s="82">
        <v>137612057919</v>
      </c>
      <c r="G1805" s="82">
        <v>137704486652</v>
      </c>
      <c r="H1805" s="82">
        <f t="shared" si="56"/>
        <v>178978653901</v>
      </c>
      <c r="I1805" s="87">
        <f t="shared" si="57"/>
        <v>0.23060944056395874</v>
      </c>
      <c r="J1805" s="82">
        <v>8254833450</v>
      </c>
      <c r="K1805" s="82">
        <v>16509666900</v>
      </c>
      <c r="L1805" s="82">
        <v>24764500349</v>
      </c>
    </row>
    <row r="1806" spans="1:12" ht="15" customHeight="1" x14ac:dyDescent="0.3">
      <c r="A1806" s="48">
        <v>45635</v>
      </c>
      <c r="B1806" s="51">
        <v>1.0034130000000001</v>
      </c>
      <c r="C1806" s="82">
        <v>41170483430</v>
      </c>
      <c r="D1806" s="82">
        <v>41030457495</v>
      </c>
      <c r="E1806" s="51">
        <v>1.0021009999999999</v>
      </c>
      <c r="F1806" s="82">
        <v>138155979444</v>
      </c>
      <c r="G1806" s="82">
        <v>137866285948</v>
      </c>
      <c r="H1806" s="82">
        <f t="shared" si="56"/>
        <v>178896743443</v>
      </c>
      <c r="I1806" s="87">
        <f t="shared" si="57"/>
        <v>0.22935273557996938</v>
      </c>
      <c r="J1806" s="82">
        <v>8206091499</v>
      </c>
      <c r="K1806" s="82">
        <v>16412182998</v>
      </c>
      <c r="L1806" s="82">
        <v>24618274497</v>
      </c>
    </row>
    <row r="1807" spans="1:12" ht="15" customHeight="1" x14ac:dyDescent="0.3">
      <c r="A1807" s="48">
        <v>45636</v>
      </c>
      <c r="B1807" s="51">
        <v>1.0003409999999999</v>
      </c>
      <c r="C1807" s="82">
        <v>40698046919</v>
      </c>
      <c r="D1807" s="82">
        <v>40684169356</v>
      </c>
      <c r="E1807" s="51">
        <v>1.000907</v>
      </c>
      <c r="F1807" s="82">
        <v>138058530450</v>
      </c>
      <c r="G1807" s="82">
        <v>137933465308</v>
      </c>
      <c r="H1807" s="82">
        <f t="shared" si="56"/>
        <v>178617634664</v>
      </c>
      <c r="I1807" s="87">
        <f t="shared" si="57"/>
        <v>0.22777241134410681</v>
      </c>
      <c r="J1807" s="82">
        <v>8136833871</v>
      </c>
      <c r="K1807" s="82">
        <v>16273667742</v>
      </c>
      <c r="L1807" s="82">
        <v>24410501614</v>
      </c>
    </row>
    <row r="1808" spans="1:12" ht="15" customHeight="1" x14ac:dyDescent="0.3">
      <c r="A1808" s="48">
        <v>45637</v>
      </c>
      <c r="B1808" s="51">
        <v>0.99900500000000003</v>
      </c>
      <c r="C1808" s="82">
        <v>40823137395</v>
      </c>
      <c r="D1808" s="82">
        <v>40863792354</v>
      </c>
      <c r="E1808" s="51">
        <v>1.0006170000000001</v>
      </c>
      <c r="F1808" s="82">
        <v>138406600567</v>
      </c>
      <c r="G1808" s="82">
        <v>138321319348</v>
      </c>
      <c r="H1808" s="82">
        <f t="shared" si="56"/>
        <v>179185111702</v>
      </c>
      <c r="I1808" s="87">
        <f t="shared" si="57"/>
        <v>0.22805350269256713</v>
      </c>
      <c r="J1808" s="82">
        <v>8172758471</v>
      </c>
      <c r="K1808" s="82">
        <v>16345516942</v>
      </c>
      <c r="L1808" s="82">
        <v>24518275412</v>
      </c>
    </row>
    <row r="1809" spans="1:12" ht="15" customHeight="1" x14ac:dyDescent="0.3">
      <c r="A1809" s="48">
        <v>45638</v>
      </c>
      <c r="B1809" s="51">
        <v>0.99890500000000004</v>
      </c>
      <c r="C1809" s="82">
        <v>41501545454</v>
      </c>
      <c r="D1809" s="82">
        <v>41547019821</v>
      </c>
      <c r="E1809" s="51">
        <v>0.999977</v>
      </c>
      <c r="F1809" s="82">
        <v>138607890909</v>
      </c>
      <c r="G1809" s="82">
        <v>138611050801</v>
      </c>
      <c r="H1809" s="82">
        <f t="shared" si="56"/>
        <v>180158070622</v>
      </c>
      <c r="I1809" s="87">
        <f t="shared" si="57"/>
        <v>0.23061425823199555</v>
      </c>
      <c r="J1809" s="82">
        <v>8309403964</v>
      </c>
      <c r="K1809" s="82">
        <v>16618807928</v>
      </c>
      <c r="L1809" s="82">
        <v>24928211893</v>
      </c>
    </row>
    <row r="1810" spans="1:12" ht="15" customHeight="1" x14ac:dyDescent="0.3">
      <c r="A1810" s="48">
        <v>45639</v>
      </c>
      <c r="B1810" s="51">
        <v>0.99998500000000001</v>
      </c>
      <c r="C1810" s="82">
        <v>41502192919</v>
      </c>
      <c r="D1810" s="82">
        <v>41502809373</v>
      </c>
      <c r="E1810" s="51">
        <v>1.00007</v>
      </c>
      <c r="F1810" s="82">
        <v>139723319629</v>
      </c>
      <c r="G1810" s="82">
        <v>139713583871</v>
      </c>
      <c r="H1810" s="82">
        <f t="shared" si="56"/>
        <v>181216393244</v>
      </c>
      <c r="I1810" s="87">
        <f t="shared" si="57"/>
        <v>0.22902348198221928</v>
      </c>
      <c r="J1810" s="82">
        <v>8300561875</v>
      </c>
      <c r="K1810" s="82">
        <v>16601123749</v>
      </c>
      <c r="L1810" s="82">
        <v>24901685624</v>
      </c>
    </row>
    <row r="1811" spans="1:12" ht="15" customHeight="1" x14ac:dyDescent="0.3">
      <c r="A1811" s="48">
        <v>45640</v>
      </c>
      <c r="B1811" s="51">
        <v>1.00031</v>
      </c>
      <c r="C1811" s="82">
        <v>41992638645</v>
      </c>
      <c r="D1811" s="82">
        <v>41979604972</v>
      </c>
      <c r="E1811" s="51">
        <v>1.0001720000000001</v>
      </c>
      <c r="F1811" s="82">
        <v>140114634837</v>
      </c>
      <c r="G1811" s="82">
        <v>140090579705</v>
      </c>
      <c r="H1811" s="82">
        <f t="shared" si="56"/>
        <v>182070184677</v>
      </c>
      <c r="I1811" s="87">
        <f t="shared" si="57"/>
        <v>0.23056825611768092</v>
      </c>
      <c r="J1811" s="82">
        <v>8395920994</v>
      </c>
      <c r="K1811" s="82">
        <v>16791841989</v>
      </c>
      <c r="L1811" s="82">
        <v>25187762983</v>
      </c>
    </row>
    <row r="1812" spans="1:12" ht="15" customHeight="1" x14ac:dyDescent="0.3">
      <c r="A1812" s="48">
        <v>45641</v>
      </c>
      <c r="B1812" s="51">
        <v>0.99974099999999999</v>
      </c>
      <c r="C1812" s="82">
        <v>41984734433</v>
      </c>
      <c r="D1812" s="82">
        <v>41995619338</v>
      </c>
      <c r="E1812" s="51">
        <v>0.99970400000000004</v>
      </c>
      <c r="F1812" s="82">
        <v>140087294966</v>
      </c>
      <c r="G1812" s="82">
        <v>140128704584</v>
      </c>
      <c r="H1812" s="82">
        <f t="shared" si="56"/>
        <v>182124323922</v>
      </c>
      <c r="I1812" s="87">
        <f t="shared" si="57"/>
        <v>0.23058764712826518</v>
      </c>
      <c r="J1812" s="82">
        <v>8399123868</v>
      </c>
      <c r="K1812" s="82">
        <v>16798247735</v>
      </c>
      <c r="L1812" s="82">
        <v>25197371603</v>
      </c>
    </row>
    <row r="1813" spans="1:12" ht="15" customHeight="1" x14ac:dyDescent="0.3">
      <c r="A1813" s="48">
        <v>45642</v>
      </c>
      <c r="B1813" s="51">
        <v>0.99978299999999998</v>
      </c>
      <c r="C1813" s="82">
        <v>42123501126</v>
      </c>
      <c r="D1813" s="82">
        <v>42132653020</v>
      </c>
      <c r="E1813" s="51">
        <v>0.99946900000000005</v>
      </c>
      <c r="F1813" s="82">
        <v>140272958832</v>
      </c>
      <c r="G1813" s="82">
        <v>140347432584</v>
      </c>
      <c r="H1813" s="82">
        <f t="shared" si="56"/>
        <v>182480085604</v>
      </c>
      <c r="I1813" s="87">
        <f t="shared" si="57"/>
        <v>0.23088904677210675</v>
      </c>
      <c r="J1813" s="82">
        <v>8426530604</v>
      </c>
      <c r="K1813" s="82">
        <v>16853061208</v>
      </c>
      <c r="L1813" s="82">
        <v>25279591812</v>
      </c>
    </row>
    <row r="1814" spans="1:12" ht="15" customHeight="1" x14ac:dyDescent="0.3">
      <c r="A1814" s="48">
        <v>45643</v>
      </c>
      <c r="B1814" s="51">
        <v>1.000902</v>
      </c>
      <c r="C1814" s="82">
        <v>42390179646</v>
      </c>
      <c r="D1814" s="82">
        <v>42351978757</v>
      </c>
      <c r="E1814" s="51">
        <v>0.99999800000000005</v>
      </c>
      <c r="F1814" s="82">
        <v>140528755312</v>
      </c>
      <c r="G1814" s="82">
        <v>140529060360</v>
      </c>
      <c r="H1814" s="82">
        <f t="shared" si="56"/>
        <v>182881039117</v>
      </c>
      <c r="I1814" s="87">
        <f t="shared" si="57"/>
        <v>0.2315821200573171</v>
      </c>
      <c r="J1814" s="82">
        <v>8470395751</v>
      </c>
      <c r="K1814" s="82">
        <v>16940791503</v>
      </c>
      <c r="L1814" s="82">
        <v>25411187254</v>
      </c>
    </row>
    <row r="1815" spans="1:12" ht="15" customHeight="1" x14ac:dyDescent="0.3">
      <c r="A1815" s="48">
        <v>45644</v>
      </c>
      <c r="B1815" s="51">
        <v>0.99920299999999995</v>
      </c>
      <c r="C1815" s="82">
        <v>42538482548</v>
      </c>
      <c r="D1815" s="82">
        <v>42572398706</v>
      </c>
      <c r="E1815" s="51">
        <v>0.99949699999999997</v>
      </c>
      <c r="F1815" s="82">
        <v>140386804952</v>
      </c>
      <c r="G1815" s="82">
        <v>140457391994</v>
      </c>
      <c r="H1815" s="82">
        <f t="shared" si="56"/>
        <v>183029790700</v>
      </c>
      <c r="I1815" s="87">
        <f t="shared" si="57"/>
        <v>0.23259819367754977</v>
      </c>
      <c r="J1815" s="82">
        <v>8514479741</v>
      </c>
      <c r="K1815" s="82">
        <v>17028959482</v>
      </c>
      <c r="L1815" s="82">
        <v>25543439224</v>
      </c>
    </row>
    <row r="1816" spans="1:12" ht="15" customHeight="1" x14ac:dyDescent="0.3">
      <c r="A1816" s="48">
        <v>45645</v>
      </c>
      <c r="B1816" s="51">
        <v>0.99952799999999997</v>
      </c>
      <c r="C1816" s="82">
        <v>42315907910</v>
      </c>
      <c r="D1816" s="82">
        <v>42335900291</v>
      </c>
      <c r="E1816" s="51">
        <v>0.99814800000000004</v>
      </c>
      <c r="F1816" s="82">
        <v>140430126428</v>
      </c>
      <c r="G1816" s="82">
        <v>140690673045</v>
      </c>
      <c r="H1816" s="82">
        <f t="shared" si="56"/>
        <v>183026573336</v>
      </c>
      <c r="I1816" s="87">
        <f t="shared" si="57"/>
        <v>0.23131012901213965</v>
      </c>
      <c r="J1816" s="82">
        <v>8467180058</v>
      </c>
      <c r="K1816" s="82">
        <v>16934360116</v>
      </c>
      <c r="L1816" s="82">
        <v>25401540175</v>
      </c>
    </row>
    <row r="1817" spans="1:12" ht="15" customHeight="1" x14ac:dyDescent="0.3">
      <c r="A1817" s="48">
        <v>45646</v>
      </c>
      <c r="B1817" s="51">
        <v>0.99950300000000003</v>
      </c>
      <c r="C1817" s="82">
        <v>42362560809</v>
      </c>
      <c r="D1817" s="82">
        <v>42383618146</v>
      </c>
      <c r="E1817" s="51">
        <v>0.99900500000000003</v>
      </c>
      <c r="F1817" s="82">
        <v>140458454546</v>
      </c>
      <c r="G1817" s="82">
        <v>140598319856</v>
      </c>
      <c r="H1817" s="82">
        <f t="shared" si="56"/>
        <v>182981938002</v>
      </c>
      <c r="I1817" s="87">
        <f t="shared" si="57"/>
        <v>0.23162733223175691</v>
      </c>
      <c r="J1817" s="82">
        <v>8476723629</v>
      </c>
      <c r="K1817" s="82">
        <v>16953447258</v>
      </c>
      <c r="L1817" s="82">
        <v>25430170888</v>
      </c>
    </row>
    <row r="1818" spans="1:12" ht="15" customHeight="1" x14ac:dyDescent="0.3">
      <c r="A1818" s="48">
        <v>45647</v>
      </c>
      <c r="B1818" s="51">
        <v>1.0009300000000001</v>
      </c>
      <c r="C1818" s="82">
        <v>42553436606</v>
      </c>
      <c r="D1818" s="82">
        <v>42513909033</v>
      </c>
      <c r="E1818" s="51">
        <v>1.000461</v>
      </c>
      <c r="F1818" s="82">
        <v>140552909215</v>
      </c>
      <c r="G1818" s="82">
        <v>140488113545</v>
      </c>
      <c r="H1818" s="82">
        <f t="shared" si="56"/>
        <v>183002022578</v>
      </c>
      <c r="I1818" s="87">
        <f t="shared" si="57"/>
        <v>0.23231387519162264</v>
      </c>
      <c r="J1818" s="82">
        <v>8502781807</v>
      </c>
      <c r="K1818" s="82">
        <v>17005563613</v>
      </c>
      <c r="L1818" s="82">
        <v>25508345420</v>
      </c>
    </row>
    <row r="1819" spans="1:12" ht="15" customHeight="1" x14ac:dyDescent="0.3">
      <c r="A1819" s="48">
        <v>45648</v>
      </c>
      <c r="B1819" s="51">
        <v>1.0006429999999999</v>
      </c>
      <c r="C1819" s="82">
        <v>42930532545</v>
      </c>
      <c r="D1819" s="82">
        <v>42902926054</v>
      </c>
      <c r="E1819" s="51">
        <v>1.0001519999999999</v>
      </c>
      <c r="F1819" s="82">
        <v>139878963807</v>
      </c>
      <c r="G1819" s="82">
        <v>139857728468</v>
      </c>
      <c r="H1819" s="82">
        <f t="shared" si="56"/>
        <v>182760654522</v>
      </c>
      <c r="I1819" s="87">
        <f t="shared" si="57"/>
        <v>0.23474924712986031</v>
      </c>
      <c r="J1819" s="82">
        <v>8580585211</v>
      </c>
      <c r="K1819" s="82">
        <v>17161170422</v>
      </c>
      <c r="L1819" s="82">
        <v>25741755632</v>
      </c>
    </row>
    <row r="1820" spans="1:12" ht="15" customHeight="1" x14ac:dyDescent="0.3">
      <c r="A1820" s="48">
        <v>45649</v>
      </c>
      <c r="B1820" s="51">
        <v>0.99959600000000004</v>
      </c>
      <c r="C1820" s="82">
        <v>43001900408</v>
      </c>
      <c r="D1820" s="82">
        <v>43019269838</v>
      </c>
      <c r="E1820" s="51">
        <v>0.99858999999999998</v>
      </c>
      <c r="F1820" s="82">
        <v>139768365159</v>
      </c>
      <c r="G1820" s="82">
        <v>139965766663</v>
      </c>
      <c r="H1820" s="82">
        <f t="shared" si="56"/>
        <v>182985036501</v>
      </c>
      <c r="I1820" s="87">
        <f t="shared" si="57"/>
        <v>0.23509720062692069</v>
      </c>
      <c r="J1820" s="82">
        <v>8603853968</v>
      </c>
      <c r="K1820" s="82">
        <v>17207707935</v>
      </c>
      <c r="L1820" s="82">
        <v>25811561903</v>
      </c>
    </row>
    <row r="1821" spans="1:12" ht="15" customHeight="1" x14ac:dyDescent="0.3">
      <c r="A1821" s="48">
        <v>45650</v>
      </c>
      <c r="B1821" s="51">
        <v>0.99983200000000005</v>
      </c>
      <c r="C1821" s="82">
        <v>43100541615</v>
      </c>
      <c r="D1821" s="82">
        <v>43107772464</v>
      </c>
      <c r="E1821" s="51">
        <v>0.99850000000000005</v>
      </c>
      <c r="F1821" s="82">
        <v>139687775563</v>
      </c>
      <c r="G1821" s="82">
        <v>139897604682</v>
      </c>
      <c r="H1821" s="82">
        <f t="shared" si="56"/>
        <v>183005377146</v>
      </c>
      <c r="I1821" s="87">
        <f t="shared" si="57"/>
        <v>0.23555467678749689</v>
      </c>
      <c r="J1821" s="82">
        <v>8621554493</v>
      </c>
      <c r="K1821" s="82">
        <v>17243108986</v>
      </c>
      <c r="L1821" s="82">
        <v>25864663478</v>
      </c>
    </row>
    <row r="1822" spans="1:12" ht="15" customHeight="1" x14ac:dyDescent="0.3">
      <c r="A1822" s="48">
        <v>45651</v>
      </c>
      <c r="B1822" s="51">
        <v>1.001036</v>
      </c>
      <c r="C1822" s="82">
        <v>43174870938</v>
      </c>
      <c r="D1822" s="82">
        <v>43130184049</v>
      </c>
      <c r="E1822" s="51">
        <v>1.000729</v>
      </c>
      <c r="F1822" s="82">
        <v>139770106592</v>
      </c>
      <c r="G1822" s="82">
        <v>139668310838</v>
      </c>
      <c r="H1822" s="82">
        <f t="shared" si="56"/>
        <v>182798494887</v>
      </c>
      <c r="I1822" s="87">
        <f t="shared" si="57"/>
        <v>0.23594386855133384</v>
      </c>
      <c r="J1822" s="82">
        <v>8626036810</v>
      </c>
      <c r="K1822" s="82">
        <v>17252073620</v>
      </c>
      <c r="L1822" s="82">
        <v>25878110429</v>
      </c>
    </row>
    <row r="1823" spans="1:12" ht="15" customHeight="1" x14ac:dyDescent="0.3">
      <c r="A1823" s="48">
        <v>45652</v>
      </c>
      <c r="B1823" s="51">
        <v>1.00048</v>
      </c>
      <c r="C1823" s="82">
        <v>43280465178</v>
      </c>
      <c r="D1823" s="82">
        <v>43259683604</v>
      </c>
      <c r="E1823" s="51">
        <v>0.99931400000000004</v>
      </c>
      <c r="F1823" s="82">
        <v>139410953421</v>
      </c>
      <c r="G1823" s="82">
        <v>139506715204</v>
      </c>
      <c r="H1823" s="82">
        <f t="shared" si="56"/>
        <v>182766398808</v>
      </c>
      <c r="I1823" s="87">
        <f t="shared" si="57"/>
        <v>0.23669385557815373</v>
      </c>
      <c r="J1823" s="82">
        <v>8651936721</v>
      </c>
      <c r="K1823" s="82">
        <v>17303873442</v>
      </c>
      <c r="L1823" s="82">
        <v>25955810162</v>
      </c>
    </row>
    <row r="1824" spans="1:12" ht="15" customHeight="1" x14ac:dyDescent="0.3">
      <c r="A1824" s="48">
        <v>45653</v>
      </c>
      <c r="B1824" s="51">
        <v>1.0000560000000001</v>
      </c>
      <c r="C1824" s="82">
        <v>43504839902</v>
      </c>
      <c r="D1824" s="82">
        <v>43502417681</v>
      </c>
      <c r="E1824" s="51">
        <v>0.99882300000000002</v>
      </c>
      <c r="F1824" s="82">
        <v>139269166726</v>
      </c>
      <c r="G1824" s="82">
        <v>139433254613</v>
      </c>
      <c r="H1824" s="82">
        <f t="shared" si="56"/>
        <v>182935672294</v>
      </c>
      <c r="I1824" s="87">
        <f t="shared" si="57"/>
        <v>0.23780172087533749</v>
      </c>
      <c r="J1824" s="82">
        <v>8700483536</v>
      </c>
      <c r="K1824" s="82">
        <v>17400967072</v>
      </c>
      <c r="L1824" s="82">
        <v>26101450609</v>
      </c>
    </row>
    <row r="1825" spans="1:12" ht="15" customHeight="1" x14ac:dyDescent="0.3">
      <c r="A1825" s="48">
        <v>45654</v>
      </c>
      <c r="B1825" s="51">
        <v>1.000327</v>
      </c>
      <c r="C1825" s="82">
        <v>43572236980</v>
      </c>
      <c r="D1825" s="82">
        <v>43557973954</v>
      </c>
      <c r="E1825" s="51">
        <v>0.99854200000000004</v>
      </c>
      <c r="F1825" s="82">
        <v>139333855881</v>
      </c>
      <c r="G1825" s="82">
        <v>139537289730</v>
      </c>
      <c r="H1825" s="82">
        <f t="shared" si="56"/>
        <v>183095263684</v>
      </c>
      <c r="I1825" s="87">
        <f t="shared" si="57"/>
        <v>0.23789787391319814</v>
      </c>
      <c r="J1825" s="82">
        <v>8711594791</v>
      </c>
      <c r="K1825" s="82">
        <v>17423189582</v>
      </c>
      <c r="L1825" s="82">
        <v>26134784372</v>
      </c>
    </row>
    <row r="1826" spans="1:12" ht="15" customHeight="1" x14ac:dyDescent="0.3">
      <c r="A1826" s="48">
        <v>45655</v>
      </c>
      <c r="B1826" s="51">
        <v>0.99993299999999996</v>
      </c>
      <c r="C1826" s="82">
        <v>43613839675</v>
      </c>
      <c r="D1826" s="82">
        <v>43616754377</v>
      </c>
      <c r="E1826" s="51">
        <v>0.99838499999999997</v>
      </c>
      <c r="F1826" s="82">
        <v>138807977384</v>
      </c>
      <c r="G1826" s="82">
        <v>139032556951</v>
      </c>
      <c r="H1826" s="82">
        <f t="shared" si="56"/>
        <v>182649311328</v>
      </c>
      <c r="I1826" s="87">
        <f t="shared" si="57"/>
        <v>0.23880054110181353</v>
      </c>
      <c r="J1826" s="82">
        <v>8723350875</v>
      </c>
      <c r="K1826" s="82">
        <v>17446701751</v>
      </c>
      <c r="L1826" s="82">
        <v>26170052626</v>
      </c>
    </row>
    <row r="1827" spans="1:12" ht="15" customHeight="1" x14ac:dyDescent="0.3">
      <c r="A1827" s="48">
        <v>45656</v>
      </c>
      <c r="B1827" s="51">
        <v>1.000178</v>
      </c>
      <c r="C1827" s="82">
        <v>43625327050</v>
      </c>
      <c r="D1827" s="82">
        <v>43617563033</v>
      </c>
      <c r="E1827" s="51">
        <v>0.99833400000000005</v>
      </c>
      <c r="F1827" s="82">
        <v>138773516095</v>
      </c>
      <c r="G1827" s="82">
        <v>139005076767</v>
      </c>
      <c r="H1827" s="82">
        <f t="shared" si="56"/>
        <v>182622639800</v>
      </c>
      <c r="I1827" s="87">
        <f t="shared" si="57"/>
        <v>0.23883984527202087</v>
      </c>
      <c r="J1827" s="82">
        <v>8723512607</v>
      </c>
      <c r="K1827" s="82">
        <v>17447025213</v>
      </c>
      <c r="L1827" s="82">
        <v>26170537820</v>
      </c>
    </row>
    <row r="1828" spans="1:12" ht="15" customHeight="1" x14ac:dyDescent="0.3">
      <c r="A1828" s="48">
        <v>45657</v>
      </c>
      <c r="B1828" s="51">
        <v>1.0004679999999999</v>
      </c>
      <c r="C1828" s="82">
        <v>43803322701</v>
      </c>
      <c r="D1828" s="82">
        <v>43782819037</v>
      </c>
      <c r="E1828" s="51">
        <v>0.99849200000000005</v>
      </c>
      <c r="F1828" s="82">
        <v>138763094692</v>
      </c>
      <c r="G1828" s="82">
        <v>138972638596</v>
      </c>
      <c r="H1828" s="82">
        <f t="shared" si="56"/>
        <v>182755457633</v>
      </c>
      <c r="I1828" s="87">
        <f t="shared" si="57"/>
        <v>0.23957051463230378</v>
      </c>
      <c r="J1828" s="82">
        <v>8756563807</v>
      </c>
      <c r="K1828" s="82">
        <v>17513127615</v>
      </c>
      <c r="L1828" s="82">
        <v>26269691422</v>
      </c>
    </row>
    <row r="1829" spans="1:12" ht="15" customHeight="1" x14ac:dyDescent="0.3">
      <c r="A1829" s="48">
        <v>45658</v>
      </c>
      <c r="B1829" s="51">
        <v>1.0005409999999999</v>
      </c>
      <c r="C1829" s="82">
        <v>43945617394</v>
      </c>
      <c r="D1829" s="82">
        <v>43921867145</v>
      </c>
      <c r="E1829" s="51">
        <v>0.99812699999999999</v>
      </c>
      <c r="F1829" s="82">
        <v>137550314628</v>
      </c>
      <c r="G1829" s="82">
        <v>137808429133</v>
      </c>
      <c r="H1829" s="82">
        <f t="shared" si="56"/>
        <v>181730296278</v>
      </c>
      <c r="I1829" s="87">
        <f t="shared" si="57"/>
        <v>0.24168709370181726</v>
      </c>
      <c r="J1829" s="82">
        <v>8784373429</v>
      </c>
      <c r="K1829" s="82">
        <v>17568746858</v>
      </c>
      <c r="L1829" s="82">
        <v>26353120287</v>
      </c>
    </row>
    <row r="1830" spans="1:12" ht="15" customHeight="1" x14ac:dyDescent="0.3">
      <c r="A1830" s="48">
        <v>45659</v>
      </c>
      <c r="B1830" s="51">
        <v>0.99960000000000004</v>
      </c>
      <c r="C1830" s="82">
        <v>43740787028</v>
      </c>
      <c r="D1830" s="82">
        <v>43758309765</v>
      </c>
      <c r="E1830" s="51">
        <v>0.99751900000000004</v>
      </c>
      <c r="F1830" s="82">
        <v>137101703969</v>
      </c>
      <c r="G1830" s="82">
        <v>137442664166</v>
      </c>
      <c r="H1830" s="82">
        <f t="shared" si="56"/>
        <v>181200973931</v>
      </c>
      <c r="I1830" s="87">
        <f t="shared" si="57"/>
        <v>0.24149047775903701</v>
      </c>
      <c r="J1830" s="82">
        <v>8751661953</v>
      </c>
      <c r="K1830" s="82">
        <v>17503323906</v>
      </c>
      <c r="L1830" s="82">
        <v>26254985859</v>
      </c>
    </row>
    <row r="1831" spans="1:12" ht="15" customHeight="1" x14ac:dyDescent="0.3">
      <c r="A1831" s="48">
        <v>45660</v>
      </c>
      <c r="B1831" s="51">
        <v>0.99988999999999995</v>
      </c>
      <c r="C1831" s="82">
        <v>43964009276</v>
      </c>
      <c r="D1831" s="82">
        <v>43968855006</v>
      </c>
      <c r="E1831" s="51">
        <v>0.99884899999999999</v>
      </c>
      <c r="F1831" s="82">
        <v>137331887471</v>
      </c>
      <c r="G1831" s="82">
        <v>137490141199</v>
      </c>
      <c r="H1831" s="82">
        <f t="shared" si="56"/>
        <v>181458996205</v>
      </c>
      <c r="I1831" s="87">
        <f t="shared" si="57"/>
        <v>0.24230738583127059</v>
      </c>
      <c r="J1831" s="82">
        <v>8793771001</v>
      </c>
      <c r="K1831" s="82">
        <v>17587542002</v>
      </c>
      <c r="L1831" s="82">
        <v>26381313004</v>
      </c>
    </row>
    <row r="1832" spans="1:12" ht="15" customHeight="1" x14ac:dyDescent="0.3">
      <c r="A1832" s="48">
        <v>45661</v>
      </c>
      <c r="B1832" s="51">
        <v>0.99943599999999999</v>
      </c>
      <c r="C1832" s="82">
        <v>45218905503</v>
      </c>
      <c r="D1832" s="82">
        <v>45244416504</v>
      </c>
      <c r="E1832" s="51">
        <v>0.99950000000000006</v>
      </c>
      <c r="F1832" s="82">
        <v>137192105753</v>
      </c>
      <c r="G1832" s="82">
        <v>137260765629</v>
      </c>
      <c r="H1832" s="82">
        <f t="shared" si="56"/>
        <v>182505182133</v>
      </c>
      <c r="I1832" s="87">
        <f t="shared" si="57"/>
        <v>0.2479075715835197</v>
      </c>
      <c r="J1832" s="82">
        <v>9048883301</v>
      </c>
      <c r="K1832" s="82">
        <v>18097766602</v>
      </c>
      <c r="L1832" s="82">
        <v>27146649902</v>
      </c>
    </row>
    <row r="1833" spans="1:12" ht="15" customHeight="1" x14ac:dyDescent="0.3">
      <c r="A1833" s="48">
        <v>45662</v>
      </c>
      <c r="B1833" s="51">
        <v>1.0000910000000001</v>
      </c>
      <c r="C1833" s="82">
        <v>45516879606</v>
      </c>
      <c r="D1833" s="82">
        <v>45512719403</v>
      </c>
      <c r="E1833" s="51">
        <v>0.99992999999999999</v>
      </c>
      <c r="F1833" s="82">
        <v>137305566064</v>
      </c>
      <c r="G1833" s="82">
        <v>137315194598</v>
      </c>
      <c r="H1833" s="82">
        <f t="shared" si="56"/>
        <v>182827914001</v>
      </c>
      <c r="I1833" s="87">
        <f t="shared" si="57"/>
        <v>0.24893747572239469</v>
      </c>
      <c r="J1833" s="82">
        <v>9102543881</v>
      </c>
      <c r="K1833" s="82">
        <v>18205087761</v>
      </c>
      <c r="L1833" s="82">
        <v>27307631642</v>
      </c>
    </row>
    <row r="1834" spans="1:12" ht="15" customHeight="1" x14ac:dyDescent="0.3">
      <c r="A1834" s="48">
        <v>45663</v>
      </c>
      <c r="B1834" s="51">
        <v>0.99977099999999997</v>
      </c>
      <c r="C1834" s="82">
        <v>45605291127</v>
      </c>
      <c r="D1834" s="82">
        <v>45615751120</v>
      </c>
      <c r="E1834" s="51">
        <v>0.99974099999999999</v>
      </c>
      <c r="F1834" s="82">
        <v>137240062369</v>
      </c>
      <c r="G1834" s="82">
        <v>137275581664</v>
      </c>
      <c r="H1834" s="82">
        <f t="shared" si="56"/>
        <v>182891332784</v>
      </c>
      <c r="I1834" s="87">
        <f t="shared" si="57"/>
        <v>0.24941450437060095</v>
      </c>
      <c r="J1834" s="82">
        <v>9123150224</v>
      </c>
      <c r="K1834" s="82">
        <v>18246300448</v>
      </c>
      <c r="L1834" s="82">
        <v>27369450672</v>
      </c>
    </row>
    <row r="1835" spans="1:12" ht="15" customHeight="1" x14ac:dyDescent="0.3">
      <c r="A1835" s="48">
        <v>45664</v>
      </c>
      <c r="B1835" s="51">
        <v>1.000129</v>
      </c>
      <c r="C1835" s="82">
        <v>45909222053</v>
      </c>
      <c r="D1835" s="82">
        <v>45903322603</v>
      </c>
      <c r="E1835" s="51">
        <v>1.0006740000000001</v>
      </c>
      <c r="F1835" s="82">
        <v>137371602393</v>
      </c>
      <c r="G1835" s="82">
        <v>137279015794</v>
      </c>
      <c r="H1835" s="82">
        <f t="shared" si="56"/>
        <v>183182338397</v>
      </c>
      <c r="I1835" s="87">
        <f t="shared" si="57"/>
        <v>0.25058814624102299</v>
      </c>
      <c r="J1835" s="82">
        <v>9180664521</v>
      </c>
      <c r="K1835" s="82">
        <v>18361329041</v>
      </c>
      <c r="L1835" s="82">
        <v>27541993562</v>
      </c>
    </row>
    <row r="1836" spans="1:12" ht="15" customHeight="1" x14ac:dyDescent="0.3">
      <c r="A1836" s="48">
        <v>45665</v>
      </c>
      <c r="B1836" s="51">
        <v>0.99980999999999998</v>
      </c>
      <c r="C1836" s="82">
        <v>45494789508</v>
      </c>
      <c r="D1836" s="82">
        <v>45503454140</v>
      </c>
      <c r="E1836" s="51">
        <v>0.99987499999999996</v>
      </c>
      <c r="F1836" s="82">
        <v>137502913758</v>
      </c>
      <c r="G1836" s="82">
        <v>137520044570</v>
      </c>
      <c r="H1836" s="82">
        <f t="shared" si="56"/>
        <v>183023498710</v>
      </c>
      <c r="I1836" s="87">
        <f t="shared" si="57"/>
        <v>0.24862082989736767</v>
      </c>
      <c r="J1836" s="82">
        <v>9100690828</v>
      </c>
      <c r="K1836" s="82">
        <v>18201381656</v>
      </c>
      <c r="L1836" s="82">
        <v>27302072484</v>
      </c>
    </row>
    <row r="1837" spans="1:12" ht="15" customHeight="1" x14ac:dyDescent="0.3">
      <c r="A1837" s="48">
        <v>45666</v>
      </c>
      <c r="B1837" s="51">
        <v>0.99959399999999998</v>
      </c>
      <c r="C1837" s="82">
        <v>45341185251</v>
      </c>
      <c r="D1837" s="82">
        <v>45359620926</v>
      </c>
      <c r="E1837" s="51">
        <v>0.99946699999999999</v>
      </c>
      <c r="F1837" s="82">
        <v>137461689717</v>
      </c>
      <c r="G1837" s="82">
        <v>137534963835</v>
      </c>
      <c r="H1837" s="82">
        <f t="shared" si="56"/>
        <v>182894584761</v>
      </c>
      <c r="I1837" s="87">
        <f t="shared" si="57"/>
        <v>0.24800964438216858</v>
      </c>
      <c r="J1837" s="82">
        <v>9071924185</v>
      </c>
      <c r="K1837" s="82">
        <v>18143848370</v>
      </c>
      <c r="L1837" s="82">
        <v>27215772556</v>
      </c>
    </row>
    <row r="1838" spans="1:12" ht="15" customHeight="1" x14ac:dyDescent="0.3">
      <c r="A1838" s="48">
        <v>45667</v>
      </c>
      <c r="B1838" s="51">
        <v>0.99998799999999999</v>
      </c>
      <c r="C1838" s="82">
        <v>45410977372</v>
      </c>
      <c r="D1838" s="82">
        <v>45411513790</v>
      </c>
      <c r="E1838" s="51">
        <v>0.99995999999999996</v>
      </c>
      <c r="F1838" s="82">
        <v>137595836948</v>
      </c>
      <c r="G1838" s="82">
        <v>137601361191</v>
      </c>
      <c r="H1838" s="82">
        <f t="shared" si="56"/>
        <v>183012874981</v>
      </c>
      <c r="I1838" s="87">
        <f t="shared" si="57"/>
        <v>0.24813289116798218</v>
      </c>
      <c r="J1838" s="82">
        <v>9082302758</v>
      </c>
      <c r="K1838" s="82">
        <v>18164605516</v>
      </c>
      <c r="L1838" s="82">
        <v>27246908274</v>
      </c>
    </row>
    <row r="1839" spans="1:12" ht="15" customHeight="1" x14ac:dyDescent="0.3">
      <c r="A1839" s="48">
        <v>45668</v>
      </c>
      <c r="B1839" s="51">
        <v>0.99997499999999995</v>
      </c>
      <c r="C1839" s="82">
        <v>45716400779</v>
      </c>
      <c r="D1839" s="82">
        <v>45717562376</v>
      </c>
      <c r="E1839" s="51">
        <v>0.99979499999999999</v>
      </c>
      <c r="F1839" s="82">
        <v>137418015532</v>
      </c>
      <c r="G1839" s="82">
        <v>137446145677</v>
      </c>
      <c r="H1839" s="82">
        <f t="shared" si="56"/>
        <v>183163708053</v>
      </c>
      <c r="I1839" s="87">
        <f t="shared" si="57"/>
        <v>0.24959945865897862</v>
      </c>
      <c r="J1839" s="82">
        <v>9143512475</v>
      </c>
      <c r="K1839" s="82">
        <v>18287024950</v>
      </c>
      <c r="L1839" s="82">
        <v>27430537426</v>
      </c>
    </row>
    <row r="1840" spans="1:12" ht="15" customHeight="1" x14ac:dyDescent="0.3">
      <c r="A1840" s="48">
        <v>45669</v>
      </c>
      <c r="B1840" s="51">
        <v>0.99999800000000005</v>
      </c>
      <c r="C1840" s="82">
        <v>45737930028</v>
      </c>
      <c r="D1840" s="82">
        <v>45737999863</v>
      </c>
      <c r="E1840" s="51">
        <v>0.99963400000000002</v>
      </c>
      <c r="F1840" s="82">
        <v>137395276170</v>
      </c>
      <c r="G1840" s="82">
        <v>137445574057</v>
      </c>
      <c r="H1840" s="82">
        <f t="shared" si="56"/>
        <v>183183573920</v>
      </c>
      <c r="I1840" s="87">
        <f t="shared" si="57"/>
        <v>0.24968395846985011</v>
      </c>
      <c r="J1840" s="82">
        <v>9147599973</v>
      </c>
      <c r="K1840" s="82">
        <v>18295199945</v>
      </c>
      <c r="L1840" s="82">
        <v>27442799918</v>
      </c>
    </row>
    <row r="1841" spans="1:12" ht="15" customHeight="1" x14ac:dyDescent="0.3">
      <c r="A1841" s="48">
        <v>45670</v>
      </c>
      <c r="B1841" s="51">
        <v>0.99990100000000004</v>
      </c>
      <c r="C1841" s="82">
        <v>45740523874</v>
      </c>
      <c r="D1841" s="82">
        <v>45745068723</v>
      </c>
      <c r="E1841" s="51">
        <v>0.99946999999999997</v>
      </c>
      <c r="F1841" s="82">
        <v>137382338700</v>
      </c>
      <c r="G1841" s="82">
        <v>137455209455</v>
      </c>
      <c r="H1841" s="82">
        <f t="shared" si="56"/>
        <v>183200278178</v>
      </c>
      <c r="I1841" s="87">
        <f t="shared" si="57"/>
        <v>0.24969977763108767</v>
      </c>
      <c r="J1841" s="82">
        <v>9149013745</v>
      </c>
      <c r="K1841" s="82">
        <v>18298027489</v>
      </c>
      <c r="L1841" s="82">
        <v>27447041234</v>
      </c>
    </row>
    <row r="1842" spans="1:12" ht="15" customHeight="1" x14ac:dyDescent="0.3">
      <c r="A1842" s="48">
        <v>45671</v>
      </c>
      <c r="B1842" s="51">
        <v>0.999942</v>
      </c>
      <c r="C1842" s="82">
        <v>45650761140</v>
      </c>
      <c r="D1842" s="82">
        <v>45653387519</v>
      </c>
      <c r="E1842" s="51">
        <v>0.99959799999999999</v>
      </c>
      <c r="F1842" s="82">
        <v>137394435422</v>
      </c>
      <c r="G1842" s="82">
        <v>137449714901</v>
      </c>
      <c r="H1842" s="82">
        <f t="shared" si="56"/>
        <v>183103102420</v>
      </c>
      <c r="I1842" s="87">
        <f t="shared" si="57"/>
        <v>0.24933158922824111</v>
      </c>
      <c r="J1842" s="82">
        <v>9130677504</v>
      </c>
      <c r="K1842" s="82">
        <v>18261355008</v>
      </c>
      <c r="L1842" s="82">
        <v>27392032511</v>
      </c>
    </row>
    <row r="1843" spans="1:12" ht="15" customHeight="1" x14ac:dyDescent="0.3">
      <c r="A1843" s="48">
        <v>45672</v>
      </c>
      <c r="B1843" s="51">
        <v>0.99999000000000005</v>
      </c>
      <c r="C1843" s="82">
        <v>45695747506</v>
      </c>
      <c r="D1843" s="82">
        <v>45696222819</v>
      </c>
      <c r="E1843" s="51">
        <v>0.999668</v>
      </c>
      <c r="F1843" s="82">
        <v>137195233890</v>
      </c>
      <c r="G1843" s="82">
        <v>137240776212</v>
      </c>
      <c r="H1843" s="82">
        <f t="shared" si="56"/>
        <v>182936999031</v>
      </c>
      <c r="I1843" s="87">
        <f t="shared" si="57"/>
        <v>0.24979213095791761</v>
      </c>
      <c r="J1843" s="82">
        <v>9139244564</v>
      </c>
      <c r="K1843" s="82">
        <v>18278489128</v>
      </c>
      <c r="L1843" s="82">
        <v>27417733691</v>
      </c>
    </row>
    <row r="1844" spans="1:12" ht="15" customHeight="1" x14ac:dyDescent="0.3">
      <c r="A1844" s="48">
        <v>45673</v>
      </c>
      <c r="B1844" s="51">
        <v>1</v>
      </c>
      <c r="C1844" s="82">
        <v>46233725517</v>
      </c>
      <c r="D1844" s="82">
        <v>46233729158</v>
      </c>
      <c r="E1844" s="51">
        <v>1.000111</v>
      </c>
      <c r="F1844" s="82">
        <v>137263267034</v>
      </c>
      <c r="G1844" s="82">
        <v>137247989486</v>
      </c>
      <c r="H1844" s="82">
        <f t="shared" si="56"/>
        <v>183481718644</v>
      </c>
      <c r="I1844" s="87">
        <f t="shared" si="57"/>
        <v>0.25198003103352706</v>
      </c>
      <c r="J1844" s="82">
        <v>9246745832</v>
      </c>
      <c r="K1844" s="82">
        <v>18493491663</v>
      </c>
      <c r="L1844" s="82">
        <v>27740237495</v>
      </c>
    </row>
    <row r="1845" spans="1:12" ht="15" customHeight="1" x14ac:dyDescent="0.3">
      <c r="A1845" s="48">
        <v>45674</v>
      </c>
      <c r="B1845" s="51">
        <v>0.99996099999999999</v>
      </c>
      <c r="C1845" s="82">
        <v>46308905561</v>
      </c>
      <c r="D1845" s="82">
        <v>46310719012</v>
      </c>
      <c r="E1845" s="51">
        <v>0.99987599999999999</v>
      </c>
      <c r="F1845" s="82">
        <v>137434718566</v>
      </c>
      <c r="G1845" s="82">
        <v>137451760235</v>
      </c>
      <c r="H1845" s="82">
        <f t="shared" si="56"/>
        <v>183762479247</v>
      </c>
      <c r="I1845" s="87">
        <f t="shared" si="57"/>
        <v>0.25201400852756528</v>
      </c>
      <c r="J1845" s="82">
        <v>9262143802</v>
      </c>
      <c r="K1845" s="82">
        <v>18524287605</v>
      </c>
      <c r="L1845" s="82">
        <v>27786431407</v>
      </c>
    </row>
    <row r="1846" spans="1:12" ht="15" customHeight="1" x14ac:dyDescent="0.3">
      <c r="A1846" s="48">
        <v>45675</v>
      </c>
      <c r="B1846" s="51">
        <v>0.99999899999999997</v>
      </c>
      <c r="C1846" s="82">
        <v>47378162864</v>
      </c>
      <c r="D1846" s="82">
        <v>47378212506</v>
      </c>
      <c r="E1846" s="51">
        <v>1.0003550000000001</v>
      </c>
      <c r="F1846" s="82">
        <v>137507965857</v>
      </c>
      <c r="G1846" s="82">
        <v>137459139438</v>
      </c>
      <c r="H1846" s="82">
        <f t="shared" si="56"/>
        <v>184837351944</v>
      </c>
      <c r="I1846" s="87">
        <f t="shared" si="57"/>
        <v>0.25632380039914299</v>
      </c>
      <c r="J1846" s="82">
        <v>9475642501</v>
      </c>
      <c r="K1846" s="82">
        <v>18951285002</v>
      </c>
      <c r="L1846" s="82">
        <v>28426927504</v>
      </c>
    </row>
    <row r="1847" spans="1:12" ht="15" customHeight="1" x14ac:dyDescent="0.3">
      <c r="A1847" s="48">
        <v>45676</v>
      </c>
      <c r="B1847" s="51">
        <v>0.99992800000000004</v>
      </c>
      <c r="C1847" s="82">
        <v>47470815140</v>
      </c>
      <c r="D1847" s="82">
        <v>47474256897</v>
      </c>
      <c r="E1847" s="51">
        <v>0.99889399999999995</v>
      </c>
      <c r="F1847" s="82">
        <v>138145243969</v>
      </c>
      <c r="G1847" s="82">
        <v>138298167253</v>
      </c>
      <c r="H1847" s="82">
        <f t="shared" si="56"/>
        <v>185772424150</v>
      </c>
      <c r="I1847" s="87">
        <f t="shared" si="57"/>
        <v>0.25555061314518568</v>
      </c>
      <c r="J1847" s="82">
        <v>9494851379</v>
      </c>
      <c r="K1847" s="82">
        <v>18989702759</v>
      </c>
      <c r="L1847" s="82">
        <v>28484554138</v>
      </c>
    </row>
    <row r="1848" spans="1:12" ht="15" customHeight="1" x14ac:dyDescent="0.3">
      <c r="A1848" s="48">
        <v>45677</v>
      </c>
      <c r="B1848" s="51">
        <v>1.000081</v>
      </c>
      <c r="C1848" s="82">
        <v>47928122629</v>
      </c>
      <c r="D1848" s="82">
        <v>47924264051</v>
      </c>
      <c r="E1848" s="51">
        <v>0.99871600000000005</v>
      </c>
      <c r="F1848" s="82">
        <v>138173327027</v>
      </c>
      <c r="G1848" s="82">
        <v>138350921827</v>
      </c>
      <c r="H1848" s="82">
        <f t="shared" si="56"/>
        <v>186275185878</v>
      </c>
      <c r="I1848" s="87">
        <f t="shared" si="57"/>
        <v>0.25727669429028382</v>
      </c>
      <c r="J1848" s="82">
        <v>9584852810</v>
      </c>
      <c r="K1848" s="82">
        <v>19169705620</v>
      </c>
      <c r="L1848" s="82">
        <v>28754558431</v>
      </c>
    </row>
    <row r="1849" spans="1:12" ht="15" customHeight="1" x14ac:dyDescent="0.3">
      <c r="A1849" s="48">
        <v>45678</v>
      </c>
      <c r="B1849" s="51">
        <v>1.0000629999999999</v>
      </c>
      <c r="C1849" s="82">
        <v>48117181243</v>
      </c>
      <c r="D1849" s="82">
        <v>48114170763</v>
      </c>
      <c r="E1849" s="51">
        <v>0.99896799999999997</v>
      </c>
      <c r="F1849" s="82">
        <v>138226656229</v>
      </c>
      <c r="G1849" s="82">
        <v>138369508632</v>
      </c>
      <c r="H1849" s="82">
        <f t="shared" si="56"/>
        <v>186483679395</v>
      </c>
      <c r="I1849" s="87">
        <f t="shared" si="57"/>
        <v>0.25800740804286187</v>
      </c>
      <c r="J1849" s="82">
        <v>9622834153</v>
      </c>
      <c r="K1849" s="82">
        <v>19245668305</v>
      </c>
      <c r="L1849" s="82">
        <v>28868502458</v>
      </c>
    </row>
    <row r="1850" spans="1:12" ht="15" customHeight="1" x14ac:dyDescent="0.3">
      <c r="A1850" s="48">
        <v>45679</v>
      </c>
      <c r="B1850" s="51">
        <v>1.000086</v>
      </c>
      <c r="C1850" s="82">
        <v>50928978633</v>
      </c>
      <c r="D1850" s="82">
        <v>50924581393</v>
      </c>
      <c r="E1850" s="51">
        <v>1.0000389999999999</v>
      </c>
      <c r="F1850" s="82">
        <v>138435059655</v>
      </c>
      <c r="G1850" s="82">
        <v>138429643161</v>
      </c>
      <c r="H1850" s="82">
        <f t="shared" si="56"/>
        <v>189354224554</v>
      </c>
      <c r="I1850" s="87">
        <f t="shared" si="57"/>
        <v>0.26893818457415686</v>
      </c>
      <c r="J1850" s="82">
        <v>10184916279</v>
      </c>
      <c r="K1850" s="82">
        <v>20369832557</v>
      </c>
      <c r="L1850" s="82">
        <v>30554748836</v>
      </c>
    </row>
    <row r="1851" spans="1:12" ht="15" customHeight="1" x14ac:dyDescent="0.3">
      <c r="A1851" s="48">
        <v>45680</v>
      </c>
      <c r="B1851" s="51">
        <v>0.99999300000000002</v>
      </c>
      <c r="C1851" s="82">
        <v>51501085765</v>
      </c>
      <c r="D1851" s="82">
        <v>51501442718</v>
      </c>
      <c r="E1851" s="51">
        <v>0.99953000000000003</v>
      </c>
      <c r="F1851" s="82">
        <v>138481119469</v>
      </c>
      <c r="G1851" s="82">
        <v>138546301424</v>
      </c>
      <c r="H1851" s="82">
        <f t="shared" si="56"/>
        <v>190047744142</v>
      </c>
      <c r="I1851" s="87">
        <f t="shared" si="57"/>
        <v>0.27099212858595739</v>
      </c>
      <c r="J1851" s="82">
        <v>10300288544</v>
      </c>
      <c r="K1851" s="82">
        <v>20600577087</v>
      </c>
      <c r="L1851" s="82">
        <v>30900865631</v>
      </c>
    </row>
    <row r="1852" spans="1:12" ht="15" customHeight="1" x14ac:dyDescent="0.3">
      <c r="A1852" s="48">
        <v>45681</v>
      </c>
      <c r="B1852" s="51">
        <v>0.99993100000000001</v>
      </c>
      <c r="C1852" s="82">
        <v>51939547682</v>
      </c>
      <c r="D1852" s="82">
        <v>51943123048</v>
      </c>
      <c r="E1852" s="51">
        <v>1.0002139999999999</v>
      </c>
      <c r="F1852" s="82">
        <v>138637964407</v>
      </c>
      <c r="G1852" s="82">
        <v>138608322846</v>
      </c>
      <c r="H1852" s="82">
        <f t="shared" si="56"/>
        <v>190551445894</v>
      </c>
      <c r="I1852" s="87">
        <f t="shared" si="57"/>
        <v>0.27259369670117817</v>
      </c>
      <c r="J1852" s="82">
        <v>10388624610</v>
      </c>
      <c r="K1852" s="82">
        <v>20777249219</v>
      </c>
      <c r="L1852" s="82">
        <v>31165873829</v>
      </c>
    </row>
    <row r="1853" spans="1:12" ht="15" customHeight="1" x14ac:dyDescent="0.3">
      <c r="A1853" s="48">
        <v>45682</v>
      </c>
      <c r="B1853" s="51">
        <v>0.99990500000000004</v>
      </c>
      <c r="C1853" s="82">
        <v>52192918881</v>
      </c>
      <c r="D1853" s="82">
        <v>52197880927</v>
      </c>
      <c r="E1853" s="51">
        <v>0.99992700000000001</v>
      </c>
      <c r="F1853" s="82">
        <v>138927558447</v>
      </c>
      <c r="G1853" s="82">
        <v>138937767911</v>
      </c>
      <c r="H1853" s="82">
        <f t="shared" si="56"/>
        <v>191135648838</v>
      </c>
      <c r="I1853" s="87">
        <f t="shared" si="57"/>
        <v>0.27309338286360768</v>
      </c>
      <c r="J1853" s="82">
        <v>10439576185</v>
      </c>
      <c r="K1853" s="82">
        <v>20879152371</v>
      </c>
      <c r="L1853" s="82">
        <v>31318728556</v>
      </c>
    </row>
    <row r="1854" spans="1:12" ht="15" customHeight="1" x14ac:dyDescent="0.3">
      <c r="A1854" s="48">
        <v>45683</v>
      </c>
      <c r="B1854" s="51">
        <v>0.99997000000000003</v>
      </c>
      <c r="C1854" s="82">
        <v>52179538308</v>
      </c>
      <c r="D1854" s="82">
        <v>52181107213</v>
      </c>
      <c r="E1854" s="51">
        <v>0.99983100000000003</v>
      </c>
      <c r="F1854" s="82">
        <v>139306836020</v>
      </c>
      <c r="G1854" s="82">
        <v>139330408007</v>
      </c>
      <c r="H1854" s="82">
        <f t="shared" si="56"/>
        <v>191511515220</v>
      </c>
      <c r="I1854" s="87">
        <f t="shared" si="57"/>
        <v>0.27246981547327137</v>
      </c>
      <c r="J1854" s="82">
        <v>10436221443</v>
      </c>
      <c r="K1854" s="82">
        <v>20872442885</v>
      </c>
      <c r="L1854" s="82">
        <v>31308664328</v>
      </c>
    </row>
    <row r="1855" spans="1:12" ht="15" customHeight="1" x14ac:dyDescent="0.3">
      <c r="A1855" s="48">
        <v>45684</v>
      </c>
      <c r="B1855" s="51">
        <v>1.000008</v>
      </c>
      <c r="C1855" s="82">
        <v>52206516625</v>
      </c>
      <c r="D1855" s="82">
        <v>52206075296</v>
      </c>
      <c r="E1855" s="51">
        <v>0.99961800000000001</v>
      </c>
      <c r="F1855" s="82">
        <v>139277496559</v>
      </c>
      <c r="G1855" s="82">
        <v>139330690926</v>
      </c>
      <c r="H1855" s="82">
        <f t="shared" si="56"/>
        <v>191536766222</v>
      </c>
      <c r="I1855" s="87">
        <f t="shared" si="57"/>
        <v>0.27256425137454149</v>
      </c>
      <c r="J1855" s="82">
        <v>10441215059</v>
      </c>
      <c r="K1855" s="82">
        <v>20882430118</v>
      </c>
      <c r="L1855" s="82">
        <v>31323645178</v>
      </c>
    </row>
    <row r="1856" spans="1:12" ht="15" customHeight="1" x14ac:dyDescent="0.3">
      <c r="A1856" s="48">
        <v>45685</v>
      </c>
      <c r="B1856" s="51">
        <v>1.000089</v>
      </c>
      <c r="C1856" s="82">
        <v>52251068886</v>
      </c>
      <c r="D1856" s="82">
        <v>52246437234</v>
      </c>
      <c r="E1856" s="51">
        <v>0.99987899999999996</v>
      </c>
      <c r="F1856" s="82">
        <v>139318143035</v>
      </c>
      <c r="G1856" s="82">
        <v>139334960171</v>
      </c>
      <c r="H1856" s="82">
        <f t="shared" si="56"/>
        <v>191581397405</v>
      </c>
      <c r="I1856" s="87">
        <f t="shared" si="57"/>
        <v>0.27271143201629261</v>
      </c>
      <c r="J1856" s="82">
        <v>10449287447</v>
      </c>
      <c r="K1856" s="82">
        <v>20898574894</v>
      </c>
      <c r="L1856" s="82">
        <v>31347862340</v>
      </c>
    </row>
    <row r="1857" spans="1:12" ht="15" customHeight="1" x14ac:dyDescent="0.3">
      <c r="A1857" s="48">
        <v>45686</v>
      </c>
      <c r="B1857" s="51">
        <v>0.99990299999999999</v>
      </c>
      <c r="C1857" s="82">
        <v>52511058172</v>
      </c>
      <c r="D1857" s="82">
        <v>52516138399</v>
      </c>
      <c r="E1857" s="51">
        <v>0.99938700000000003</v>
      </c>
      <c r="F1857" s="82">
        <v>139372570195</v>
      </c>
      <c r="G1857" s="82">
        <v>139458076798</v>
      </c>
      <c r="H1857" s="82">
        <f t="shared" si="56"/>
        <v>191974215197</v>
      </c>
      <c r="I1857" s="87">
        <f t="shared" si="57"/>
        <v>0.27355829190450925</v>
      </c>
      <c r="J1857" s="82">
        <v>10503227680</v>
      </c>
      <c r="K1857" s="82">
        <v>21006455360</v>
      </c>
      <c r="L1857" s="82">
        <v>31509683039</v>
      </c>
    </row>
    <row r="1858" spans="1:12" ht="15" customHeight="1" x14ac:dyDescent="0.3">
      <c r="A1858" s="48">
        <v>45687</v>
      </c>
      <c r="B1858" s="51">
        <v>0.99990000000000001</v>
      </c>
      <c r="C1858" s="82">
        <v>52543272449</v>
      </c>
      <c r="D1858" s="82">
        <v>52548549323</v>
      </c>
      <c r="E1858" s="51">
        <v>0.99998500000000001</v>
      </c>
      <c r="F1858" s="82">
        <v>139467738720</v>
      </c>
      <c r="G1858" s="82">
        <v>139469815844</v>
      </c>
      <c r="H1858" s="82">
        <f t="shared" ref="H1858:H1921" si="58">IFERROR(D1858+G1858,D1858)</f>
        <v>192018365167</v>
      </c>
      <c r="I1858" s="87">
        <f t="shared" ref="I1858:I1921" si="59">IFERROR(D1858/H1858,"")</f>
        <v>0.27366418455494129</v>
      </c>
      <c r="J1858" s="82">
        <v>10509709865</v>
      </c>
      <c r="K1858" s="82">
        <v>21019419729</v>
      </c>
      <c r="L1858" s="82">
        <v>31529129594</v>
      </c>
    </row>
    <row r="1859" spans="1:12" ht="15" customHeight="1" x14ac:dyDescent="0.3">
      <c r="A1859" s="48">
        <v>45688</v>
      </c>
      <c r="B1859" s="51">
        <v>1.000049</v>
      </c>
      <c r="C1859" s="82">
        <v>53108112928</v>
      </c>
      <c r="D1859" s="82">
        <v>53105488826</v>
      </c>
      <c r="E1859" s="51">
        <v>1.000092</v>
      </c>
      <c r="F1859" s="82">
        <v>139418116247</v>
      </c>
      <c r="G1859" s="82">
        <v>139405283022</v>
      </c>
      <c r="H1859" s="82">
        <f t="shared" si="58"/>
        <v>192510771848</v>
      </c>
      <c r="I1859" s="87">
        <f t="shared" si="59"/>
        <v>0.27585723290294789</v>
      </c>
      <c r="J1859" s="82">
        <v>10621097765</v>
      </c>
      <c r="K1859" s="82">
        <v>21242195530</v>
      </c>
      <c r="L1859" s="82">
        <v>31863293296</v>
      </c>
    </row>
    <row r="1860" spans="1:12" ht="15" customHeight="1" x14ac:dyDescent="0.3">
      <c r="A1860" s="48">
        <v>45689</v>
      </c>
      <c r="B1860" s="51">
        <v>0.99999800000000005</v>
      </c>
      <c r="C1860" s="82">
        <v>53310479100</v>
      </c>
      <c r="D1860" s="82">
        <v>53310561289</v>
      </c>
      <c r="E1860" s="51">
        <v>0.99971100000000002</v>
      </c>
      <c r="F1860" s="82">
        <v>139356518750</v>
      </c>
      <c r="G1860" s="82">
        <v>139396859367</v>
      </c>
      <c r="H1860" s="82">
        <f t="shared" si="58"/>
        <v>192707420656</v>
      </c>
      <c r="I1860" s="87">
        <f t="shared" si="59"/>
        <v>0.27663989849235815</v>
      </c>
      <c r="J1860" s="82">
        <v>10662112258</v>
      </c>
      <c r="K1860" s="82">
        <v>21324224516</v>
      </c>
      <c r="L1860" s="82">
        <v>31986336773</v>
      </c>
    </row>
    <row r="1861" spans="1:12" ht="15" customHeight="1" x14ac:dyDescent="0.3">
      <c r="A1861" s="48">
        <v>45690</v>
      </c>
      <c r="B1861" s="51">
        <v>1.0000169999999999</v>
      </c>
      <c r="C1861" s="82">
        <v>53318824080</v>
      </c>
      <c r="D1861" s="82">
        <v>53317902550</v>
      </c>
      <c r="E1861" s="51">
        <v>0.99975199999999997</v>
      </c>
      <c r="F1861" s="82">
        <v>139369659734</v>
      </c>
      <c r="G1861" s="82">
        <v>139404171003</v>
      </c>
      <c r="H1861" s="82">
        <f t="shared" si="58"/>
        <v>192722073553</v>
      </c>
      <c r="I1861" s="87">
        <f t="shared" si="59"/>
        <v>0.27665695769580428</v>
      </c>
      <c r="J1861" s="82">
        <v>10663580510</v>
      </c>
      <c r="K1861" s="82">
        <v>21327161020</v>
      </c>
      <c r="L1861" s="82">
        <v>31990741530</v>
      </c>
    </row>
    <row r="1862" spans="1:12" ht="15" customHeight="1" x14ac:dyDescent="0.3">
      <c r="A1862" s="48">
        <v>45691</v>
      </c>
      <c r="B1862" s="51">
        <v>1.0000089999999999</v>
      </c>
      <c r="C1862" s="82">
        <v>53405057205</v>
      </c>
      <c r="D1862" s="82">
        <v>53404575613</v>
      </c>
      <c r="E1862" s="51">
        <v>0.99971900000000002</v>
      </c>
      <c r="F1862" s="82">
        <v>139351770066</v>
      </c>
      <c r="G1862" s="82">
        <v>139390965189</v>
      </c>
      <c r="H1862" s="82">
        <f t="shared" si="58"/>
        <v>192795540802</v>
      </c>
      <c r="I1862" s="87">
        <f t="shared" si="59"/>
        <v>0.27700109344254087</v>
      </c>
      <c r="J1862" s="82">
        <v>10680915123</v>
      </c>
      <c r="K1862" s="82">
        <v>21361830245</v>
      </c>
      <c r="L1862" s="82">
        <v>32042745368</v>
      </c>
    </row>
    <row r="1863" spans="1:12" ht="15" customHeight="1" x14ac:dyDescent="0.3">
      <c r="A1863" s="48">
        <v>45692</v>
      </c>
      <c r="B1863" s="51">
        <v>0.99997100000000005</v>
      </c>
      <c r="C1863" s="82">
        <v>54444241631</v>
      </c>
      <c r="D1863" s="82">
        <v>54445834484</v>
      </c>
      <c r="E1863" s="51">
        <v>1.001045</v>
      </c>
      <c r="F1863" s="82">
        <v>139544931369</v>
      </c>
      <c r="G1863" s="82">
        <v>139399246309</v>
      </c>
      <c r="H1863" s="82">
        <f t="shared" si="58"/>
        <v>193845080793</v>
      </c>
      <c r="I1863" s="87">
        <f t="shared" si="59"/>
        <v>0.28087292316765416</v>
      </c>
      <c r="J1863" s="82">
        <v>10889166897</v>
      </c>
      <c r="K1863" s="82">
        <v>21778333794</v>
      </c>
      <c r="L1863" s="82">
        <v>32667500690</v>
      </c>
    </row>
    <row r="1864" spans="1:12" ht="15" customHeight="1" x14ac:dyDescent="0.3">
      <c r="A1864" s="48">
        <v>45693</v>
      </c>
      <c r="B1864" s="51">
        <v>0.99997499999999995</v>
      </c>
      <c r="C1864" s="82">
        <v>55031638054</v>
      </c>
      <c r="D1864" s="82">
        <v>55032986590</v>
      </c>
      <c r="E1864" s="51">
        <v>1.0002610000000001</v>
      </c>
      <c r="F1864" s="82">
        <v>140514899916</v>
      </c>
      <c r="G1864" s="82">
        <v>140478167817</v>
      </c>
      <c r="H1864" s="82">
        <f t="shared" si="58"/>
        <v>195511154407</v>
      </c>
      <c r="I1864" s="87">
        <f t="shared" si="59"/>
        <v>0.28148259242251</v>
      </c>
      <c r="J1864" s="82">
        <v>11006597318</v>
      </c>
      <c r="K1864" s="82">
        <v>22013194636</v>
      </c>
      <c r="L1864" s="82">
        <v>33019791954</v>
      </c>
    </row>
    <row r="1865" spans="1:12" ht="15" customHeight="1" x14ac:dyDescent="0.3">
      <c r="A1865" s="48">
        <v>45694</v>
      </c>
      <c r="B1865" s="51">
        <v>1.000006</v>
      </c>
      <c r="C1865" s="82">
        <v>55317788890</v>
      </c>
      <c r="D1865" s="82">
        <v>55317430425</v>
      </c>
      <c r="E1865" s="51">
        <v>1.000049</v>
      </c>
      <c r="F1865" s="82">
        <v>141393478723</v>
      </c>
      <c r="G1865" s="82">
        <v>141386542851</v>
      </c>
      <c r="H1865" s="82">
        <f t="shared" si="58"/>
        <v>196703973276</v>
      </c>
      <c r="I1865" s="87">
        <f t="shared" si="59"/>
        <v>0.28122172370856385</v>
      </c>
      <c r="J1865" s="82">
        <v>11063486085</v>
      </c>
      <c r="K1865" s="82">
        <v>22126972170</v>
      </c>
      <c r="L1865" s="82">
        <v>33190458255</v>
      </c>
    </row>
    <row r="1866" spans="1:12" ht="15" customHeight="1" x14ac:dyDescent="0.3">
      <c r="A1866" s="48">
        <v>45695</v>
      </c>
      <c r="B1866" s="51">
        <v>0.99999899999999997</v>
      </c>
      <c r="C1866" s="82">
        <v>55748033823</v>
      </c>
      <c r="D1866" s="82">
        <v>55748084935</v>
      </c>
      <c r="E1866" s="51">
        <v>1.0000770000000001</v>
      </c>
      <c r="F1866" s="82">
        <v>141177790732</v>
      </c>
      <c r="G1866" s="82">
        <v>141166869195</v>
      </c>
      <c r="H1866" s="82">
        <f t="shared" si="58"/>
        <v>196914954130</v>
      </c>
      <c r="I1866" s="87">
        <f t="shared" si="59"/>
        <v>0.2831074215836144</v>
      </c>
      <c r="J1866" s="82">
        <v>11149616987</v>
      </c>
      <c r="K1866" s="82">
        <v>22299233974</v>
      </c>
      <c r="L1866" s="82">
        <v>33448850961</v>
      </c>
    </row>
    <row r="1867" spans="1:12" ht="15" customHeight="1" x14ac:dyDescent="0.3">
      <c r="A1867" s="48">
        <v>45696</v>
      </c>
      <c r="B1867" s="51">
        <v>0.99999499999999997</v>
      </c>
      <c r="C1867" s="82">
        <v>56226639082</v>
      </c>
      <c r="D1867" s="82">
        <v>56226894929</v>
      </c>
      <c r="E1867" s="51">
        <v>1.0002009999999999</v>
      </c>
      <c r="F1867" s="82">
        <v>141383107623</v>
      </c>
      <c r="G1867" s="82">
        <v>141354640937</v>
      </c>
      <c r="H1867" s="82">
        <f t="shared" si="58"/>
        <v>197581535866</v>
      </c>
      <c r="I1867" s="87">
        <f t="shared" si="59"/>
        <v>0.28457565471670965</v>
      </c>
      <c r="J1867" s="82">
        <v>11245378986</v>
      </c>
      <c r="K1867" s="82">
        <v>22490757972</v>
      </c>
      <c r="L1867" s="82">
        <v>33736136957</v>
      </c>
    </row>
    <row r="1868" spans="1:12" ht="15" customHeight="1" x14ac:dyDescent="0.3">
      <c r="A1868" s="48">
        <v>45697</v>
      </c>
      <c r="B1868" s="51">
        <v>0.99999499999999997</v>
      </c>
      <c r="C1868" s="82">
        <v>56045142850</v>
      </c>
      <c r="D1868" s="82">
        <v>56045416614</v>
      </c>
      <c r="E1868" s="51">
        <v>1.0000530000000001</v>
      </c>
      <c r="F1868" s="82">
        <v>141672006081</v>
      </c>
      <c r="G1868" s="82">
        <v>141664555473</v>
      </c>
      <c r="H1868" s="82">
        <f t="shared" si="58"/>
        <v>197709972087</v>
      </c>
      <c r="I1868" s="87">
        <f t="shared" si="59"/>
        <v>0.28347288719123315</v>
      </c>
      <c r="J1868" s="82">
        <v>11209083323</v>
      </c>
      <c r="K1868" s="82">
        <v>22418166646</v>
      </c>
      <c r="L1868" s="82">
        <v>33627249968</v>
      </c>
    </row>
    <row r="1869" spans="1:12" ht="15" customHeight="1" x14ac:dyDescent="0.3">
      <c r="A1869" s="48">
        <v>45698</v>
      </c>
      <c r="B1869" s="51">
        <v>0.99999800000000005</v>
      </c>
      <c r="C1869" s="82">
        <v>56202492564</v>
      </c>
      <c r="D1869" s="82">
        <v>56202589956</v>
      </c>
      <c r="E1869" s="51">
        <v>1.0001709999999999</v>
      </c>
      <c r="F1869" s="82">
        <v>141758176744</v>
      </c>
      <c r="G1869" s="82">
        <v>141733978099</v>
      </c>
      <c r="H1869" s="82">
        <f t="shared" si="58"/>
        <v>197936568055</v>
      </c>
      <c r="I1869" s="87">
        <f t="shared" si="59"/>
        <v>0.2839424291744978</v>
      </c>
      <c r="J1869" s="82">
        <v>11240517991</v>
      </c>
      <c r="K1869" s="82">
        <v>22481035982</v>
      </c>
      <c r="L1869" s="82">
        <v>33721553974</v>
      </c>
    </row>
    <row r="1870" spans="1:12" ht="15" customHeight="1" x14ac:dyDescent="0.3">
      <c r="A1870" s="48">
        <v>45699</v>
      </c>
      <c r="B1870" s="51">
        <v>0.99990199999999996</v>
      </c>
      <c r="C1870" s="82">
        <v>56243672309</v>
      </c>
      <c r="D1870" s="82">
        <v>56249193041</v>
      </c>
      <c r="E1870" s="51">
        <v>1.0001770000000001</v>
      </c>
      <c r="F1870" s="82">
        <v>141642107463</v>
      </c>
      <c r="G1870" s="82">
        <v>141617085945</v>
      </c>
      <c r="H1870" s="82">
        <f t="shared" si="58"/>
        <v>197866278986</v>
      </c>
      <c r="I1870" s="87">
        <f t="shared" si="59"/>
        <v>0.28427882370487145</v>
      </c>
      <c r="J1870" s="82">
        <v>11249838608</v>
      </c>
      <c r="K1870" s="82">
        <v>22499677216</v>
      </c>
      <c r="L1870" s="82">
        <v>33749515825</v>
      </c>
    </row>
    <row r="1871" spans="1:12" ht="15" customHeight="1" x14ac:dyDescent="0.3">
      <c r="A1871" s="48">
        <v>45700</v>
      </c>
      <c r="B1871" s="51">
        <v>0.99991300000000005</v>
      </c>
      <c r="C1871" s="82">
        <v>56065914550</v>
      </c>
      <c r="D1871" s="82">
        <v>56070813691</v>
      </c>
      <c r="E1871" s="51">
        <v>0.99984200000000001</v>
      </c>
      <c r="F1871" s="82">
        <v>141857240927</v>
      </c>
      <c r="G1871" s="82">
        <v>141879708579</v>
      </c>
      <c r="H1871" s="82">
        <f t="shared" si="58"/>
        <v>197950522270</v>
      </c>
      <c r="I1871" s="87">
        <f t="shared" si="59"/>
        <v>0.28325671005060893</v>
      </c>
      <c r="J1871" s="82">
        <v>11214162738</v>
      </c>
      <c r="K1871" s="82">
        <v>22428325476</v>
      </c>
      <c r="L1871" s="82">
        <v>33642488215</v>
      </c>
    </row>
    <row r="1872" spans="1:12" ht="15" customHeight="1" x14ac:dyDescent="0.3">
      <c r="A1872" s="48">
        <v>45701</v>
      </c>
      <c r="B1872" s="51">
        <v>0.99990199999999996</v>
      </c>
      <c r="C1872" s="82">
        <v>56066099350</v>
      </c>
      <c r="D1872" s="82">
        <v>56071582990</v>
      </c>
      <c r="E1872" s="51">
        <v>1.000027</v>
      </c>
      <c r="F1872" s="82">
        <v>141956769708</v>
      </c>
      <c r="G1872" s="82">
        <v>141952968927</v>
      </c>
      <c r="H1872" s="82">
        <f t="shared" si="58"/>
        <v>198024551917</v>
      </c>
      <c r="I1872" s="87">
        <f t="shared" si="59"/>
        <v>0.28315470201645421</v>
      </c>
      <c r="J1872" s="82">
        <v>11214316598</v>
      </c>
      <c r="K1872" s="82">
        <v>22428633196</v>
      </c>
      <c r="L1872" s="82">
        <v>33642949794</v>
      </c>
    </row>
    <row r="1873" spans="1:12" ht="15" customHeight="1" x14ac:dyDescent="0.3">
      <c r="A1873" s="48">
        <v>45702</v>
      </c>
      <c r="B1873" s="51">
        <v>0.99990299999999999</v>
      </c>
      <c r="C1873" s="82">
        <v>56094898069</v>
      </c>
      <c r="D1873" s="82">
        <v>56100360292</v>
      </c>
      <c r="E1873" s="51">
        <v>1.000078</v>
      </c>
      <c r="F1873" s="82">
        <v>141936184424</v>
      </c>
      <c r="G1873" s="82">
        <v>141925044575</v>
      </c>
      <c r="H1873" s="82">
        <f t="shared" si="58"/>
        <v>198025404867</v>
      </c>
      <c r="I1873" s="87">
        <f t="shared" si="59"/>
        <v>0.28329880365440352</v>
      </c>
      <c r="J1873" s="82">
        <v>11220072058</v>
      </c>
      <c r="K1873" s="82">
        <v>22440144117</v>
      </c>
      <c r="L1873" s="82">
        <v>33660216175</v>
      </c>
    </row>
    <row r="1874" spans="1:12" ht="15" customHeight="1" x14ac:dyDescent="0.3">
      <c r="A1874" s="48">
        <v>45703</v>
      </c>
      <c r="B1874" s="51">
        <v>0.99994700000000003</v>
      </c>
      <c r="C1874" s="82">
        <v>56299817405</v>
      </c>
      <c r="D1874" s="82">
        <v>56302792659</v>
      </c>
      <c r="E1874" s="51">
        <v>1.0000599999999999</v>
      </c>
      <c r="F1874" s="82">
        <v>141813941006</v>
      </c>
      <c r="G1874" s="82">
        <v>141805481137</v>
      </c>
      <c r="H1874" s="82">
        <f t="shared" si="58"/>
        <v>198108273796</v>
      </c>
      <c r="I1874" s="87">
        <f t="shared" si="59"/>
        <v>0.28420212634317954</v>
      </c>
      <c r="J1874" s="82">
        <v>11260558532</v>
      </c>
      <c r="K1874" s="82">
        <v>22521117064</v>
      </c>
      <c r="L1874" s="82">
        <v>33781675595</v>
      </c>
    </row>
    <row r="1875" spans="1:12" ht="15" customHeight="1" x14ac:dyDescent="0.3">
      <c r="A1875" s="48">
        <v>45704</v>
      </c>
      <c r="B1875" s="51">
        <v>0.99998399999999998</v>
      </c>
      <c r="C1875" s="82">
        <v>56368613717</v>
      </c>
      <c r="D1875" s="82">
        <v>56369523640</v>
      </c>
      <c r="E1875" s="51">
        <v>1.000154</v>
      </c>
      <c r="F1875" s="82">
        <v>142018214890</v>
      </c>
      <c r="G1875" s="82">
        <v>141996402198</v>
      </c>
      <c r="H1875" s="82">
        <f t="shared" si="58"/>
        <v>198365925838</v>
      </c>
      <c r="I1875" s="87">
        <f t="shared" si="59"/>
        <v>0.28416938746846793</v>
      </c>
      <c r="J1875" s="82">
        <v>11273904728</v>
      </c>
      <c r="K1875" s="82">
        <v>22547809456</v>
      </c>
      <c r="L1875" s="82">
        <v>33821714184</v>
      </c>
    </row>
    <row r="1876" spans="1:12" ht="15" customHeight="1" x14ac:dyDescent="0.3">
      <c r="A1876" s="48">
        <v>45705</v>
      </c>
      <c r="B1876" s="51">
        <v>0.999942</v>
      </c>
      <c r="C1876" s="82">
        <v>56453148857</v>
      </c>
      <c r="D1876" s="82">
        <v>56456423574</v>
      </c>
      <c r="E1876" s="51">
        <v>1.0000519999999999</v>
      </c>
      <c r="F1876" s="82">
        <v>142003722086</v>
      </c>
      <c r="G1876" s="82">
        <v>141996352953</v>
      </c>
      <c r="H1876" s="82">
        <f t="shared" si="58"/>
        <v>198452776527</v>
      </c>
      <c r="I1876" s="87">
        <f t="shared" si="59"/>
        <v>0.28448291105828372</v>
      </c>
      <c r="J1876" s="82">
        <v>11291284715</v>
      </c>
      <c r="K1876" s="82">
        <v>22582569430</v>
      </c>
      <c r="L1876" s="82">
        <v>33873854144</v>
      </c>
    </row>
    <row r="1877" spans="1:12" ht="15" customHeight="1" x14ac:dyDescent="0.3">
      <c r="A1877" s="48">
        <v>45706</v>
      </c>
      <c r="B1877" s="51">
        <v>0.99990400000000002</v>
      </c>
      <c r="C1877" s="82">
        <v>56470447396</v>
      </c>
      <c r="D1877" s="82">
        <v>56475875130</v>
      </c>
      <c r="E1877" s="51">
        <v>0.99994400000000006</v>
      </c>
      <c r="F1877" s="82">
        <v>141988528416</v>
      </c>
      <c r="G1877" s="82">
        <v>141996505142</v>
      </c>
      <c r="H1877" s="82">
        <f t="shared" si="58"/>
        <v>198472380272</v>
      </c>
      <c r="I1877" s="87">
        <f t="shared" si="59"/>
        <v>0.28455281814326827</v>
      </c>
      <c r="J1877" s="82">
        <v>11295175026</v>
      </c>
      <c r="K1877" s="82">
        <v>22590350052</v>
      </c>
      <c r="L1877" s="82">
        <v>33885525078</v>
      </c>
    </row>
    <row r="1878" spans="1:12" ht="15" customHeight="1" x14ac:dyDescent="0.3">
      <c r="A1878" s="48">
        <v>45707</v>
      </c>
      <c r="B1878" s="51">
        <v>0.99984399999999996</v>
      </c>
      <c r="C1878" s="82">
        <v>56216659021</v>
      </c>
      <c r="D1878" s="82">
        <v>56225439262</v>
      </c>
      <c r="E1878" s="51">
        <v>0.99939599999999995</v>
      </c>
      <c r="F1878" s="82">
        <v>141678398891</v>
      </c>
      <c r="G1878" s="82">
        <v>141763994715</v>
      </c>
      <c r="H1878" s="82">
        <f t="shared" si="58"/>
        <v>197989433977</v>
      </c>
      <c r="I1878" s="87">
        <f t="shared" si="59"/>
        <v>0.28398201930579581</v>
      </c>
      <c r="J1878" s="82">
        <v>11245087852</v>
      </c>
      <c r="K1878" s="82">
        <v>22490175705</v>
      </c>
      <c r="L1878" s="82">
        <v>33735263557</v>
      </c>
    </row>
    <row r="1879" spans="1:12" ht="15" customHeight="1" x14ac:dyDescent="0.3">
      <c r="A1879" s="48">
        <v>45708</v>
      </c>
      <c r="B1879" s="51">
        <v>0.99990299999999999</v>
      </c>
      <c r="C1879" s="82">
        <v>56248466121</v>
      </c>
      <c r="D1879" s="82">
        <v>56253942178</v>
      </c>
      <c r="E1879" s="51">
        <v>0.99990000000000001</v>
      </c>
      <c r="F1879" s="82">
        <v>141765245323</v>
      </c>
      <c r="G1879" s="82">
        <v>141779412632</v>
      </c>
      <c r="H1879" s="82">
        <f t="shared" si="58"/>
        <v>198033354810</v>
      </c>
      <c r="I1879" s="87">
        <f t="shared" si="59"/>
        <v>0.28406296622087712</v>
      </c>
      <c r="J1879" s="82">
        <v>11250788436</v>
      </c>
      <c r="K1879" s="82">
        <v>22501576871</v>
      </c>
      <c r="L1879" s="82">
        <v>33752365307</v>
      </c>
    </row>
    <row r="1880" spans="1:12" ht="15" customHeight="1" x14ac:dyDescent="0.3">
      <c r="A1880" s="48">
        <v>45709</v>
      </c>
      <c r="B1880" s="51">
        <v>0.99980999999999998</v>
      </c>
      <c r="C1880" s="82">
        <v>56204435443</v>
      </c>
      <c r="D1880" s="82">
        <v>56215114326</v>
      </c>
      <c r="E1880" s="51">
        <v>1.000159</v>
      </c>
      <c r="F1880" s="82">
        <v>141802180650</v>
      </c>
      <c r="G1880" s="82">
        <v>141779693705</v>
      </c>
      <c r="H1880" s="82">
        <f t="shared" si="58"/>
        <v>197994808031</v>
      </c>
      <c r="I1880" s="87">
        <f t="shared" si="59"/>
        <v>0.28392216384380348</v>
      </c>
      <c r="J1880" s="82">
        <v>11243022865</v>
      </c>
      <c r="K1880" s="82">
        <v>22486045730</v>
      </c>
      <c r="L1880" s="82">
        <v>33729068596</v>
      </c>
    </row>
    <row r="1881" spans="1:12" ht="15" customHeight="1" x14ac:dyDescent="0.3">
      <c r="A1881" s="48">
        <v>45710</v>
      </c>
      <c r="B1881" s="51">
        <v>0.99989600000000001</v>
      </c>
      <c r="C1881" s="82">
        <v>57200106375</v>
      </c>
      <c r="D1881" s="82">
        <v>57206075986</v>
      </c>
      <c r="E1881" s="51">
        <v>0.99939900000000004</v>
      </c>
      <c r="F1881" s="82">
        <v>142128586355</v>
      </c>
      <c r="G1881" s="82">
        <v>142214119020</v>
      </c>
      <c r="H1881" s="82">
        <f t="shared" si="58"/>
        <v>199420195006</v>
      </c>
      <c r="I1881" s="87">
        <f t="shared" si="59"/>
        <v>0.28686200003103413</v>
      </c>
      <c r="J1881" s="82">
        <v>11441215197</v>
      </c>
      <c r="K1881" s="82">
        <v>22882430394</v>
      </c>
      <c r="L1881" s="82">
        <v>34323645592</v>
      </c>
    </row>
    <row r="1882" spans="1:12" ht="15" customHeight="1" x14ac:dyDescent="0.3">
      <c r="A1882" s="48">
        <v>45711</v>
      </c>
      <c r="B1882" s="51">
        <v>0.99999700000000002</v>
      </c>
      <c r="C1882" s="82">
        <v>57088551689</v>
      </c>
      <c r="D1882" s="82">
        <v>57088711431</v>
      </c>
      <c r="E1882" s="51">
        <v>1.0000640000000001</v>
      </c>
      <c r="F1882" s="82">
        <v>142498638055</v>
      </c>
      <c r="G1882" s="82">
        <v>142489532626</v>
      </c>
      <c r="H1882" s="82">
        <f t="shared" si="58"/>
        <v>199578244057</v>
      </c>
      <c r="I1882" s="87">
        <f t="shared" si="59"/>
        <v>0.28604676677431501</v>
      </c>
      <c r="J1882" s="82">
        <v>11417742286</v>
      </c>
      <c r="K1882" s="82">
        <v>22835484572</v>
      </c>
      <c r="L1882" s="82">
        <v>34253226859</v>
      </c>
    </row>
    <row r="1883" spans="1:12" ht="15" customHeight="1" x14ac:dyDescent="0.3">
      <c r="A1883" s="48">
        <v>45712</v>
      </c>
      <c r="B1883" s="51">
        <v>0.999919</v>
      </c>
      <c r="C1883" s="82">
        <v>57171310844</v>
      </c>
      <c r="D1883" s="82">
        <v>57175949099</v>
      </c>
      <c r="E1883" s="51">
        <v>0.99998299999999996</v>
      </c>
      <c r="F1883" s="82">
        <v>142488385786</v>
      </c>
      <c r="G1883" s="82">
        <v>142490816190</v>
      </c>
      <c r="H1883" s="82">
        <f t="shared" si="58"/>
        <v>199666765289</v>
      </c>
      <c r="I1883" s="87">
        <f t="shared" si="59"/>
        <v>0.28635686573197533</v>
      </c>
      <c r="J1883" s="82">
        <v>11435189820</v>
      </c>
      <c r="K1883" s="82">
        <v>22870379640</v>
      </c>
      <c r="L1883" s="82">
        <v>34305569459</v>
      </c>
    </row>
    <row r="1884" spans="1:12" ht="15" customHeight="1" x14ac:dyDescent="0.3">
      <c r="A1884" s="48">
        <v>45713</v>
      </c>
      <c r="B1884" s="51">
        <v>0.99987499999999996</v>
      </c>
      <c r="C1884" s="82">
        <v>56618758433</v>
      </c>
      <c r="D1884" s="82">
        <v>56625824072</v>
      </c>
      <c r="E1884" s="51">
        <v>0.999726</v>
      </c>
      <c r="F1884" s="82">
        <v>142374840343</v>
      </c>
      <c r="G1884" s="82">
        <v>142413871827</v>
      </c>
      <c r="H1884" s="82">
        <f t="shared" si="58"/>
        <v>199039695899</v>
      </c>
      <c r="I1884" s="87">
        <f t="shared" si="59"/>
        <v>0.28449512955814604</v>
      </c>
      <c r="J1884" s="82">
        <v>11325164814</v>
      </c>
      <c r="K1884" s="82">
        <v>22650329629</v>
      </c>
      <c r="L1884" s="82">
        <v>33975494443</v>
      </c>
    </row>
    <row r="1885" spans="1:12" ht="15" customHeight="1" x14ac:dyDescent="0.3">
      <c r="A1885" s="48">
        <v>45714</v>
      </c>
      <c r="B1885" s="51">
        <v>0.99986799999999998</v>
      </c>
      <c r="C1885" s="82">
        <v>56192790045</v>
      </c>
      <c r="D1885" s="82">
        <v>56200205636</v>
      </c>
      <c r="E1885" s="51">
        <v>0.99892999999999998</v>
      </c>
      <c r="F1885" s="82">
        <v>142189635187</v>
      </c>
      <c r="G1885" s="82">
        <v>142341973449</v>
      </c>
      <c r="H1885" s="82">
        <f t="shared" si="58"/>
        <v>198542179085</v>
      </c>
      <c r="I1885" s="87">
        <f t="shared" si="59"/>
        <v>0.28306431356301137</v>
      </c>
      <c r="J1885" s="82">
        <v>11240041127</v>
      </c>
      <c r="K1885" s="82">
        <v>22480082254</v>
      </c>
      <c r="L1885" s="82">
        <v>33720123382</v>
      </c>
    </row>
    <row r="1886" spans="1:12" ht="15" customHeight="1" x14ac:dyDescent="0.3">
      <c r="A1886" s="48">
        <v>45715</v>
      </c>
      <c r="B1886" s="51">
        <v>0.99986699999999995</v>
      </c>
      <c r="C1886" s="82">
        <v>56032298616</v>
      </c>
      <c r="D1886" s="82">
        <v>56039742344</v>
      </c>
      <c r="E1886" s="51">
        <v>0.99853199999999998</v>
      </c>
      <c r="F1886" s="82">
        <v>141898152624</v>
      </c>
      <c r="G1886" s="82">
        <v>142106765630</v>
      </c>
      <c r="H1886" s="82">
        <f t="shared" si="58"/>
        <v>198146507974</v>
      </c>
      <c r="I1886" s="87">
        <f t="shared" si="59"/>
        <v>0.28281973231318974</v>
      </c>
      <c r="J1886" s="82">
        <v>11207948469</v>
      </c>
      <c r="K1886" s="82">
        <v>22415896938</v>
      </c>
      <c r="L1886" s="82">
        <v>33623845406</v>
      </c>
    </row>
    <row r="1887" spans="1:12" ht="15" customHeight="1" x14ac:dyDescent="0.3">
      <c r="A1887" s="48">
        <v>45716</v>
      </c>
      <c r="B1887" s="51">
        <v>0.99989600000000001</v>
      </c>
      <c r="C1887" s="82">
        <v>55583497658</v>
      </c>
      <c r="D1887" s="82">
        <v>55589289497</v>
      </c>
      <c r="E1887" s="51">
        <v>0.99905100000000002</v>
      </c>
      <c r="F1887" s="82">
        <v>142167939695</v>
      </c>
      <c r="G1887" s="82">
        <v>142302967822</v>
      </c>
      <c r="H1887" s="82">
        <f t="shared" si="58"/>
        <v>197892257319</v>
      </c>
      <c r="I1887" s="87">
        <f t="shared" si="59"/>
        <v>0.28090684420962825</v>
      </c>
      <c r="J1887" s="82">
        <v>11117857899</v>
      </c>
      <c r="K1887" s="82">
        <v>22235715799</v>
      </c>
      <c r="L1887" s="82">
        <v>33353573698</v>
      </c>
    </row>
    <row r="1888" spans="1:12" ht="15" customHeight="1" x14ac:dyDescent="0.3">
      <c r="A1888" s="48">
        <v>45717</v>
      </c>
      <c r="B1888" s="51">
        <v>0.99985400000000002</v>
      </c>
      <c r="C1888" s="82">
        <v>56371329450</v>
      </c>
      <c r="D1888" s="82">
        <v>56379566833</v>
      </c>
      <c r="E1888" s="51">
        <v>0.99944500000000003</v>
      </c>
      <c r="F1888" s="82">
        <v>142108250750</v>
      </c>
      <c r="G1888" s="82">
        <v>142187151720</v>
      </c>
      <c r="H1888" s="82">
        <f t="shared" si="58"/>
        <v>198566718553</v>
      </c>
      <c r="I1888" s="87">
        <f t="shared" si="59"/>
        <v>0.28393261088187632</v>
      </c>
      <c r="J1888" s="82">
        <v>11275913367</v>
      </c>
      <c r="K1888" s="82">
        <v>22551826733</v>
      </c>
      <c r="L1888" s="82">
        <v>33827740100</v>
      </c>
    </row>
    <row r="1889" spans="1:12" ht="15" customHeight="1" x14ac:dyDescent="0.3">
      <c r="A1889" s="48">
        <v>45718</v>
      </c>
      <c r="B1889" s="51">
        <v>0.99988600000000005</v>
      </c>
      <c r="C1889" s="82">
        <v>56349522697</v>
      </c>
      <c r="D1889" s="82">
        <v>56355939822</v>
      </c>
      <c r="E1889" s="51">
        <v>0.99960099999999996</v>
      </c>
      <c r="F1889" s="82">
        <v>142135831908</v>
      </c>
      <c r="G1889" s="82">
        <v>142192589384</v>
      </c>
      <c r="H1889" s="82">
        <f t="shared" si="58"/>
        <v>198548529206</v>
      </c>
      <c r="I1889" s="87">
        <f t="shared" si="59"/>
        <v>0.28383962373012112</v>
      </c>
      <c r="J1889" s="82">
        <v>11271187964</v>
      </c>
      <c r="K1889" s="82">
        <v>22542375929</v>
      </c>
      <c r="L1889" s="82">
        <v>33813563893</v>
      </c>
    </row>
    <row r="1890" spans="1:12" ht="15" customHeight="1" x14ac:dyDescent="0.3">
      <c r="A1890" s="48">
        <v>45719</v>
      </c>
      <c r="B1890" s="51">
        <v>0.99997100000000005</v>
      </c>
      <c r="C1890" s="82">
        <v>56369921922</v>
      </c>
      <c r="D1890" s="82">
        <v>56371553549</v>
      </c>
      <c r="E1890" s="51">
        <v>1.0000709999999999</v>
      </c>
      <c r="F1890" s="82">
        <v>142426333596</v>
      </c>
      <c r="G1890" s="82">
        <v>142416192373</v>
      </c>
      <c r="H1890" s="82">
        <f t="shared" si="58"/>
        <v>198787745922</v>
      </c>
      <c r="I1890" s="87">
        <f t="shared" si="59"/>
        <v>0.28357660220725567</v>
      </c>
      <c r="J1890" s="82">
        <v>11274310710</v>
      </c>
      <c r="K1890" s="82">
        <v>22548621420</v>
      </c>
      <c r="L1890" s="82">
        <v>33822932129</v>
      </c>
    </row>
    <row r="1891" spans="1:12" ht="15" customHeight="1" x14ac:dyDescent="0.3">
      <c r="A1891" s="48">
        <v>45720</v>
      </c>
      <c r="B1891" s="51">
        <v>0.99981699999999996</v>
      </c>
      <c r="C1891" s="82">
        <v>56198202737</v>
      </c>
      <c r="D1891" s="82">
        <v>56208506820</v>
      </c>
      <c r="E1891" s="51">
        <v>0.99925299999999995</v>
      </c>
      <c r="F1891" s="82">
        <v>142328281738</v>
      </c>
      <c r="G1891" s="82">
        <v>142434675452</v>
      </c>
      <c r="H1891" s="82">
        <f t="shared" si="58"/>
        <v>198643182272</v>
      </c>
      <c r="I1891" s="87">
        <f t="shared" si="59"/>
        <v>0.28296217457407769</v>
      </c>
      <c r="J1891" s="82">
        <v>11241701364</v>
      </c>
      <c r="K1891" s="82">
        <v>22483402728</v>
      </c>
      <c r="L1891" s="82">
        <v>33725104092</v>
      </c>
    </row>
    <row r="1892" spans="1:12" ht="15" customHeight="1" x14ac:dyDescent="0.3">
      <c r="A1892" s="48">
        <v>45721</v>
      </c>
      <c r="B1892" s="51">
        <v>0.99991200000000002</v>
      </c>
      <c r="C1892" s="82">
        <v>56439264548</v>
      </c>
      <c r="D1892" s="82">
        <v>56444248696</v>
      </c>
      <c r="E1892" s="51">
        <v>0.99977499999999997</v>
      </c>
      <c r="F1892" s="82">
        <v>142475945352</v>
      </c>
      <c r="G1892" s="82">
        <v>142508049832</v>
      </c>
      <c r="H1892" s="82">
        <f t="shared" si="58"/>
        <v>198952298528</v>
      </c>
      <c r="I1892" s="87">
        <f t="shared" si="59"/>
        <v>0.28370744702935008</v>
      </c>
      <c r="J1892" s="82">
        <v>11288849739</v>
      </c>
      <c r="K1892" s="82">
        <v>22577699478</v>
      </c>
      <c r="L1892" s="82">
        <v>33866549218</v>
      </c>
    </row>
    <row r="1893" spans="1:12" ht="15" customHeight="1" x14ac:dyDescent="0.3">
      <c r="A1893" s="48">
        <v>45722</v>
      </c>
      <c r="B1893" s="51">
        <v>0.999861</v>
      </c>
      <c r="C1893" s="82">
        <v>56982960088</v>
      </c>
      <c r="D1893" s="82">
        <v>56990863857</v>
      </c>
      <c r="E1893" s="51">
        <v>0.99997499999999995</v>
      </c>
      <c r="F1893" s="82">
        <v>142492309523</v>
      </c>
      <c r="G1893" s="82">
        <v>142495926109</v>
      </c>
      <c r="H1893" s="82">
        <f t="shared" si="58"/>
        <v>199486789966</v>
      </c>
      <c r="I1893" s="87">
        <f t="shared" si="59"/>
        <v>0.28568740750559657</v>
      </c>
      <c r="J1893" s="82">
        <v>11398172771</v>
      </c>
      <c r="K1893" s="82">
        <v>22796345543</v>
      </c>
      <c r="L1893" s="82">
        <v>34194518314</v>
      </c>
    </row>
    <row r="1894" spans="1:12" ht="15" customHeight="1" x14ac:dyDescent="0.3">
      <c r="A1894" s="48">
        <v>45723</v>
      </c>
      <c r="B1894" s="51">
        <v>0.99988200000000005</v>
      </c>
      <c r="C1894" s="82">
        <v>57254502821</v>
      </c>
      <c r="D1894" s="82">
        <v>57261253487</v>
      </c>
      <c r="E1894" s="51">
        <v>1.000019</v>
      </c>
      <c r="F1894" s="82">
        <v>142721064979</v>
      </c>
      <c r="G1894" s="82">
        <v>142718385616</v>
      </c>
      <c r="H1894" s="82">
        <f t="shared" si="58"/>
        <v>199979639103</v>
      </c>
      <c r="I1894" s="87">
        <f t="shared" si="59"/>
        <v>0.28633541766473264</v>
      </c>
      <c r="J1894" s="82">
        <v>11452250697</v>
      </c>
      <c r="K1894" s="82">
        <v>22904501395</v>
      </c>
      <c r="L1894" s="82">
        <v>34356752092</v>
      </c>
    </row>
    <row r="1895" spans="1:12" ht="15" customHeight="1" x14ac:dyDescent="0.3">
      <c r="A1895" s="48">
        <v>45724</v>
      </c>
      <c r="B1895" s="51">
        <v>0.999857</v>
      </c>
      <c r="C1895" s="82">
        <v>58073873298</v>
      </c>
      <c r="D1895" s="82">
        <v>58082200307</v>
      </c>
      <c r="E1895" s="51">
        <v>0.99957099999999999</v>
      </c>
      <c r="F1895" s="82">
        <v>142738486120</v>
      </c>
      <c r="G1895" s="82">
        <v>142799794684</v>
      </c>
      <c r="H1895" s="82">
        <f t="shared" si="58"/>
        <v>200881994991</v>
      </c>
      <c r="I1895" s="87">
        <f t="shared" si="59"/>
        <v>0.28913591937197869</v>
      </c>
      <c r="J1895" s="82">
        <v>11616440061</v>
      </c>
      <c r="K1895" s="82">
        <v>23232880123</v>
      </c>
      <c r="L1895" s="82">
        <v>34849320184</v>
      </c>
    </row>
    <row r="1896" spans="1:12" ht="15" customHeight="1" x14ac:dyDescent="0.3">
      <c r="A1896" s="48">
        <v>45725</v>
      </c>
      <c r="B1896" s="51">
        <v>0.99985500000000005</v>
      </c>
      <c r="C1896" s="82">
        <v>58111794745</v>
      </c>
      <c r="D1896" s="82">
        <v>58120214375</v>
      </c>
      <c r="E1896" s="51">
        <v>0.99967700000000004</v>
      </c>
      <c r="F1896" s="82">
        <v>142753630869</v>
      </c>
      <c r="G1896" s="82">
        <v>142799800804</v>
      </c>
      <c r="H1896" s="82">
        <f t="shared" si="58"/>
        <v>200920015179</v>
      </c>
      <c r="I1896" s="87">
        <f t="shared" si="59"/>
        <v>0.28927040605297882</v>
      </c>
      <c r="J1896" s="82">
        <v>11624042875</v>
      </c>
      <c r="K1896" s="82">
        <v>23248085750</v>
      </c>
      <c r="L1896" s="82">
        <v>34872128625</v>
      </c>
    </row>
    <row r="1897" spans="1:12" ht="15" customHeight="1" x14ac:dyDescent="0.3">
      <c r="A1897" s="48">
        <v>45726</v>
      </c>
      <c r="B1897" s="51">
        <v>0.99987099999999995</v>
      </c>
      <c r="C1897" s="82">
        <v>58113399484</v>
      </c>
      <c r="D1897" s="82">
        <v>58120870340</v>
      </c>
      <c r="E1897" s="51">
        <v>0.99969399999999997</v>
      </c>
      <c r="F1897" s="82">
        <v>142755060054</v>
      </c>
      <c r="G1897" s="82">
        <v>142798810231</v>
      </c>
      <c r="H1897" s="82">
        <f t="shared" si="58"/>
        <v>200919680571</v>
      </c>
      <c r="I1897" s="87">
        <f t="shared" si="59"/>
        <v>0.28927415261075701</v>
      </c>
      <c r="J1897" s="82">
        <v>11624174068</v>
      </c>
      <c r="K1897" s="82">
        <v>23248348136</v>
      </c>
      <c r="L1897" s="82">
        <v>34872522204</v>
      </c>
    </row>
    <row r="1898" spans="1:12" ht="15" customHeight="1" x14ac:dyDescent="0.3">
      <c r="A1898" s="48">
        <v>45727</v>
      </c>
      <c r="B1898" s="51">
        <v>0.99979300000000004</v>
      </c>
      <c r="C1898" s="82">
        <v>57861728800</v>
      </c>
      <c r="D1898" s="82">
        <v>57873682063</v>
      </c>
      <c r="E1898" s="51">
        <v>0.99937699999999996</v>
      </c>
      <c r="F1898" s="82">
        <v>142841784938</v>
      </c>
      <c r="G1898" s="82">
        <v>142930898321</v>
      </c>
      <c r="H1898" s="82">
        <f t="shared" si="58"/>
        <v>200804580384</v>
      </c>
      <c r="I1898" s="87">
        <f t="shared" si="59"/>
        <v>0.28820897388061445</v>
      </c>
      <c r="J1898" s="82">
        <v>11574736413</v>
      </c>
      <c r="K1898" s="82">
        <v>23149472825</v>
      </c>
      <c r="L1898" s="82">
        <v>34724209238</v>
      </c>
    </row>
    <row r="1899" spans="1:12" ht="15" customHeight="1" x14ac:dyDescent="0.3">
      <c r="A1899" s="48">
        <v>45728</v>
      </c>
      <c r="B1899" s="51">
        <v>0.99987700000000002</v>
      </c>
      <c r="C1899" s="82">
        <v>58113401410</v>
      </c>
      <c r="D1899" s="82">
        <v>58120575722</v>
      </c>
      <c r="E1899" s="51">
        <v>0.99973100000000004</v>
      </c>
      <c r="F1899" s="82">
        <v>142958096810</v>
      </c>
      <c r="G1899" s="82">
        <v>142996507299</v>
      </c>
      <c r="H1899" s="82">
        <f t="shared" si="58"/>
        <v>201117083021</v>
      </c>
      <c r="I1899" s="87">
        <f t="shared" si="59"/>
        <v>0.28898875644457928</v>
      </c>
      <c r="J1899" s="82">
        <v>11624115144</v>
      </c>
      <c r="K1899" s="82">
        <v>23248230289</v>
      </c>
      <c r="L1899" s="82">
        <v>34872345433</v>
      </c>
    </row>
    <row r="1900" spans="1:12" ht="15" customHeight="1" x14ac:dyDescent="0.3">
      <c r="A1900" s="48">
        <v>45729</v>
      </c>
      <c r="B1900" s="51">
        <v>0.99979799999999996</v>
      </c>
      <c r="C1900" s="82">
        <v>58253458127</v>
      </c>
      <c r="D1900" s="82">
        <v>58265255583</v>
      </c>
      <c r="E1900" s="51">
        <v>0.99974300000000005</v>
      </c>
      <c r="F1900" s="82">
        <v>143145003460</v>
      </c>
      <c r="G1900" s="82">
        <v>143181846112</v>
      </c>
      <c r="H1900" s="82">
        <f t="shared" si="58"/>
        <v>201447101695</v>
      </c>
      <c r="I1900" s="87">
        <f t="shared" si="59"/>
        <v>0.2892335262843157</v>
      </c>
      <c r="J1900" s="82">
        <v>11653051117</v>
      </c>
      <c r="K1900" s="82">
        <v>23306102233</v>
      </c>
      <c r="L1900" s="82">
        <v>34959153350</v>
      </c>
    </row>
    <row r="1901" spans="1:12" ht="15" customHeight="1" x14ac:dyDescent="0.3">
      <c r="A1901" s="48">
        <v>45730</v>
      </c>
      <c r="B1901" s="51">
        <v>0.99987199999999998</v>
      </c>
      <c r="C1901" s="82">
        <v>58318828935</v>
      </c>
      <c r="D1901" s="82">
        <v>58326293033</v>
      </c>
      <c r="E1901" s="51">
        <v>0.99953499999999995</v>
      </c>
      <c r="F1901" s="82">
        <v>143278843107</v>
      </c>
      <c r="G1901" s="82">
        <v>143345431437</v>
      </c>
      <c r="H1901" s="82">
        <f t="shared" si="58"/>
        <v>201671724470</v>
      </c>
      <c r="I1901" s="87">
        <f t="shared" si="59"/>
        <v>0.28921403427418213</v>
      </c>
      <c r="J1901" s="82">
        <v>11665258607</v>
      </c>
      <c r="K1901" s="82">
        <v>23330517213</v>
      </c>
      <c r="L1901" s="82">
        <v>34995775820</v>
      </c>
    </row>
    <row r="1902" spans="1:12" ht="15" customHeight="1" x14ac:dyDescent="0.3">
      <c r="A1902" s="48">
        <v>45731</v>
      </c>
      <c r="B1902" s="51">
        <v>0.99989499999999998</v>
      </c>
      <c r="C1902" s="82">
        <v>58580801911</v>
      </c>
      <c r="D1902" s="82">
        <v>58586953793</v>
      </c>
      <c r="E1902" s="51">
        <v>1.0000089999999999</v>
      </c>
      <c r="F1902" s="82">
        <v>143347227007</v>
      </c>
      <c r="G1902" s="82">
        <v>143345880403</v>
      </c>
      <c r="H1902" s="82">
        <f t="shared" si="58"/>
        <v>201932834196</v>
      </c>
      <c r="I1902" s="87">
        <f t="shared" si="59"/>
        <v>0.29013089439498652</v>
      </c>
      <c r="J1902" s="82">
        <v>11717390759</v>
      </c>
      <c r="K1902" s="82">
        <v>23434781517</v>
      </c>
      <c r="L1902" s="82">
        <v>35152172276</v>
      </c>
    </row>
    <row r="1903" spans="1:12" ht="15" customHeight="1" x14ac:dyDescent="0.3">
      <c r="A1903" s="48">
        <v>45732</v>
      </c>
      <c r="B1903" s="51">
        <v>0.99989899999999998</v>
      </c>
      <c r="C1903" s="82">
        <v>58767867934</v>
      </c>
      <c r="D1903" s="82">
        <v>58773802989</v>
      </c>
      <c r="E1903" s="51">
        <v>1.000019</v>
      </c>
      <c r="F1903" s="82">
        <v>143467739230</v>
      </c>
      <c r="G1903" s="82">
        <v>143465027040</v>
      </c>
      <c r="H1903" s="82">
        <f t="shared" si="58"/>
        <v>202238830029</v>
      </c>
      <c r="I1903" s="87">
        <f t="shared" si="59"/>
        <v>0.2906158178455252</v>
      </c>
      <c r="J1903" s="82">
        <v>11754760598</v>
      </c>
      <c r="K1903" s="82">
        <v>23509521196</v>
      </c>
      <c r="L1903" s="82">
        <v>35264281793</v>
      </c>
    </row>
    <row r="1904" spans="1:12" ht="15" customHeight="1" x14ac:dyDescent="0.3">
      <c r="A1904" s="48">
        <v>45733</v>
      </c>
      <c r="B1904" s="51">
        <v>0.99979799999999996</v>
      </c>
      <c r="C1904" s="82">
        <v>58706368120</v>
      </c>
      <c r="D1904" s="82">
        <v>58718227972</v>
      </c>
      <c r="E1904" s="51">
        <v>0.99990000000000001</v>
      </c>
      <c r="F1904" s="82">
        <v>143450696223</v>
      </c>
      <c r="G1904" s="82">
        <v>143465025261</v>
      </c>
      <c r="H1904" s="82">
        <f t="shared" si="58"/>
        <v>202183253233</v>
      </c>
      <c r="I1904" s="87">
        <f t="shared" si="59"/>
        <v>0.29042082879303532</v>
      </c>
      <c r="J1904" s="82">
        <v>11743645594</v>
      </c>
      <c r="K1904" s="82">
        <v>23487291189</v>
      </c>
      <c r="L1904" s="82">
        <v>35230936783</v>
      </c>
    </row>
    <row r="1905" spans="1:12" ht="15" customHeight="1" x14ac:dyDescent="0.3">
      <c r="A1905" s="48">
        <v>45734</v>
      </c>
      <c r="B1905" s="51">
        <v>0.99986900000000001</v>
      </c>
      <c r="C1905" s="82">
        <v>58797192317</v>
      </c>
      <c r="D1905" s="82">
        <v>58804924080</v>
      </c>
      <c r="E1905" s="51">
        <v>0.99993200000000004</v>
      </c>
      <c r="F1905" s="82">
        <v>143455184183</v>
      </c>
      <c r="G1905" s="82">
        <v>143464972185</v>
      </c>
      <c r="H1905" s="82">
        <f t="shared" si="58"/>
        <v>202269896265</v>
      </c>
      <c r="I1905" s="87">
        <f t="shared" si="59"/>
        <v>0.2907250419655027</v>
      </c>
      <c r="J1905" s="82">
        <v>11760984816</v>
      </c>
      <c r="K1905" s="82">
        <v>23521969632</v>
      </c>
      <c r="L1905" s="82">
        <v>35282954448</v>
      </c>
    </row>
    <row r="1906" spans="1:12" ht="15" customHeight="1" x14ac:dyDescent="0.3">
      <c r="A1906" s="48">
        <v>45735</v>
      </c>
      <c r="B1906" s="51">
        <v>0.99985400000000002</v>
      </c>
      <c r="C1906" s="82">
        <v>58812622301</v>
      </c>
      <c r="D1906" s="82">
        <v>58821223363</v>
      </c>
      <c r="E1906" s="51">
        <v>0.99979499999999999</v>
      </c>
      <c r="F1906" s="82">
        <v>143397059107</v>
      </c>
      <c r="G1906" s="82">
        <v>143426437080</v>
      </c>
      <c r="H1906" s="82">
        <f t="shared" si="58"/>
        <v>202247660443</v>
      </c>
      <c r="I1906" s="87">
        <f t="shared" si="59"/>
        <v>0.2908375960154938</v>
      </c>
      <c r="J1906" s="82">
        <v>11764244673</v>
      </c>
      <c r="K1906" s="82">
        <v>23528489345</v>
      </c>
      <c r="L1906" s="82">
        <v>35292734018</v>
      </c>
    </row>
    <row r="1907" spans="1:12" ht="15" customHeight="1" x14ac:dyDescent="0.3">
      <c r="A1907" s="48">
        <v>45736</v>
      </c>
      <c r="B1907" s="51">
        <v>0.99979899999999999</v>
      </c>
      <c r="C1907" s="82">
        <v>59120717325</v>
      </c>
      <c r="D1907" s="82">
        <v>59132589586</v>
      </c>
      <c r="E1907" s="51">
        <v>1.000251</v>
      </c>
      <c r="F1907" s="82">
        <v>143469384429</v>
      </c>
      <c r="G1907" s="82">
        <v>143433347585</v>
      </c>
      <c r="H1907" s="82">
        <f t="shared" si="58"/>
        <v>202565937171</v>
      </c>
      <c r="I1907" s="87">
        <f t="shared" si="59"/>
        <v>0.29191773509325047</v>
      </c>
      <c r="J1907" s="82">
        <v>11826517917</v>
      </c>
      <c r="K1907" s="82">
        <v>23653035834</v>
      </c>
      <c r="L1907" s="82">
        <v>35479553752</v>
      </c>
    </row>
    <row r="1908" spans="1:12" ht="15" customHeight="1" x14ac:dyDescent="0.3">
      <c r="A1908" s="48">
        <v>45737</v>
      </c>
      <c r="B1908" s="51">
        <v>0.99979899999999999</v>
      </c>
      <c r="C1908" s="82">
        <v>59156318408</v>
      </c>
      <c r="D1908" s="82">
        <v>59168183300</v>
      </c>
      <c r="E1908" s="51">
        <v>0.99940399999999996</v>
      </c>
      <c r="F1908" s="82">
        <v>143567858626</v>
      </c>
      <c r="G1908" s="82">
        <v>143653428779</v>
      </c>
      <c r="H1908" s="82">
        <f t="shared" si="58"/>
        <v>202821612079</v>
      </c>
      <c r="I1908" s="87">
        <f t="shared" si="59"/>
        <v>0.29172523920652849</v>
      </c>
      <c r="J1908" s="82">
        <v>11833636660</v>
      </c>
      <c r="K1908" s="82">
        <v>23667273320</v>
      </c>
      <c r="L1908" s="82">
        <v>35500909980</v>
      </c>
    </row>
    <row r="1909" spans="1:12" ht="15" customHeight="1" x14ac:dyDescent="0.3">
      <c r="A1909" s="48">
        <v>45738</v>
      </c>
      <c r="B1909" s="51">
        <v>0.99989600000000001</v>
      </c>
      <c r="C1909" s="82">
        <v>59598715491</v>
      </c>
      <c r="D1909" s="82">
        <v>59604907879</v>
      </c>
      <c r="E1909" s="51">
        <v>0.99963299999999999</v>
      </c>
      <c r="F1909" s="82">
        <v>143474442014</v>
      </c>
      <c r="G1909" s="82">
        <v>143527171820</v>
      </c>
      <c r="H1909" s="82">
        <f t="shared" si="58"/>
        <v>203132079699</v>
      </c>
      <c r="I1909" s="87">
        <f t="shared" si="59"/>
        <v>0.29342931932426541</v>
      </c>
      <c r="J1909" s="82">
        <v>11920981576</v>
      </c>
      <c r="K1909" s="82">
        <v>23841963152</v>
      </c>
      <c r="L1909" s="82">
        <v>35762944727</v>
      </c>
    </row>
    <row r="1910" spans="1:12" ht="15" customHeight="1" x14ac:dyDescent="0.3">
      <c r="A1910" s="48">
        <v>45739</v>
      </c>
      <c r="B1910" s="51">
        <v>0.99989300000000003</v>
      </c>
      <c r="C1910" s="82">
        <v>59608085871</v>
      </c>
      <c r="D1910" s="82">
        <v>59614439922</v>
      </c>
      <c r="E1910" s="51">
        <v>0.99983100000000003</v>
      </c>
      <c r="F1910" s="82">
        <v>143463333939</v>
      </c>
      <c r="G1910" s="82">
        <v>143487541753</v>
      </c>
      <c r="H1910" s="82">
        <f t="shared" si="58"/>
        <v>203101981675</v>
      </c>
      <c r="I1910" s="87">
        <f t="shared" si="59"/>
        <v>0.29351973540757426</v>
      </c>
      <c r="J1910" s="82">
        <v>11922887984</v>
      </c>
      <c r="K1910" s="82">
        <v>23845775969</v>
      </c>
      <c r="L1910" s="82">
        <v>35768663953</v>
      </c>
    </row>
    <row r="1911" spans="1:12" ht="15" customHeight="1" x14ac:dyDescent="0.3">
      <c r="A1911" s="48">
        <v>45740</v>
      </c>
      <c r="B1911" s="51">
        <v>0.999861</v>
      </c>
      <c r="C1911" s="82">
        <v>59696955513</v>
      </c>
      <c r="D1911" s="82">
        <v>59705278901</v>
      </c>
      <c r="E1911" s="51">
        <v>0.99996399999999996</v>
      </c>
      <c r="F1911" s="82">
        <v>143482457552</v>
      </c>
      <c r="G1911" s="82">
        <v>143487612464</v>
      </c>
      <c r="H1911" s="82">
        <f t="shared" si="58"/>
        <v>203192891365</v>
      </c>
      <c r="I1911" s="87">
        <f t="shared" si="59"/>
        <v>0.29383547081748079</v>
      </c>
      <c r="J1911" s="82">
        <v>11941055780</v>
      </c>
      <c r="K1911" s="82">
        <v>23882111560</v>
      </c>
      <c r="L1911" s="82">
        <v>35823167341</v>
      </c>
    </row>
    <row r="1912" spans="1:12" ht="15" customHeight="1" x14ac:dyDescent="0.3">
      <c r="A1912" s="48">
        <v>45741</v>
      </c>
      <c r="B1912" s="51">
        <v>0.99986900000000001</v>
      </c>
      <c r="C1912" s="82">
        <v>59698466612</v>
      </c>
      <c r="D1912" s="82">
        <v>59706260761</v>
      </c>
      <c r="E1912" s="51">
        <v>1.0001709999999999</v>
      </c>
      <c r="F1912" s="82">
        <v>143511834088</v>
      </c>
      <c r="G1912" s="82">
        <v>143487285188</v>
      </c>
      <c r="H1912" s="82">
        <f t="shared" si="58"/>
        <v>203193545949</v>
      </c>
      <c r="I1912" s="87">
        <f t="shared" si="59"/>
        <v>0.29383935637397562</v>
      </c>
      <c r="J1912" s="82">
        <v>11941252152</v>
      </c>
      <c r="K1912" s="82">
        <v>23882504304</v>
      </c>
      <c r="L1912" s="82">
        <v>35823756457</v>
      </c>
    </row>
    <row r="1913" spans="1:12" ht="15" customHeight="1" x14ac:dyDescent="0.3">
      <c r="A1913" s="48">
        <v>45742</v>
      </c>
      <c r="B1913" s="51">
        <v>0.99987199999999998</v>
      </c>
      <c r="C1913" s="82">
        <v>60053637822</v>
      </c>
      <c r="D1913" s="82">
        <v>60061300834</v>
      </c>
      <c r="E1913" s="51">
        <v>1.0001679999999999</v>
      </c>
      <c r="F1913" s="82">
        <v>143802306843</v>
      </c>
      <c r="G1913" s="82">
        <v>143778114484</v>
      </c>
      <c r="H1913" s="82">
        <f t="shared" si="58"/>
        <v>203839415318</v>
      </c>
      <c r="I1913" s="87">
        <f t="shared" si="59"/>
        <v>0.29465008394132841</v>
      </c>
      <c r="J1913" s="82">
        <v>12012260167</v>
      </c>
      <c r="K1913" s="82">
        <v>24024520334</v>
      </c>
      <c r="L1913" s="82">
        <v>36036780500</v>
      </c>
    </row>
    <row r="1914" spans="1:12" ht="15" customHeight="1" x14ac:dyDescent="0.3">
      <c r="A1914" s="48">
        <v>45743</v>
      </c>
      <c r="B1914" s="51">
        <v>0.99989799999999995</v>
      </c>
      <c r="C1914" s="82">
        <v>60151001187</v>
      </c>
      <c r="D1914" s="82">
        <v>60157133275</v>
      </c>
      <c r="E1914" s="51">
        <v>1.0000800000000001</v>
      </c>
      <c r="F1914" s="82">
        <v>144028219833</v>
      </c>
      <c r="G1914" s="82">
        <v>144016689559</v>
      </c>
      <c r="H1914" s="82">
        <f t="shared" si="58"/>
        <v>204173822834</v>
      </c>
      <c r="I1914" s="87">
        <f t="shared" si="59"/>
        <v>0.29463685618459384</v>
      </c>
      <c r="J1914" s="82">
        <v>12031426655</v>
      </c>
      <c r="K1914" s="82">
        <v>24062853310</v>
      </c>
      <c r="L1914" s="82">
        <v>36094279965</v>
      </c>
    </row>
    <row r="1915" spans="1:12" ht="15" customHeight="1" x14ac:dyDescent="0.3">
      <c r="A1915" s="48">
        <v>45744</v>
      </c>
      <c r="B1915" s="51">
        <v>0.99989399999999995</v>
      </c>
      <c r="C1915" s="82">
        <v>60340763781</v>
      </c>
      <c r="D1915" s="82">
        <v>60347168117</v>
      </c>
      <c r="E1915" s="51">
        <v>0.99974600000000002</v>
      </c>
      <c r="F1915" s="82">
        <v>144133880049</v>
      </c>
      <c r="G1915" s="82">
        <v>144170519951</v>
      </c>
      <c r="H1915" s="82">
        <f t="shared" si="58"/>
        <v>204517688068</v>
      </c>
      <c r="I1915" s="87">
        <f t="shared" si="59"/>
        <v>0.2950706547051089</v>
      </c>
      <c r="J1915" s="82">
        <v>12069433623</v>
      </c>
      <c r="K1915" s="82">
        <v>24138867247</v>
      </c>
      <c r="L1915" s="82">
        <v>36208300870</v>
      </c>
    </row>
    <row r="1916" spans="1:12" ht="15" customHeight="1" x14ac:dyDescent="0.3">
      <c r="A1916" s="48">
        <v>45745</v>
      </c>
      <c r="B1916" s="51">
        <v>0.99998399999999998</v>
      </c>
      <c r="C1916" s="82">
        <v>60252631298</v>
      </c>
      <c r="D1916" s="82">
        <v>60253607699</v>
      </c>
      <c r="E1916" s="51">
        <v>0.99951599999999996</v>
      </c>
      <c r="F1916" s="82">
        <v>144112246172</v>
      </c>
      <c r="G1916" s="82">
        <v>144182099992</v>
      </c>
      <c r="H1916" s="82">
        <f t="shared" si="58"/>
        <v>204435707691</v>
      </c>
      <c r="I1916" s="87">
        <f t="shared" si="59"/>
        <v>0.29473132839431349</v>
      </c>
      <c r="J1916" s="82">
        <v>12050721540</v>
      </c>
      <c r="K1916" s="82">
        <v>24101443080</v>
      </c>
      <c r="L1916" s="82">
        <v>36152164619</v>
      </c>
    </row>
    <row r="1917" spans="1:12" ht="15" customHeight="1" x14ac:dyDescent="0.3">
      <c r="A1917" s="48">
        <v>45746</v>
      </c>
      <c r="B1917" s="51">
        <v>0.99997199999999997</v>
      </c>
      <c r="C1917" s="82">
        <v>60247248034</v>
      </c>
      <c r="D1917" s="82">
        <v>60248920139</v>
      </c>
      <c r="E1917" s="51">
        <v>0.99967099999999998</v>
      </c>
      <c r="F1917" s="82">
        <v>144134977946</v>
      </c>
      <c r="G1917" s="82">
        <v>144182349121</v>
      </c>
      <c r="H1917" s="82">
        <f t="shared" si="58"/>
        <v>204431269260</v>
      </c>
      <c r="I1917" s="87">
        <f t="shared" si="59"/>
        <v>0.29471479758008129</v>
      </c>
      <c r="J1917" s="82">
        <v>12049784028</v>
      </c>
      <c r="K1917" s="82">
        <v>24099568056</v>
      </c>
      <c r="L1917" s="82">
        <v>36149352083</v>
      </c>
    </row>
    <row r="1918" spans="1:12" ht="15" customHeight="1" x14ac:dyDescent="0.3">
      <c r="A1918" s="48">
        <v>45747</v>
      </c>
      <c r="B1918" s="51">
        <v>1</v>
      </c>
      <c r="C1918" s="82">
        <v>60187903065</v>
      </c>
      <c r="D1918" s="82">
        <v>60187903066</v>
      </c>
      <c r="E1918" s="51">
        <v>0.99978800000000001</v>
      </c>
      <c r="F1918" s="82">
        <v>144151836208</v>
      </c>
      <c r="G1918" s="82">
        <v>144182349231</v>
      </c>
      <c r="H1918" s="82">
        <f t="shared" si="58"/>
        <v>204370252297</v>
      </c>
      <c r="I1918" s="87">
        <f t="shared" si="59"/>
        <v>0.29450422646898849</v>
      </c>
      <c r="J1918" s="82">
        <v>12037580613</v>
      </c>
      <c r="K1918" s="82">
        <v>24075161226</v>
      </c>
      <c r="L1918" s="82">
        <v>36112741840</v>
      </c>
    </row>
    <row r="1919" spans="1:12" ht="15" customHeight="1" x14ac:dyDescent="0.3">
      <c r="A1919" s="48">
        <v>45748</v>
      </c>
      <c r="B1919" s="51">
        <v>0.99999000000000005</v>
      </c>
      <c r="C1919" s="82">
        <v>60076751940</v>
      </c>
      <c r="D1919" s="82">
        <v>60077371332</v>
      </c>
      <c r="E1919" s="51">
        <v>0.99980000000000002</v>
      </c>
      <c r="F1919" s="82">
        <v>143908732518</v>
      </c>
      <c r="G1919" s="82">
        <v>143937546267</v>
      </c>
      <c r="H1919" s="82">
        <f t="shared" si="58"/>
        <v>204014917599</v>
      </c>
      <c r="I1919" s="87">
        <f t="shared" si="59"/>
        <v>0.29447538463870876</v>
      </c>
      <c r="J1919" s="82">
        <v>12015474266</v>
      </c>
      <c r="K1919" s="82">
        <v>24030948533</v>
      </c>
      <c r="L1919" s="82">
        <v>36046422799</v>
      </c>
    </row>
    <row r="1920" spans="1:12" ht="15" customHeight="1" x14ac:dyDescent="0.3">
      <c r="A1920" s="48">
        <v>45749</v>
      </c>
      <c r="B1920" s="51">
        <v>0.99995100000000003</v>
      </c>
      <c r="C1920" s="82">
        <v>60114128865</v>
      </c>
      <c r="D1920" s="82">
        <v>60117092148</v>
      </c>
      <c r="E1920" s="51">
        <v>0.99998299999999996</v>
      </c>
      <c r="F1920" s="82">
        <v>143990231518</v>
      </c>
      <c r="G1920" s="82">
        <v>143992740541</v>
      </c>
      <c r="H1920" s="82">
        <f t="shared" si="58"/>
        <v>204109832689</v>
      </c>
      <c r="I1920" s="87">
        <f t="shared" si="59"/>
        <v>0.29453305289608356</v>
      </c>
      <c r="J1920" s="82">
        <v>12023418430</v>
      </c>
      <c r="K1920" s="82">
        <v>24046836859</v>
      </c>
      <c r="L1920" s="82">
        <v>36070255289</v>
      </c>
    </row>
    <row r="1921" spans="1:12" ht="15" customHeight="1" x14ac:dyDescent="0.3">
      <c r="A1921" s="48">
        <v>45750</v>
      </c>
      <c r="B1921" s="51">
        <v>0.99990800000000002</v>
      </c>
      <c r="C1921" s="82">
        <v>60650587987</v>
      </c>
      <c r="D1921" s="82">
        <v>60656197602</v>
      </c>
      <c r="E1921" s="51">
        <v>0.99976600000000004</v>
      </c>
      <c r="F1921" s="82">
        <v>143988054419</v>
      </c>
      <c r="G1921" s="82">
        <v>144021804694</v>
      </c>
      <c r="H1921" s="82">
        <f t="shared" si="58"/>
        <v>204678002296</v>
      </c>
      <c r="I1921" s="87">
        <f t="shared" si="59"/>
        <v>0.29634937277861734</v>
      </c>
      <c r="J1921" s="82">
        <v>12131239520</v>
      </c>
      <c r="K1921" s="82">
        <v>24262479041</v>
      </c>
      <c r="L1921" s="82">
        <v>36393718561</v>
      </c>
    </row>
    <row r="1922" spans="1:12" ht="15" customHeight="1" x14ac:dyDescent="0.3">
      <c r="A1922" s="48">
        <v>45751</v>
      </c>
      <c r="B1922" s="51">
        <v>0.999888</v>
      </c>
      <c r="C1922" s="82">
        <v>60865979160</v>
      </c>
      <c r="D1922" s="82">
        <v>60872774435</v>
      </c>
      <c r="E1922" s="51">
        <v>0.99957200000000002</v>
      </c>
      <c r="F1922" s="82">
        <v>144182937322</v>
      </c>
      <c r="G1922" s="82">
        <v>144244715590</v>
      </c>
      <c r="H1922" s="82">
        <f t="shared" ref="H1922:H1985" si="60">IFERROR(D1922+G1922,D1922)</f>
        <v>205117490025</v>
      </c>
      <c r="I1922" s="87">
        <f t="shared" ref="I1922:I1985" si="61">IFERROR(D1922/H1922,"")</f>
        <v>0.29677027750086421</v>
      </c>
      <c r="J1922" s="82">
        <v>12174554887</v>
      </c>
      <c r="K1922" s="82">
        <v>24349109774</v>
      </c>
      <c r="L1922" s="82">
        <v>36523664661</v>
      </c>
    </row>
    <row r="1923" spans="1:12" ht="15" customHeight="1" x14ac:dyDescent="0.3">
      <c r="A1923" s="48">
        <v>45752</v>
      </c>
      <c r="B1923" s="51">
        <v>0.99988900000000003</v>
      </c>
      <c r="C1923" s="82">
        <v>60568013233</v>
      </c>
      <c r="D1923" s="82">
        <v>60574713472</v>
      </c>
      <c r="E1923" s="51">
        <v>0.99964600000000003</v>
      </c>
      <c r="F1923" s="82">
        <v>144035750400</v>
      </c>
      <c r="G1923" s="82">
        <v>144086688618</v>
      </c>
      <c r="H1923" s="82">
        <f t="shared" si="60"/>
        <v>204661402090</v>
      </c>
      <c r="I1923" s="87">
        <f t="shared" si="61"/>
        <v>0.29597526867993518</v>
      </c>
      <c r="J1923" s="82">
        <v>12114942694</v>
      </c>
      <c r="K1923" s="82">
        <v>24229885389</v>
      </c>
      <c r="L1923" s="82">
        <v>36344828083</v>
      </c>
    </row>
    <row r="1924" spans="1:12" ht="15" customHeight="1" x14ac:dyDescent="0.3">
      <c r="A1924" s="48">
        <v>45753</v>
      </c>
      <c r="B1924" s="51">
        <v>0.99993299999999996</v>
      </c>
      <c r="C1924" s="82">
        <v>60529071048</v>
      </c>
      <c r="D1924" s="82">
        <v>60533116901</v>
      </c>
      <c r="E1924" s="51">
        <v>0.99960499999999997</v>
      </c>
      <c r="F1924" s="82">
        <v>144029490829</v>
      </c>
      <c r="G1924" s="82">
        <v>144086449052</v>
      </c>
      <c r="H1924" s="82">
        <f t="shared" si="60"/>
        <v>204619565953</v>
      </c>
      <c r="I1924" s="87">
        <f t="shared" si="61"/>
        <v>0.29583249587629429</v>
      </c>
      <c r="J1924" s="82">
        <v>12106623380</v>
      </c>
      <c r="K1924" s="82">
        <v>24213246760</v>
      </c>
      <c r="L1924" s="82">
        <v>36319870141</v>
      </c>
    </row>
    <row r="1925" spans="1:12" ht="15" customHeight="1" x14ac:dyDescent="0.3">
      <c r="A1925" s="48">
        <v>45754</v>
      </c>
      <c r="B1925" s="51">
        <v>0.99994799999999995</v>
      </c>
      <c r="C1925" s="82">
        <v>60328792921</v>
      </c>
      <c r="D1925" s="82">
        <v>60331933745</v>
      </c>
      <c r="E1925" s="51">
        <v>0.99912000000000001</v>
      </c>
      <c r="F1925" s="82">
        <v>143958926471</v>
      </c>
      <c r="G1925" s="82">
        <v>144085675274</v>
      </c>
      <c r="H1925" s="82">
        <f t="shared" si="60"/>
        <v>204417609019</v>
      </c>
      <c r="I1925" s="87">
        <f t="shared" si="61"/>
        <v>0.29514059006233817</v>
      </c>
      <c r="J1925" s="82">
        <v>12066386749</v>
      </c>
      <c r="K1925" s="82">
        <v>24132773498</v>
      </c>
      <c r="L1925" s="82">
        <v>36199160247</v>
      </c>
    </row>
    <row r="1926" spans="1:12" ht="15" customHeight="1" x14ac:dyDescent="0.3">
      <c r="A1926" s="48">
        <v>45755</v>
      </c>
      <c r="B1926" s="51">
        <v>0.99993200000000004</v>
      </c>
      <c r="C1926" s="82">
        <v>60135120225</v>
      </c>
      <c r="D1926" s="82">
        <v>60139218554</v>
      </c>
      <c r="E1926" s="51">
        <v>0.99958999999999998</v>
      </c>
      <c r="F1926" s="82">
        <v>144205567669</v>
      </c>
      <c r="G1926" s="82">
        <v>144264737625</v>
      </c>
      <c r="H1926" s="82">
        <f t="shared" si="60"/>
        <v>204403956179</v>
      </c>
      <c r="I1926" s="87">
        <f t="shared" si="61"/>
        <v>0.29421748814555754</v>
      </c>
      <c r="J1926" s="82">
        <v>12027843711</v>
      </c>
      <c r="K1926" s="82">
        <v>24055687422</v>
      </c>
      <c r="L1926" s="82">
        <v>36083531132</v>
      </c>
    </row>
    <row r="1927" spans="1:12" ht="15" customHeight="1" x14ac:dyDescent="0.3">
      <c r="A1927" s="48">
        <v>45756</v>
      </c>
      <c r="B1927" s="51">
        <v>0.999888</v>
      </c>
      <c r="C1927" s="82">
        <v>60138507773</v>
      </c>
      <c r="D1927" s="82">
        <v>60145233310</v>
      </c>
      <c r="E1927" s="51">
        <v>0.99904599999999999</v>
      </c>
      <c r="F1927" s="82">
        <v>144054569797</v>
      </c>
      <c r="G1927" s="82">
        <v>144192090768</v>
      </c>
      <c r="H1927" s="82">
        <f t="shared" si="60"/>
        <v>204337324078</v>
      </c>
      <c r="I1927" s="87">
        <f t="shared" si="61"/>
        <v>0.29434286458131975</v>
      </c>
      <c r="J1927" s="82">
        <v>12029046662</v>
      </c>
      <c r="K1927" s="82">
        <v>24058093324</v>
      </c>
      <c r="L1927" s="82">
        <v>36087139986</v>
      </c>
    </row>
    <row r="1928" spans="1:12" ht="15" customHeight="1" x14ac:dyDescent="0.3">
      <c r="A1928" s="48">
        <v>45757</v>
      </c>
      <c r="B1928" s="51">
        <v>0.999915</v>
      </c>
      <c r="C1928" s="82">
        <v>59937806991</v>
      </c>
      <c r="D1928" s="82">
        <v>59942893236</v>
      </c>
      <c r="E1928" s="51">
        <v>0.99976200000000004</v>
      </c>
      <c r="F1928" s="82">
        <v>143979365781</v>
      </c>
      <c r="G1928" s="82">
        <v>144013619436</v>
      </c>
      <c r="H1928" s="82">
        <f t="shared" si="60"/>
        <v>203956512672</v>
      </c>
      <c r="I1928" s="87">
        <f t="shared" si="61"/>
        <v>0.29390036361525418</v>
      </c>
      <c r="J1928" s="82">
        <v>11988578647</v>
      </c>
      <c r="K1928" s="82">
        <v>23977157294</v>
      </c>
      <c r="L1928" s="82">
        <v>35965735942</v>
      </c>
    </row>
    <row r="1929" spans="1:12" ht="15" customHeight="1" x14ac:dyDescent="0.3">
      <c r="A1929" s="48">
        <v>45758</v>
      </c>
      <c r="B1929" s="51">
        <v>0.99994899999999998</v>
      </c>
      <c r="C1929" s="82">
        <v>59918561216</v>
      </c>
      <c r="D1929" s="82">
        <v>59921606020</v>
      </c>
      <c r="E1929" s="51">
        <v>0.99941400000000002</v>
      </c>
      <c r="F1929" s="82">
        <v>144286395278</v>
      </c>
      <c r="G1929" s="82">
        <v>144370983714</v>
      </c>
      <c r="H1929" s="82">
        <f t="shared" si="60"/>
        <v>204292589734</v>
      </c>
      <c r="I1929" s="87">
        <f t="shared" si="61"/>
        <v>0.29331267520775556</v>
      </c>
      <c r="J1929" s="82">
        <v>11984321204</v>
      </c>
      <c r="K1929" s="82">
        <v>23968642408</v>
      </c>
      <c r="L1929" s="82">
        <v>35952963612</v>
      </c>
    </row>
    <row r="1930" spans="1:12" ht="15" customHeight="1" x14ac:dyDescent="0.3">
      <c r="A1930" s="48">
        <v>45759</v>
      </c>
      <c r="B1930" s="51">
        <v>0.99998299999999996</v>
      </c>
      <c r="C1930" s="82">
        <v>60074656977</v>
      </c>
      <c r="D1930" s="82">
        <v>60075682791</v>
      </c>
      <c r="E1930" s="51">
        <v>0.99953000000000003</v>
      </c>
      <c r="F1930" s="82">
        <v>144275039627</v>
      </c>
      <c r="G1930" s="82">
        <v>144342849088</v>
      </c>
      <c r="H1930" s="82">
        <f t="shared" si="60"/>
        <v>204418531879</v>
      </c>
      <c r="I1930" s="87">
        <f t="shared" si="61"/>
        <v>0.29388569734254899</v>
      </c>
      <c r="J1930" s="82">
        <v>12015136558</v>
      </c>
      <c r="K1930" s="82">
        <v>24030273116</v>
      </c>
      <c r="L1930" s="82">
        <v>36045409675</v>
      </c>
    </row>
    <row r="1931" spans="1:12" ht="15" customHeight="1" x14ac:dyDescent="0.3">
      <c r="A1931" s="48">
        <v>45760</v>
      </c>
      <c r="B1931" s="51">
        <v>0.999973</v>
      </c>
      <c r="C1931" s="82">
        <v>60085387673</v>
      </c>
      <c r="D1931" s="82">
        <v>60087002446</v>
      </c>
      <c r="E1931" s="51">
        <v>0.99989499999999998</v>
      </c>
      <c r="F1931" s="82">
        <v>144374132862</v>
      </c>
      <c r="G1931" s="82">
        <v>144389304156</v>
      </c>
      <c r="H1931" s="82">
        <f t="shared" si="60"/>
        <v>204476306602</v>
      </c>
      <c r="I1931" s="87">
        <f t="shared" si="61"/>
        <v>0.29385801927142341</v>
      </c>
      <c r="J1931" s="82">
        <v>12017400489</v>
      </c>
      <c r="K1931" s="82">
        <v>24034800978</v>
      </c>
      <c r="L1931" s="82">
        <v>36052201468</v>
      </c>
    </row>
    <row r="1932" spans="1:12" ht="15" customHeight="1" x14ac:dyDescent="0.3">
      <c r="A1932" s="48">
        <v>45761</v>
      </c>
      <c r="B1932" s="51">
        <v>0.99989899999999998</v>
      </c>
      <c r="C1932" s="82">
        <v>60050950076</v>
      </c>
      <c r="D1932" s="82">
        <v>60057040921</v>
      </c>
      <c r="E1932" s="51">
        <v>0.99971200000000005</v>
      </c>
      <c r="F1932" s="82">
        <v>144347938969</v>
      </c>
      <c r="G1932" s="82">
        <v>144389506134</v>
      </c>
      <c r="H1932" s="82">
        <f t="shared" si="60"/>
        <v>204446547055</v>
      </c>
      <c r="I1932" s="87">
        <f t="shared" si="61"/>
        <v>0.29375424425653673</v>
      </c>
      <c r="J1932" s="82">
        <v>12011408184</v>
      </c>
      <c r="K1932" s="82">
        <v>24022816368</v>
      </c>
      <c r="L1932" s="82">
        <v>36034224553</v>
      </c>
    </row>
    <row r="1933" spans="1:12" ht="15" customHeight="1" x14ac:dyDescent="0.3">
      <c r="A1933" s="48">
        <v>45762</v>
      </c>
      <c r="B1933" s="51">
        <v>0.99989600000000001</v>
      </c>
      <c r="C1933" s="82">
        <v>60199908506</v>
      </c>
      <c r="D1933" s="82">
        <v>60206199497</v>
      </c>
      <c r="E1933" s="51">
        <v>0.99993299999999996</v>
      </c>
      <c r="F1933" s="82">
        <v>144334107980</v>
      </c>
      <c r="G1933" s="82">
        <v>144343717690</v>
      </c>
      <c r="H1933" s="82">
        <f t="shared" si="60"/>
        <v>204549917187</v>
      </c>
      <c r="I1933" s="87">
        <f t="shared" si="61"/>
        <v>0.29433499815088832</v>
      </c>
      <c r="J1933" s="82">
        <v>12041239899</v>
      </c>
      <c r="K1933" s="82">
        <v>24082479799</v>
      </c>
      <c r="L1933" s="82">
        <v>36123719698</v>
      </c>
    </row>
    <row r="1934" spans="1:12" ht="15" customHeight="1" x14ac:dyDescent="0.3">
      <c r="A1934" s="48">
        <v>45763</v>
      </c>
      <c r="B1934" s="51">
        <v>0.99989600000000001</v>
      </c>
      <c r="C1934" s="82">
        <v>60417188776</v>
      </c>
      <c r="D1934" s="82">
        <v>60423460785</v>
      </c>
      <c r="E1934" s="51">
        <v>0.99995000000000001</v>
      </c>
      <c r="F1934" s="82">
        <v>144568505877</v>
      </c>
      <c r="G1934" s="82">
        <v>144575768759</v>
      </c>
      <c r="H1934" s="82">
        <f t="shared" si="60"/>
        <v>204999229544</v>
      </c>
      <c r="I1934" s="87">
        <f t="shared" si="61"/>
        <v>0.29474969695937814</v>
      </c>
      <c r="J1934" s="82">
        <v>12084692157</v>
      </c>
      <c r="K1934" s="82">
        <v>24169384314</v>
      </c>
      <c r="L1934" s="82">
        <v>36254076471</v>
      </c>
    </row>
    <row r="1935" spans="1:12" ht="15" customHeight="1" x14ac:dyDescent="0.3">
      <c r="A1935" s="48">
        <v>45764</v>
      </c>
      <c r="B1935" s="51">
        <v>0.99998399999999998</v>
      </c>
      <c r="C1935" s="82">
        <v>60482834985</v>
      </c>
      <c r="D1935" s="82">
        <v>60483789443</v>
      </c>
      <c r="E1935" s="51">
        <v>1.000003</v>
      </c>
      <c r="F1935" s="82">
        <v>144632716534</v>
      </c>
      <c r="G1935" s="82">
        <v>144632338798</v>
      </c>
      <c r="H1935" s="82">
        <f t="shared" si="60"/>
        <v>205116128241</v>
      </c>
      <c r="I1935" s="87">
        <f t="shared" si="61"/>
        <v>0.2948758342978029</v>
      </c>
      <c r="J1935" s="82">
        <v>12096757889</v>
      </c>
      <c r="K1935" s="82">
        <v>24193515777</v>
      </c>
      <c r="L1935" s="82">
        <v>36290273666</v>
      </c>
    </row>
    <row r="1936" spans="1:12" ht="15" customHeight="1" x14ac:dyDescent="0.3">
      <c r="A1936" s="48">
        <v>45765</v>
      </c>
      <c r="B1936" s="51">
        <v>0.99998600000000004</v>
      </c>
      <c r="C1936" s="82">
        <v>60905068137</v>
      </c>
      <c r="D1936" s="82">
        <v>60905900521</v>
      </c>
      <c r="E1936" s="51">
        <v>1.000006</v>
      </c>
      <c r="F1936" s="82">
        <v>144806058274</v>
      </c>
      <c r="G1936" s="82">
        <v>144805208797</v>
      </c>
      <c r="H1936" s="82">
        <f t="shared" si="60"/>
        <v>205711109318</v>
      </c>
      <c r="I1936" s="87">
        <f t="shared" si="61"/>
        <v>0.29607492139303071</v>
      </c>
      <c r="J1936" s="82">
        <v>12181180104</v>
      </c>
      <c r="K1936" s="82">
        <v>24362360208</v>
      </c>
      <c r="L1936" s="82">
        <v>36543540313</v>
      </c>
    </row>
    <row r="1937" spans="1:12" ht="15" customHeight="1" x14ac:dyDescent="0.3">
      <c r="A1937" s="48">
        <v>45766</v>
      </c>
      <c r="B1937" s="51">
        <v>0.999888</v>
      </c>
      <c r="C1937" s="82">
        <v>60899531624</v>
      </c>
      <c r="D1937" s="82">
        <v>60906367957</v>
      </c>
      <c r="E1937" s="51">
        <v>0.99984600000000001</v>
      </c>
      <c r="F1937" s="82">
        <v>144773493164</v>
      </c>
      <c r="G1937" s="82">
        <v>144795857665</v>
      </c>
      <c r="H1937" s="82">
        <f t="shared" si="60"/>
        <v>205702225622</v>
      </c>
      <c r="I1937" s="87">
        <f t="shared" si="61"/>
        <v>0.29608998042112589</v>
      </c>
      <c r="J1937" s="82">
        <v>12181273591</v>
      </c>
      <c r="K1937" s="82">
        <v>24362547183</v>
      </c>
      <c r="L1937" s="82">
        <v>36543820774</v>
      </c>
    </row>
    <row r="1938" spans="1:12" ht="15" customHeight="1" x14ac:dyDescent="0.3">
      <c r="A1938" s="48">
        <v>45767</v>
      </c>
      <c r="B1938" s="51">
        <v>0.99990599999999996</v>
      </c>
      <c r="C1938" s="82">
        <v>60905279546</v>
      </c>
      <c r="D1938" s="82">
        <v>60911009357</v>
      </c>
      <c r="E1938" s="51">
        <v>0.99990800000000002</v>
      </c>
      <c r="F1938" s="82">
        <v>144626535181</v>
      </c>
      <c r="G1938" s="82">
        <v>144639789403</v>
      </c>
      <c r="H1938" s="82">
        <f t="shared" si="60"/>
        <v>205550798760</v>
      </c>
      <c r="I1938" s="87">
        <f t="shared" si="61"/>
        <v>0.29633068674240165</v>
      </c>
      <c r="J1938" s="82">
        <v>12182201871</v>
      </c>
      <c r="K1938" s="82">
        <v>24364403743</v>
      </c>
      <c r="L1938" s="82">
        <v>36546605614</v>
      </c>
    </row>
    <row r="1939" spans="1:12" ht="15" customHeight="1" x14ac:dyDescent="0.3">
      <c r="A1939" s="48">
        <v>45768</v>
      </c>
      <c r="B1939" s="51">
        <v>0.99999400000000005</v>
      </c>
      <c r="C1939" s="82">
        <v>60912555306</v>
      </c>
      <c r="D1939" s="82">
        <v>60912937339</v>
      </c>
      <c r="E1939" s="51">
        <v>0.99997599999999998</v>
      </c>
      <c r="F1939" s="82">
        <v>144636655192</v>
      </c>
      <c r="G1939" s="82">
        <v>144640112843</v>
      </c>
      <c r="H1939" s="82">
        <f t="shared" si="60"/>
        <v>205553050182</v>
      </c>
      <c r="I1939" s="87">
        <f t="shared" si="61"/>
        <v>0.29633682051940702</v>
      </c>
      <c r="J1939" s="82">
        <v>12182587468</v>
      </c>
      <c r="K1939" s="82">
        <v>24365174936</v>
      </c>
      <c r="L1939" s="82">
        <v>36547762403</v>
      </c>
    </row>
    <row r="1940" spans="1:12" ht="15" customHeight="1" x14ac:dyDescent="0.3">
      <c r="A1940" s="48">
        <v>45769</v>
      </c>
      <c r="B1940" s="51">
        <v>0.99992999999999999</v>
      </c>
      <c r="C1940" s="82">
        <v>60928832833</v>
      </c>
      <c r="D1940" s="82">
        <v>60933126984</v>
      </c>
      <c r="E1940" s="51">
        <v>1.0000100000000001</v>
      </c>
      <c r="F1940" s="82">
        <v>144628467100</v>
      </c>
      <c r="G1940" s="82">
        <v>144627070536</v>
      </c>
      <c r="H1940" s="82">
        <f t="shared" si="60"/>
        <v>205560197520</v>
      </c>
      <c r="I1940" s="87">
        <f t="shared" si="61"/>
        <v>0.29642473455043022</v>
      </c>
      <c r="J1940" s="82">
        <v>12186625397</v>
      </c>
      <c r="K1940" s="82">
        <v>24373250794</v>
      </c>
      <c r="L1940" s="82">
        <v>36559876190</v>
      </c>
    </row>
    <row r="1941" spans="1:12" ht="15" customHeight="1" x14ac:dyDescent="0.3">
      <c r="A1941" s="48">
        <v>45770</v>
      </c>
      <c r="B1941" s="51">
        <v>0.99994799999999995</v>
      </c>
      <c r="C1941" s="82">
        <v>61589269101</v>
      </c>
      <c r="D1941" s="82">
        <v>61592469407</v>
      </c>
      <c r="E1941" s="51">
        <v>1.0004299999999999</v>
      </c>
      <c r="F1941" s="82">
        <v>144787216371</v>
      </c>
      <c r="G1941" s="82">
        <v>144725012639</v>
      </c>
      <c r="H1941" s="82">
        <f t="shared" si="60"/>
        <v>206317482046</v>
      </c>
      <c r="I1941" s="87">
        <f t="shared" si="61"/>
        <v>0.29853247914913728</v>
      </c>
      <c r="J1941" s="82">
        <v>12318493881</v>
      </c>
      <c r="K1941" s="82">
        <v>24636987763</v>
      </c>
      <c r="L1941" s="82">
        <v>36955481644</v>
      </c>
    </row>
    <row r="1942" spans="1:12" ht="15" customHeight="1" x14ac:dyDescent="0.3">
      <c r="A1942" s="48">
        <v>45771</v>
      </c>
      <c r="B1942" s="51">
        <v>0.99998399999999998</v>
      </c>
      <c r="C1942" s="82">
        <v>61896921299</v>
      </c>
      <c r="D1942" s="82">
        <v>61897885411</v>
      </c>
      <c r="E1942" s="51">
        <v>1.0003850000000001</v>
      </c>
      <c r="F1942" s="82">
        <v>145334994442</v>
      </c>
      <c r="G1942" s="82">
        <v>145279022996</v>
      </c>
      <c r="H1942" s="82">
        <f t="shared" si="60"/>
        <v>207176908407</v>
      </c>
      <c r="I1942" s="87">
        <f t="shared" si="61"/>
        <v>0.29876826470159173</v>
      </c>
      <c r="J1942" s="82">
        <v>12379577082</v>
      </c>
      <c r="K1942" s="82">
        <v>24759154164</v>
      </c>
      <c r="L1942" s="82">
        <v>37138731247</v>
      </c>
    </row>
    <row r="1943" spans="1:12" ht="15" customHeight="1" x14ac:dyDescent="0.3">
      <c r="A1943" s="48">
        <v>45772</v>
      </c>
      <c r="B1943" s="51">
        <v>0.99997499999999995</v>
      </c>
      <c r="C1943" s="82">
        <v>62129850660</v>
      </c>
      <c r="D1943" s="82">
        <v>62131399851</v>
      </c>
      <c r="E1943" s="51">
        <v>1.000389</v>
      </c>
      <c r="F1943" s="82">
        <v>145704892662</v>
      </c>
      <c r="G1943" s="82">
        <v>145648235190</v>
      </c>
      <c r="H1943" s="82">
        <f t="shared" si="60"/>
        <v>207779635041</v>
      </c>
      <c r="I1943" s="87">
        <f t="shared" si="61"/>
        <v>0.29902545472630154</v>
      </c>
      <c r="J1943" s="82">
        <v>12426279970</v>
      </c>
      <c r="K1943" s="82">
        <v>24852559940</v>
      </c>
      <c r="L1943" s="82">
        <v>37278839911</v>
      </c>
    </row>
    <row r="1944" spans="1:12" ht="15" customHeight="1" x14ac:dyDescent="0.3">
      <c r="A1944" s="48">
        <v>45773</v>
      </c>
      <c r="B1944" s="51">
        <v>1</v>
      </c>
      <c r="C1944" s="82">
        <v>62325968054</v>
      </c>
      <c r="D1944" s="82">
        <v>62325996906</v>
      </c>
      <c r="E1944" s="51">
        <v>1.0006109999999999</v>
      </c>
      <c r="F1944" s="82">
        <v>146102824559</v>
      </c>
      <c r="G1944" s="82">
        <v>146013604595</v>
      </c>
      <c r="H1944" s="82">
        <f t="shared" si="60"/>
        <v>208339601501</v>
      </c>
      <c r="I1944" s="87">
        <f t="shared" si="61"/>
        <v>0.29915578438744805</v>
      </c>
      <c r="J1944" s="82">
        <v>12465199381</v>
      </c>
      <c r="K1944" s="82">
        <v>24930398762</v>
      </c>
      <c r="L1944" s="82">
        <v>37395598144</v>
      </c>
    </row>
    <row r="1945" spans="1:12" ht="15" customHeight="1" x14ac:dyDescent="0.3">
      <c r="A1945" s="48">
        <v>45774</v>
      </c>
      <c r="B1945" s="51">
        <v>0.99999899999999997</v>
      </c>
      <c r="C1945" s="82">
        <v>62251662906</v>
      </c>
      <c r="D1945" s="82">
        <v>62251749756</v>
      </c>
      <c r="E1945" s="51">
        <v>1.0003249999999999</v>
      </c>
      <c r="F1945" s="82">
        <v>147176227949</v>
      </c>
      <c r="G1945" s="82">
        <v>147128422062</v>
      </c>
      <c r="H1945" s="82">
        <f t="shared" si="60"/>
        <v>209380171818</v>
      </c>
      <c r="I1945" s="87">
        <f t="shared" si="61"/>
        <v>0.29731444584977812</v>
      </c>
      <c r="J1945" s="82">
        <v>12450349951</v>
      </c>
      <c r="K1945" s="82">
        <v>24900699902</v>
      </c>
      <c r="L1945" s="82">
        <v>37351049854</v>
      </c>
    </row>
    <row r="1946" spans="1:12" ht="15" customHeight="1" x14ac:dyDescent="0.3">
      <c r="A1946" s="48">
        <v>45775</v>
      </c>
      <c r="B1946" s="51">
        <v>0.99990000000000001</v>
      </c>
      <c r="C1946" s="82">
        <v>62076749988</v>
      </c>
      <c r="D1946" s="82">
        <v>62082961301</v>
      </c>
      <c r="E1946" s="51">
        <v>1.0003340000000001</v>
      </c>
      <c r="F1946" s="82">
        <v>147177522305</v>
      </c>
      <c r="G1946" s="82">
        <v>147128417471</v>
      </c>
      <c r="H1946" s="82">
        <f t="shared" si="60"/>
        <v>209211378772</v>
      </c>
      <c r="I1946" s="87">
        <f t="shared" si="61"/>
        <v>0.29674753670381587</v>
      </c>
      <c r="J1946" s="82">
        <v>12416592260</v>
      </c>
      <c r="K1946" s="82">
        <v>24833184520</v>
      </c>
      <c r="L1946" s="82">
        <v>37249776781</v>
      </c>
    </row>
    <row r="1947" spans="1:12" ht="15" customHeight="1" x14ac:dyDescent="0.3">
      <c r="A1947" s="48">
        <v>45776</v>
      </c>
      <c r="B1947" s="51">
        <v>0.99997999999999998</v>
      </c>
      <c r="C1947" s="82">
        <v>62026261648</v>
      </c>
      <c r="D1947" s="82">
        <v>62027483601</v>
      </c>
      <c r="E1947" s="51">
        <v>1.0002200000000001</v>
      </c>
      <c r="F1947" s="82">
        <v>147276031291</v>
      </c>
      <c r="G1947" s="82">
        <v>147243603910</v>
      </c>
      <c r="H1947" s="82">
        <f t="shared" si="60"/>
        <v>209271087511</v>
      </c>
      <c r="I1947" s="87">
        <f t="shared" si="61"/>
        <v>0.29639776970022019</v>
      </c>
      <c r="J1947" s="82">
        <v>12405496720</v>
      </c>
      <c r="K1947" s="82">
        <v>24810993440</v>
      </c>
      <c r="L1947" s="82">
        <v>37216490161</v>
      </c>
    </row>
    <row r="1948" spans="1:12" ht="15" customHeight="1" x14ac:dyDescent="0.3">
      <c r="A1948" s="48">
        <v>45777</v>
      </c>
      <c r="B1948" s="51">
        <v>0.99995599999999996</v>
      </c>
      <c r="C1948" s="82">
        <v>62142665088</v>
      </c>
      <c r="D1948" s="82">
        <v>62145420339</v>
      </c>
      <c r="E1948" s="51">
        <v>1.0002709999999999</v>
      </c>
      <c r="F1948" s="82">
        <v>148006012381</v>
      </c>
      <c r="G1948" s="82">
        <v>147965855967</v>
      </c>
      <c r="H1948" s="82">
        <f t="shared" si="60"/>
        <v>210111276306</v>
      </c>
      <c r="I1948" s="87">
        <f t="shared" si="61"/>
        <v>0.29577384627607134</v>
      </c>
      <c r="J1948" s="82">
        <v>12429084068</v>
      </c>
      <c r="K1948" s="82">
        <v>24858168136</v>
      </c>
      <c r="L1948" s="82">
        <v>37287252203</v>
      </c>
    </row>
    <row r="1949" spans="1:12" ht="15" customHeight="1" x14ac:dyDescent="0.3">
      <c r="A1949" s="48">
        <v>45778</v>
      </c>
      <c r="B1949" s="51">
        <v>0.99996300000000005</v>
      </c>
      <c r="C1949" s="82">
        <v>61508869555</v>
      </c>
      <c r="D1949" s="82">
        <v>61511159085</v>
      </c>
      <c r="E1949" s="51">
        <v>1.0000849999999999</v>
      </c>
      <c r="F1949" s="82">
        <v>148428458921</v>
      </c>
      <c r="G1949" s="82">
        <v>148415784739</v>
      </c>
      <c r="H1949" s="82">
        <f t="shared" si="60"/>
        <v>209926943824</v>
      </c>
      <c r="I1949" s="87">
        <f t="shared" si="61"/>
        <v>0.29301221636690022</v>
      </c>
      <c r="J1949" s="82">
        <v>12302231817</v>
      </c>
      <c r="K1949" s="82">
        <v>24604463634</v>
      </c>
      <c r="L1949" s="82">
        <v>36906695451</v>
      </c>
    </row>
    <row r="1950" spans="1:12" ht="15" customHeight="1" x14ac:dyDescent="0.3">
      <c r="A1950" s="48">
        <v>45779</v>
      </c>
      <c r="B1950" s="51">
        <v>0.99996399999999996</v>
      </c>
      <c r="C1950" s="82">
        <v>61469063386</v>
      </c>
      <c r="D1950" s="82">
        <v>61471305400</v>
      </c>
      <c r="E1950" s="51">
        <v>1.0002899999999999</v>
      </c>
      <c r="F1950" s="82">
        <v>148729502512</v>
      </c>
      <c r="G1950" s="82">
        <v>148686339870</v>
      </c>
      <c r="H1950" s="82">
        <f t="shared" si="60"/>
        <v>210157645270</v>
      </c>
      <c r="I1950" s="87">
        <f t="shared" si="61"/>
        <v>0.29250092387086252</v>
      </c>
      <c r="J1950" s="82">
        <v>12294261080</v>
      </c>
      <c r="K1950" s="82">
        <v>24588522160</v>
      </c>
      <c r="L1950" s="82">
        <v>36882783240</v>
      </c>
    </row>
    <row r="1951" spans="1:12" ht="15" customHeight="1" x14ac:dyDescent="0.3">
      <c r="A1951" s="48">
        <v>45780</v>
      </c>
      <c r="B1951" s="51">
        <v>0.99990000000000001</v>
      </c>
      <c r="C1951" s="82">
        <v>61520122153</v>
      </c>
      <c r="D1951" s="82">
        <v>61526283891</v>
      </c>
      <c r="E1951" s="51">
        <v>1.000372</v>
      </c>
      <c r="F1951" s="82">
        <v>148960089669</v>
      </c>
      <c r="G1951" s="82">
        <v>148904691455</v>
      </c>
      <c r="H1951" s="82">
        <f t="shared" si="60"/>
        <v>210430975346</v>
      </c>
      <c r="I1951" s="87">
        <f t="shared" si="61"/>
        <v>0.29238225878978008</v>
      </c>
      <c r="J1951" s="82">
        <v>12305256778</v>
      </c>
      <c r="K1951" s="82">
        <v>24610513556</v>
      </c>
      <c r="L1951" s="82">
        <v>36915770335</v>
      </c>
    </row>
    <row r="1952" spans="1:12" ht="15" customHeight="1" x14ac:dyDescent="0.3">
      <c r="A1952" s="48">
        <v>45781</v>
      </c>
      <c r="B1952" s="51">
        <v>0.99993799999999999</v>
      </c>
      <c r="C1952" s="82">
        <v>61504588129</v>
      </c>
      <c r="D1952" s="82">
        <v>61508417863</v>
      </c>
      <c r="E1952" s="51">
        <v>1.000229</v>
      </c>
      <c r="F1952" s="82">
        <v>149216918792</v>
      </c>
      <c r="G1952" s="82">
        <v>149182738581</v>
      </c>
      <c r="H1952" s="82">
        <f t="shared" si="60"/>
        <v>210691156444</v>
      </c>
      <c r="I1952" s="87">
        <f t="shared" si="61"/>
        <v>0.29193640065926751</v>
      </c>
      <c r="J1952" s="82">
        <v>12301683573</v>
      </c>
      <c r="K1952" s="82">
        <v>24603367145</v>
      </c>
      <c r="L1952" s="82">
        <v>36905050718</v>
      </c>
    </row>
    <row r="1953" spans="1:12" ht="15" customHeight="1" x14ac:dyDescent="0.3">
      <c r="A1953" s="48">
        <v>45782</v>
      </c>
      <c r="B1953" s="51">
        <v>0.99999800000000005</v>
      </c>
      <c r="C1953" s="82">
        <v>61502292587</v>
      </c>
      <c r="D1953" s="82">
        <v>61502443849</v>
      </c>
      <c r="E1953" s="51">
        <v>1.0000389999999999</v>
      </c>
      <c r="F1953" s="82">
        <v>149359909126</v>
      </c>
      <c r="G1953" s="82">
        <v>149354111226</v>
      </c>
      <c r="H1953" s="82">
        <f t="shared" si="60"/>
        <v>210856555075</v>
      </c>
      <c r="I1953" s="87">
        <f t="shared" si="61"/>
        <v>0.29167906981655878</v>
      </c>
      <c r="J1953" s="82">
        <v>12300488770</v>
      </c>
      <c r="K1953" s="82">
        <v>24600977540</v>
      </c>
      <c r="L1953" s="82">
        <v>36901466309</v>
      </c>
    </row>
    <row r="1954" spans="1:12" ht="15" customHeight="1" x14ac:dyDescent="0.3">
      <c r="A1954" s="48">
        <v>45783</v>
      </c>
      <c r="B1954" s="51">
        <v>0.999977</v>
      </c>
      <c r="C1954" s="82">
        <v>61786628299</v>
      </c>
      <c r="D1954" s="82">
        <v>61788029653</v>
      </c>
      <c r="E1954" s="51">
        <v>0.99991799999999997</v>
      </c>
      <c r="F1954" s="82">
        <v>149346610972</v>
      </c>
      <c r="G1954" s="82">
        <v>149358810933</v>
      </c>
      <c r="H1954" s="82">
        <f t="shared" si="60"/>
        <v>211146840586</v>
      </c>
      <c r="I1954" s="87">
        <f t="shared" si="61"/>
        <v>0.29263061422808156</v>
      </c>
      <c r="J1954" s="82">
        <v>12357605931</v>
      </c>
      <c r="K1954" s="82">
        <v>24715211861</v>
      </c>
      <c r="L1954" s="82">
        <v>37072817792</v>
      </c>
    </row>
    <row r="1955" spans="1:12" ht="15" customHeight="1" x14ac:dyDescent="0.3">
      <c r="A1955" s="48">
        <v>45784</v>
      </c>
      <c r="B1955" s="51">
        <v>0.99990100000000004</v>
      </c>
      <c r="C1955" s="82">
        <v>60949351180</v>
      </c>
      <c r="D1955" s="82">
        <v>60955356394</v>
      </c>
      <c r="E1955" s="51">
        <v>0.99994099999999997</v>
      </c>
      <c r="F1955" s="82">
        <v>149419951385</v>
      </c>
      <c r="G1955" s="82">
        <v>149428697298</v>
      </c>
      <c r="H1955" s="82">
        <f t="shared" si="60"/>
        <v>210384053692</v>
      </c>
      <c r="I1955" s="87">
        <f t="shared" si="61"/>
        <v>0.28973372897946909</v>
      </c>
      <c r="J1955" s="82">
        <v>12191071279</v>
      </c>
      <c r="K1955" s="82">
        <v>24382142558</v>
      </c>
      <c r="L1955" s="82">
        <v>36573213836</v>
      </c>
    </row>
    <row r="1956" spans="1:12" ht="15" customHeight="1" x14ac:dyDescent="0.3">
      <c r="A1956" s="48">
        <v>45785</v>
      </c>
      <c r="B1956" s="51">
        <v>0.99995900000000004</v>
      </c>
      <c r="C1956" s="82">
        <v>60947364928</v>
      </c>
      <c r="D1956" s="82">
        <v>60949841678</v>
      </c>
      <c r="E1956" s="51">
        <v>1.000181</v>
      </c>
      <c r="F1956" s="82">
        <v>149457054005</v>
      </c>
      <c r="G1956" s="82">
        <v>149429962347</v>
      </c>
      <c r="H1956" s="82">
        <f t="shared" si="60"/>
        <v>210379804025</v>
      </c>
      <c r="I1956" s="87">
        <f t="shared" si="61"/>
        <v>0.28971336845031553</v>
      </c>
      <c r="J1956" s="82">
        <v>12189968336</v>
      </c>
      <c r="K1956" s="82">
        <v>24379936671</v>
      </c>
      <c r="L1956" s="82">
        <v>36569905007</v>
      </c>
    </row>
    <row r="1957" spans="1:12" ht="15" customHeight="1" x14ac:dyDescent="0.3">
      <c r="A1957" s="48">
        <v>45786</v>
      </c>
      <c r="B1957" s="51">
        <v>0.99989700000000004</v>
      </c>
      <c r="C1957" s="82">
        <v>60867341067</v>
      </c>
      <c r="D1957" s="82">
        <v>60873599627</v>
      </c>
      <c r="E1957" s="51">
        <v>0.99993299999999996</v>
      </c>
      <c r="F1957" s="82">
        <v>149493872634</v>
      </c>
      <c r="G1957" s="82">
        <v>149503942299</v>
      </c>
      <c r="H1957" s="82">
        <f t="shared" si="60"/>
        <v>210377541926</v>
      </c>
      <c r="I1957" s="87">
        <f t="shared" si="61"/>
        <v>0.28935407776754135</v>
      </c>
      <c r="J1957" s="82">
        <v>12174719925</v>
      </c>
      <c r="K1957" s="82">
        <v>24349439851</v>
      </c>
      <c r="L1957" s="82">
        <v>36524159776</v>
      </c>
    </row>
    <row r="1958" spans="1:12" ht="15" customHeight="1" x14ac:dyDescent="0.3">
      <c r="A1958" s="48">
        <v>45787</v>
      </c>
      <c r="B1958" s="51">
        <v>0.99990100000000004</v>
      </c>
      <c r="C1958" s="82">
        <v>60689997043</v>
      </c>
      <c r="D1958" s="82">
        <v>60696029960</v>
      </c>
      <c r="E1958" s="51">
        <v>1.000067</v>
      </c>
      <c r="F1958" s="82">
        <v>149743084522</v>
      </c>
      <c r="G1958" s="82">
        <v>149732989716</v>
      </c>
      <c r="H1958" s="82">
        <f t="shared" si="60"/>
        <v>210429019676</v>
      </c>
      <c r="I1958" s="87">
        <f t="shared" si="61"/>
        <v>0.28843944648629921</v>
      </c>
      <c r="J1958" s="82">
        <v>12139205992</v>
      </c>
      <c r="K1958" s="82">
        <v>24278411984</v>
      </c>
      <c r="L1958" s="82">
        <v>36417617976</v>
      </c>
    </row>
    <row r="1959" spans="1:12" ht="15" customHeight="1" x14ac:dyDescent="0.3">
      <c r="A1959" s="48">
        <v>45788</v>
      </c>
      <c r="B1959" s="51">
        <v>0.99994400000000006</v>
      </c>
      <c r="C1959" s="82">
        <v>60800003218</v>
      </c>
      <c r="D1959" s="82">
        <v>60803400097</v>
      </c>
      <c r="E1959" s="51">
        <v>1.000084</v>
      </c>
      <c r="F1959" s="82">
        <v>149889745922</v>
      </c>
      <c r="G1959" s="82">
        <v>149877105522</v>
      </c>
      <c r="H1959" s="82">
        <f t="shared" si="60"/>
        <v>210680505619</v>
      </c>
      <c r="I1959" s="87">
        <f t="shared" si="61"/>
        <v>0.28860477583511412</v>
      </c>
      <c r="J1959" s="82">
        <v>12160680019</v>
      </c>
      <c r="K1959" s="82">
        <v>24321360039</v>
      </c>
      <c r="L1959" s="82">
        <v>36482040058</v>
      </c>
    </row>
    <row r="1960" spans="1:12" ht="15" customHeight="1" x14ac:dyDescent="0.3">
      <c r="A1960" s="48">
        <v>45789</v>
      </c>
      <c r="B1960" s="51">
        <v>0.99999700000000002</v>
      </c>
      <c r="C1960" s="82">
        <v>60801300532</v>
      </c>
      <c r="D1960" s="82">
        <v>60801475192</v>
      </c>
      <c r="E1960" s="51">
        <v>1.000189</v>
      </c>
      <c r="F1960" s="82">
        <v>149905101863</v>
      </c>
      <c r="G1960" s="82">
        <v>149876781142</v>
      </c>
      <c r="H1960" s="82">
        <f t="shared" si="60"/>
        <v>210678256334</v>
      </c>
      <c r="I1960" s="87">
        <f t="shared" si="61"/>
        <v>0.28859872039005308</v>
      </c>
      <c r="J1960" s="82">
        <v>12160295038</v>
      </c>
      <c r="K1960" s="82">
        <v>24320590077</v>
      </c>
      <c r="L1960" s="82">
        <v>36480885115</v>
      </c>
    </row>
    <row r="1961" spans="1:12" ht="15" customHeight="1" x14ac:dyDescent="0.3">
      <c r="A1961" s="48">
        <v>45790</v>
      </c>
      <c r="B1961" s="51">
        <v>0.99997599999999998</v>
      </c>
      <c r="C1961" s="82">
        <v>60886438189</v>
      </c>
      <c r="D1961" s="82">
        <v>60887880768</v>
      </c>
      <c r="E1961" s="51">
        <v>1.0000359999999999</v>
      </c>
      <c r="F1961" s="82">
        <v>150062819973</v>
      </c>
      <c r="G1961" s="82">
        <v>150057377161</v>
      </c>
      <c r="H1961" s="82">
        <f t="shared" si="60"/>
        <v>210945257929</v>
      </c>
      <c r="I1961" s="87">
        <f t="shared" si="61"/>
        <v>0.28864304116518069</v>
      </c>
      <c r="J1961" s="82">
        <v>12177576154</v>
      </c>
      <c r="K1961" s="82">
        <v>24355152307</v>
      </c>
      <c r="L1961" s="82">
        <v>36532728461</v>
      </c>
    </row>
    <row r="1962" spans="1:12" ht="15" customHeight="1" x14ac:dyDescent="0.3">
      <c r="A1962" s="48">
        <v>45791</v>
      </c>
      <c r="B1962" s="51">
        <v>1.0000009999999999</v>
      </c>
      <c r="C1962" s="82">
        <v>60861380673</v>
      </c>
      <c r="D1962" s="82">
        <v>60861318726</v>
      </c>
      <c r="E1962" s="51">
        <v>1.000132</v>
      </c>
      <c r="F1962" s="82">
        <v>150076010701</v>
      </c>
      <c r="G1962" s="82">
        <v>150056200583</v>
      </c>
      <c r="H1962" s="82">
        <f t="shared" si="60"/>
        <v>210917519309</v>
      </c>
      <c r="I1962" s="87">
        <f t="shared" si="61"/>
        <v>0.28855506610068027</v>
      </c>
      <c r="J1962" s="82">
        <v>12172263745</v>
      </c>
      <c r="K1962" s="82">
        <v>24344527490</v>
      </c>
      <c r="L1962" s="82">
        <v>36516791236</v>
      </c>
    </row>
    <row r="1963" spans="1:12" ht="15" customHeight="1" x14ac:dyDescent="0.3">
      <c r="A1963" s="48">
        <v>45792</v>
      </c>
      <c r="B1963" s="51">
        <v>0.99994899999999998</v>
      </c>
      <c r="C1963" s="82">
        <v>60631968614</v>
      </c>
      <c r="D1963" s="82">
        <v>60635032783</v>
      </c>
      <c r="E1963" s="51">
        <v>1.0001640000000001</v>
      </c>
      <c r="F1963" s="82">
        <v>150363832522</v>
      </c>
      <c r="G1963" s="82">
        <v>150339237640</v>
      </c>
      <c r="H1963" s="82">
        <f t="shared" si="60"/>
        <v>210974270423</v>
      </c>
      <c r="I1963" s="87">
        <f t="shared" si="61"/>
        <v>0.28740487008879206</v>
      </c>
      <c r="J1963" s="82">
        <v>12127006557</v>
      </c>
      <c r="K1963" s="82">
        <v>24254013113</v>
      </c>
      <c r="L1963" s="82">
        <v>36381019670</v>
      </c>
    </row>
    <row r="1964" spans="1:12" ht="15" customHeight="1" x14ac:dyDescent="0.3">
      <c r="A1964" s="48">
        <v>45793</v>
      </c>
      <c r="B1964" s="51">
        <v>0.99990199999999996</v>
      </c>
      <c r="C1964" s="82">
        <v>60575195332</v>
      </c>
      <c r="D1964" s="82">
        <v>60581114225</v>
      </c>
      <c r="E1964" s="51">
        <v>1.0001340000000001</v>
      </c>
      <c r="F1964" s="82">
        <v>150686295171</v>
      </c>
      <c r="G1964" s="82">
        <v>150666167128</v>
      </c>
      <c r="H1964" s="82">
        <f t="shared" si="60"/>
        <v>211247281353</v>
      </c>
      <c r="I1964" s="87">
        <f t="shared" si="61"/>
        <v>0.28677819585174824</v>
      </c>
      <c r="J1964" s="82">
        <v>12116222845</v>
      </c>
      <c r="K1964" s="82">
        <v>24232445690</v>
      </c>
      <c r="L1964" s="82">
        <v>36348668535</v>
      </c>
    </row>
    <row r="1965" spans="1:12" ht="15" customHeight="1" x14ac:dyDescent="0.3">
      <c r="A1965" s="48">
        <v>45794</v>
      </c>
      <c r="B1965" s="51">
        <v>0.99990100000000004</v>
      </c>
      <c r="C1965" s="82">
        <v>60805371271</v>
      </c>
      <c r="D1965" s="82">
        <v>60811408238</v>
      </c>
      <c r="E1965" s="51">
        <v>1.0002150000000001</v>
      </c>
      <c r="F1965" s="82">
        <v>151086450912</v>
      </c>
      <c r="G1965" s="82">
        <v>151053901244</v>
      </c>
      <c r="H1965" s="82">
        <f t="shared" si="60"/>
        <v>211865309482</v>
      </c>
      <c r="I1965" s="87">
        <f t="shared" si="61"/>
        <v>0.28702862392470396</v>
      </c>
      <c r="J1965" s="82">
        <v>12162281648</v>
      </c>
      <c r="K1965" s="82">
        <v>24324563295</v>
      </c>
      <c r="L1965" s="82">
        <v>36486844943</v>
      </c>
    </row>
    <row r="1966" spans="1:12" ht="15" customHeight="1" x14ac:dyDescent="0.3">
      <c r="A1966" s="48">
        <v>45795</v>
      </c>
      <c r="B1966" s="51">
        <v>0.99990000000000001</v>
      </c>
      <c r="C1966" s="82">
        <v>60894170790</v>
      </c>
      <c r="D1966" s="82">
        <v>60900281501</v>
      </c>
      <c r="E1966" s="51">
        <v>1.0003029999999999</v>
      </c>
      <c r="F1966" s="82">
        <v>151256967601</v>
      </c>
      <c r="G1966" s="82">
        <v>151211085032</v>
      </c>
      <c r="H1966" s="82">
        <f t="shared" si="60"/>
        <v>212111366533</v>
      </c>
      <c r="I1966" s="87">
        <f t="shared" si="61"/>
        <v>0.28711465347862541</v>
      </c>
      <c r="J1966" s="82">
        <v>12180056300</v>
      </c>
      <c r="K1966" s="82">
        <v>24360112600</v>
      </c>
      <c r="L1966" s="82">
        <v>36540168901</v>
      </c>
    </row>
    <row r="1967" spans="1:12" ht="15" customHeight="1" x14ac:dyDescent="0.3">
      <c r="A1967" s="48">
        <v>45796</v>
      </c>
      <c r="B1967" s="51">
        <v>0.99986699999999995</v>
      </c>
      <c r="C1967" s="82">
        <v>60855229769</v>
      </c>
      <c r="D1967" s="82">
        <v>60863310549</v>
      </c>
      <c r="E1967" s="51">
        <v>1.00031</v>
      </c>
      <c r="F1967" s="82">
        <v>151335913569</v>
      </c>
      <c r="G1967" s="82">
        <v>151289009801</v>
      </c>
      <c r="H1967" s="82">
        <f t="shared" si="60"/>
        <v>212152320350</v>
      </c>
      <c r="I1967" s="87">
        <f t="shared" si="61"/>
        <v>0.28688496288228316</v>
      </c>
      <c r="J1967" s="82">
        <v>12172662110</v>
      </c>
      <c r="K1967" s="82">
        <v>24345324220</v>
      </c>
      <c r="L1967" s="82">
        <v>36517986329</v>
      </c>
    </row>
    <row r="1968" spans="1:12" ht="15" customHeight="1" x14ac:dyDescent="0.3">
      <c r="A1968" s="48">
        <v>45797</v>
      </c>
      <c r="B1968" s="51">
        <v>0.99985800000000002</v>
      </c>
      <c r="C1968" s="82">
        <v>60617499885</v>
      </c>
      <c r="D1968" s="82">
        <v>60626108132</v>
      </c>
      <c r="E1968" s="51">
        <v>1.0002580000000001</v>
      </c>
      <c r="F1968" s="82">
        <v>151397243586</v>
      </c>
      <c r="G1968" s="82">
        <v>151358186426</v>
      </c>
      <c r="H1968" s="82">
        <f t="shared" si="60"/>
        <v>211984294558</v>
      </c>
      <c r="I1968" s="87">
        <f t="shared" si="61"/>
        <v>0.28599339521075878</v>
      </c>
      <c r="J1968" s="82">
        <v>12125221626</v>
      </c>
      <c r="K1968" s="82">
        <v>24250443253</v>
      </c>
      <c r="L1968" s="82">
        <v>36375664879</v>
      </c>
    </row>
    <row r="1969" spans="1:12" ht="15" customHeight="1" x14ac:dyDescent="0.3">
      <c r="A1969" s="48">
        <v>45798</v>
      </c>
      <c r="B1969" s="51">
        <v>0.99983299999999997</v>
      </c>
      <c r="C1969" s="82">
        <v>60660002910</v>
      </c>
      <c r="D1969" s="82">
        <v>60670116186</v>
      </c>
      <c r="E1969" s="51">
        <v>1.000256</v>
      </c>
      <c r="F1969" s="82">
        <v>151623683545</v>
      </c>
      <c r="G1969" s="82">
        <v>151584910494</v>
      </c>
      <c r="H1969" s="82">
        <f t="shared" si="60"/>
        <v>212255026680</v>
      </c>
      <c r="I1969" s="87">
        <f t="shared" si="61"/>
        <v>0.28583594525404338</v>
      </c>
      <c r="J1969" s="82">
        <v>12134023237</v>
      </c>
      <c r="K1969" s="82">
        <v>24268046474</v>
      </c>
      <c r="L1969" s="82">
        <v>36402069712</v>
      </c>
    </row>
    <row r="1970" spans="1:12" ht="15" customHeight="1" x14ac:dyDescent="0.3">
      <c r="A1970" s="48">
        <v>45799</v>
      </c>
      <c r="B1970" s="51">
        <v>0.99977499999999997</v>
      </c>
      <c r="C1970" s="82">
        <v>61178036077</v>
      </c>
      <c r="D1970" s="82">
        <v>61191778688</v>
      </c>
      <c r="E1970" s="51">
        <v>1.0003629999999999</v>
      </c>
      <c r="F1970" s="82">
        <v>151965145889</v>
      </c>
      <c r="G1970" s="82">
        <v>151909999612</v>
      </c>
      <c r="H1970" s="82">
        <f t="shared" si="60"/>
        <v>213101778300</v>
      </c>
      <c r="I1970" s="87">
        <f t="shared" si="61"/>
        <v>0.28714813727108163</v>
      </c>
      <c r="J1970" s="82">
        <v>12238355738</v>
      </c>
      <c r="K1970" s="82">
        <v>24476711475</v>
      </c>
      <c r="L1970" s="82">
        <v>36715067213</v>
      </c>
    </row>
    <row r="1971" spans="1:12" ht="15" customHeight="1" x14ac:dyDescent="0.3">
      <c r="A1971" s="48">
        <v>45800</v>
      </c>
      <c r="B1971" s="51">
        <v>0.99978299999999998</v>
      </c>
      <c r="C1971" s="82">
        <v>61212203672</v>
      </c>
      <c r="D1971" s="82">
        <v>61225472266</v>
      </c>
      <c r="E1971" s="51">
        <v>1.000186</v>
      </c>
      <c r="F1971" s="82">
        <v>152429358067</v>
      </c>
      <c r="G1971" s="82">
        <v>152400992882</v>
      </c>
      <c r="H1971" s="82">
        <f t="shared" si="60"/>
        <v>213626465148</v>
      </c>
      <c r="I1971" s="87">
        <f t="shared" si="61"/>
        <v>0.28660059615545813</v>
      </c>
      <c r="J1971" s="82">
        <v>12245094453</v>
      </c>
      <c r="K1971" s="82">
        <v>24490188906</v>
      </c>
      <c r="L1971" s="82">
        <v>36735283360</v>
      </c>
    </row>
    <row r="1972" spans="1:12" ht="15" customHeight="1" x14ac:dyDescent="0.3">
      <c r="A1972" s="48">
        <v>45801</v>
      </c>
      <c r="B1972" s="51">
        <v>0.99976100000000001</v>
      </c>
      <c r="C1972" s="82">
        <v>61723721871</v>
      </c>
      <c r="D1972" s="82">
        <v>61738464280</v>
      </c>
      <c r="E1972" s="51">
        <v>1.000092</v>
      </c>
      <c r="F1972" s="82">
        <v>152504474726</v>
      </c>
      <c r="G1972" s="82">
        <v>152490434012</v>
      </c>
      <c r="H1972" s="82">
        <f t="shared" si="60"/>
        <v>214228898292</v>
      </c>
      <c r="I1972" s="87">
        <f t="shared" si="61"/>
        <v>0.28818924417866698</v>
      </c>
      <c r="J1972" s="82">
        <v>12347692856</v>
      </c>
      <c r="K1972" s="82">
        <v>24695385712</v>
      </c>
      <c r="L1972" s="82">
        <v>37043078568</v>
      </c>
    </row>
    <row r="1973" spans="1:12" ht="15" customHeight="1" x14ac:dyDescent="0.3">
      <c r="A1973" s="48">
        <v>45802</v>
      </c>
      <c r="B1973" s="51">
        <v>0.99979899999999999</v>
      </c>
      <c r="C1973" s="82">
        <v>61721143708</v>
      </c>
      <c r="D1973" s="82">
        <v>61733581691</v>
      </c>
      <c r="E1973" s="51">
        <v>1.000202</v>
      </c>
      <c r="F1973" s="82">
        <v>152731781250</v>
      </c>
      <c r="G1973" s="82">
        <v>152700893432</v>
      </c>
      <c r="H1973" s="82">
        <f t="shared" si="60"/>
        <v>214434475123</v>
      </c>
      <c r="I1973" s="87">
        <f t="shared" si="61"/>
        <v>0.28789018955832313</v>
      </c>
      <c r="J1973" s="82">
        <v>12346716338</v>
      </c>
      <c r="K1973" s="82">
        <v>24693432676</v>
      </c>
      <c r="L1973" s="82">
        <v>37040149015</v>
      </c>
    </row>
    <row r="1974" spans="1:12" ht="15" customHeight="1" x14ac:dyDescent="0.3">
      <c r="A1974" s="48">
        <v>45803</v>
      </c>
      <c r="B1974" s="51">
        <v>0.99978699999999998</v>
      </c>
      <c r="C1974" s="82">
        <v>61701492712</v>
      </c>
      <c r="D1974" s="82">
        <v>61714627648</v>
      </c>
      <c r="E1974" s="51">
        <v>1.0003420000000001</v>
      </c>
      <c r="F1974" s="82">
        <v>152785634650</v>
      </c>
      <c r="G1974" s="82">
        <v>152733432300</v>
      </c>
      <c r="H1974" s="82">
        <f t="shared" si="60"/>
        <v>214448059948</v>
      </c>
      <c r="I1974" s="87">
        <f t="shared" si="61"/>
        <v>0.28778356709295827</v>
      </c>
      <c r="J1974" s="82">
        <v>12342925530</v>
      </c>
      <c r="K1974" s="82">
        <v>24685851059</v>
      </c>
      <c r="L1974" s="82">
        <v>37028776589</v>
      </c>
    </row>
    <row r="1975" spans="1:12" ht="15" customHeight="1" x14ac:dyDescent="0.3">
      <c r="A1975" s="48">
        <v>45804</v>
      </c>
      <c r="B1975" s="51">
        <v>0.99978900000000004</v>
      </c>
      <c r="C1975" s="82">
        <v>61543750452</v>
      </c>
      <c r="D1975" s="82">
        <v>61556759151</v>
      </c>
      <c r="E1975" s="51">
        <v>1.000264</v>
      </c>
      <c r="F1975" s="82">
        <v>152773329685</v>
      </c>
      <c r="G1975" s="82">
        <v>152732994200</v>
      </c>
      <c r="H1975" s="82">
        <f t="shared" si="60"/>
        <v>214289753351</v>
      </c>
      <c r="I1975" s="87">
        <f t="shared" si="61"/>
        <v>0.28725946149264509</v>
      </c>
      <c r="J1975" s="82">
        <v>12311351830</v>
      </c>
      <c r="K1975" s="82">
        <v>24622703660</v>
      </c>
      <c r="L1975" s="82">
        <v>36934055491</v>
      </c>
    </row>
    <row r="1976" spans="1:12" ht="15" customHeight="1" x14ac:dyDescent="0.3">
      <c r="A1976" s="48">
        <v>45805</v>
      </c>
      <c r="B1976" s="51">
        <v>0.99976500000000001</v>
      </c>
      <c r="C1976" s="82">
        <v>61392676922</v>
      </c>
      <c r="D1976" s="82">
        <v>61407132882</v>
      </c>
      <c r="E1976" s="51">
        <v>1.0004200000000001</v>
      </c>
      <c r="F1976" s="82">
        <v>152821712873</v>
      </c>
      <c r="G1976" s="82">
        <v>152757551292</v>
      </c>
      <c r="H1976" s="82">
        <f t="shared" si="60"/>
        <v>214164684174</v>
      </c>
      <c r="I1976" s="87">
        <f t="shared" si="61"/>
        <v>0.28672856647134798</v>
      </c>
      <c r="J1976" s="82">
        <v>12281426576</v>
      </c>
      <c r="K1976" s="82">
        <v>24562853153</v>
      </c>
      <c r="L1976" s="82">
        <v>36844279729</v>
      </c>
    </row>
    <row r="1977" spans="1:12" ht="15" customHeight="1" x14ac:dyDescent="0.3">
      <c r="A1977" s="48">
        <v>45806</v>
      </c>
      <c r="B1977" s="51">
        <v>0.99978400000000001</v>
      </c>
      <c r="C1977" s="82">
        <v>61255011415</v>
      </c>
      <c r="D1977" s="82">
        <v>61268250974</v>
      </c>
      <c r="E1977" s="51">
        <v>1.000181</v>
      </c>
      <c r="F1977" s="82">
        <v>152939615248</v>
      </c>
      <c r="G1977" s="82">
        <v>152911868063</v>
      </c>
      <c r="H1977" s="82">
        <f t="shared" si="60"/>
        <v>214180119037</v>
      </c>
      <c r="I1977" s="87">
        <f t="shared" si="61"/>
        <v>0.28605946830861456</v>
      </c>
      <c r="J1977" s="82">
        <v>12253650195</v>
      </c>
      <c r="K1977" s="82">
        <v>24507300390</v>
      </c>
      <c r="L1977" s="82">
        <v>36760950584</v>
      </c>
    </row>
    <row r="1978" spans="1:12" ht="15" customHeight="1" x14ac:dyDescent="0.3">
      <c r="A1978" s="48">
        <v>45807</v>
      </c>
      <c r="B1978" s="51">
        <v>0.99978400000000001</v>
      </c>
      <c r="C1978" s="82">
        <v>61116764897</v>
      </c>
      <c r="D1978" s="82">
        <v>61129950219</v>
      </c>
      <c r="E1978" s="51">
        <v>0.99995000000000001</v>
      </c>
      <c r="F1978" s="82">
        <v>153012882316</v>
      </c>
      <c r="G1978" s="82">
        <v>153020601571</v>
      </c>
      <c r="H1978" s="82">
        <f t="shared" si="60"/>
        <v>214150551790</v>
      </c>
      <c r="I1978" s="87">
        <f t="shared" si="61"/>
        <v>0.28545315297130386</v>
      </c>
      <c r="J1978" s="82">
        <v>12225990044</v>
      </c>
      <c r="K1978" s="82">
        <v>24451980088</v>
      </c>
      <c r="L1978" s="82">
        <v>36677970131</v>
      </c>
    </row>
    <row r="1979" spans="1:12" ht="15" customHeight="1" x14ac:dyDescent="0.3">
      <c r="A1979" s="48">
        <v>45808</v>
      </c>
      <c r="B1979" s="51">
        <v>0.99986799999999998</v>
      </c>
      <c r="C1979" s="82">
        <v>61040432498</v>
      </c>
      <c r="D1979" s="82">
        <v>61048505739</v>
      </c>
      <c r="E1979" s="51">
        <v>1.000248</v>
      </c>
      <c r="F1979" s="82">
        <v>153119221148</v>
      </c>
      <c r="G1979" s="82">
        <v>153081300594</v>
      </c>
      <c r="H1979" s="82">
        <f t="shared" si="60"/>
        <v>214129806333</v>
      </c>
      <c r="I1979" s="87">
        <f t="shared" si="61"/>
        <v>0.28510045744898094</v>
      </c>
      <c r="J1979" s="82">
        <v>12209701148</v>
      </c>
      <c r="K1979" s="82">
        <v>24419402296</v>
      </c>
      <c r="L1979" s="82">
        <v>36629103443</v>
      </c>
    </row>
    <row r="1980" spans="1:12" ht="15" customHeight="1" x14ac:dyDescent="0.3">
      <c r="A1980" s="48">
        <v>45809</v>
      </c>
      <c r="B1980" s="51">
        <v>0.99977199999999999</v>
      </c>
      <c r="C1980" s="82">
        <v>60965783559</v>
      </c>
      <c r="D1980" s="82">
        <v>60979711193</v>
      </c>
      <c r="E1980" s="51">
        <v>1.000326</v>
      </c>
      <c r="F1980" s="82">
        <v>153082120332</v>
      </c>
      <c r="G1980" s="82">
        <v>153032161540</v>
      </c>
      <c r="H1980" s="82">
        <f t="shared" si="60"/>
        <v>214011872733</v>
      </c>
      <c r="I1980" s="87">
        <f t="shared" si="61"/>
        <v>0.28493611318974787</v>
      </c>
      <c r="J1980" s="82">
        <v>12195942239</v>
      </c>
      <c r="K1980" s="82">
        <v>24391884477</v>
      </c>
      <c r="L1980" s="82">
        <v>36587826716</v>
      </c>
    </row>
    <row r="1981" spans="1:12" ht="15" customHeight="1" x14ac:dyDescent="0.3">
      <c r="A1981" s="48">
        <v>45810</v>
      </c>
      <c r="B1981" s="51">
        <v>0.99979600000000002</v>
      </c>
      <c r="C1981" s="82">
        <v>60910872304</v>
      </c>
      <c r="D1981" s="82">
        <v>60923273525</v>
      </c>
      <c r="E1981" s="51">
        <v>1.000372</v>
      </c>
      <c r="F1981" s="82">
        <v>153153034403</v>
      </c>
      <c r="G1981" s="82">
        <v>153096131314</v>
      </c>
      <c r="H1981" s="82">
        <f t="shared" si="60"/>
        <v>214019404839</v>
      </c>
      <c r="I1981" s="87">
        <f t="shared" si="61"/>
        <v>0.28466238176314268</v>
      </c>
      <c r="J1981" s="82">
        <v>12184654705</v>
      </c>
      <c r="K1981" s="82">
        <v>24369309410</v>
      </c>
      <c r="L1981" s="82">
        <v>36553964115</v>
      </c>
    </row>
    <row r="1982" spans="1:12" ht="15" customHeight="1" x14ac:dyDescent="0.3">
      <c r="A1982" s="48">
        <v>45811</v>
      </c>
      <c r="B1982" s="51">
        <v>0.99979799999999996</v>
      </c>
      <c r="C1982" s="82">
        <v>60931561094</v>
      </c>
      <c r="D1982" s="82">
        <v>60943877029</v>
      </c>
      <c r="E1982" s="51">
        <v>1.0003850000000001</v>
      </c>
      <c r="F1982" s="82">
        <v>153206457899</v>
      </c>
      <c r="G1982" s="82">
        <v>153147510260</v>
      </c>
      <c r="H1982" s="82">
        <f t="shared" si="60"/>
        <v>214091387289</v>
      </c>
      <c r="I1982" s="87">
        <f t="shared" si="61"/>
        <v>0.28466290867989202</v>
      </c>
      <c r="J1982" s="82">
        <v>12188775406</v>
      </c>
      <c r="K1982" s="82">
        <v>24377550812</v>
      </c>
      <c r="L1982" s="82">
        <v>36566326217</v>
      </c>
    </row>
    <row r="1983" spans="1:12" ht="15" customHeight="1" x14ac:dyDescent="0.3">
      <c r="A1983" s="48">
        <v>45812</v>
      </c>
      <c r="B1983" s="51">
        <v>0.99980899999999995</v>
      </c>
      <c r="C1983" s="82">
        <v>61456111625</v>
      </c>
      <c r="D1983" s="82">
        <v>61467834040</v>
      </c>
      <c r="E1983" s="51">
        <v>1.000553</v>
      </c>
      <c r="F1983" s="82">
        <v>153397794279</v>
      </c>
      <c r="G1983" s="82">
        <v>153313012076</v>
      </c>
      <c r="H1983" s="82">
        <f t="shared" si="60"/>
        <v>214780846116</v>
      </c>
      <c r="I1983" s="87">
        <f t="shared" si="61"/>
        <v>0.28618862040799542</v>
      </c>
      <c r="J1983" s="82">
        <v>12293566808</v>
      </c>
      <c r="K1983" s="82">
        <v>24587133616</v>
      </c>
      <c r="L1983" s="82">
        <v>36880700424</v>
      </c>
    </row>
    <row r="1984" spans="1:12" ht="15" customHeight="1" x14ac:dyDescent="0.3">
      <c r="A1984" s="48">
        <v>45813</v>
      </c>
      <c r="B1984" s="51">
        <v>0.999776</v>
      </c>
      <c r="C1984" s="82">
        <v>61503892540</v>
      </c>
      <c r="D1984" s="82">
        <v>61517690511</v>
      </c>
      <c r="E1984" s="51">
        <v>1.0004200000000001</v>
      </c>
      <c r="F1984" s="82">
        <v>153785541890</v>
      </c>
      <c r="G1984" s="82">
        <v>153720970093</v>
      </c>
      <c r="H1984" s="82">
        <f t="shared" si="60"/>
        <v>215238660604</v>
      </c>
      <c r="I1984" s="87">
        <f t="shared" si="61"/>
        <v>0.28581152818164651</v>
      </c>
      <c r="J1984" s="82">
        <v>12303538102</v>
      </c>
      <c r="K1984" s="82">
        <v>24607076204</v>
      </c>
      <c r="L1984" s="82">
        <v>36910614307</v>
      </c>
    </row>
    <row r="1985" spans="1:12" ht="15" customHeight="1" x14ac:dyDescent="0.3">
      <c r="A1985" s="48">
        <v>45814</v>
      </c>
      <c r="B1985" s="51">
        <v>0.99981299999999995</v>
      </c>
      <c r="C1985" s="82">
        <v>61192830801</v>
      </c>
      <c r="D1985" s="82">
        <v>61204262425</v>
      </c>
      <c r="E1985" s="51">
        <v>1.0003599999999999</v>
      </c>
      <c r="F1985" s="82">
        <v>153888799244</v>
      </c>
      <c r="G1985" s="82">
        <v>153833374587</v>
      </c>
      <c r="H1985" s="82">
        <f t="shared" si="60"/>
        <v>215037637012</v>
      </c>
      <c r="I1985" s="87">
        <f t="shared" si="61"/>
        <v>0.28462116341793947</v>
      </c>
      <c r="J1985" s="82">
        <v>12240852485</v>
      </c>
      <c r="K1985" s="82">
        <v>24481704970</v>
      </c>
      <c r="L1985" s="82">
        <v>36722557455</v>
      </c>
    </row>
    <row r="1986" spans="1:12" ht="15" customHeight="1" x14ac:dyDescent="0.3">
      <c r="A1986" s="48">
        <v>45815</v>
      </c>
      <c r="B1986" s="51">
        <v>0.99978</v>
      </c>
      <c r="C1986" s="82">
        <v>61108371805</v>
      </c>
      <c r="D1986" s="82">
        <v>61121835448</v>
      </c>
      <c r="E1986" s="51">
        <v>1.000651</v>
      </c>
      <c r="F1986" s="82">
        <v>154223964621</v>
      </c>
      <c r="G1986" s="82">
        <v>154123606979</v>
      </c>
      <c r="H1986" s="82">
        <f t="shared" ref="H1986:H2049" si="62">IFERROR(D1986+G1986,D1986)</f>
        <v>215245442427</v>
      </c>
      <c r="I1986" s="87">
        <f t="shared" ref="I1986:I2049" si="63">IFERROR(D1986/H1986,"")</f>
        <v>0.28396343615372638</v>
      </c>
      <c r="J1986" s="82">
        <v>12224367090</v>
      </c>
      <c r="K1986" s="82">
        <v>24448734179</v>
      </c>
      <c r="L1986" s="82">
        <v>36673101269</v>
      </c>
    </row>
    <row r="1987" spans="1:12" ht="15" customHeight="1" x14ac:dyDescent="0.3">
      <c r="A1987" s="48">
        <v>45816</v>
      </c>
      <c r="B1987" s="51">
        <v>0.99977700000000003</v>
      </c>
      <c r="C1987" s="82">
        <v>61079859748</v>
      </c>
      <c r="D1987" s="82">
        <v>61093484829</v>
      </c>
      <c r="E1987" s="51">
        <v>1.0004310000000001</v>
      </c>
      <c r="F1987" s="82">
        <v>154535435745</v>
      </c>
      <c r="G1987" s="82">
        <v>154468905869</v>
      </c>
      <c r="H1987" s="82">
        <f t="shared" si="62"/>
        <v>215562390698</v>
      </c>
      <c r="I1987" s="87">
        <f t="shared" si="63"/>
        <v>0.28341439632014076</v>
      </c>
      <c r="J1987" s="82">
        <v>12218696966</v>
      </c>
      <c r="K1987" s="82">
        <v>24437393932</v>
      </c>
      <c r="L1987" s="82">
        <v>36656090897</v>
      </c>
    </row>
    <row r="1988" spans="1:12" ht="15" customHeight="1" x14ac:dyDescent="0.3">
      <c r="A1988" s="48">
        <v>45817</v>
      </c>
      <c r="B1988" s="51">
        <v>0.99976600000000004</v>
      </c>
      <c r="C1988" s="82">
        <v>61069252946</v>
      </c>
      <c r="D1988" s="82">
        <v>61083558888</v>
      </c>
      <c r="E1988" s="51">
        <v>1.0003470000000001</v>
      </c>
      <c r="F1988" s="82">
        <v>154813893920</v>
      </c>
      <c r="G1988" s="82">
        <v>154760131800</v>
      </c>
      <c r="H1988" s="82">
        <f t="shared" si="62"/>
        <v>215843690688</v>
      </c>
      <c r="I1988" s="87">
        <f t="shared" si="63"/>
        <v>0.28299904756676769</v>
      </c>
      <c r="J1988" s="82">
        <v>12216711778</v>
      </c>
      <c r="K1988" s="82">
        <v>24433423555</v>
      </c>
      <c r="L1988" s="82">
        <v>36650135333</v>
      </c>
    </row>
    <row r="1989" spans="1:12" ht="15" customHeight="1" x14ac:dyDescent="0.3">
      <c r="A1989" s="48">
        <v>45818</v>
      </c>
      <c r="B1989" s="51">
        <v>0.99976799999999999</v>
      </c>
      <c r="C1989" s="82">
        <v>61025956000</v>
      </c>
      <c r="D1989" s="82">
        <v>61040105026</v>
      </c>
      <c r="E1989" s="51">
        <v>1.0002869999999999</v>
      </c>
      <c r="F1989" s="82">
        <v>154815100257</v>
      </c>
      <c r="G1989" s="82">
        <v>154770712720</v>
      </c>
      <c r="H1989" s="82">
        <f t="shared" si="62"/>
        <v>215810817746</v>
      </c>
      <c r="I1989" s="87">
        <f t="shared" si="63"/>
        <v>0.28284080317902122</v>
      </c>
      <c r="J1989" s="82">
        <v>12208021005</v>
      </c>
      <c r="K1989" s="82">
        <v>24416042010</v>
      </c>
      <c r="L1989" s="82">
        <v>36624063016</v>
      </c>
    </row>
    <row r="1990" spans="1:12" ht="15" customHeight="1" x14ac:dyDescent="0.3">
      <c r="A1990" s="48">
        <v>45819</v>
      </c>
      <c r="B1990" s="51">
        <v>0.99978199999999995</v>
      </c>
      <c r="C1990" s="82">
        <v>60981759148</v>
      </c>
      <c r="D1990" s="82">
        <v>60995064747</v>
      </c>
      <c r="E1990" s="51">
        <v>1.000065</v>
      </c>
      <c r="F1990" s="82">
        <v>155191377114</v>
      </c>
      <c r="G1990" s="82">
        <v>155181362244</v>
      </c>
      <c r="H1990" s="82">
        <f t="shared" si="62"/>
        <v>216176426991</v>
      </c>
      <c r="I1990" s="87">
        <f t="shared" si="63"/>
        <v>0.28215409790975676</v>
      </c>
      <c r="J1990" s="82">
        <v>12199012949</v>
      </c>
      <c r="K1990" s="82">
        <v>24398025899</v>
      </c>
      <c r="L1990" s="82">
        <v>36597038848</v>
      </c>
    </row>
    <row r="1991" spans="1:12" ht="15" customHeight="1" x14ac:dyDescent="0.3">
      <c r="A1991" s="48">
        <v>45820</v>
      </c>
      <c r="B1991" s="51">
        <v>0.99978900000000004</v>
      </c>
      <c r="C1991" s="82">
        <v>61234323266</v>
      </c>
      <c r="D1991" s="82">
        <v>61247261479</v>
      </c>
      <c r="E1991" s="51">
        <v>1.00014</v>
      </c>
      <c r="F1991" s="82">
        <v>155060034616</v>
      </c>
      <c r="G1991" s="82">
        <v>155038251861</v>
      </c>
      <c r="H1991" s="82">
        <f t="shared" si="62"/>
        <v>216285513340</v>
      </c>
      <c r="I1991" s="87">
        <f t="shared" si="63"/>
        <v>0.28317782607436837</v>
      </c>
      <c r="J1991" s="82">
        <v>12249452296</v>
      </c>
      <c r="K1991" s="82">
        <v>24498904592</v>
      </c>
      <c r="L1991" s="82">
        <v>36748356887</v>
      </c>
    </row>
    <row r="1992" spans="1:12" ht="15" customHeight="1" x14ac:dyDescent="0.3">
      <c r="A1992" s="48">
        <v>45821</v>
      </c>
      <c r="B1992" s="51">
        <v>0.99979799999999996</v>
      </c>
      <c r="C1992" s="82">
        <v>61083044087</v>
      </c>
      <c r="D1992" s="82">
        <v>61095400478</v>
      </c>
      <c r="E1992" s="51">
        <v>1.00027</v>
      </c>
      <c r="F1992" s="82">
        <v>155229279159</v>
      </c>
      <c r="G1992" s="82">
        <v>155187408701</v>
      </c>
      <c r="H1992" s="82">
        <f t="shared" si="62"/>
        <v>216282809179</v>
      </c>
      <c r="I1992" s="87">
        <f t="shared" si="63"/>
        <v>0.28247922574112777</v>
      </c>
      <c r="J1992" s="82">
        <v>12219080096</v>
      </c>
      <c r="K1992" s="82">
        <v>24438160191</v>
      </c>
      <c r="L1992" s="82">
        <v>36657240287</v>
      </c>
    </row>
    <row r="1993" spans="1:12" ht="15" customHeight="1" x14ac:dyDescent="0.3">
      <c r="A1993" s="48">
        <v>45822</v>
      </c>
      <c r="B1993" s="51">
        <v>0.999718</v>
      </c>
      <c r="C1993" s="82">
        <v>61668532113</v>
      </c>
      <c r="D1993" s="82">
        <v>61685950070</v>
      </c>
      <c r="E1993" s="51">
        <v>1.000318</v>
      </c>
      <c r="F1993" s="82">
        <v>155241505784</v>
      </c>
      <c r="G1993" s="82">
        <v>155192186960</v>
      </c>
      <c r="H1993" s="82">
        <f t="shared" si="62"/>
        <v>216878137030</v>
      </c>
      <c r="I1993" s="87">
        <f t="shared" si="63"/>
        <v>0.28442677954886342</v>
      </c>
      <c r="J1993" s="82">
        <v>12337190014</v>
      </c>
      <c r="K1993" s="82">
        <v>24674380028</v>
      </c>
      <c r="L1993" s="82">
        <v>37011570042</v>
      </c>
    </row>
    <row r="1994" spans="1:12" ht="15" customHeight="1" x14ac:dyDescent="0.3">
      <c r="A1994" s="48">
        <v>45823</v>
      </c>
      <c r="B1994" s="51">
        <v>0.99970300000000001</v>
      </c>
      <c r="C1994" s="82">
        <v>61655886363</v>
      </c>
      <c r="D1994" s="82">
        <v>61674193031</v>
      </c>
      <c r="E1994" s="51">
        <v>1.0003010000000001</v>
      </c>
      <c r="F1994" s="82">
        <v>155516573446</v>
      </c>
      <c r="G1994" s="82">
        <v>155469775083</v>
      </c>
      <c r="H1994" s="82">
        <f t="shared" si="62"/>
        <v>217143968114</v>
      </c>
      <c r="I1994" s="87">
        <f t="shared" si="63"/>
        <v>0.28402443580022085</v>
      </c>
      <c r="J1994" s="82">
        <v>12334838606</v>
      </c>
      <c r="K1994" s="82">
        <v>24669677212</v>
      </c>
      <c r="L1994" s="82">
        <v>37004515819</v>
      </c>
    </row>
    <row r="1995" spans="1:12" ht="15" customHeight="1" x14ac:dyDescent="0.3">
      <c r="A1995" s="48">
        <v>45824</v>
      </c>
      <c r="B1995" s="51">
        <v>0.99975199999999997</v>
      </c>
      <c r="C1995" s="82">
        <v>61627304085</v>
      </c>
      <c r="D1995" s="82">
        <v>61642614527</v>
      </c>
      <c r="E1995" s="51">
        <v>1.000032</v>
      </c>
      <c r="F1995" s="82">
        <v>155452141769</v>
      </c>
      <c r="G1995" s="82">
        <v>155447231618</v>
      </c>
      <c r="H1995" s="82">
        <f t="shared" si="62"/>
        <v>217089846145</v>
      </c>
      <c r="I1995" s="87">
        <f t="shared" si="63"/>
        <v>0.28394978218293676</v>
      </c>
      <c r="J1995" s="82">
        <v>12328522905</v>
      </c>
      <c r="K1995" s="82">
        <v>24657045811</v>
      </c>
      <c r="L1995" s="82">
        <v>36985568716</v>
      </c>
    </row>
    <row r="1996" spans="1:12" ht="15" customHeight="1" x14ac:dyDescent="0.3">
      <c r="A1996" s="48">
        <v>45825</v>
      </c>
      <c r="B1996" s="51">
        <v>0.99970300000000001</v>
      </c>
      <c r="C1996" s="82">
        <v>61627132410</v>
      </c>
      <c r="D1996" s="82">
        <v>61645456067</v>
      </c>
      <c r="E1996" s="51">
        <v>1.000367</v>
      </c>
      <c r="F1996" s="82">
        <v>155544907963</v>
      </c>
      <c r="G1996" s="82">
        <v>155487880773</v>
      </c>
      <c r="H1996" s="82">
        <f t="shared" si="62"/>
        <v>217133336840</v>
      </c>
      <c r="I1996" s="87">
        <f t="shared" si="63"/>
        <v>0.28390599510947029</v>
      </c>
      <c r="J1996" s="82">
        <v>12329091213</v>
      </c>
      <c r="K1996" s="82">
        <v>24658182427</v>
      </c>
      <c r="L1996" s="82">
        <v>36987273640</v>
      </c>
    </row>
    <row r="1997" spans="1:12" ht="15" customHeight="1" x14ac:dyDescent="0.3">
      <c r="A1997" s="48">
        <v>45826</v>
      </c>
      <c r="B1997" s="51">
        <v>0.99979799999999996</v>
      </c>
      <c r="C1997" s="82">
        <v>61546152285</v>
      </c>
      <c r="D1997" s="82">
        <v>61558563126</v>
      </c>
      <c r="E1997" s="51">
        <v>1.000021</v>
      </c>
      <c r="F1997" s="82">
        <v>155479539457</v>
      </c>
      <c r="G1997" s="82">
        <v>155476225903</v>
      </c>
      <c r="H1997" s="82">
        <f t="shared" si="62"/>
        <v>217034789029</v>
      </c>
      <c r="I1997" s="87">
        <f t="shared" si="63"/>
        <v>0.28363454265285831</v>
      </c>
      <c r="J1997" s="82">
        <v>12311712625</v>
      </c>
      <c r="K1997" s="82">
        <v>24623425250</v>
      </c>
      <c r="L1997" s="82">
        <v>36935137876</v>
      </c>
    </row>
    <row r="1998" spans="1:12" ht="15" customHeight="1" x14ac:dyDescent="0.3">
      <c r="A1998" s="48">
        <v>45827</v>
      </c>
      <c r="B1998" s="51">
        <v>0.99978199999999995</v>
      </c>
      <c r="C1998" s="82">
        <v>61509240699</v>
      </c>
      <c r="D1998" s="82">
        <v>61522669920</v>
      </c>
      <c r="E1998" s="51">
        <v>1.000154</v>
      </c>
      <c r="F1998" s="82">
        <v>155588301934</v>
      </c>
      <c r="G1998" s="82">
        <v>155564277717</v>
      </c>
      <c r="H1998" s="82">
        <f t="shared" si="62"/>
        <v>217086947637</v>
      </c>
      <c r="I1998" s="87">
        <f t="shared" si="63"/>
        <v>0.28340105469111199</v>
      </c>
      <c r="J1998" s="82">
        <v>12304533984</v>
      </c>
      <c r="K1998" s="82">
        <v>24609067968</v>
      </c>
      <c r="L1998" s="82">
        <v>36913601952</v>
      </c>
    </row>
    <row r="1999" spans="1:12" ht="15" customHeight="1" x14ac:dyDescent="0.3">
      <c r="A1999" s="48">
        <v>45828</v>
      </c>
      <c r="B1999" s="51">
        <v>0.99982599999999999</v>
      </c>
      <c r="C1999" s="82">
        <v>61352899060</v>
      </c>
      <c r="D1999" s="82">
        <v>61363597021</v>
      </c>
      <c r="E1999" s="51">
        <v>1.0000579999999999</v>
      </c>
      <c r="F1999" s="82">
        <v>155728724343</v>
      </c>
      <c r="G1999" s="82">
        <v>155719756687</v>
      </c>
      <c r="H1999" s="82">
        <f t="shared" si="62"/>
        <v>217083353708</v>
      </c>
      <c r="I1999" s="87">
        <f t="shared" si="63"/>
        <v>0.28267297318218376</v>
      </c>
      <c r="J1999" s="82">
        <v>12272719404</v>
      </c>
      <c r="K1999" s="82">
        <v>24545438808</v>
      </c>
      <c r="L1999" s="82">
        <v>36818158213</v>
      </c>
    </row>
    <row r="2000" spans="1:12" ht="15" customHeight="1" x14ac:dyDescent="0.3">
      <c r="A2000" s="48">
        <v>45829</v>
      </c>
      <c r="B2000" s="51">
        <v>0.99980400000000003</v>
      </c>
      <c r="C2000" s="82">
        <v>61254399466</v>
      </c>
      <c r="D2000" s="82">
        <v>61266407973</v>
      </c>
      <c r="E2000" s="51">
        <v>1.0000169999999999</v>
      </c>
      <c r="F2000" s="82">
        <v>155943659515</v>
      </c>
      <c r="G2000" s="82">
        <v>155941042921</v>
      </c>
      <c r="H2000" s="82">
        <f t="shared" si="62"/>
        <v>217207450894</v>
      </c>
      <c r="I2000" s="87">
        <f t="shared" si="63"/>
        <v>0.28206402552414644</v>
      </c>
      <c r="J2000" s="82">
        <v>12253281595</v>
      </c>
      <c r="K2000" s="82">
        <v>24506563189</v>
      </c>
      <c r="L2000" s="82">
        <v>36759844784</v>
      </c>
    </row>
    <row r="2001" spans="1:12" ht="15" customHeight="1" x14ac:dyDescent="0.3">
      <c r="A2001" s="48">
        <v>45830</v>
      </c>
      <c r="B2001" s="51">
        <v>0.99980800000000003</v>
      </c>
      <c r="C2001" s="82">
        <v>61240656839</v>
      </c>
      <c r="D2001" s="82">
        <v>61252438643</v>
      </c>
      <c r="E2001" s="51">
        <v>1.0001770000000001</v>
      </c>
      <c r="F2001" s="82">
        <v>155914735505</v>
      </c>
      <c r="G2001" s="82">
        <v>155887114364</v>
      </c>
      <c r="H2001" s="82">
        <f t="shared" si="62"/>
        <v>217139553007</v>
      </c>
      <c r="I2001" s="87">
        <f t="shared" si="63"/>
        <v>0.28208789138027462</v>
      </c>
      <c r="J2001" s="82">
        <v>12250487729</v>
      </c>
      <c r="K2001" s="82">
        <v>24500975457</v>
      </c>
      <c r="L2001" s="82">
        <v>36751463186</v>
      </c>
    </row>
    <row r="2002" spans="1:12" ht="15" customHeight="1" x14ac:dyDescent="0.3">
      <c r="A2002" s="48">
        <v>45831</v>
      </c>
      <c r="B2002" s="51">
        <v>0.99980800000000003</v>
      </c>
      <c r="C2002" s="82">
        <v>61250974946</v>
      </c>
      <c r="D2002" s="82">
        <v>61262750593</v>
      </c>
      <c r="E2002" s="51">
        <v>1.000176</v>
      </c>
      <c r="F2002" s="82">
        <v>155823535902</v>
      </c>
      <c r="G2002" s="82">
        <v>155796115238</v>
      </c>
      <c r="H2002" s="82">
        <f t="shared" si="62"/>
        <v>217058865831</v>
      </c>
      <c r="I2002" s="87">
        <f t="shared" si="63"/>
        <v>0.28224025938059866</v>
      </c>
      <c r="J2002" s="82">
        <v>12252550119</v>
      </c>
      <c r="K2002" s="82">
        <v>24505100237</v>
      </c>
      <c r="L2002" s="82">
        <v>36757650356</v>
      </c>
    </row>
    <row r="2003" spans="1:12" ht="15" customHeight="1" x14ac:dyDescent="0.3">
      <c r="A2003" s="48">
        <v>45832</v>
      </c>
      <c r="B2003" s="51">
        <v>0.99981200000000003</v>
      </c>
      <c r="C2003" s="82">
        <v>61585219083</v>
      </c>
      <c r="D2003" s="82">
        <v>61596794703</v>
      </c>
      <c r="E2003" s="51">
        <v>1.0005679999999999</v>
      </c>
      <c r="F2003" s="82">
        <v>156064607850</v>
      </c>
      <c r="G2003" s="82">
        <v>155976000097</v>
      </c>
      <c r="H2003" s="82">
        <f t="shared" si="62"/>
        <v>217572794800</v>
      </c>
      <c r="I2003" s="87">
        <f t="shared" si="63"/>
        <v>0.28310890044695974</v>
      </c>
      <c r="J2003" s="82">
        <v>12319358941</v>
      </c>
      <c r="K2003" s="82">
        <v>24638717881</v>
      </c>
      <c r="L2003" s="82">
        <v>36958076822</v>
      </c>
    </row>
    <row r="2004" spans="1:12" ht="15" customHeight="1" x14ac:dyDescent="0.3">
      <c r="A2004" s="48">
        <v>45833</v>
      </c>
      <c r="B2004" s="51">
        <v>0.99992400000000004</v>
      </c>
      <c r="C2004" s="82">
        <v>61904408505</v>
      </c>
      <c r="D2004" s="82">
        <v>61909104559</v>
      </c>
      <c r="E2004" s="51">
        <v>1.000418</v>
      </c>
      <c r="F2004" s="82">
        <v>156407434582</v>
      </c>
      <c r="G2004" s="82">
        <v>156342070025</v>
      </c>
      <c r="H2004" s="82">
        <f t="shared" si="62"/>
        <v>218251174584</v>
      </c>
      <c r="I2004" s="87">
        <f t="shared" si="63"/>
        <v>0.28365989176004441</v>
      </c>
      <c r="J2004" s="82">
        <v>12381820912</v>
      </c>
      <c r="K2004" s="82">
        <v>24763641824</v>
      </c>
      <c r="L2004" s="82">
        <v>37145462735</v>
      </c>
    </row>
    <row r="2005" spans="1:12" ht="15" customHeight="1" x14ac:dyDescent="0.3">
      <c r="A2005" s="48">
        <v>45834</v>
      </c>
      <c r="B2005" s="51">
        <v>0.99986600000000003</v>
      </c>
      <c r="C2005" s="82">
        <v>61782873643</v>
      </c>
      <c r="D2005" s="82">
        <v>61791167740</v>
      </c>
      <c r="E2005" s="51">
        <v>1.0004820000000001</v>
      </c>
      <c r="F2005" s="82">
        <v>156766999298</v>
      </c>
      <c r="G2005" s="82">
        <v>156691549298</v>
      </c>
      <c r="H2005" s="82">
        <f t="shared" si="62"/>
        <v>218482717038</v>
      </c>
      <c r="I2005" s="87">
        <f t="shared" si="63"/>
        <v>0.28281947687996234</v>
      </c>
      <c r="J2005" s="82">
        <v>12358233548</v>
      </c>
      <c r="K2005" s="82">
        <v>24716467096</v>
      </c>
      <c r="L2005" s="82">
        <v>37074700644</v>
      </c>
    </row>
    <row r="2006" spans="1:12" ht="15" customHeight="1" x14ac:dyDescent="0.3">
      <c r="A2006" s="48">
        <v>45835</v>
      </c>
      <c r="B2006" s="51">
        <v>0.99987199999999998</v>
      </c>
      <c r="C2006" s="82">
        <v>61706915980</v>
      </c>
      <c r="D2006" s="82">
        <v>61714840693</v>
      </c>
      <c r="E2006" s="51">
        <v>1.0003470000000001</v>
      </c>
      <c r="F2006" s="82">
        <v>157271724601</v>
      </c>
      <c r="G2006" s="82">
        <v>157217168524</v>
      </c>
      <c r="H2006" s="82">
        <f t="shared" si="62"/>
        <v>218932009217</v>
      </c>
      <c r="I2006" s="87">
        <f t="shared" si="63"/>
        <v>0.28189044130056728</v>
      </c>
      <c r="J2006" s="82">
        <v>12342968139</v>
      </c>
      <c r="K2006" s="82">
        <v>24685936277</v>
      </c>
      <c r="L2006" s="82">
        <v>37028904416</v>
      </c>
    </row>
    <row r="2007" spans="1:12" ht="15" customHeight="1" x14ac:dyDescent="0.3">
      <c r="A2007" s="48">
        <v>45836</v>
      </c>
      <c r="B2007" s="51">
        <v>0.99980500000000005</v>
      </c>
      <c r="C2007" s="82">
        <v>61720216218</v>
      </c>
      <c r="D2007" s="82">
        <v>61732248008</v>
      </c>
      <c r="E2007" s="51">
        <v>1.000337</v>
      </c>
      <c r="F2007" s="82">
        <v>157533488924</v>
      </c>
      <c r="G2007" s="82">
        <v>157480434093</v>
      </c>
      <c r="H2007" s="82">
        <f t="shared" si="62"/>
        <v>219212682101</v>
      </c>
      <c r="I2007" s="87">
        <f t="shared" si="63"/>
        <v>0.28160892616403232</v>
      </c>
      <c r="J2007" s="82">
        <v>12346449602</v>
      </c>
      <c r="K2007" s="82">
        <v>24692899203</v>
      </c>
      <c r="L2007" s="82">
        <v>37039348805</v>
      </c>
    </row>
    <row r="2008" spans="1:12" ht="15" customHeight="1" x14ac:dyDescent="0.3">
      <c r="A2008" s="48">
        <v>45837</v>
      </c>
      <c r="B2008" s="51">
        <v>0.99984600000000001</v>
      </c>
      <c r="C2008" s="82">
        <v>61708746298</v>
      </c>
      <c r="D2008" s="82">
        <v>61718221749</v>
      </c>
      <c r="E2008" s="51">
        <v>1.000275</v>
      </c>
      <c r="F2008" s="82">
        <v>157534240466</v>
      </c>
      <c r="G2008" s="82">
        <v>157490928407</v>
      </c>
      <c r="H2008" s="82">
        <f t="shared" si="62"/>
        <v>219209150156</v>
      </c>
      <c r="I2008" s="87">
        <f t="shared" si="63"/>
        <v>0.28154947777078776</v>
      </c>
      <c r="J2008" s="82">
        <v>12343644350</v>
      </c>
      <c r="K2008" s="82">
        <v>24687288700</v>
      </c>
      <c r="L2008" s="82">
        <v>37030933049</v>
      </c>
    </row>
    <row r="2009" spans="1:12" ht="15" customHeight="1" x14ac:dyDescent="0.3">
      <c r="A2009" s="48">
        <v>45838</v>
      </c>
      <c r="B2009" s="51">
        <v>0.99980500000000005</v>
      </c>
      <c r="C2009" s="82">
        <v>61672471232</v>
      </c>
      <c r="D2009" s="82">
        <v>61684504997</v>
      </c>
      <c r="E2009" s="51">
        <v>1.000122</v>
      </c>
      <c r="F2009" s="82">
        <v>157596199393</v>
      </c>
      <c r="G2009" s="82">
        <v>157576922482</v>
      </c>
      <c r="H2009" s="82">
        <f t="shared" si="62"/>
        <v>219261427479</v>
      </c>
      <c r="I2009" s="87">
        <f t="shared" si="63"/>
        <v>0.28132857523655364</v>
      </c>
      <c r="J2009" s="82">
        <v>12336900999</v>
      </c>
      <c r="K2009" s="82">
        <v>24673801999</v>
      </c>
      <c r="L2009" s="82">
        <v>37010702998</v>
      </c>
    </row>
    <row r="2010" spans="1:12" ht="15" customHeight="1" x14ac:dyDescent="0.3">
      <c r="A2010" s="48">
        <v>45839</v>
      </c>
      <c r="B2010" s="51">
        <v>0.99990199999999996</v>
      </c>
      <c r="C2010" s="82">
        <v>61486603678</v>
      </c>
      <c r="D2010" s="82">
        <v>61492603686</v>
      </c>
      <c r="E2010" s="51">
        <v>1.000208</v>
      </c>
      <c r="F2010" s="82">
        <v>157725452770</v>
      </c>
      <c r="G2010" s="82">
        <v>157692606942</v>
      </c>
      <c r="H2010" s="82">
        <f t="shared" si="62"/>
        <v>219185210628</v>
      </c>
      <c r="I2010" s="87">
        <f t="shared" si="63"/>
        <v>0.28055087982357041</v>
      </c>
      <c r="J2010" s="82">
        <v>12298520737</v>
      </c>
      <c r="K2010" s="82">
        <v>24597041474</v>
      </c>
      <c r="L2010" s="82">
        <v>36895562212</v>
      </c>
    </row>
    <row r="2011" spans="1:12" ht="15" customHeight="1" x14ac:dyDescent="0.3">
      <c r="A2011" s="48">
        <v>45840</v>
      </c>
      <c r="B2011" s="51">
        <v>0.999838</v>
      </c>
      <c r="C2011" s="82">
        <v>61645964432</v>
      </c>
      <c r="D2011" s="82">
        <v>61655981771</v>
      </c>
      <c r="E2011" s="51">
        <v>1.0000830000000001</v>
      </c>
      <c r="F2011" s="82">
        <v>157728281420</v>
      </c>
      <c r="G2011" s="82">
        <v>157715226218</v>
      </c>
      <c r="H2011" s="82">
        <f t="shared" si="62"/>
        <v>219371207989</v>
      </c>
      <c r="I2011" s="87">
        <f t="shared" si="63"/>
        <v>0.28105776658754433</v>
      </c>
      <c r="J2011" s="82">
        <v>12331196354</v>
      </c>
      <c r="K2011" s="82">
        <v>24662392708</v>
      </c>
      <c r="L2011" s="82">
        <v>36993589063</v>
      </c>
    </row>
    <row r="2012" spans="1:12" ht="15" customHeight="1" x14ac:dyDescent="0.3">
      <c r="A2012" s="48">
        <v>45841</v>
      </c>
      <c r="B2012" s="51">
        <v>0.99980599999999997</v>
      </c>
      <c r="C2012" s="82">
        <v>61785325736</v>
      </c>
      <c r="D2012" s="82">
        <v>61797332169</v>
      </c>
      <c r="E2012" s="51">
        <v>1.0003299999999999</v>
      </c>
      <c r="F2012" s="82">
        <v>157879549490</v>
      </c>
      <c r="G2012" s="82">
        <v>157827516307</v>
      </c>
      <c r="H2012" s="82">
        <f t="shared" si="62"/>
        <v>219624848476</v>
      </c>
      <c r="I2012" s="87">
        <f t="shared" si="63"/>
        <v>0.28137677770898062</v>
      </c>
      <c r="J2012" s="82">
        <v>12359466434</v>
      </c>
      <c r="K2012" s="82">
        <v>24718932868</v>
      </c>
      <c r="L2012" s="82">
        <v>37078399301</v>
      </c>
    </row>
    <row r="2013" spans="1:12" ht="15" customHeight="1" x14ac:dyDescent="0.3">
      <c r="A2013" s="48">
        <v>45842</v>
      </c>
      <c r="B2013" s="51">
        <v>0.99990199999999996</v>
      </c>
      <c r="C2013" s="82">
        <v>62127723751</v>
      </c>
      <c r="D2013" s="82">
        <v>62133793326</v>
      </c>
      <c r="E2013" s="51">
        <v>1.0002530000000001</v>
      </c>
      <c r="F2013" s="82">
        <v>158312598178</v>
      </c>
      <c r="G2013" s="82">
        <v>158272567383</v>
      </c>
      <c r="H2013" s="82">
        <f t="shared" si="62"/>
        <v>220406360709</v>
      </c>
      <c r="I2013" s="87">
        <f t="shared" si="63"/>
        <v>0.28190562707051153</v>
      </c>
      <c r="J2013" s="82">
        <v>12426758665</v>
      </c>
      <c r="K2013" s="82">
        <v>24853517330</v>
      </c>
      <c r="L2013" s="82">
        <v>37280275996</v>
      </c>
    </row>
    <row r="2014" spans="1:12" ht="15" customHeight="1" x14ac:dyDescent="0.3">
      <c r="A2014" s="48">
        <v>45843</v>
      </c>
      <c r="B2014" s="51">
        <v>0.99980500000000005</v>
      </c>
      <c r="C2014" s="82">
        <v>62138849073</v>
      </c>
      <c r="D2014" s="82">
        <v>62150966415</v>
      </c>
      <c r="E2014" s="51">
        <v>1.00021</v>
      </c>
      <c r="F2014" s="82">
        <v>158456545511</v>
      </c>
      <c r="G2014" s="82">
        <v>158423265086</v>
      </c>
      <c r="H2014" s="82">
        <f t="shared" si="62"/>
        <v>220574231501</v>
      </c>
      <c r="I2014" s="87">
        <f t="shared" si="63"/>
        <v>0.28176893552825655</v>
      </c>
      <c r="J2014" s="82">
        <v>12430193283</v>
      </c>
      <c r="K2014" s="82">
        <v>24860386566</v>
      </c>
      <c r="L2014" s="82">
        <v>37290579849</v>
      </c>
    </row>
    <row r="2015" spans="1:12" ht="15" customHeight="1" x14ac:dyDescent="0.3">
      <c r="A2015" s="48">
        <v>45844</v>
      </c>
      <c r="B2015" s="51">
        <v>0.99987199999999998</v>
      </c>
      <c r="C2015" s="82">
        <v>62207910534</v>
      </c>
      <c r="D2015" s="82">
        <v>62215893558</v>
      </c>
      <c r="E2015" s="51">
        <v>1.0001599999999999</v>
      </c>
      <c r="F2015" s="82">
        <v>158621120525</v>
      </c>
      <c r="G2015" s="82">
        <v>158595696320</v>
      </c>
      <c r="H2015" s="82">
        <f t="shared" si="62"/>
        <v>220811589878</v>
      </c>
      <c r="I2015" s="87">
        <f t="shared" si="63"/>
        <v>0.28176009054766887</v>
      </c>
      <c r="J2015" s="82">
        <v>12443178712</v>
      </c>
      <c r="K2015" s="82">
        <v>24886357423</v>
      </c>
      <c r="L2015" s="82">
        <v>37329536135</v>
      </c>
    </row>
    <row r="2016" spans="1:12" ht="15" customHeight="1" x14ac:dyDescent="0.3">
      <c r="A2016" s="48">
        <v>45845</v>
      </c>
      <c r="B2016" s="51">
        <v>0.999857</v>
      </c>
      <c r="C2016" s="82">
        <v>62222414420</v>
      </c>
      <c r="D2016" s="82">
        <v>62231321939</v>
      </c>
      <c r="E2016" s="51">
        <v>1.0000500000000001</v>
      </c>
      <c r="F2016" s="82">
        <v>158634407829</v>
      </c>
      <c r="G2016" s="82">
        <v>158626538379</v>
      </c>
      <c r="H2016" s="82">
        <f t="shared" si="62"/>
        <v>220857860318</v>
      </c>
      <c r="I2016" s="87">
        <f t="shared" si="63"/>
        <v>0.28177091750049943</v>
      </c>
      <c r="J2016" s="82">
        <v>12446264388</v>
      </c>
      <c r="K2016" s="82">
        <v>24892528776</v>
      </c>
      <c r="L2016" s="82">
        <v>37338793163</v>
      </c>
    </row>
    <row r="2017" spans="1:12" ht="15" customHeight="1" x14ac:dyDescent="0.3">
      <c r="A2017" s="48">
        <v>45846</v>
      </c>
      <c r="B2017" s="51">
        <v>0.999803</v>
      </c>
      <c r="C2017" s="82">
        <v>61990294822</v>
      </c>
      <c r="D2017" s="82">
        <v>62002485516</v>
      </c>
      <c r="E2017" s="51">
        <v>1.0000089999999999</v>
      </c>
      <c r="F2017" s="82">
        <v>158583008856</v>
      </c>
      <c r="G2017" s="82">
        <v>158581531561</v>
      </c>
      <c r="H2017" s="82">
        <f t="shared" si="62"/>
        <v>220584017077</v>
      </c>
      <c r="I2017" s="87">
        <f t="shared" si="63"/>
        <v>0.28108330937846954</v>
      </c>
      <c r="J2017" s="82">
        <v>12400497103</v>
      </c>
      <c r="K2017" s="82">
        <v>24800994206</v>
      </c>
      <c r="L2017" s="82">
        <v>37201491310</v>
      </c>
    </row>
    <row r="2018" spans="1:12" ht="15" customHeight="1" x14ac:dyDescent="0.3">
      <c r="A2018" s="48">
        <v>45847</v>
      </c>
      <c r="B2018" s="51">
        <v>0.99988500000000002</v>
      </c>
      <c r="C2018" s="82">
        <v>61957203749</v>
      </c>
      <c r="D2018" s="82">
        <v>61964321308</v>
      </c>
      <c r="E2018" s="51">
        <v>1.0001139999999999</v>
      </c>
      <c r="F2018" s="82">
        <v>158677174828</v>
      </c>
      <c r="G2018" s="82">
        <v>158659028495</v>
      </c>
      <c r="H2018" s="82">
        <f t="shared" si="62"/>
        <v>220623349803</v>
      </c>
      <c r="I2018" s="87">
        <f t="shared" si="63"/>
        <v>0.28086021431244457</v>
      </c>
      <c r="J2018" s="82">
        <v>12392864262</v>
      </c>
      <c r="K2018" s="82">
        <v>24785728523</v>
      </c>
      <c r="L2018" s="82">
        <v>37178592785</v>
      </c>
    </row>
    <row r="2019" spans="1:12" ht="15" customHeight="1" x14ac:dyDescent="0.3">
      <c r="A2019" s="48">
        <v>45848</v>
      </c>
      <c r="B2019" s="51">
        <v>0.99994400000000006</v>
      </c>
      <c r="C2019" s="82">
        <v>62375182383</v>
      </c>
      <c r="D2019" s="82">
        <v>62378652841</v>
      </c>
      <c r="E2019" s="51">
        <v>1.0002439999999999</v>
      </c>
      <c r="F2019" s="82">
        <v>158706387150</v>
      </c>
      <c r="G2019" s="82">
        <v>158667716627</v>
      </c>
      <c r="H2019" s="82">
        <f t="shared" si="62"/>
        <v>221046369468</v>
      </c>
      <c r="I2019" s="87">
        <f t="shared" si="63"/>
        <v>0.28219713805356261</v>
      </c>
      <c r="J2019" s="82">
        <v>12475730568</v>
      </c>
      <c r="K2019" s="82">
        <v>24951461136</v>
      </c>
      <c r="L2019" s="82">
        <v>37427191705</v>
      </c>
    </row>
    <row r="2020" spans="1:12" ht="15" customHeight="1" x14ac:dyDescent="0.3">
      <c r="A2020" s="48">
        <v>45849</v>
      </c>
      <c r="B2020" s="51">
        <v>0.99980599999999997</v>
      </c>
      <c r="C2020" s="82">
        <v>62830227713</v>
      </c>
      <c r="D2020" s="82">
        <v>62842407540</v>
      </c>
      <c r="E2020" s="51">
        <v>1.0000199999999999</v>
      </c>
      <c r="F2020" s="82">
        <v>158789684206</v>
      </c>
      <c r="G2020" s="82">
        <v>158786452077</v>
      </c>
      <c r="H2020" s="82">
        <f t="shared" si="62"/>
        <v>221628859617</v>
      </c>
      <c r="I2020" s="87">
        <f t="shared" si="63"/>
        <v>0.28354794429118513</v>
      </c>
      <c r="J2020" s="82">
        <v>12568481508</v>
      </c>
      <c r="K2020" s="82">
        <v>25136963016</v>
      </c>
      <c r="L2020" s="82">
        <v>37705444524</v>
      </c>
    </row>
    <row r="2021" spans="1:12" ht="15" customHeight="1" x14ac:dyDescent="0.3">
      <c r="A2021" s="48">
        <v>45850</v>
      </c>
      <c r="B2021" s="51">
        <v>0.99994400000000006</v>
      </c>
      <c r="C2021" s="82">
        <v>63513728765</v>
      </c>
      <c r="D2021" s="82">
        <v>63517267010</v>
      </c>
      <c r="E2021" s="51">
        <v>1.000238</v>
      </c>
      <c r="F2021" s="82">
        <v>159124450417</v>
      </c>
      <c r="G2021" s="82">
        <v>159086599310</v>
      </c>
      <c r="H2021" s="82">
        <f t="shared" si="62"/>
        <v>222603866320</v>
      </c>
      <c r="I2021" s="87">
        <f t="shared" si="63"/>
        <v>0.28533766308754022</v>
      </c>
      <c r="J2021" s="82">
        <v>12703453402</v>
      </c>
      <c r="K2021" s="82">
        <v>25406906804</v>
      </c>
      <c r="L2021" s="82">
        <v>38110360206</v>
      </c>
    </row>
    <row r="2022" spans="1:12" ht="15" customHeight="1" x14ac:dyDescent="0.3">
      <c r="A2022" s="48">
        <v>45851</v>
      </c>
      <c r="B2022" s="51">
        <v>0.99986600000000003</v>
      </c>
      <c r="C2022" s="82">
        <v>63624539540</v>
      </c>
      <c r="D2022" s="82">
        <v>63633072017</v>
      </c>
      <c r="E2022" s="51">
        <v>1.000219</v>
      </c>
      <c r="F2022" s="82">
        <v>159432153628</v>
      </c>
      <c r="G2022" s="82">
        <v>159397315597</v>
      </c>
      <c r="H2022" s="82">
        <f t="shared" si="62"/>
        <v>223030387614</v>
      </c>
      <c r="I2022" s="87">
        <f t="shared" si="63"/>
        <v>0.2853112201335099</v>
      </c>
      <c r="J2022" s="82">
        <v>12726614403</v>
      </c>
      <c r="K2022" s="82">
        <v>25453228807</v>
      </c>
      <c r="L2022" s="82">
        <v>38179843210</v>
      </c>
    </row>
    <row r="2023" spans="1:12" ht="15" customHeight="1" x14ac:dyDescent="0.3">
      <c r="A2023" s="48">
        <v>45852</v>
      </c>
      <c r="B2023" s="51">
        <v>0.99989700000000004</v>
      </c>
      <c r="C2023" s="82">
        <v>63645701670</v>
      </c>
      <c r="D2023" s="82">
        <v>63652284904</v>
      </c>
      <c r="E2023" s="51">
        <v>1.0002979999999999</v>
      </c>
      <c r="F2023" s="82">
        <v>159532935861</v>
      </c>
      <c r="G2023" s="82">
        <v>159485392071</v>
      </c>
      <c r="H2023" s="82">
        <f t="shared" si="62"/>
        <v>223137676975</v>
      </c>
      <c r="I2023" s="87">
        <f t="shared" si="63"/>
        <v>0.28526013969004216</v>
      </c>
      <c r="J2023" s="82">
        <v>12730456981</v>
      </c>
      <c r="K2023" s="82">
        <v>25460913962</v>
      </c>
      <c r="L2023" s="82">
        <v>38191370942</v>
      </c>
    </row>
    <row r="2024" spans="1:12" ht="15" customHeight="1" x14ac:dyDescent="0.3">
      <c r="A2024" s="48">
        <v>45853</v>
      </c>
      <c r="B2024" s="51">
        <v>0.999892</v>
      </c>
      <c r="C2024" s="82">
        <v>63390464631</v>
      </c>
      <c r="D2024" s="82">
        <v>63397311916</v>
      </c>
      <c r="E2024" s="51">
        <v>1.000119</v>
      </c>
      <c r="F2024" s="82">
        <v>159549816472</v>
      </c>
      <c r="G2024" s="82">
        <v>159530826015</v>
      </c>
      <c r="H2024" s="82">
        <f t="shared" si="62"/>
        <v>222928137931</v>
      </c>
      <c r="I2024" s="87">
        <f t="shared" si="63"/>
        <v>0.28438452186606666</v>
      </c>
      <c r="J2024" s="82">
        <v>12679462383</v>
      </c>
      <c r="K2024" s="82">
        <v>25358924766</v>
      </c>
      <c r="L2024" s="82">
        <v>38038387150</v>
      </c>
    </row>
    <row r="2025" spans="1:12" ht="15" customHeight="1" x14ac:dyDescent="0.3">
      <c r="A2025" s="48">
        <v>45854</v>
      </c>
      <c r="B2025" s="51">
        <v>0.99989899999999998</v>
      </c>
      <c r="C2025" s="82">
        <v>62402203816</v>
      </c>
      <c r="D2025" s="82">
        <v>62408508608</v>
      </c>
      <c r="E2025" s="51">
        <v>1.000032</v>
      </c>
      <c r="F2025" s="82">
        <v>159888845413</v>
      </c>
      <c r="G2025" s="82">
        <v>159883657585</v>
      </c>
      <c r="H2025" s="82">
        <f t="shared" si="62"/>
        <v>222292166193</v>
      </c>
      <c r="I2025" s="87">
        <f t="shared" si="63"/>
        <v>0.28074992329606102</v>
      </c>
      <c r="J2025" s="82">
        <v>12481701722</v>
      </c>
      <c r="K2025" s="82">
        <v>24963403443</v>
      </c>
      <c r="L2025" s="82">
        <v>37445105165</v>
      </c>
    </row>
    <row r="2026" spans="1:12" ht="15" customHeight="1" x14ac:dyDescent="0.3">
      <c r="A2026" s="48">
        <v>45855</v>
      </c>
      <c r="B2026" s="51">
        <v>0.99985999999999997</v>
      </c>
      <c r="C2026" s="82">
        <v>63483508990</v>
      </c>
      <c r="D2026" s="82">
        <v>63492415469</v>
      </c>
      <c r="E2026" s="51">
        <v>1.000413</v>
      </c>
      <c r="F2026" s="82">
        <v>160046475251</v>
      </c>
      <c r="G2026" s="82">
        <v>159980397905</v>
      </c>
      <c r="H2026" s="82">
        <f t="shared" si="62"/>
        <v>223472813374</v>
      </c>
      <c r="I2026" s="87">
        <f t="shared" si="63"/>
        <v>0.2841169559302959</v>
      </c>
      <c r="J2026" s="82">
        <v>12698483094</v>
      </c>
      <c r="K2026" s="82">
        <v>25396966188</v>
      </c>
      <c r="L2026" s="82">
        <v>38095449281</v>
      </c>
    </row>
    <row r="2027" spans="1:12" ht="15" customHeight="1" x14ac:dyDescent="0.3">
      <c r="A2027" s="48">
        <v>45856</v>
      </c>
      <c r="B2027" s="51">
        <v>0.99990199999999996</v>
      </c>
      <c r="C2027" s="82">
        <v>64720387308</v>
      </c>
      <c r="D2027" s="82">
        <v>64726700572</v>
      </c>
      <c r="E2027" s="51">
        <v>1.0005949999999999</v>
      </c>
      <c r="F2027" s="82">
        <v>160355259560</v>
      </c>
      <c r="G2027" s="82">
        <v>160259929137</v>
      </c>
      <c r="H2027" s="82">
        <f t="shared" si="62"/>
        <v>224986629709</v>
      </c>
      <c r="I2027" s="87">
        <f t="shared" si="63"/>
        <v>0.28769132039409706</v>
      </c>
      <c r="J2027" s="82">
        <v>12945340114</v>
      </c>
      <c r="K2027" s="82">
        <v>25890680229</v>
      </c>
      <c r="L2027" s="82">
        <v>38836020343</v>
      </c>
    </row>
    <row r="2028" spans="1:12" ht="15" customHeight="1" x14ac:dyDescent="0.3">
      <c r="A2028" s="48">
        <v>45857</v>
      </c>
      <c r="B2028" s="51">
        <v>0.99983200000000005</v>
      </c>
      <c r="C2028" s="82">
        <v>64791644135</v>
      </c>
      <c r="D2028" s="82">
        <v>64802539859</v>
      </c>
      <c r="E2028" s="51">
        <v>1.0005120000000001</v>
      </c>
      <c r="F2028" s="82">
        <v>160901686887</v>
      </c>
      <c r="G2028" s="82">
        <v>160819316268</v>
      </c>
      <c r="H2028" s="82">
        <f t="shared" si="62"/>
        <v>225621856127</v>
      </c>
      <c r="I2028" s="87">
        <f t="shared" si="63"/>
        <v>0.28721747516571877</v>
      </c>
      <c r="J2028" s="82">
        <v>12960507972</v>
      </c>
      <c r="K2028" s="82">
        <v>25921015944</v>
      </c>
      <c r="L2028" s="82">
        <v>38881523915</v>
      </c>
    </row>
    <row r="2029" spans="1:12" ht="15" customHeight="1" x14ac:dyDescent="0.3">
      <c r="A2029" s="48">
        <v>45858</v>
      </c>
      <c r="B2029" s="51">
        <v>0.99990100000000004</v>
      </c>
      <c r="C2029" s="82">
        <v>64595341290</v>
      </c>
      <c r="D2029" s="82">
        <v>64601768339</v>
      </c>
      <c r="E2029" s="51">
        <v>1.000443</v>
      </c>
      <c r="F2029" s="82">
        <v>161623516431</v>
      </c>
      <c r="G2029" s="82">
        <v>161551961498</v>
      </c>
      <c r="H2029" s="82">
        <f t="shared" si="62"/>
        <v>226153729837</v>
      </c>
      <c r="I2029" s="87">
        <f t="shared" si="63"/>
        <v>0.28565422460890494</v>
      </c>
      <c r="J2029" s="82">
        <v>12920353668</v>
      </c>
      <c r="K2029" s="82">
        <v>25840707336</v>
      </c>
      <c r="L2029" s="82">
        <v>38761061003</v>
      </c>
    </row>
    <row r="2030" spans="1:12" ht="15" customHeight="1" x14ac:dyDescent="0.3">
      <c r="A2030" s="48">
        <v>45859</v>
      </c>
      <c r="B2030" s="51">
        <v>0.99989899999999998</v>
      </c>
      <c r="C2030" s="82">
        <v>64467724533</v>
      </c>
      <c r="D2030" s="82">
        <v>64474224396</v>
      </c>
      <c r="E2030" s="51">
        <v>1.0003979999999999</v>
      </c>
      <c r="F2030" s="82">
        <v>161657924155</v>
      </c>
      <c r="G2030" s="82">
        <v>161593562225</v>
      </c>
      <c r="H2030" s="82">
        <f t="shared" si="62"/>
        <v>226067786621</v>
      </c>
      <c r="I2030" s="87">
        <f t="shared" si="63"/>
        <v>0.28519863603605888</v>
      </c>
      <c r="J2030" s="82">
        <v>12894844879</v>
      </c>
      <c r="K2030" s="82">
        <v>25789689758</v>
      </c>
      <c r="L2030" s="82">
        <v>38684534638</v>
      </c>
    </row>
    <row r="2031" spans="1:12" ht="15" customHeight="1" x14ac:dyDescent="0.3">
      <c r="A2031" s="48">
        <v>45860</v>
      </c>
      <c r="B2031" s="51">
        <v>0.99988299999999997</v>
      </c>
      <c r="C2031" s="82">
        <v>64758592638</v>
      </c>
      <c r="D2031" s="82">
        <v>64766169885</v>
      </c>
      <c r="E2031" s="51">
        <v>1.0003249999999999</v>
      </c>
      <c r="F2031" s="82">
        <v>161714313907</v>
      </c>
      <c r="G2031" s="82">
        <v>161661718717</v>
      </c>
      <c r="H2031" s="82">
        <f t="shared" si="62"/>
        <v>226427888602</v>
      </c>
      <c r="I2031" s="87">
        <f t="shared" si="63"/>
        <v>0.28603442042796107</v>
      </c>
      <c r="J2031" s="82">
        <v>12953233977</v>
      </c>
      <c r="K2031" s="82">
        <v>25906467954</v>
      </c>
      <c r="L2031" s="82">
        <v>38859701931</v>
      </c>
    </row>
    <row r="2032" spans="1:12" ht="15" customHeight="1" x14ac:dyDescent="0.3">
      <c r="A2032" s="48">
        <v>45861</v>
      </c>
      <c r="B2032" s="51">
        <v>0.99990400000000002</v>
      </c>
      <c r="C2032" s="82">
        <v>64754306762</v>
      </c>
      <c r="D2032" s="82">
        <v>64760552968</v>
      </c>
      <c r="E2032" s="51">
        <v>1.0003679999999999</v>
      </c>
      <c r="F2032" s="82">
        <v>161998859726</v>
      </c>
      <c r="G2032" s="82">
        <v>161939204442</v>
      </c>
      <c r="H2032" s="82">
        <f t="shared" si="62"/>
        <v>226699757410</v>
      </c>
      <c r="I2032" s="87">
        <f t="shared" si="63"/>
        <v>0.28566661785560132</v>
      </c>
      <c r="J2032" s="82">
        <v>12952110594</v>
      </c>
      <c r="K2032" s="82">
        <v>25904221187</v>
      </c>
      <c r="L2032" s="82">
        <v>38856331781</v>
      </c>
    </row>
    <row r="2033" spans="1:12" ht="15" customHeight="1" x14ac:dyDescent="0.3">
      <c r="A2033" s="48">
        <v>45862</v>
      </c>
      <c r="B2033" s="51">
        <v>0.99980599999999997</v>
      </c>
      <c r="C2033" s="82">
        <v>64663762024</v>
      </c>
      <c r="D2033" s="82">
        <v>64676313088</v>
      </c>
      <c r="E2033" s="51">
        <v>1.000367</v>
      </c>
      <c r="F2033" s="82">
        <v>162001064184</v>
      </c>
      <c r="G2033" s="82">
        <v>161941698232</v>
      </c>
      <c r="H2033" s="82">
        <f t="shared" si="62"/>
        <v>226618011320</v>
      </c>
      <c r="I2033" s="87">
        <f t="shared" si="63"/>
        <v>0.28539793775117311</v>
      </c>
      <c r="J2033" s="82">
        <v>12935262618</v>
      </c>
      <c r="K2033" s="82">
        <v>25870525235</v>
      </c>
      <c r="L2033" s="82">
        <v>38805787853</v>
      </c>
    </row>
    <row r="2034" spans="1:12" ht="15" customHeight="1" x14ac:dyDescent="0.3">
      <c r="A2034" s="48">
        <v>45863</v>
      </c>
      <c r="B2034" s="51">
        <v>0.99981100000000001</v>
      </c>
      <c r="C2034" s="82">
        <v>65119884120</v>
      </c>
      <c r="D2034" s="82">
        <v>65132203201</v>
      </c>
      <c r="E2034" s="51">
        <v>1.000405</v>
      </c>
      <c r="F2034" s="82">
        <v>162581045547</v>
      </c>
      <c r="G2034" s="82">
        <v>162515161157</v>
      </c>
      <c r="H2034" s="82">
        <f t="shared" si="62"/>
        <v>227647364358</v>
      </c>
      <c r="I2034" s="87">
        <f t="shared" si="63"/>
        <v>0.28611006933764715</v>
      </c>
      <c r="J2034" s="82">
        <v>13026440640</v>
      </c>
      <c r="K2034" s="82">
        <v>26052881280</v>
      </c>
      <c r="L2034" s="82">
        <v>39079321921</v>
      </c>
    </row>
    <row r="2035" spans="1:12" ht="15" customHeight="1" x14ac:dyDescent="0.3">
      <c r="A2035" s="48">
        <v>45864</v>
      </c>
      <c r="B2035" s="51">
        <v>0.99981399999999998</v>
      </c>
      <c r="C2035" s="82">
        <v>64024850565</v>
      </c>
      <c r="D2035" s="82">
        <v>64036729850</v>
      </c>
      <c r="E2035" s="51">
        <v>1.000019</v>
      </c>
      <c r="F2035" s="82">
        <v>163050890399</v>
      </c>
      <c r="G2035" s="82">
        <v>163047862048</v>
      </c>
      <c r="H2035" s="82">
        <f t="shared" si="62"/>
        <v>227084591898</v>
      </c>
      <c r="I2035" s="87">
        <f t="shared" si="63"/>
        <v>0.28199504561174055</v>
      </c>
      <c r="J2035" s="82">
        <v>12807345970</v>
      </c>
      <c r="K2035" s="82">
        <v>25614691940</v>
      </c>
      <c r="L2035" s="82">
        <v>38422037910</v>
      </c>
    </row>
    <row r="2036" spans="1:12" ht="15" customHeight="1" x14ac:dyDescent="0.3">
      <c r="A2036" s="48">
        <v>45865</v>
      </c>
      <c r="B2036" s="51">
        <v>0.99981299999999995</v>
      </c>
      <c r="C2036" s="82">
        <v>64270649511</v>
      </c>
      <c r="D2036" s="82">
        <v>64282669260</v>
      </c>
      <c r="E2036" s="51">
        <v>1.00023</v>
      </c>
      <c r="F2036" s="82">
        <v>163335949202</v>
      </c>
      <c r="G2036" s="82">
        <v>163298311883</v>
      </c>
      <c r="H2036" s="82">
        <f t="shared" si="62"/>
        <v>227580981143</v>
      </c>
      <c r="I2036" s="87">
        <f t="shared" si="63"/>
        <v>0.28246063856982906</v>
      </c>
      <c r="J2036" s="82">
        <v>12856533852</v>
      </c>
      <c r="K2036" s="82">
        <v>25713067704</v>
      </c>
      <c r="L2036" s="82">
        <v>38569601556</v>
      </c>
    </row>
    <row r="2037" spans="1:12" ht="15" customHeight="1" x14ac:dyDescent="0.3">
      <c r="A2037" s="48">
        <v>45866</v>
      </c>
      <c r="B2037" s="51">
        <v>0.99982599999999999</v>
      </c>
      <c r="C2037" s="82">
        <v>64285647872</v>
      </c>
      <c r="D2037" s="82">
        <v>64296838818</v>
      </c>
      <c r="E2037" s="51">
        <v>1.0002489999999999</v>
      </c>
      <c r="F2037" s="82">
        <v>163611552679</v>
      </c>
      <c r="G2037" s="82">
        <v>163570815040</v>
      </c>
      <c r="H2037" s="82">
        <f t="shared" si="62"/>
        <v>227867653858</v>
      </c>
      <c r="I2037" s="87">
        <f t="shared" si="63"/>
        <v>0.28216746751633198</v>
      </c>
      <c r="J2037" s="82">
        <v>12859367764</v>
      </c>
      <c r="K2037" s="82">
        <v>25718735527</v>
      </c>
      <c r="L2037" s="82">
        <v>38578103291</v>
      </c>
    </row>
    <row r="2038" spans="1:12" ht="15" customHeight="1" x14ac:dyDescent="0.3">
      <c r="A2038" s="48">
        <v>45867</v>
      </c>
      <c r="B2038" s="51">
        <v>0.99975599999999998</v>
      </c>
      <c r="C2038" s="82">
        <v>63880072658</v>
      </c>
      <c r="D2038" s="82">
        <v>63895638888</v>
      </c>
      <c r="E2038" s="51">
        <v>0.99993900000000002</v>
      </c>
      <c r="F2038" s="82">
        <v>163590746762</v>
      </c>
      <c r="G2038" s="82">
        <v>163600688776</v>
      </c>
      <c r="H2038" s="82">
        <f t="shared" si="62"/>
        <v>227496327664</v>
      </c>
      <c r="I2038" s="87">
        <f t="shared" si="63"/>
        <v>0.28086448490883098</v>
      </c>
      <c r="J2038" s="82">
        <v>12779127778</v>
      </c>
      <c r="K2038" s="82">
        <v>25558255555</v>
      </c>
      <c r="L2038" s="82">
        <v>38337383333</v>
      </c>
    </row>
    <row r="2039" spans="1:12" ht="15" customHeight="1" x14ac:dyDescent="0.3">
      <c r="A2039" s="48">
        <v>45868</v>
      </c>
      <c r="B2039" s="51">
        <v>0.99978900000000004</v>
      </c>
      <c r="C2039" s="82">
        <v>63804337172</v>
      </c>
      <c r="D2039" s="82">
        <v>63817824756</v>
      </c>
      <c r="E2039" s="51">
        <v>0.99978500000000003</v>
      </c>
      <c r="F2039" s="82">
        <v>163622824216</v>
      </c>
      <c r="G2039" s="82">
        <v>163657997987</v>
      </c>
      <c r="H2039" s="82">
        <f t="shared" si="62"/>
        <v>227475822743</v>
      </c>
      <c r="I2039" s="87">
        <f t="shared" si="63"/>
        <v>0.28054772584821364</v>
      </c>
      <c r="J2039" s="82">
        <v>12763564951</v>
      </c>
      <c r="K2039" s="82">
        <v>25527129902</v>
      </c>
      <c r="L2039" s="82">
        <v>38290694854</v>
      </c>
    </row>
    <row r="2040" spans="1:12" ht="15" customHeight="1" x14ac:dyDescent="0.3">
      <c r="A2040" s="48">
        <v>45869</v>
      </c>
      <c r="B2040" s="51">
        <v>0.99982800000000005</v>
      </c>
      <c r="C2040" s="82">
        <v>64003380358</v>
      </c>
      <c r="D2040" s="82">
        <v>64014396886</v>
      </c>
      <c r="E2040" s="51">
        <v>0.99990199999999996</v>
      </c>
      <c r="F2040" s="82">
        <v>163743255734</v>
      </c>
      <c r="G2040" s="82">
        <v>163759332531</v>
      </c>
      <c r="H2040" s="82">
        <f t="shared" si="62"/>
        <v>227773729417</v>
      </c>
      <c r="I2040" s="87">
        <f t="shared" si="63"/>
        <v>0.28104381067056566</v>
      </c>
      <c r="J2040" s="82">
        <v>12802879377</v>
      </c>
      <c r="K2040" s="82">
        <v>25605758754</v>
      </c>
      <c r="L2040" s="82">
        <v>38408638132</v>
      </c>
    </row>
    <row r="2041" spans="1:12" ht="15" customHeight="1" x14ac:dyDescent="0.3">
      <c r="A2041" s="48">
        <v>45870</v>
      </c>
      <c r="B2041" s="51">
        <v>0.99980199999999997</v>
      </c>
      <c r="C2041" s="82">
        <v>64024628286</v>
      </c>
      <c r="D2041" s="82">
        <v>64037294731</v>
      </c>
      <c r="E2041" s="51">
        <v>0.99985400000000002</v>
      </c>
      <c r="F2041" s="82">
        <v>163726923788</v>
      </c>
      <c r="G2041" s="82">
        <v>163750836596</v>
      </c>
      <c r="H2041" s="82">
        <f t="shared" si="62"/>
        <v>227788131327</v>
      </c>
      <c r="I2041" s="87">
        <f t="shared" si="63"/>
        <v>0.2811265642241545</v>
      </c>
      <c r="J2041" s="82">
        <v>12807458946</v>
      </c>
      <c r="K2041" s="82">
        <v>25614917892</v>
      </c>
      <c r="L2041" s="82">
        <v>38422376839</v>
      </c>
    </row>
    <row r="2042" spans="1:12" ht="15" customHeight="1" x14ac:dyDescent="0.3">
      <c r="A2042" s="48">
        <v>45871</v>
      </c>
      <c r="B2042" s="51">
        <v>0.99975700000000001</v>
      </c>
      <c r="C2042" s="82">
        <v>64250322579</v>
      </c>
      <c r="D2042" s="82">
        <v>64265908023</v>
      </c>
      <c r="E2042" s="51">
        <v>0.99955700000000003</v>
      </c>
      <c r="F2042" s="82">
        <v>163828186245</v>
      </c>
      <c r="G2042" s="82">
        <v>163900821378</v>
      </c>
      <c r="H2042" s="82">
        <f t="shared" si="62"/>
        <v>228166729401</v>
      </c>
      <c r="I2042" s="87">
        <f t="shared" si="63"/>
        <v>0.28166204683616919</v>
      </c>
      <c r="J2042" s="82">
        <v>12853181605</v>
      </c>
      <c r="K2042" s="82">
        <v>25706363209</v>
      </c>
      <c r="L2042" s="82">
        <v>38559544814</v>
      </c>
    </row>
    <row r="2043" spans="1:12" ht="15" customHeight="1" x14ac:dyDescent="0.3">
      <c r="A2043" s="48">
        <v>45872</v>
      </c>
      <c r="B2043" s="51">
        <v>0.99972300000000003</v>
      </c>
      <c r="C2043" s="82">
        <v>64188824575</v>
      </c>
      <c r="D2043" s="82">
        <v>64206640847</v>
      </c>
      <c r="E2043" s="51">
        <v>0.99975199999999997</v>
      </c>
      <c r="F2043" s="82">
        <v>163859964337</v>
      </c>
      <c r="G2043" s="82">
        <v>163900559091</v>
      </c>
      <c r="H2043" s="82">
        <f t="shared" si="62"/>
        <v>228107199938</v>
      </c>
      <c r="I2043" s="87">
        <f t="shared" si="63"/>
        <v>0.28147573099161927</v>
      </c>
      <c r="J2043" s="82">
        <v>12841328169</v>
      </c>
      <c r="K2043" s="82">
        <v>25682656339</v>
      </c>
      <c r="L2043" s="82">
        <v>38523984508</v>
      </c>
    </row>
    <row r="2044" spans="1:12" ht="15" customHeight="1" x14ac:dyDescent="0.3">
      <c r="A2044" s="48">
        <v>45873</v>
      </c>
      <c r="B2044" s="51">
        <v>0.99970199999999998</v>
      </c>
      <c r="C2044" s="82">
        <v>64165551880</v>
      </c>
      <c r="D2044" s="82">
        <v>64184682555</v>
      </c>
      <c r="E2044" s="51">
        <v>1.000027</v>
      </c>
      <c r="F2044" s="82">
        <v>163898336148</v>
      </c>
      <c r="G2044" s="82">
        <v>163893968171</v>
      </c>
      <c r="H2044" s="82">
        <f t="shared" si="62"/>
        <v>228078650726</v>
      </c>
      <c r="I2044" s="87">
        <f t="shared" si="63"/>
        <v>0.28141468897107613</v>
      </c>
      <c r="J2044" s="82">
        <v>12836936511</v>
      </c>
      <c r="K2044" s="82">
        <v>25673873022</v>
      </c>
      <c r="L2044" s="82">
        <v>38510809533</v>
      </c>
    </row>
    <row r="2045" spans="1:12" ht="15" customHeight="1" x14ac:dyDescent="0.3">
      <c r="A2045" s="48">
        <v>45874</v>
      </c>
      <c r="B2045" s="51">
        <v>0.99971100000000002</v>
      </c>
      <c r="C2045" s="82">
        <v>64362866856</v>
      </c>
      <c r="D2045" s="82">
        <v>64381468913</v>
      </c>
      <c r="E2045" s="51">
        <v>0.99991799999999997</v>
      </c>
      <c r="F2045" s="82">
        <v>163892973829</v>
      </c>
      <c r="G2045" s="82">
        <v>163906396561</v>
      </c>
      <c r="H2045" s="82">
        <f t="shared" si="62"/>
        <v>228287865474</v>
      </c>
      <c r="I2045" s="87">
        <f t="shared" si="63"/>
        <v>0.28201879578366151</v>
      </c>
      <c r="J2045" s="82">
        <v>12876293783</v>
      </c>
      <c r="K2045" s="82">
        <v>25752587565</v>
      </c>
      <c r="L2045" s="82">
        <v>38628881348</v>
      </c>
    </row>
    <row r="2046" spans="1:12" ht="15" customHeight="1" x14ac:dyDescent="0.3">
      <c r="A2046" s="48">
        <v>45875</v>
      </c>
      <c r="B2046" s="51">
        <v>0.999803</v>
      </c>
      <c r="C2046" s="82">
        <v>64571350833</v>
      </c>
      <c r="D2046" s="82">
        <v>64584102462</v>
      </c>
      <c r="E2046" s="51">
        <v>0.99991699999999994</v>
      </c>
      <c r="F2046" s="82">
        <v>163881457760</v>
      </c>
      <c r="G2046" s="82">
        <v>163895049165</v>
      </c>
      <c r="H2046" s="82">
        <f t="shared" si="62"/>
        <v>228479151627</v>
      </c>
      <c r="I2046" s="87">
        <f t="shared" si="63"/>
        <v>0.28266956526272363</v>
      </c>
      <c r="J2046" s="82">
        <v>12916820492</v>
      </c>
      <c r="K2046" s="82">
        <v>25833640985</v>
      </c>
      <c r="L2046" s="82">
        <v>38750461477</v>
      </c>
    </row>
    <row r="2047" spans="1:12" ht="15" customHeight="1" x14ac:dyDescent="0.3">
      <c r="A2047" s="48">
        <v>45876</v>
      </c>
      <c r="B2047" s="51">
        <v>0.99980500000000005</v>
      </c>
      <c r="C2047" s="82">
        <v>64649513857</v>
      </c>
      <c r="D2047" s="82">
        <v>64662132521</v>
      </c>
      <c r="E2047" s="51">
        <v>1.0001800000000001</v>
      </c>
      <c r="F2047" s="82">
        <v>163849751258</v>
      </c>
      <c r="G2047" s="82">
        <v>163820301057</v>
      </c>
      <c r="H2047" s="82">
        <f t="shared" si="62"/>
        <v>228482433578</v>
      </c>
      <c r="I2047" s="87">
        <f t="shared" si="63"/>
        <v>0.28300701943865392</v>
      </c>
      <c r="J2047" s="82">
        <v>12932426504</v>
      </c>
      <c r="K2047" s="82">
        <v>25864853008</v>
      </c>
      <c r="L2047" s="82">
        <v>38797279513</v>
      </c>
    </row>
    <row r="2048" spans="1:12" ht="15" customHeight="1" x14ac:dyDescent="0.3">
      <c r="A2048" s="48">
        <v>45877</v>
      </c>
      <c r="B2048" s="51">
        <v>0.99980199999999997</v>
      </c>
      <c r="C2048" s="82">
        <v>64762663626</v>
      </c>
      <c r="D2048" s="82">
        <v>64775494732</v>
      </c>
      <c r="E2048" s="51">
        <v>1.0001389999999999</v>
      </c>
      <c r="F2048" s="82">
        <v>164062882581</v>
      </c>
      <c r="G2048" s="82">
        <v>164040090533</v>
      </c>
      <c r="H2048" s="82">
        <f t="shared" si="62"/>
        <v>228815585265</v>
      </c>
      <c r="I2048" s="87">
        <f t="shared" si="63"/>
        <v>0.28309039638615979</v>
      </c>
      <c r="J2048" s="82">
        <v>12955098946</v>
      </c>
      <c r="K2048" s="82">
        <v>25910197893</v>
      </c>
      <c r="L2048" s="82">
        <v>38865296839</v>
      </c>
    </row>
    <row r="2049" spans="1:12" ht="15" customHeight="1" x14ac:dyDescent="0.3">
      <c r="A2049" s="48">
        <v>45878</v>
      </c>
      <c r="B2049" s="51">
        <v>0.99970599999999998</v>
      </c>
      <c r="C2049" s="82">
        <v>65267428113</v>
      </c>
      <c r="D2049" s="82">
        <v>65286604202</v>
      </c>
      <c r="E2049" s="51">
        <v>1.0000309999999999</v>
      </c>
      <c r="F2049" s="82">
        <v>164348036577</v>
      </c>
      <c r="G2049" s="82">
        <v>164342943220</v>
      </c>
      <c r="H2049" s="82">
        <f t="shared" si="62"/>
        <v>229629547422</v>
      </c>
      <c r="I2049" s="87">
        <f t="shared" si="63"/>
        <v>0.28431273298649162</v>
      </c>
      <c r="J2049" s="82">
        <v>13057320840</v>
      </c>
      <c r="K2049" s="82">
        <v>26114641681</v>
      </c>
      <c r="L2049" s="82">
        <v>39171962521</v>
      </c>
    </row>
    <row r="2050" spans="1:12" ht="15" customHeight="1" x14ac:dyDescent="0.3">
      <c r="A2050" s="48">
        <v>45879</v>
      </c>
      <c r="B2050" s="51">
        <v>0.99977300000000002</v>
      </c>
      <c r="C2050" s="82">
        <v>65279194197</v>
      </c>
      <c r="D2050" s="82">
        <v>65293993942</v>
      </c>
      <c r="E2050" s="51">
        <v>1.0001690000000001</v>
      </c>
      <c r="F2050" s="82">
        <v>164510960910</v>
      </c>
      <c r="G2050" s="82">
        <v>164483197107</v>
      </c>
      <c r="H2050" s="82">
        <f t="shared" ref="H2050:H2113" si="64">IFERROR(D2050+G2050,D2050)</f>
        <v>229777191049</v>
      </c>
      <c r="I2050" s="87">
        <f t="shared" ref="I2050:I2113" si="65">IFERROR(D2050/H2050,"")</f>
        <v>0.28416220793680108</v>
      </c>
      <c r="J2050" s="82">
        <v>13058798788</v>
      </c>
      <c r="K2050" s="82">
        <v>26117597577</v>
      </c>
      <c r="L2050" s="82">
        <v>39176396365</v>
      </c>
    </row>
    <row r="2051" spans="1:12" ht="15" customHeight="1" x14ac:dyDescent="0.3">
      <c r="A2051" s="48">
        <v>45880</v>
      </c>
      <c r="B2051" s="51">
        <v>0.99979399999999996</v>
      </c>
      <c r="C2051" s="82">
        <v>65200159668</v>
      </c>
      <c r="D2051" s="82">
        <v>65213598365</v>
      </c>
      <c r="E2051" s="51">
        <v>1.0000599999999999</v>
      </c>
      <c r="F2051" s="82">
        <v>164514579394</v>
      </c>
      <c r="G2051" s="82">
        <v>164504666494</v>
      </c>
      <c r="H2051" s="82">
        <f t="shared" si="64"/>
        <v>229718264859</v>
      </c>
      <c r="I2051" s="87">
        <f t="shared" si="65"/>
        <v>0.2838851251337276</v>
      </c>
      <c r="J2051" s="82">
        <v>13042719673</v>
      </c>
      <c r="K2051" s="82">
        <v>26085439346</v>
      </c>
      <c r="L2051" s="82">
        <v>39128159019</v>
      </c>
    </row>
    <row r="2052" spans="1:12" ht="15" customHeight="1" x14ac:dyDescent="0.3">
      <c r="A2052" s="48">
        <v>45881</v>
      </c>
      <c r="B2052" s="51">
        <v>0.99983299999999997</v>
      </c>
      <c r="C2052" s="82">
        <v>65582516791</v>
      </c>
      <c r="D2052" s="82">
        <v>65593438183</v>
      </c>
      <c r="E2052" s="51">
        <v>0.99998299999999996</v>
      </c>
      <c r="F2052" s="82">
        <v>164531428220</v>
      </c>
      <c r="G2052" s="82">
        <v>164534227450</v>
      </c>
      <c r="H2052" s="82">
        <f t="shared" si="64"/>
        <v>230127665633</v>
      </c>
      <c r="I2052" s="87">
        <f t="shared" si="65"/>
        <v>0.28503065028090213</v>
      </c>
      <c r="J2052" s="82">
        <v>13118687637</v>
      </c>
      <c r="K2052" s="82">
        <v>26237375273</v>
      </c>
      <c r="L2052" s="82">
        <v>39356062910</v>
      </c>
    </row>
    <row r="2053" spans="1:12" ht="15" customHeight="1" x14ac:dyDescent="0.3">
      <c r="A2053" s="48">
        <v>45882</v>
      </c>
      <c r="B2053" s="51">
        <v>0.99978999999999996</v>
      </c>
      <c r="C2053" s="82">
        <v>65600277949</v>
      </c>
      <c r="D2053" s="82">
        <v>65614042008</v>
      </c>
      <c r="E2053" s="51">
        <v>0.99973000000000001</v>
      </c>
      <c r="F2053" s="82">
        <v>164582366980</v>
      </c>
      <c r="G2053" s="82">
        <v>164626881255</v>
      </c>
      <c r="H2053" s="82">
        <f t="shared" si="64"/>
        <v>230240923263</v>
      </c>
      <c r="I2053" s="87">
        <f t="shared" si="65"/>
        <v>0.28497992918943554</v>
      </c>
      <c r="J2053" s="82">
        <v>13122808402</v>
      </c>
      <c r="K2053" s="82">
        <v>26245616803</v>
      </c>
      <c r="L2053" s="82">
        <v>39368425205</v>
      </c>
    </row>
    <row r="2054" spans="1:12" ht="15" customHeight="1" x14ac:dyDescent="0.3">
      <c r="A2054" s="48">
        <v>45883</v>
      </c>
      <c r="B2054" s="51">
        <v>0.999807</v>
      </c>
      <c r="C2054" s="82">
        <v>66411009283</v>
      </c>
      <c r="D2054" s="82">
        <v>66423802081</v>
      </c>
      <c r="E2054" s="51">
        <v>1.0002439999999999</v>
      </c>
      <c r="F2054" s="82">
        <v>165067250309</v>
      </c>
      <c r="G2054" s="82">
        <v>165026970193</v>
      </c>
      <c r="H2054" s="82">
        <f t="shared" si="64"/>
        <v>231450772274</v>
      </c>
      <c r="I2054" s="87">
        <f t="shared" si="65"/>
        <v>0.28698889802089339</v>
      </c>
      <c r="J2054" s="82">
        <v>13284760416</v>
      </c>
      <c r="K2054" s="82">
        <v>26569520832</v>
      </c>
      <c r="L2054" s="82">
        <v>39854281249</v>
      </c>
    </row>
    <row r="2055" spans="1:12" ht="15" customHeight="1" x14ac:dyDescent="0.3">
      <c r="A2055" s="48">
        <v>45884</v>
      </c>
      <c r="B2055" s="51">
        <v>0.999807</v>
      </c>
      <c r="C2055" s="82">
        <v>67666316828</v>
      </c>
      <c r="D2055" s="82">
        <v>67679385196</v>
      </c>
      <c r="E2055" s="51">
        <v>1.0006699999999999</v>
      </c>
      <c r="F2055" s="82">
        <v>165136555130</v>
      </c>
      <c r="G2055" s="82">
        <v>165026051744</v>
      </c>
      <c r="H2055" s="82">
        <f t="shared" si="64"/>
        <v>232705436940</v>
      </c>
      <c r="I2055" s="87">
        <f t="shared" si="65"/>
        <v>0.29083714624789891</v>
      </c>
      <c r="J2055" s="82">
        <v>13535877039</v>
      </c>
      <c r="K2055" s="82">
        <v>27071754078</v>
      </c>
      <c r="L2055" s="82">
        <v>40607631118</v>
      </c>
    </row>
    <row r="2056" spans="1:12" ht="15" customHeight="1" x14ac:dyDescent="0.3">
      <c r="A2056" s="48">
        <v>45885</v>
      </c>
      <c r="B2056" s="51">
        <v>0.999807</v>
      </c>
      <c r="C2056" s="82">
        <v>68162345082</v>
      </c>
      <c r="D2056" s="82">
        <v>68175536536</v>
      </c>
      <c r="E2056" s="51">
        <v>1.000653</v>
      </c>
      <c r="F2056" s="82">
        <v>165965167893</v>
      </c>
      <c r="G2056" s="82">
        <v>165856798063</v>
      </c>
      <c r="H2056" s="82">
        <f t="shared" si="64"/>
        <v>234032334599</v>
      </c>
      <c r="I2056" s="87">
        <f t="shared" si="65"/>
        <v>0.29130819317259976</v>
      </c>
      <c r="J2056" s="82">
        <v>13635107307</v>
      </c>
      <c r="K2056" s="82">
        <v>27270214614</v>
      </c>
      <c r="L2056" s="82">
        <v>40905321922</v>
      </c>
    </row>
    <row r="2057" spans="1:12" ht="15" customHeight="1" x14ac:dyDescent="0.3">
      <c r="A2057" s="48">
        <v>45886</v>
      </c>
      <c r="B2057" s="51">
        <v>0.99990299999999999</v>
      </c>
      <c r="C2057" s="82">
        <v>68175449428</v>
      </c>
      <c r="D2057" s="82">
        <v>68182060240</v>
      </c>
      <c r="E2057" s="51">
        <v>1.0005919999999999</v>
      </c>
      <c r="F2057" s="82">
        <v>166492984191</v>
      </c>
      <c r="G2057" s="82">
        <v>166394469462</v>
      </c>
      <c r="H2057" s="82">
        <f t="shared" si="64"/>
        <v>234576529702</v>
      </c>
      <c r="I2057" s="87">
        <f t="shared" si="65"/>
        <v>0.29066019659603942</v>
      </c>
      <c r="J2057" s="82">
        <v>13636412048</v>
      </c>
      <c r="K2057" s="82">
        <v>27272824096</v>
      </c>
      <c r="L2057" s="82">
        <v>40909236144</v>
      </c>
    </row>
    <row r="2058" spans="1:12" ht="15" customHeight="1" x14ac:dyDescent="0.3">
      <c r="A2058" s="48">
        <v>45887</v>
      </c>
      <c r="B2058" s="51">
        <v>0.99990100000000004</v>
      </c>
      <c r="C2058" s="82">
        <v>68158258982</v>
      </c>
      <c r="D2058" s="82">
        <v>68165035688</v>
      </c>
      <c r="E2058" s="51">
        <v>1.0006409999999999</v>
      </c>
      <c r="F2058" s="82">
        <v>166762498064</v>
      </c>
      <c r="G2058" s="82">
        <v>166655669577</v>
      </c>
      <c r="H2058" s="82">
        <f t="shared" si="64"/>
        <v>234820705265</v>
      </c>
      <c r="I2058" s="87">
        <f t="shared" si="65"/>
        <v>0.29028545677466711</v>
      </c>
      <c r="J2058" s="82">
        <v>13633007138</v>
      </c>
      <c r="K2058" s="82">
        <v>27266014275</v>
      </c>
      <c r="L2058" s="82">
        <v>40899021413</v>
      </c>
    </row>
    <row r="2059" spans="1:12" ht="15" customHeight="1" x14ac:dyDescent="0.3">
      <c r="A2059" s="48">
        <v>45888</v>
      </c>
      <c r="B2059" s="51">
        <v>0.99981200000000003</v>
      </c>
      <c r="C2059" s="82">
        <v>68278690130</v>
      </c>
      <c r="D2059" s="82">
        <v>68291547405</v>
      </c>
      <c r="E2059" s="51">
        <v>1.000443</v>
      </c>
      <c r="F2059" s="82">
        <v>166805473910</v>
      </c>
      <c r="G2059" s="82">
        <v>166731636619</v>
      </c>
      <c r="H2059" s="82">
        <f t="shared" si="64"/>
        <v>235023184024</v>
      </c>
      <c r="I2059" s="87">
        <f t="shared" si="65"/>
        <v>0.29057366271587159</v>
      </c>
      <c r="J2059" s="82">
        <v>13658309481</v>
      </c>
      <c r="K2059" s="82">
        <v>27316618962</v>
      </c>
      <c r="L2059" s="82">
        <v>40974928443</v>
      </c>
    </row>
    <row r="2060" spans="1:12" ht="15" customHeight="1" x14ac:dyDescent="0.3">
      <c r="A2060" s="48">
        <v>45889</v>
      </c>
      <c r="B2060" s="51">
        <v>0.99980400000000003</v>
      </c>
      <c r="C2060" s="82">
        <v>67919335078</v>
      </c>
      <c r="D2060" s="82">
        <v>67932632983</v>
      </c>
      <c r="E2060" s="51">
        <v>0.99989499999999998</v>
      </c>
      <c r="F2060" s="82">
        <v>167025249464</v>
      </c>
      <c r="G2060" s="82">
        <v>167042866484</v>
      </c>
      <c r="H2060" s="82">
        <f t="shared" si="64"/>
        <v>234975499467</v>
      </c>
      <c r="I2060" s="87">
        <f t="shared" si="65"/>
        <v>0.28910517537825459</v>
      </c>
      <c r="J2060" s="82">
        <v>13586526597</v>
      </c>
      <c r="K2060" s="82">
        <v>27173053193</v>
      </c>
      <c r="L2060" s="82">
        <v>40759579790</v>
      </c>
    </row>
    <row r="2061" spans="1:12" ht="15" customHeight="1" x14ac:dyDescent="0.3">
      <c r="A2061" s="48">
        <v>45890</v>
      </c>
      <c r="B2061" s="51">
        <v>0.99978199999999995</v>
      </c>
      <c r="C2061" s="82">
        <v>67501312728</v>
      </c>
      <c r="D2061" s="82">
        <v>67516046327</v>
      </c>
      <c r="E2061" s="51">
        <v>1.0000789999999999</v>
      </c>
      <c r="F2061" s="82">
        <v>167022764187</v>
      </c>
      <c r="G2061" s="82">
        <v>167009596405</v>
      </c>
      <c r="H2061" s="82">
        <f t="shared" si="64"/>
        <v>234525642732</v>
      </c>
      <c r="I2061" s="87">
        <f t="shared" si="65"/>
        <v>0.2878834294642687</v>
      </c>
      <c r="J2061" s="82">
        <v>13503209265</v>
      </c>
      <c r="K2061" s="82">
        <v>27006418531</v>
      </c>
      <c r="L2061" s="82">
        <v>40509627796</v>
      </c>
    </row>
    <row r="2062" spans="1:12" ht="15" customHeight="1" x14ac:dyDescent="0.3">
      <c r="A2062" s="48">
        <v>45891</v>
      </c>
      <c r="B2062" s="51">
        <v>0.99979499999999999</v>
      </c>
      <c r="C2062" s="82">
        <v>67141855554</v>
      </c>
      <c r="D2062" s="82">
        <v>67155607825</v>
      </c>
      <c r="E2062" s="51">
        <v>0.999776</v>
      </c>
      <c r="F2062" s="82">
        <v>167022463443</v>
      </c>
      <c r="G2062" s="82">
        <v>167059856559</v>
      </c>
      <c r="H2062" s="82">
        <f t="shared" si="64"/>
        <v>234215464384</v>
      </c>
      <c r="I2062" s="87">
        <f t="shared" si="65"/>
        <v>0.2867257633974899</v>
      </c>
      <c r="J2062" s="82">
        <v>13431121565</v>
      </c>
      <c r="K2062" s="82">
        <v>26862243130</v>
      </c>
      <c r="L2062" s="82">
        <v>40293364695</v>
      </c>
    </row>
    <row r="2063" spans="1:12" ht="15" customHeight="1" x14ac:dyDescent="0.3">
      <c r="A2063" s="48">
        <v>45892</v>
      </c>
      <c r="B2063" s="51">
        <v>0.99970400000000004</v>
      </c>
      <c r="C2063" s="82">
        <v>67542011449</v>
      </c>
      <c r="D2063" s="82">
        <v>67561982539</v>
      </c>
      <c r="E2063" s="51">
        <v>0.99968900000000005</v>
      </c>
      <c r="F2063" s="82">
        <v>167015858355</v>
      </c>
      <c r="G2063" s="82">
        <v>167067775557</v>
      </c>
      <c r="H2063" s="82">
        <f t="shared" si="64"/>
        <v>234629758096</v>
      </c>
      <c r="I2063" s="87">
        <f t="shared" si="65"/>
        <v>0.2879514648408607</v>
      </c>
      <c r="J2063" s="82">
        <v>13512396508</v>
      </c>
      <c r="K2063" s="82">
        <v>27024793016</v>
      </c>
      <c r="L2063" s="82">
        <v>40537189523</v>
      </c>
    </row>
    <row r="2064" spans="1:12" ht="15" customHeight="1" x14ac:dyDescent="0.3">
      <c r="A2064" s="48">
        <v>45893</v>
      </c>
      <c r="B2064" s="51">
        <v>0.99980800000000003</v>
      </c>
      <c r="C2064" s="82">
        <v>67542228476</v>
      </c>
      <c r="D2064" s="82">
        <v>67555173753</v>
      </c>
      <c r="E2064" s="51">
        <v>0.99963999999999997</v>
      </c>
      <c r="F2064" s="82">
        <v>167091079556</v>
      </c>
      <c r="G2064" s="82">
        <v>167151229209</v>
      </c>
      <c r="H2064" s="82">
        <f t="shared" si="64"/>
        <v>234706402962</v>
      </c>
      <c r="I2064" s="87">
        <f t="shared" si="65"/>
        <v>0.28782842266104464</v>
      </c>
      <c r="J2064" s="82">
        <v>13511034751</v>
      </c>
      <c r="K2064" s="82">
        <v>27022069501</v>
      </c>
      <c r="L2064" s="82">
        <v>40533104252</v>
      </c>
    </row>
    <row r="2065" spans="1:12" ht="15" customHeight="1" x14ac:dyDescent="0.3">
      <c r="A2065" s="48">
        <v>45894</v>
      </c>
      <c r="B2065" s="51">
        <v>0.99979300000000004</v>
      </c>
      <c r="C2065" s="82">
        <v>67454609360</v>
      </c>
      <c r="D2065" s="82">
        <v>67468578265</v>
      </c>
      <c r="E2065" s="51">
        <v>0.99993900000000002</v>
      </c>
      <c r="F2065" s="82">
        <v>167139162109</v>
      </c>
      <c r="G2065" s="82">
        <v>167149346824</v>
      </c>
      <c r="H2065" s="82">
        <f t="shared" si="64"/>
        <v>234617925089</v>
      </c>
      <c r="I2065" s="87">
        <f t="shared" si="65"/>
        <v>0.28756787546990054</v>
      </c>
      <c r="J2065" s="82">
        <v>13493715653</v>
      </c>
      <c r="K2065" s="82">
        <v>26987431306</v>
      </c>
      <c r="L2065" s="82">
        <v>40481146959</v>
      </c>
    </row>
    <row r="2066" spans="1:12" ht="15" customHeight="1" x14ac:dyDescent="0.3">
      <c r="A2066" s="48">
        <v>45895</v>
      </c>
      <c r="B2066" s="51">
        <v>0.99975999999999998</v>
      </c>
      <c r="C2066" s="82">
        <v>68044691544</v>
      </c>
      <c r="D2066" s="82">
        <v>68061008112</v>
      </c>
      <c r="E2066" s="51">
        <v>1.0001869999999999</v>
      </c>
      <c r="F2066" s="82">
        <v>167189640747</v>
      </c>
      <c r="G2066" s="82">
        <v>167158357487</v>
      </c>
      <c r="H2066" s="82">
        <f t="shared" si="64"/>
        <v>235219365599</v>
      </c>
      <c r="I2066" s="87">
        <f t="shared" si="65"/>
        <v>0.28935121025719385</v>
      </c>
      <c r="J2066" s="82">
        <v>13612201622</v>
      </c>
      <c r="K2066" s="82">
        <v>27224403245</v>
      </c>
      <c r="L2066" s="82">
        <v>40836604867</v>
      </c>
    </row>
    <row r="2067" spans="1:12" ht="15" customHeight="1" x14ac:dyDescent="0.3">
      <c r="A2067" s="48">
        <v>45896</v>
      </c>
      <c r="B2067" s="51">
        <v>0.99981399999999998</v>
      </c>
      <c r="C2067" s="82">
        <v>69011841841</v>
      </c>
      <c r="D2067" s="82">
        <v>69024676174</v>
      </c>
      <c r="E2067" s="51">
        <v>1.000189</v>
      </c>
      <c r="F2067" s="82">
        <v>167227656284</v>
      </c>
      <c r="G2067" s="82">
        <v>167196026110</v>
      </c>
      <c r="H2067" s="82">
        <f t="shared" si="64"/>
        <v>236220702284</v>
      </c>
      <c r="I2067" s="87">
        <f t="shared" si="65"/>
        <v>0.29220417815460564</v>
      </c>
      <c r="J2067" s="82">
        <v>13804935235</v>
      </c>
      <c r="K2067" s="82">
        <v>27609870470</v>
      </c>
      <c r="L2067" s="82">
        <v>41414805704</v>
      </c>
    </row>
    <row r="2068" spans="1:12" ht="15" customHeight="1" x14ac:dyDescent="0.3">
      <c r="A2068" s="48">
        <v>45897</v>
      </c>
      <c r="B2068" s="51">
        <v>0.99990299999999999</v>
      </c>
      <c r="C2068" s="82">
        <v>69340394517</v>
      </c>
      <c r="D2068" s="82">
        <v>69347154823</v>
      </c>
      <c r="E2068" s="51">
        <v>1.000105</v>
      </c>
      <c r="F2068" s="82">
        <v>167227040389</v>
      </c>
      <c r="G2068" s="82">
        <v>167209403741</v>
      </c>
      <c r="H2068" s="82">
        <f t="shared" si="64"/>
        <v>236556558564</v>
      </c>
      <c r="I2068" s="87">
        <f t="shared" si="65"/>
        <v>0.29315253503841548</v>
      </c>
      <c r="J2068" s="82">
        <v>13869430965</v>
      </c>
      <c r="K2068" s="82">
        <v>27738861929</v>
      </c>
      <c r="L2068" s="82">
        <v>41608292894</v>
      </c>
    </row>
    <row r="2069" spans="1:12" ht="15" customHeight="1" x14ac:dyDescent="0.3">
      <c r="A2069" s="48">
        <v>45898</v>
      </c>
      <c r="B2069" s="51">
        <v>0.99981100000000001</v>
      </c>
      <c r="C2069" s="82">
        <v>70620028285</v>
      </c>
      <c r="D2069" s="82">
        <v>70633375730</v>
      </c>
      <c r="E2069" s="51">
        <v>1.0001180000000001</v>
      </c>
      <c r="F2069" s="82">
        <v>167350893321</v>
      </c>
      <c r="G2069" s="82">
        <v>167331198662</v>
      </c>
      <c r="H2069" s="82">
        <f t="shared" si="64"/>
        <v>237964574392</v>
      </c>
      <c r="I2069" s="87">
        <f t="shared" si="65"/>
        <v>0.29682307087291637</v>
      </c>
      <c r="J2069" s="82">
        <v>14126675146</v>
      </c>
      <c r="K2069" s="82">
        <v>28253350292</v>
      </c>
      <c r="L2069" s="82">
        <v>42380025438</v>
      </c>
    </row>
    <row r="2070" spans="1:12" ht="15" customHeight="1" x14ac:dyDescent="0.3">
      <c r="A2070" s="48">
        <v>45899</v>
      </c>
      <c r="B2070" s="51">
        <v>0.99980999999999998</v>
      </c>
      <c r="C2070" s="82">
        <v>71541280531</v>
      </c>
      <c r="D2070" s="82">
        <v>71554856192</v>
      </c>
      <c r="E2070" s="51">
        <v>1.0002180000000001</v>
      </c>
      <c r="F2070" s="82">
        <v>167393291686</v>
      </c>
      <c r="G2070" s="82">
        <v>167356792518</v>
      </c>
      <c r="H2070" s="82">
        <f t="shared" si="64"/>
        <v>238911648710</v>
      </c>
      <c r="I2070" s="87">
        <f t="shared" si="65"/>
        <v>0.29950342136249702</v>
      </c>
      <c r="J2070" s="82">
        <v>14310971238</v>
      </c>
      <c r="K2070" s="82">
        <v>28621942477</v>
      </c>
      <c r="L2070" s="82">
        <v>42932913715</v>
      </c>
    </row>
    <row r="2071" spans="1:12" ht="15" customHeight="1" x14ac:dyDescent="0.3">
      <c r="A2071" s="48">
        <v>45900</v>
      </c>
      <c r="B2071" s="51">
        <v>0.99980100000000005</v>
      </c>
      <c r="C2071" s="82">
        <v>71538548184</v>
      </c>
      <c r="D2071" s="82">
        <v>71552766526</v>
      </c>
      <c r="E2071" s="51">
        <v>1.000211</v>
      </c>
      <c r="F2071" s="82">
        <v>167623030177</v>
      </c>
      <c r="G2071" s="82">
        <v>167587718268</v>
      </c>
      <c r="H2071" s="82">
        <f t="shared" si="64"/>
        <v>239140484794</v>
      </c>
      <c r="I2071" s="87">
        <f t="shared" si="65"/>
        <v>0.29920808510377012</v>
      </c>
      <c r="J2071" s="82">
        <v>14310553305</v>
      </c>
      <c r="K2071" s="82">
        <v>28621106610</v>
      </c>
      <c r="L2071" s="82">
        <v>42931659916</v>
      </c>
    </row>
    <row r="2072" spans="1:12" ht="15" customHeight="1" x14ac:dyDescent="0.3">
      <c r="A2072" s="48">
        <v>45901</v>
      </c>
      <c r="B2072" s="51">
        <v>0.99980800000000003</v>
      </c>
      <c r="C2072" s="82">
        <v>71549491496</v>
      </c>
      <c r="D2072" s="82">
        <v>71563259021</v>
      </c>
      <c r="E2072" s="51">
        <v>1.0001599999999999</v>
      </c>
      <c r="F2072" s="82">
        <v>168033937030</v>
      </c>
      <c r="G2072" s="82">
        <v>168007097617</v>
      </c>
      <c r="H2072" s="82">
        <f t="shared" si="64"/>
        <v>239570356638</v>
      </c>
      <c r="I2072" s="87">
        <f t="shared" si="65"/>
        <v>0.29871499974070176</v>
      </c>
      <c r="J2072" s="82">
        <v>14312651804</v>
      </c>
      <c r="K2072" s="82">
        <v>28625303608</v>
      </c>
      <c r="L2072" s="82">
        <v>42937955413</v>
      </c>
    </row>
    <row r="2073" spans="1:12" ht="15" customHeight="1" x14ac:dyDescent="0.3">
      <c r="A2073" s="48">
        <v>45902</v>
      </c>
      <c r="B2073" s="51">
        <v>0.999803</v>
      </c>
      <c r="C2073" s="82">
        <v>71513530485</v>
      </c>
      <c r="D2073" s="82">
        <v>71527633537</v>
      </c>
      <c r="E2073" s="51">
        <v>1.000081</v>
      </c>
      <c r="F2073" s="82">
        <v>168042730226</v>
      </c>
      <c r="G2073" s="82">
        <v>168029181012</v>
      </c>
      <c r="H2073" s="82">
        <f t="shared" si="64"/>
        <v>239556814549</v>
      </c>
      <c r="I2073" s="87">
        <f t="shared" si="65"/>
        <v>0.29858317189457129</v>
      </c>
      <c r="J2073" s="82">
        <v>14305526707</v>
      </c>
      <c r="K2073" s="82">
        <v>28611053415</v>
      </c>
      <c r="L2073" s="82">
        <v>42916580122</v>
      </c>
    </row>
    <row r="2074" spans="1:12" ht="15" customHeight="1" x14ac:dyDescent="0.3">
      <c r="A2074" s="48">
        <v>45903</v>
      </c>
      <c r="B2074" s="51">
        <v>0.99971500000000002</v>
      </c>
      <c r="C2074" s="82">
        <v>72146971879</v>
      </c>
      <c r="D2074" s="82">
        <v>72167524498</v>
      </c>
      <c r="E2074" s="51">
        <v>1.0000169999999999</v>
      </c>
      <c r="F2074" s="82">
        <v>168030536519</v>
      </c>
      <c r="G2074" s="82">
        <v>168027701339</v>
      </c>
      <c r="H2074" s="82">
        <f t="shared" si="64"/>
        <v>240195225837</v>
      </c>
      <c r="I2074" s="87">
        <f t="shared" si="65"/>
        <v>0.30045361745438665</v>
      </c>
      <c r="J2074" s="82">
        <v>14433504900</v>
      </c>
      <c r="K2074" s="82">
        <v>28867009799</v>
      </c>
      <c r="L2074" s="82">
        <v>43300514699</v>
      </c>
    </row>
    <row r="2075" spans="1:12" ht="15" customHeight="1" x14ac:dyDescent="0.3">
      <c r="A2075" s="48">
        <v>45904</v>
      </c>
      <c r="B2075" s="51">
        <v>0.99980199999999997</v>
      </c>
      <c r="C2075" s="82">
        <v>72672911069</v>
      </c>
      <c r="D2075" s="82">
        <v>72687300395</v>
      </c>
      <c r="E2075" s="51">
        <v>1.0003820000000001</v>
      </c>
      <c r="F2075" s="82">
        <v>168208879799</v>
      </c>
      <c r="G2075" s="82">
        <v>168144592797</v>
      </c>
      <c r="H2075" s="82">
        <f t="shared" si="64"/>
        <v>240831893192</v>
      </c>
      <c r="I2075" s="87">
        <f t="shared" si="65"/>
        <v>0.30181758500337419</v>
      </c>
      <c r="J2075" s="82">
        <v>14537460079</v>
      </c>
      <c r="K2075" s="82">
        <v>29074920158</v>
      </c>
      <c r="L2075" s="82">
        <v>43612380237</v>
      </c>
    </row>
    <row r="2076" spans="1:12" ht="15" customHeight="1" x14ac:dyDescent="0.3">
      <c r="A2076" s="48">
        <v>45905</v>
      </c>
      <c r="B2076" s="51">
        <v>0.99980999999999998</v>
      </c>
      <c r="C2076" s="82">
        <v>72570847322</v>
      </c>
      <c r="D2076" s="82">
        <v>72584612732</v>
      </c>
      <c r="E2076" s="51">
        <v>1.000135</v>
      </c>
      <c r="F2076" s="82">
        <v>168341103332</v>
      </c>
      <c r="G2076" s="82">
        <v>168318404731</v>
      </c>
      <c r="H2076" s="82">
        <f t="shared" si="64"/>
        <v>240903017463</v>
      </c>
      <c r="I2076" s="87">
        <f t="shared" si="65"/>
        <v>0.30130221487635861</v>
      </c>
      <c r="J2076" s="82">
        <v>14516922546</v>
      </c>
      <c r="K2076" s="82">
        <v>29033845093</v>
      </c>
      <c r="L2076" s="82">
        <v>43550767639</v>
      </c>
    </row>
    <row r="2077" spans="1:12" ht="15" customHeight="1" x14ac:dyDescent="0.3">
      <c r="A2077" s="48">
        <v>45906</v>
      </c>
      <c r="B2077" s="51">
        <v>0.99980599999999997</v>
      </c>
      <c r="C2077" s="82">
        <v>72464557041</v>
      </c>
      <c r="D2077" s="82">
        <v>72478633637</v>
      </c>
      <c r="E2077" s="51">
        <v>1.000183</v>
      </c>
      <c r="F2077" s="82">
        <v>168571448655</v>
      </c>
      <c r="G2077" s="82">
        <v>168540542481</v>
      </c>
      <c r="H2077" s="82">
        <f t="shared" si="64"/>
        <v>241019176118</v>
      </c>
      <c r="I2077" s="87">
        <f t="shared" si="65"/>
        <v>0.3007172906504143</v>
      </c>
      <c r="J2077" s="82">
        <v>14495726727</v>
      </c>
      <c r="K2077" s="82">
        <v>28991453455</v>
      </c>
      <c r="L2077" s="82">
        <v>43487180182</v>
      </c>
    </row>
    <row r="2078" spans="1:12" ht="15" customHeight="1" x14ac:dyDescent="0.3">
      <c r="A2078" s="48">
        <v>45907</v>
      </c>
      <c r="B2078" s="51">
        <v>0.99984300000000004</v>
      </c>
      <c r="C2078" s="82">
        <v>72547699909</v>
      </c>
      <c r="D2078" s="82">
        <v>72559123877</v>
      </c>
      <c r="E2078" s="51">
        <v>1.000378</v>
      </c>
      <c r="F2078" s="82">
        <v>168935354719</v>
      </c>
      <c r="G2078" s="82">
        <v>168871529307</v>
      </c>
      <c r="H2078" s="82">
        <f t="shared" si="64"/>
        <v>241430653184</v>
      </c>
      <c r="I2078" s="87">
        <f t="shared" si="65"/>
        <v>0.30053815834935005</v>
      </c>
      <c r="J2078" s="82">
        <v>14511824775</v>
      </c>
      <c r="K2078" s="82">
        <v>29023649551</v>
      </c>
      <c r="L2078" s="82">
        <v>43535474326</v>
      </c>
    </row>
    <row r="2079" spans="1:12" ht="15" customHeight="1" x14ac:dyDescent="0.3">
      <c r="A2079" s="48">
        <v>45908</v>
      </c>
      <c r="B2079" s="51">
        <v>0.999803</v>
      </c>
      <c r="C2079" s="82">
        <v>72499319914</v>
      </c>
      <c r="D2079" s="82">
        <v>72513612811</v>
      </c>
      <c r="E2079" s="51">
        <v>1.000022</v>
      </c>
      <c r="F2079" s="82">
        <v>168873494952</v>
      </c>
      <c r="G2079" s="82">
        <v>168869782462</v>
      </c>
      <c r="H2079" s="82">
        <f t="shared" si="64"/>
        <v>241383395273</v>
      </c>
      <c r="I2079" s="87">
        <f t="shared" si="65"/>
        <v>0.30040845489387741</v>
      </c>
      <c r="J2079" s="82">
        <v>14502722562</v>
      </c>
      <c r="K2079" s="82">
        <v>29005445124</v>
      </c>
      <c r="L2079" s="82">
        <v>43508167687</v>
      </c>
    </row>
    <row r="2080" spans="1:12" ht="15" customHeight="1" x14ac:dyDescent="0.3">
      <c r="A2080" s="48">
        <v>45909</v>
      </c>
      <c r="B2080" s="51">
        <v>0.99980199999999997</v>
      </c>
      <c r="C2080" s="82">
        <v>72425624280</v>
      </c>
      <c r="D2080" s="82">
        <v>72439957510</v>
      </c>
      <c r="E2080" s="51">
        <v>1.0000579999999999</v>
      </c>
      <c r="F2080" s="82">
        <v>168888299256</v>
      </c>
      <c r="G2080" s="82">
        <v>168878516240</v>
      </c>
      <c r="H2080" s="82">
        <f t="shared" si="64"/>
        <v>241318473750</v>
      </c>
      <c r="I2080" s="87">
        <f t="shared" si="65"/>
        <v>0.30018405298322087</v>
      </c>
      <c r="J2080" s="82">
        <v>14487991502</v>
      </c>
      <c r="K2080" s="82">
        <v>28975983004</v>
      </c>
      <c r="L2080" s="82">
        <v>43463974506</v>
      </c>
    </row>
    <row r="2081" spans="1:12" ht="15" customHeight="1" x14ac:dyDescent="0.3">
      <c r="A2081" s="48">
        <v>45910</v>
      </c>
      <c r="B2081" s="51">
        <v>0.99970599999999998</v>
      </c>
      <c r="C2081" s="82">
        <v>72661309825</v>
      </c>
      <c r="D2081" s="82">
        <v>72682661155</v>
      </c>
      <c r="E2081" s="51">
        <v>1.000054</v>
      </c>
      <c r="F2081" s="82">
        <v>168935638241</v>
      </c>
      <c r="G2081" s="82">
        <v>168926574279</v>
      </c>
      <c r="H2081" s="82">
        <f t="shared" si="64"/>
        <v>241609235434</v>
      </c>
      <c r="I2081" s="87">
        <f t="shared" si="65"/>
        <v>0.30082732981808802</v>
      </c>
      <c r="J2081" s="82">
        <v>14536532231</v>
      </c>
      <c r="K2081" s="82">
        <v>29073064462</v>
      </c>
      <c r="L2081" s="82">
        <v>43609596693</v>
      </c>
    </row>
    <row r="2082" spans="1:12" ht="15" customHeight="1" x14ac:dyDescent="0.3">
      <c r="A2082" s="48">
        <v>45911</v>
      </c>
      <c r="B2082" s="51">
        <v>0.99979799999999996</v>
      </c>
      <c r="C2082" s="82">
        <v>72353022867</v>
      </c>
      <c r="D2082" s="82">
        <v>72367631169</v>
      </c>
      <c r="E2082" s="51">
        <v>1.000297</v>
      </c>
      <c r="F2082" s="82">
        <v>169143657795</v>
      </c>
      <c r="G2082" s="82">
        <v>169093417792</v>
      </c>
      <c r="H2082" s="82">
        <f t="shared" si="64"/>
        <v>241461048961</v>
      </c>
      <c r="I2082" s="87">
        <f t="shared" si="65"/>
        <v>0.29970726740563686</v>
      </c>
      <c r="J2082" s="82">
        <v>14473526234</v>
      </c>
      <c r="K2082" s="82">
        <v>28947052468</v>
      </c>
      <c r="L2082" s="82">
        <v>43420578701</v>
      </c>
    </row>
    <row r="2083" spans="1:12" ht="15" customHeight="1" x14ac:dyDescent="0.3">
      <c r="A2083" s="48">
        <v>45912</v>
      </c>
      <c r="B2083" s="51">
        <v>0.99978299999999998</v>
      </c>
      <c r="C2083" s="82">
        <v>72437004729</v>
      </c>
      <c r="D2083" s="82">
        <v>72452729537</v>
      </c>
      <c r="E2083" s="51">
        <v>1.000373</v>
      </c>
      <c r="F2083" s="82">
        <v>169443595938</v>
      </c>
      <c r="G2083" s="82">
        <v>169380394369</v>
      </c>
      <c r="H2083" s="82">
        <f t="shared" si="64"/>
        <v>241833123906</v>
      </c>
      <c r="I2083" s="87">
        <f t="shared" si="65"/>
        <v>0.29959803837774601</v>
      </c>
      <c r="J2083" s="82">
        <v>14490545907</v>
      </c>
      <c r="K2083" s="82">
        <v>28981091815</v>
      </c>
      <c r="L2083" s="82">
        <v>43471637722</v>
      </c>
    </row>
    <row r="2084" spans="1:12" ht="15" customHeight="1" x14ac:dyDescent="0.3">
      <c r="A2084" s="48">
        <v>45913</v>
      </c>
      <c r="B2084" s="51">
        <v>0.999753</v>
      </c>
      <c r="C2084" s="82">
        <v>72975110549</v>
      </c>
      <c r="D2084" s="82">
        <v>72993112893</v>
      </c>
      <c r="E2084" s="51">
        <v>1.0006550000000001</v>
      </c>
      <c r="F2084" s="82">
        <v>169647322430</v>
      </c>
      <c r="G2084" s="82">
        <v>169536235784</v>
      </c>
      <c r="H2084" s="82">
        <f t="shared" si="64"/>
        <v>242529348677</v>
      </c>
      <c r="I2084" s="87">
        <f t="shared" si="65"/>
        <v>0.3009661028291139</v>
      </c>
      <c r="J2084" s="82">
        <v>14598622579</v>
      </c>
      <c r="K2084" s="82">
        <v>29197245157</v>
      </c>
      <c r="L2084" s="82">
        <v>43795867736</v>
      </c>
    </row>
    <row r="2085" spans="1:12" ht="15" customHeight="1" x14ac:dyDescent="0.3">
      <c r="A2085" s="48">
        <v>45914</v>
      </c>
      <c r="B2085" s="51">
        <v>0.99980199999999997</v>
      </c>
      <c r="C2085" s="82">
        <v>73169475841</v>
      </c>
      <c r="D2085" s="82">
        <v>73183932961</v>
      </c>
      <c r="E2085" s="51">
        <v>1.00057</v>
      </c>
      <c r="F2085" s="82">
        <v>170091547144</v>
      </c>
      <c r="G2085" s="82">
        <v>169994582589</v>
      </c>
      <c r="H2085" s="82">
        <f t="shared" si="64"/>
        <v>243178515550</v>
      </c>
      <c r="I2085" s="87">
        <f t="shared" si="65"/>
        <v>0.30094736286829843</v>
      </c>
      <c r="J2085" s="82">
        <v>14636786592</v>
      </c>
      <c r="K2085" s="82">
        <v>29273573184</v>
      </c>
      <c r="L2085" s="82">
        <v>43910359777</v>
      </c>
    </row>
    <row r="2086" spans="1:12" ht="15" customHeight="1" x14ac:dyDescent="0.3">
      <c r="A2086" s="48">
        <v>45915</v>
      </c>
      <c r="B2086" s="51">
        <v>0.99976399999999999</v>
      </c>
      <c r="C2086" s="82">
        <v>73194785399</v>
      </c>
      <c r="D2086" s="82">
        <v>73212036995</v>
      </c>
      <c r="E2086" s="51">
        <v>1.0006520000000001</v>
      </c>
      <c r="F2086" s="82">
        <v>170336524837</v>
      </c>
      <c r="G2086" s="82">
        <v>170225499954</v>
      </c>
      <c r="H2086" s="82">
        <f t="shared" si="64"/>
        <v>243437536949</v>
      </c>
      <c r="I2086" s="87">
        <f t="shared" si="65"/>
        <v>0.30074259669468262</v>
      </c>
      <c r="J2086" s="82">
        <v>14642407399</v>
      </c>
      <c r="K2086" s="82">
        <v>29284814798</v>
      </c>
      <c r="L2086" s="82">
        <v>43927222197</v>
      </c>
    </row>
    <row r="2087" spans="1:12" ht="15" customHeight="1" x14ac:dyDescent="0.3">
      <c r="A2087" s="48">
        <v>45916</v>
      </c>
      <c r="B2087" s="51">
        <v>0.99978299999999998</v>
      </c>
      <c r="C2087" s="82">
        <v>73194539085</v>
      </c>
      <c r="D2087" s="82">
        <v>73210423289</v>
      </c>
      <c r="E2087" s="51">
        <v>1.0003070000000001</v>
      </c>
      <c r="F2087" s="82">
        <v>170303334835</v>
      </c>
      <c r="G2087" s="82">
        <v>170251126403</v>
      </c>
      <c r="H2087" s="82">
        <f t="shared" si="64"/>
        <v>243461549692</v>
      </c>
      <c r="I2087" s="87">
        <f t="shared" si="65"/>
        <v>0.30070630611534982</v>
      </c>
      <c r="J2087" s="82">
        <v>14642084658</v>
      </c>
      <c r="K2087" s="82">
        <v>29284169316</v>
      </c>
      <c r="L2087" s="82">
        <v>43926253973</v>
      </c>
    </row>
    <row r="2088" spans="1:12" ht="15" customHeight="1" x14ac:dyDescent="0.3">
      <c r="A2088" s="48">
        <v>45917</v>
      </c>
      <c r="B2088" s="51">
        <v>0.99978199999999995</v>
      </c>
      <c r="C2088" s="82">
        <v>73610319439</v>
      </c>
      <c r="D2088" s="82">
        <v>73626395057</v>
      </c>
      <c r="E2088" s="51">
        <v>1.0003029999999999</v>
      </c>
      <c r="F2088" s="82">
        <v>170858172815</v>
      </c>
      <c r="G2088" s="82">
        <v>170806367356</v>
      </c>
      <c r="H2088" s="82">
        <f t="shared" si="64"/>
        <v>244432762413</v>
      </c>
      <c r="I2088" s="87">
        <f t="shared" si="65"/>
        <v>0.30121328389112961</v>
      </c>
      <c r="J2088" s="82">
        <v>14725279011</v>
      </c>
      <c r="K2088" s="82">
        <v>29450558023</v>
      </c>
      <c r="L2088" s="82">
        <v>44175837034</v>
      </c>
    </row>
    <row r="2089" spans="1:12" ht="15" customHeight="1" x14ac:dyDescent="0.3">
      <c r="A2089" s="48">
        <v>45918</v>
      </c>
      <c r="B2089" s="51">
        <v>0.99970800000000004</v>
      </c>
      <c r="C2089" s="82">
        <v>73594450402</v>
      </c>
      <c r="D2089" s="82">
        <v>73615974061</v>
      </c>
      <c r="E2089" s="51">
        <v>1.0003280000000001</v>
      </c>
      <c r="F2089" s="82">
        <v>171006848211</v>
      </c>
      <c r="G2089" s="82">
        <v>170950787711</v>
      </c>
      <c r="H2089" s="82">
        <f t="shared" si="64"/>
        <v>244566761772</v>
      </c>
      <c r="I2089" s="87">
        <f t="shared" si="65"/>
        <v>0.30100563759203419</v>
      </c>
      <c r="J2089" s="82">
        <v>14723194812</v>
      </c>
      <c r="K2089" s="82">
        <v>29446389624</v>
      </c>
      <c r="L2089" s="82">
        <v>44169584437</v>
      </c>
    </row>
    <row r="2090" spans="1:12" ht="15" customHeight="1" x14ac:dyDescent="0.3">
      <c r="A2090" s="48">
        <v>45919</v>
      </c>
      <c r="B2090" s="51">
        <v>0.99972899999999998</v>
      </c>
      <c r="C2090" s="82">
        <v>74338680585</v>
      </c>
      <c r="D2090" s="82">
        <v>74358860969</v>
      </c>
      <c r="E2090" s="51">
        <v>1.000346</v>
      </c>
      <c r="F2090" s="82">
        <v>171181401557</v>
      </c>
      <c r="G2090" s="82">
        <v>171122223831</v>
      </c>
      <c r="H2090" s="82">
        <f t="shared" si="64"/>
        <v>245481084800</v>
      </c>
      <c r="I2090" s="87">
        <f t="shared" si="65"/>
        <v>0.30291075595328315</v>
      </c>
      <c r="J2090" s="82">
        <v>14871772194</v>
      </c>
      <c r="K2090" s="82">
        <v>29743544388</v>
      </c>
      <c r="L2090" s="82">
        <v>44615316581</v>
      </c>
    </row>
    <row r="2091" spans="1:12" ht="15" customHeight="1" x14ac:dyDescent="0.3">
      <c r="A2091" s="48">
        <v>45920</v>
      </c>
      <c r="B2091" s="51">
        <v>0.99970999999999999</v>
      </c>
      <c r="C2091" s="82">
        <v>74163618655</v>
      </c>
      <c r="D2091" s="82">
        <v>74185111408</v>
      </c>
      <c r="E2091" s="51">
        <v>1.0004390000000001</v>
      </c>
      <c r="F2091" s="82">
        <v>171519427516</v>
      </c>
      <c r="G2091" s="82">
        <v>171444172853</v>
      </c>
      <c r="H2091" s="82">
        <f t="shared" si="64"/>
        <v>245629284261</v>
      </c>
      <c r="I2091" s="87">
        <f t="shared" si="65"/>
        <v>0.30202063093247716</v>
      </c>
      <c r="J2091" s="82">
        <v>14837022282</v>
      </c>
      <c r="K2091" s="82">
        <v>29674044563</v>
      </c>
      <c r="L2091" s="82">
        <v>44511066845</v>
      </c>
    </row>
    <row r="2092" spans="1:12" ht="15" customHeight="1" x14ac:dyDescent="0.3">
      <c r="A2092" s="48">
        <v>45921</v>
      </c>
      <c r="B2092" s="51">
        <v>0.99970300000000001</v>
      </c>
      <c r="C2092" s="82">
        <v>73976208429</v>
      </c>
      <c r="D2092" s="82">
        <v>73998217815</v>
      </c>
      <c r="E2092" s="51">
        <v>1.0004519999999999</v>
      </c>
      <c r="F2092" s="82">
        <v>171511067457</v>
      </c>
      <c r="G2092" s="82">
        <v>171433592618</v>
      </c>
      <c r="H2092" s="82">
        <f t="shared" si="64"/>
        <v>245431810433</v>
      </c>
      <c r="I2092" s="87">
        <f t="shared" si="65"/>
        <v>0.30150214711145051</v>
      </c>
      <c r="J2092" s="82">
        <v>14799643563</v>
      </c>
      <c r="K2092" s="82">
        <v>29599287126</v>
      </c>
      <c r="L2092" s="82">
        <v>44398930689</v>
      </c>
    </row>
    <row r="2093" spans="1:12" ht="15" customHeight="1" x14ac:dyDescent="0.3">
      <c r="A2093" s="48">
        <v>45922</v>
      </c>
      <c r="B2093" s="51">
        <v>0.99970199999999998</v>
      </c>
      <c r="C2093" s="82">
        <v>73960703749</v>
      </c>
      <c r="D2093" s="82">
        <v>73982747938</v>
      </c>
      <c r="E2093" s="51">
        <v>1.0004</v>
      </c>
      <c r="F2093" s="82">
        <v>172005777812</v>
      </c>
      <c r="G2093" s="82">
        <v>171937054596</v>
      </c>
      <c r="H2093" s="82">
        <f t="shared" si="64"/>
        <v>245919802534</v>
      </c>
      <c r="I2093" s="87">
        <f t="shared" si="65"/>
        <v>0.30084095374048381</v>
      </c>
      <c r="J2093" s="82">
        <v>14796549588</v>
      </c>
      <c r="K2093" s="82">
        <v>29593099175</v>
      </c>
      <c r="L2093" s="82">
        <v>44389648763</v>
      </c>
    </row>
    <row r="2094" spans="1:12" ht="15" customHeight="1" x14ac:dyDescent="0.3">
      <c r="A2094" s="48">
        <v>45923</v>
      </c>
      <c r="B2094" s="51">
        <v>0.99970599999999998</v>
      </c>
      <c r="C2094" s="82">
        <v>74131793688</v>
      </c>
      <c r="D2094" s="82">
        <v>74153617290</v>
      </c>
      <c r="E2094" s="51">
        <v>1.000815</v>
      </c>
      <c r="F2094" s="82">
        <v>172157397166</v>
      </c>
      <c r="G2094" s="82">
        <v>172017213990</v>
      </c>
      <c r="H2094" s="82">
        <f t="shared" si="64"/>
        <v>246170831280</v>
      </c>
      <c r="I2094" s="87">
        <f t="shared" si="65"/>
        <v>0.30122828486392073</v>
      </c>
      <c r="J2094" s="82">
        <v>14830723458</v>
      </c>
      <c r="K2094" s="82">
        <v>29661446916</v>
      </c>
      <c r="L2094" s="82">
        <v>44492170374</v>
      </c>
    </row>
    <row r="2095" spans="1:12" ht="15" customHeight="1" x14ac:dyDescent="0.3">
      <c r="A2095" s="48">
        <v>45924</v>
      </c>
      <c r="B2095" s="51">
        <v>0.99960400000000005</v>
      </c>
      <c r="C2095" s="82">
        <v>73979784471</v>
      </c>
      <c r="D2095" s="82">
        <v>74009078276</v>
      </c>
      <c r="E2095" s="51">
        <v>1.0002059999999999</v>
      </c>
      <c r="F2095" s="82">
        <v>172785885820</v>
      </c>
      <c r="G2095" s="82">
        <v>172750259693</v>
      </c>
      <c r="H2095" s="82">
        <f t="shared" si="64"/>
        <v>246759337969</v>
      </c>
      <c r="I2095" s="87">
        <f t="shared" si="65"/>
        <v>0.2999241239871443</v>
      </c>
      <c r="J2095" s="82">
        <v>14801815655</v>
      </c>
      <c r="K2095" s="82">
        <v>29603631310</v>
      </c>
      <c r="L2095" s="82">
        <v>44405446966</v>
      </c>
    </row>
    <row r="2096" spans="1:12" ht="15" customHeight="1" x14ac:dyDescent="0.3">
      <c r="A2096" s="48">
        <v>45925</v>
      </c>
      <c r="B2096" s="51">
        <v>0.99970499999999995</v>
      </c>
      <c r="C2096" s="82">
        <v>74153783390</v>
      </c>
      <c r="D2096" s="82">
        <v>74175659818</v>
      </c>
      <c r="E2096" s="51">
        <v>1.0003359999999999</v>
      </c>
      <c r="F2096" s="82">
        <v>173101417753</v>
      </c>
      <c r="G2096" s="82">
        <v>173043252167</v>
      </c>
      <c r="H2096" s="82">
        <f t="shared" si="64"/>
        <v>247218911985</v>
      </c>
      <c r="I2096" s="87">
        <f t="shared" si="65"/>
        <v>0.30004039424985662</v>
      </c>
      <c r="J2096" s="82">
        <v>14835131964</v>
      </c>
      <c r="K2096" s="82">
        <v>29670263927</v>
      </c>
      <c r="L2096" s="82">
        <v>44505395891</v>
      </c>
    </row>
    <row r="2097" spans="1:12" ht="15" customHeight="1" x14ac:dyDescent="0.3">
      <c r="A2097" s="48">
        <v>45926</v>
      </c>
      <c r="B2097" s="51">
        <v>0.99970599999999998</v>
      </c>
      <c r="C2097" s="82">
        <v>73967925897</v>
      </c>
      <c r="D2097" s="82">
        <v>73989666997</v>
      </c>
      <c r="E2097" s="51">
        <v>1.000461</v>
      </c>
      <c r="F2097" s="82">
        <v>173523720973</v>
      </c>
      <c r="G2097" s="82">
        <v>173443802285</v>
      </c>
      <c r="H2097" s="82">
        <f t="shared" si="64"/>
        <v>247433469282</v>
      </c>
      <c r="I2097" s="87">
        <f t="shared" si="65"/>
        <v>0.29902853163600901</v>
      </c>
      <c r="J2097" s="82">
        <v>14797933399</v>
      </c>
      <c r="K2097" s="82">
        <v>29595866799</v>
      </c>
      <c r="L2097" s="82">
        <v>44393800198</v>
      </c>
    </row>
    <row r="2098" spans="1:12" ht="15" customHeight="1" x14ac:dyDescent="0.3">
      <c r="A2098" s="48">
        <v>45927</v>
      </c>
      <c r="B2098" s="51">
        <v>0.999699</v>
      </c>
      <c r="C2098" s="82">
        <v>73769508933</v>
      </c>
      <c r="D2098" s="82">
        <v>73791747078</v>
      </c>
      <c r="E2098" s="51">
        <v>1.0005539999999999</v>
      </c>
      <c r="F2098" s="82">
        <v>173535663991</v>
      </c>
      <c r="G2098" s="82">
        <v>173439522755</v>
      </c>
      <c r="H2098" s="82">
        <f t="shared" si="64"/>
        <v>247231269833</v>
      </c>
      <c r="I2098" s="87">
        <f t="shared" si="65"/>
        <v>0.29847254810382567</v>
      </c>
      <c r="J2098" s="82">
        <v>14758349416</v>
      </c>
      <c r="K2098" s="82">
        <v>29516698831</v>
      </c>
      <c r="L2098" s="82">
        <v>44275048247</v>
      </c>
    </row>
    <row r="2099" spans="1:12" ht="15" customHeight="1" x14ac:dyDescent="0.3">
      <c r="A2099" s="48">
        <v>45928</v>
      </c>
      <c r="B2099" s="51">
        <v>0.99961900000000004</v>
      </c>
      <c r="C2099" s="82">
        <v>73723140848</v>
      </c>
      <c r="D2099" s="82">
        <v>73751245213</v>
      </c>
      <c r="E2099" s="51">
        <v>1.0004489999999999</v>
      </c>
      <c r="F2099" s="82">
        <v>174270349818</v>
      </c>
      <c r="G2099" s="82">
        <v>174192104788</v>
      </c>
      <c r="H2099" s="82">
        <f t="shared" si="64"/>
        <v>247943350001</v>
      </c>
      <c r="I2099" s="87">
        <f t="shared" si="65"/>
        <v>0.29745199946964718</v>
      </c>
      <c r="J2099" s="82">
        <v>14750249043</v>
      </c>
      <c r="K2099" s="82">
        <v>29500498085</v>
      </c>
      <c r="L2099" s="82">
        <v>44250747128</v>
      </c>
    </row>
    <row r="2100" spans="1:12" ht="15" customHeight="1" x14ac:dyDescent="0.3">
      <c r="A2100" s="48">
        <v>45929</v>
      </c>
      <c r="B2100" s="51">
        <v>0.99970599999999998</v>
      </c>
      <c r="C2100" s="82">
        <v>73668158839</v>
      </c>
      <c r="D2100" s="82">
        <v>73689858238</v>
      </c>
      <c r="E2100" s="51">
        <v>1.0003200000000001</v>
      </c>
      <c r="F2100" s="82">
        <v>174425533712</v>
      </c>
      <c r="G2100" s="82">
        <v>174369766451</v>
      </c>
      <c r="H2100" s="82">
        <f t="shared" si="64"/>
        <v>248059624689</v>
      </c>
      <c r="I2100" s="87">
        <f t="shared" si="65"/>
        <v>0.29706510412723253</v>
      </c>
      <c r="J2100" s="82">
        <v>14737971648</v>
      </c>
      <c r="K2100" s="82">
        <v>29475943295</v>
      </c>
      <c r="L2100" s="82">
        <v>44213914943</v>
      </c>
    </row>
    <row r="2101" spans="1:12" ht="15" customHeight="1" x14ac:dyDescent="0.3">
      <c r="A2101" s="48">
        <v>45930</v>
      </c>
      <c r="B2101" s="51">
        <v>0.99961199999999995</v>
      </c>
      <c r="C2101" s="82">
        <v>73503911954</v>
      </c>
      <c r="D2101" s="82">
        <v>73532458796</v>
      </c>
      <c r="E2101" s="51">
        <v>1.0005010000000001</v>
      </c>
      <c r="F2101" s="82">
        <v>174459824720</v>
      </c>
      <c r="G2101" s="82">
        <v>174372455051</v>
      </c>
      <c r="H2101" s="82">
        <f t="shared" si="64"/>
        <v>247904913847</v>
      </c>
      <c r="I2101" s="87">
        <f t="shared" si="65"/>
        <v>0.29661557592755983</v>
      </c>
      <c r="J2101" s="82">
        <v>14706491759</v>
      </c>
      <c r="K2101" s="82">
        <v>29412983518</v>
      </c>
      <c r="L2101" s="82">
        <v>44119475278</v>
      </c>
    </row>
    <row r="2102" spans="1:12" ht="15" customHeight="1" x14ac:dyDescent="0.3">
      <c r="A2102" s="48">
        <v>45931</v>
      </c>
      <c r="B2102" s="51">
        <v>0.99970499999999995</v>
      </c>
      <c r="C2102" s="82">
        <v>73395860021</v>
      </c>
      <c r="D2102" s="82">
        <v>73417546497</v>
      </c>
      <c r="E2102" s="51">
        <v>1.000019</v>
      </c>
      <c r="F2102" s="82">
        <v>174690086251</v>
      </c>
      <c r="G2102" s="82">
        <v>174686824240</v>
      </c>
      <c r="H2102" s="82">
        <f t="shared" si="64"/>
        <v>248104370737</v>
      </c>
      <c r="I2102" s="87">
        <f t="shared" si="65"/>
        <v>0.29591395862520042</v>
      </c>
      <c r="J2102" s="82">
        <v>14683509299</v>
      </c>
      <c r="K2102" s="82">
        <v>29367018599</v>
      </c>
      <c r="L2102" s="82">
        <v>44050527898</v>
      </c>
    </row>
    <row r="2103" spans="1:12" ht="15" customHeight="1" x14ac:dyDescent="0.3">
      <c r="A2103" s="48">
        <v>45932</v>
      </c>
      <c r="B2103" s="51">
        <v>0.99980500000000005</v>
      </c>
      <c r="C2103" s="82">
        <v>73936203902</v>
      </c>
      <c r="D2103" s="82">
        <v>73950653953</v>
      </c>
      <c r="E2103" s="51">
        <v>1.000462</v>
      </c>
      <c r="F2103" s="82">
        <v>174999290965</v>
      </c>
      <c r="G2103" s="82">
        <v>174918400209</v>
      </c>
      <c r="H2103" s="82">
        <f t="shared" si="64"/>
        <v>248869054162</v>
      </c>
      <c r="I2103" s="87">
        <f t="shared" si="65"/>
        <v>0.29714684375688677</v>
      </c>
      <c r="J2103" s="82">
        <v>14790130791</v>
      </c>
      <c r="K2103" s="82">
        <v>29580261581</v>
      </c>
      <c r="L2103" s="82">
        <v>44370392372</v>
      </c>
    </row>
    <row r="2104" spans="1:12" ht="15" customHeight="1" x14ac:dyDescent="0.3">
      <c r="A2104" s="48">
        <v>45933</v>
      </c>
      <c r="B2104" s="51">
        <v>0.99978100000000003</v>
      </c>
      <c r="C2104" s="82">
        <v>74303858028</v>
      </c>
      <c r="D2104" s="82">
        <v>74320100187</v>
      </c>
      <c r="E2104" s="51">
        <v>1.0005040000000001</v>
      </c>
      <c r="F2104" s="82">
        <v>175816608503</v>
      </c>
      <c r="G2104" s="82">
        <v>175728128790</v>
      </c>
      <c r="H2104" s="82">
        <f t="shared" si="64"/>
        <v>250048228977</v>
      </c>
      <c r="I2104" s="87">
        <f t="shared" si="65"/>
        <v>0.29722306169117529</v>
      </c>
      <c r="J2104" s="82">
        <v>14864020037</v>
      </c>
      <c r="K2104" s="82">
        <v>29728040075</v>
      </c>
      <c r="L2104" s="82">
        <v>44592060112</v>
      </c>
    </row>
    <row r="2105" spans="1:12" ht="15" customHeight="1" x14ac:dyDescent="0.3">
      <c r="A2105" s="48">
        <v>45934</v>
      </c>
      <c r="B2105" s="51">
        <v>0.99984300000000004</v>
      </c>
      <c r="C2105" s="82">
        <v>75402867504</v>
      </c>
      <c r="D2105" s="82">
        <v>75414676947</v>
      </c>
      <c r="E2105" s="51">
        <v>1.0005440000000001</v>
      </c>
      <c r="F2105" s="82">
        <v>176335566592</v>
      </c>
      <c r="G2105" s="82">
        <v>176239692056</v>
      </c>
      <c r="H2105" s="82">
        <f t="shared" si="64"/>
        <v>251654369003</v>
      </c>
      <c r="I2105" s="87">
        <f t="shared" si="65"/>
        <v>0.29967561161674477</v>
      </c>
      <c r="J2105" s="82">
        <v>15082935389</v>
      </c>
      <c r="K2105" s="82">
        <v>30165870779</v>
      </c>
      <c r="L2105" s="82">
        <v>45248806168</v>
      </c>
    </row>
    <row r="2106" spans="1:12" ht="15" customHeight="1" x14ac:dyDescent="0.3">
      <c r="A2106" s="48">
        <v>45935</v>
      </c>
      <c r="B2106" s="51">
        <v>0.99970000000000003</v>
      </c>
      <c r="C2106" s="82">
        <v>75340591581</v>
      </c>
      <c r="D2106" s="82">
        <v>75363178057</v>
      </c>
      <c r="E2106" s="51">
        <v>1.000346</v>
      </c>
      <c r="F2106" s="82">
        <v>176304224855</v>
      </c>
      <c r="G2106" s="82">
        <v>176243180532</v>
      </c>
      <c r="H2106" s="82">
        <f t="shared" si="64"/>
        <v>251606358589</v>
      </c>
      <c r="I2106" s="87">
        <f t="shared" si="65"/>
        <v>0.29952811399375662</v>
      </c>
      <c r="J2106" s="82">
        <v>15072635611</v>
      </c>
      <c r="K2106" s="82">
        <v>30145271223</v>
      </c>
      <c r="L2106" s="82">
        <v>45217906834</v>
      </c>
    </row>
    <row r="2107" spans="1:12" ht="15" customHeight="1" x14ac:dyDescent="0.3">
      <c r="A2107" s="48">
        <v>45936</v>
      </c>
      <c r="B2107" s="51">
        <v>0.99970300000000001</v>
      </c>
      <c r="C2107" s="82">
        <v>75216551271</v>
      </c>
      <c r="D2107" s="82">
        <v>75238884316</v>
      </c>
      <c r="E2107" s="51">
        <v>1.0002059999999999</v>
      </c>
      <c r="F2107" s="82">
        <v>177067514950</v>
      </c>
      <c r="G2107" s="82">
        <v>177030985934</v>
      </c>
      <c r="H2107" s="82">
        <f t="shared" si="64"/>
        <v>252269870250</v>
      </c>
      <c r="I2107" s="87">
        <f t="shared" si="65"/>
        <v>0.29824760381189436</v>
      </c>
      <c r="J2107" s="82">
        <v>15047776863</v>
      </c>
      <c r="K2107" s="82">
        <v>30095553726</v>
      </c>
      <c r="L2107" s="82">
        <v>45143330590</v>
      </c>
    </row>
    <row r="2108" spans="1:12" ht="15" customHeight="1" x14ac:dyDescent="0.3">
      <c r="A2108" s="48">
        <v>45937</v>
      </c>
      <c r="B2108" s="51">
        <v>0.99974099999999999</v>
      </c>
      <c r="C2108" s="82">
        <v>75490408399</v>
      </c>
      <c r="D2108" s="82">
        <v>75509934771</v>
      </c>
      <c r="E2108" s="51">
        <v>1.000319</v>
      </c>
      <c r="F2108" s="82">
        <v>177079964922</v>
      </c>
      <c r="G2108" s="82">
        <v>177023412062</v>
      </c>
      <c r="H2108" s="82">
        <f t="shared" si="64"/>
        <v>252533346833</v>
      </c>
      <c r="I2108" s="87">
        <f t="shared" si="65"/>
        <v>0.2990097573962564</v>
      </c>
      <c r="J2108" s="82">
        <v>15101986954</v>
      </c>
      <c r="K2108" s="82">
        <v>30203973908</v>
      </c>
      <c r="L2108" s="82">
        <v>45305960863</v>
      </c>
    </row>
    <row r="2109" spans="1:12" ht="15" customHeight="1" x14ac:dyDescent="0.3">
      <c r="A2109" s="48">
        <v>45938</v>
      </c>
      <c r="B2109" s="51">
        <v>0.99962600000000001</v>
      </c>
      <c r="C2109" s="82">
        <v>75582405046</v>
      </c>
      <c r="D2109" s="82">
        <v>75610713555</v>
      </c>
      <c r="E2109" s="51">
        <v>1.000389</v>
      </c>
      <c r="F2109" s="82">
        <v>177494668064</v>
      </c>
      <c r="G2109" s="82">
        <v>177425682001</v>
      </c>
      <c r="H2109" s="82">
        <f t="shared" si="64"/>
        <v>253036395556</v>
      </c>
      <c r="I2109" s="87">
        <f t="shared" si="65"/>
        <v>0.29881358920269019</v>
      </c>
      <c r="J2109" s="82">
        <v>15122142711</v>
      </c>
      <c r="K2109" s="82">
        <v>30244285422</v>
      </c>
      <c r="L2109" s="82">
        <v>45366428133</v>
      </c>
    </row>
    <row r="2110" spans="1:12" ht="15" customHeight="1" x14ac:dyDescent="0.3">
      <c r="A2110" s="48">
        <v>45939</v>
      </c>
      <c r="B2110" s="51">
        <v>0.99969799999999998</v>
      </c>
      <c r="C2110" s="82">
        <v>75665318341</v>
      </c>
      <c r="D2110" s="82">
        <v>75688212473</v>
      </c>
      <c r="E2110" s="51">
        <v>1.000224</v>
      </c>
      <c r="F2110" s="82">
        <v>177950841608</v>
      </c>
      <c r="G2110" s="82">
        <v>177911035117</v>
      </c>
      <c r="H2110" s="82">
        <f t="shared" si="64"/>
        <v>253599247590</v>
      </c>
      <c r="I2110" s="87">
        <f t="shared" si="65"/>
        <v>0.29845598199631473</v>
      </c>
      <c r="J2110" s="82">
        <v>15137642495</v>
      </c>
      <c r="K2110" s="82">
        <v>30275284989</v>
      </c>
      <c r="L2110" s="82">
        <v>45412927484</v>
      </c>
    </row>
    <row r="2111" spans="1:12" ht="15" customHeight="1" x14ac:dyDescent="0.3">
      <c r="A2111" s="48">
        <v>45940</v>
      </c>
      <c r="B2111" s="51">
        <v>0.99980100000000005</v>
      </c>
      <c r="C2111" s="82">
        <v>75574178484</v>
      </c>
      <c r="D2111" s="82">
        <v>75589225653</v>
      </c>
      <c r="E2111" s="51">
        <v>1.0005329999999999</v>
      </c>
      <c r="F2111" s="82">
        <v>178429389762</v>
      </c>
      <c r="G2111" s="82">
        <v>178334402548</v>
      </c>
      <c r="H2111" s="82">
        <f t="shared" si="64"/>
        <v>253923628201</v>
      </c>
      <c r="I2111" s="87">
        <f t="shared" si="65"/>
        <v>0.29768488339795357</v>
      </c>
      <c r="J2111" s="82">
        <v>15117845131</v>
      </c>
      <c r="K2111" s="82">
        <v>30235690261</v>
      </c>
      <c r="L2111" s="82">
        <v>45353535392</v>
      </c>
    </row>
    <row r="2112" spans="1:12" ht="15" customHeight="1" x14ac:dyDescent="0.3">
      <c r="A2112" s="48">
        <v>45941</v>
      </c>
      <c r="B2112" s="51">
        <v>0.99978500000000003</v>
      </c>
      <c r="C2112" s="82">
        <v>75026867754</v>
      </c>
      <c r="D2112" s="82">
        <v>75042964977</v>
      </c>
      <c r="E2112" s="51">
        <v>1.001698</v>
      </c>
      <c r="F2112" s="82">
        <v>178990649162</v>
      </c>
      <c r="G2112" s="82">
        <v>178687236190</v>
      </c>
      <c r="H2112" s="82">
        <f t="shared" si="64"/>
        <v>253730201167</v>
      </c>
      <c r="I2112" s="87">
        <f t="shared" si="65"/>
        <v>0.29575889914503423</v>
      </c>
      <c r="J2112" s="82">
        <v>15008592995</v>
      </c>
      <c r="K2112" s="82">
        <v>30017185991</v>
      </c>
      <c r="L2112" s="82">
        <v>45025778986</v>
      </c>
    </row>
    <row r="2113" spans="1:12" ht="15" customHeight="1" x14ac:dyDescent="0.3">
      <c r="A2113" s="48">
        <v>45942</v>
      </c>
      <c r="B2113" s="51">
        <v>0.99987300000000001</v>
      </c>
      <c r="C2113" s="82">
        <v>75382187140</v>
      </c>
      <c r="D2113" s="82">
        <v>75391760015</v>
      </c>
      <c r="E2113" s="51">
        <v>1.0015909999999999</v>
      </c>
      <c r="F2113" s="82">
        <v>179446718177</v>
      </c>
      <c r="G2113" s="82">
        <v>179161654953</v>
      </c>
      <c r="H2113" s="82">
        <f t="shared" si="64"/>
        <v>254553414968</v>
      </c>
      <c r="I2113" s="87">
        <f t="shared" si="65"/>
        <v>0.29617265211106097</v>
      </c>
      <c r="J2113" s="82">
        <v>15078352003</v>
      </c>
      <c r="K2113" s="82">
        <v>30156704006</v>
      </c>
      <c r="L2113" s="82">
        <v>45235056009</v>
      </c>
    </row>
    <row r="2114" spans="1:12" ht="15" customHeight="1" x14ac:dyDescent="0.3">
      <c r="A2114" s="48">
        <v>45943</v>
      </c>
      <c r="B2114" s="51">
        <v>0.99992400000000004</v>
      </c>
      <c r="C2114" s="82">
        <v>75639712687</v>
      </c>
      <c r="D2114" s="82">
        <v>75645442698</v>
      </c>
      <c r="E2114" s="51">
        <v>1.001206</v>
      </c>
      <c r="F2114" s="82">
        <v>180012440570</v>
      </c>
      <c r="G2114" s="82">
        <v>179795529123</v>
      </c>
      <c r="H2114" s="82">
        <f t="shared" ref="H2114:H2177" si="66">IFERROR(D2114+G2114,D2114)</f>
        <v>255440971821</v>
      </c>
      <c r="I2114" s="87">
        <f t="shared" ref="I2114:I2177" si="67">IFERROR(D2114/H2114,"")</f>
        <v>0.29613668535135573</v>
      </c>
      <c r="J2114" s="82">
        <v>15129088540</v>
      </c>
      <c r="K2114" s="82">
        <v>30258177079</v>
      </c>
      <c r="L2114" s="82">
        <v>45387265619</v>
      </c>
    </row>
    <row r="2115" spans="1:12" ht="15" customHeight="1" x14ac:dyDescent="0.3">
      <c r="A2115" s="48">
        <v>45944</v>
      </c>
      <c r="B2115" s="51">
        <v>0.999996</v>
      </c>
      <c r="C2115" s="82">
        <v>75821593638</v>
      </c>
      <c r="D2115" s="82">
        <v>75821862333</v>
      </c>
      <c r="E2115" s="51">
        <v>1.001045</v>
      </c>
      <c r="F2115" s="82">
        <v>179968076038</v>
      </c>
      <c r="G2115" s="82">
        <v>179780238830</v>
      </c>
      <c r="H2115" s="82">
        <f t="shared" si="66"/>
        <v>255602101163</v>
      </c>
      <c r="I2115" s="87">
        <f t="shared" si="67"/>
        <v>0.29664021535037244</v>
      </c>
      <c r="J2115" s="82">
        <v>15164372467</v>
      </c>
      <c r="K2115" s="82">
        <v>30328744933</v>
      </c>
      <c r="L2115" s="82">
        <v>45493117400</v>
      </c>
    </row>
    <row r="2116" spans="1:12" ht="15" customHeight="1" x14ac:dyDescent="0.3">
      <c r="A2116" s="48">
        <v>45945</v>
      </c>
      <c r="B2116" s="51">
        <v>0.99990199999999996</v>
      </c>
      <c r="C2116" s="82">
        <v>76219878474</v>
      </c>
      <c r="D2116" s="82">
        <v>76227368221</v>
      </c>
      <c r="E2116" s="51">
        <v>1.0006630000000001</v>
      </c>
      <c r="F2116" s="82">
        <v>180724457715</v>
      </c>
      <c r="G2116" s="82">
        <v>180604709747</v>
      </c>
      <c r="H2116" s="82">
        <f t="shared" si="66"/>
        <v>256832077968</v>
      </c>
      <c r="I2116" s="87">
        <f t="shared" si="67"/>
        <v>0.29679847168661522</v>
      </c>
      <c r="J2116" s="82">
        <v>15245473644</v>
      </c>
      <c r="K2116" s="82">
        <v>30490947288</v>
      </c>
      <c r="L2116" s="82">
        <v>45736420933</v>
      </c>
    </row>
    <row r="2117" spans="1:12" ht="15" customHeight="1" x14ac:dyDescent="0.3">
      <c r="A2117" s="48">
        <v>45946</v>
      </c>
      <c r="B2117" s="51">
        <v>0.99980199999999997</v>
      </c>
      <c r="C2117" s="82">
        <v>76066936940</v>
      </c>
      <c r="D2117" s="82">
        <v>76082036028</v>
      </c>
      <c r="E2117" s="51">
        <v>1.0007490000000001</v>
      </c>
      <c r="F2117" s="82">
        <v>180746576093</v>
      </c>
      <c r="G2117" s="82">
        <v>180611226366</v>
      </c>
      <c r="H2117" s="82">
        <f t="shared" si="66"/>
        <v>256693262394</v>
      </c>
      <c r="I2117" s="87">
        <f t="shared" si="67"/>
        <v>0.29639280485368263</v>
      </c>
      <c r="J2117" s="82">
        <v>15216407206</v>
      </c>
      <c r="K2117" s="82">
        <v>30432814411</v>
      </c>
      <c r="L2117" s="82">
        <v>45649221617</v>
      </c>
    </row>
    <row r="2118" spans="1:12" ht="15" customHeight="1" x14ac:dyDescent="0.3">
      <c r="A2118" s="48">
        <v>45947</v>
      </c>
      <c r="B2118" s="51">
        <v>0.99980199999999997</v>
      </c>
      <c r="C2118" s="82">
        <v>75948741220</v>
      </c>
      <c r="D2118" s="82">
        <v>75963799994</v>
      </c>
      <c r="E2118" s="51">
        <v>1.0004470000000001</v>
      </c>
      <c r="F2118" s="82">
        <v>181409776329</v>
      </c>
      <c r="G2118" s="82">
        <v>181328754626</v>
      </c>
      <c r="H2118" s="82">
        <f t="shared" si="66"/>
        <v>257292554620</v>
      </c>
      <c r="I2118" s="87">
        <f t="shared" si="67"/>
        <v>0.29524290007611104</v>
      </c>
      <c r="J2118" s="82">
        <v>15192759999</v>
      </c>
      <c r="K2118" s="82">
        <v>30385519998</v>
      </c>
      <c r="L2118" s="82">
        <v>45578279996</v>
      </c>
    </row>
    <row r="2119" spans="1:12" ht="15" customHeight="1" x14ac:dyDescent="0.3">
      <c r="A2119" s="48">
        <v>45948</v>
      </c>
      <c r="B2119" s="51">
        <v>0.99990000000000001</v>
      </c>
      <c r="C2119" s="82">
        <v>76033638109</v>
      </c>
      <c r="D2119" s="82">
        <v>76041228231</v>
      </c>
      <c r="E2119" s="51">
        <v>1.000745</v>
      </c>
      <c r="F2119" s="82">
        <v>181690604096</v>
      </c>
      <c r="G2119" s="82">
        <v>181555390711</v>
      </c>
      <c r="H2119" s="82">
        <f t="shared" si="66"/>
        <v>257596618942</v>
      </c>
      <c r="I2119" s="87">
        <f t="shared" si="67"/>
        <v>0.29519497788176058</v>
      </c>
      <c r="J2119" s="82">
        <v>15208245646</v>
      </c>
      <c r="K2119" s="82">
        <v>30416491292</v>
      </c>
      <c r="L2119" s="82">
        <v>45624736939</v>
      </c>
    </row>
    <row r="2120" spans="1:12" ht="15" customHeight="1" x14ac:dyDescent="0.3">
      <c r="A2120" s="48">
        <v>45949</v>
      </c>
      <c r="B2120" s="51">
        <v>0.99980400000000003</v>
      </c>
      <c r="C2120" s="82">
        <v>75939549186</v>
      </c>
      <c r="D2120" s="82">
        <v>75954441048</v>
      </c>
      <c r="E2120" s="51">
        <v>1.0006159999999999</v>
      </c>
      <c r="F2120" s="82">
        <v>181974341826</v>
      </c>
      <c r="G2120" s="82">
        <v>181862398842</v>
      </c>
      <c r="H2120" s="82">
        <f t="shared" si="66"/>
        <v>257816839890</v>
      </c>
      <c r="I2120" s="87">
        <f t="shared" si="67"/>
        <v>0.29460620601977233</v>
      </c>
      <c r="J2120" s="82">
        <v>15190888210</v>
      </c>
      <c r="K2120" s="82">
        <v>30381776419</v>
      </c>
      <c r="L2120" s="82">
        <v>45572664629</v>
      </c>
    </row>
    <row r="2121" spans="1:12" ht="15" customHeight="1" x14ac:dyDescent="0.3">
      <c r="A2121" s="48">
        <v>45950</v>
      </c>
      <c r="B2121" s="51">
        <v>0.99982000000000004</v>
      </c>
      <c r="C2121" s="82">
        <v>75939618382</v>
      </c>
      <c r="D2121" s="82">
        <v>75953269404</v>
      </c>
      <c r="E2121" s="51">
        <v>1.0005790000000001</v>
      </c>
      <c r="F2121" s="82">
        <v>181983632002</v>
      </c>
      <c r="G2121" s="82">
        <v>181878383957</v>
      </c>
      <c r="H2121" s="82">
        <f t="shared" si="66"/>
        <v>257831653361</v>
      </c>
      <c r="I2121" s="87">
        <f t="shared" si="67"/>
        <v>0.29458473548108116</v>
      </c>
      <c r="J2121" s="82">
        <v>15190653881</v>
      </c>
      <c r="K2121" s="82">
        <v>30381307762</v>
      </c>
      <c r="L2121" s="82">
        <v>45571961642</v>
      </c>
    </row>
    <row r="2122" spans="1:12" ht="15" customHeight="1" x14ac:dyDescent="0.3">
      <c r="A2122" s="48">
        <v>45951</v>
      </c>
      <c r="B2122" s="51">
        <v>0.99980100000000005</v>
      </c>
      <c r="C2122" s="82">
        <v>76201196395</v>
      </c>
      <c r="D2122" s="82">
        <v>76216385949</v>
      </c>
      <c r="E2122" s="51">
        <v>1.000521</v>
      </c>
      <c r="F2122" s="82">
        <v>181966466928</v>
      </c>
      <c r="G2122" s="82">
        <v>181871720079</v>
      </c>
      <c r="H2122" s="82">
        <f t="shared" si="66"/>
        <v>258088106028</v>
      </c>
      <c r="I2122" s="87">
        <f t="shared" si="67"/>
        <v>0.29531150087455516</v>
      </c>
      <c r="J2122" s="82">
        <v>15243277190</v>
      </c>
      <c r="K2122" s="82">
        <v>30486554380</v>
      </c>
      <c r="L2122" s="82">
        <v>45729831569</v>
      </c>
    </row>
    <row r="2123" spans="1:12" ht="15" customHeight="1" x14ac:dyDescent="0.3">
      <c r="A2123" s="48">
        <v>45952</v>
      </c>
      <c r="B2123" s="51">
        <v>0.99980800000000003</v>
      </c>
      <c r="C2123" s="82">
        <v>76780747878</v>
      </c>
      <c r="D2123" s="82">
        <v>76795513540</v>
      </c>
      <c r="E2123" s="51">
        <v>1.0005379999999999</v>
      </c>
      <c r="F2123" s="82">
        <v>182056845390</v>
      </c>
      <c r="G2123" s="82">
        <v>181959001335</v>
      </c>
      <c r="H2123" s="82">
        <f t="shared" si="66"/>
        <v>258754514875</v>
      </c>
      <c r="I2123" s="87">
        <f t="shared" si="67"/>
        <v>0.29678907661610709</v>
      </c>
      <c r="J2123" s="82">
        <v>15359102708</v>
      </c>
      <c r="K2123" s="82">
        <v>30718205416</v>
      </c>
      <c r="L2123" s="82">
        <v>46077308124</v>
      </c>
    </row>
    <row r="2124" spans="1:12" ht="15" customHeight="1" x14ac:dyDescent="0.3">
      <c r="A2124" s="48">
        <v>45953</v>
      </c>
      <c r="B2124" s="51">
        <v>0.999803</v>
      </c>
      <c r="C2124" s="82">
        <v>76534953556</v>
      </c>
      <c r="D2124" s="82">
        <v>76550031530</v>
      </c>
      <c r="E2124" s="51">
        <v>1.000354</v>
      </c>
      <c r="F2124" s="82">
        <v>182479294245</v>
      </c>
      <c r="G2124" s="82">
        <v>182414764259</v>
      </c>
      <c r="H2124" s="82">
        <f t="shared" si="66"/>
        <v>258964795789</v>
      </c>
      <c r="I2124" s="87">
        <f t="shared" si="67"/>
        <v>0.29560014633174941</v>
      </c>
      <c r="J2124" s="82">
        <v>15310006306</v>
      </c>
      <c r="K2124" s="82">
        <v>30620012612</v>
      </c>
      <c r="L2124" s="82">
        <v>45930018918</v>
      </c>
    </row>
    <row r="2125" spans="1:12" ht="15" customHeight="1" x14ac:dyDescent="0.3">
      <c r="A2125" s="48">
        <v>45954</v>
      </c>
      <c r="B2125" s="51">
        <v>0.99980999999999998</v>
      </c>
      <c r="C2125" s="82">
        <v>76493628580</v>
      </c>
      <c r="D2125" s="82">
        <v>76508173919</v>
      </c>
      <c r="E2125" s="51">
        <v>1.000437</v>
      </c>
      <c r="F2125" s="82">
        <v>182583812791</v>
      </c>
      <c r="G2125" s="82">
        <v>182503996036</v>
      </c>
      <c r="H2125" s="82">
        <f t="shared" si="66"/>
        <v>259012169955</v>
      </c>
      <c r="I2125" s="87">
        <f t="shared" si="67"/>
        <v>0.29538447530203815</v>
      </c>
      <c r="J2125" s="82">
        <v>15301634784</v>
      </c>
      <c r="K2125" s="82">
        <v>30603269568</v>
      </c>
      <c r="L2125" s="82">
        <v>45904904351</v>
      </c>
    </row>
    <row r="2126" spans="1:12" ht="15" customHeight="1" x14ac:dyDescent="0.3">
      <c r="A2126" s="48">
        <v>45955</v>
      </c>
      <c r="B2126" s="51">
        <v>0.99988500000000002</v>
      </c>
      <c r="C2126" s="82">
        <v>76326620231</v>
      </c>
      <c r="D2126" s="82">
        <v>76335362557</v>
      </c>
      <c r="E2126" s="51">
        <v>1.000399</v>
      </c>
      <c r="F2126" s="82">
        <v>182964141441</v>
      </c>
      <c r="G2126" s="82">
        <v>182891200314</v>
      </c>
      <c r="H2126" s="82">
        <f t="shared" si="66"/>
        <v>259226562871</v>
      </c>
      <c r="I2126" s="87">
        <f t="shared" si="67"/>
        <v>0.29447353585823333</v>
      </c>
      <c r="J2126" s="82">
        <v>15267072511</v>
      </c>
      <c r="K2126" s="82">
        <v>30534145023</v>
      </c>
      <c r="L2126" s="82">
        <v>45801217534</v>
      </c>
    </row>
    <row r="2127" spans="1:12" ht="15" customHeight="1" x14ac:dyDescent="0.3">
      <c r="A2127" s="48">
        <v>45956</v>
      </c>
      <c r="B2127" s="51">
        <v>0.99980199999999997</v>
      </c>
      <c r="C2127" s="82">
        <v>76278128433</v>
      </c>
      <c r="D2127" s="82">
        <v>76293238819</v>
      </c>
      <c r="E2127" s="51">
        <v>1.0003770000000001</v>
      </c>
      <c r="F2127" s="82">
        <v>182955826348</v>
      </c>
      <c r="G2127" s="82">
        <v>182886896437</v>
      </c>
      <c r="H2127" s="82">
        <f t="shared" si="66"/>
        <v>259180135256</v>
      </c>
      <c r="I2127" s="87">
        <f t="shared" si="67"/>
        <v>0.29436375879518267</v>
      </c>
      <c r="J2127" s="82">
        <v>15258647764</v>
      </c>
      <c r="K2127" s="82">
        <v>30517295528</v>
      </c>
      <c r="L2127" s="82">
        <v>45775943291</v>
      </c>
    </row>
    <row r="2128" spans="1:12" ht="15" customHeight="1" x14ac:dyDescent="0.3">
      <c r="A2128" s="48">
        <v>45957</v>
      </c>
      <c r="B2128" s="51">
        <v>0.99989799999999995</v>
      </c>
      <c r="C2128" s="82">
        <v>76236838551</v>
      </c>
      <c r="D2128" s="82">
        <v>76244634870</v>
      </c>
      <c r="E2128" s="51">
        <v>1.000176</v>
      </c>
      <c r="F2128" s="82">
        <v>183191897789</v>
      </c>
      <c r="G2128" s="82">
        <v>183159657931</v>
      </c>
      <c r="H2128" s="82">
        <f t="shared" si="66"/>
        <v>259404292801</v>
      </c>
      <c r="I2128" s="87">
        <f t="shared" si="67"/>
        <v>0.29392202436869647</v>
      </c>
      <c r="J2128" s="82">
        <v>15248926974</v>
      </c>
      <c r="K2128" s="82">
        <v>30497853948</v>
      </c>
      <c r="L2128" s="82">
        <v>45746780922</v>
      </c>
    </row>
    <row r="2129" spans="1:12" ht="15" customHeight="1" x14ac:dyDescent="0.3">
      <c r="A2129" s="48">
        <v>45958</v>
      </c>
      <c r="B2129" s="51">
        <v>0.99984200000000001</v>
      </c>
      <c r="C2129" s="82">
        <v>76159183452</v>
      </c>
      <c r="D2129" s="82">
        <v>76171204418</v>
      </c>
      <c r="E2129" s="51">
        <v>1.0001530000000001</v>
      </c>
      <c r="F2129" s="82">
        <v>183199468540</v>
      </c>
      <c r="G2129" s="82">
        <v>183171525446</v>
      </c>
      <c r="H2129" s="82">
        <f t="shared" si="66"/>
        <v>259342729864</v>
      </c>
      <c r="I2129" s="87">
        <f t="shared" si="67"/>
        <v>0.29370865517589168</v>
      </c>
      <c r="J2129" s="82">
        <v>15234240884</v>
      </c>
      <c r="K2129" s="82">
        <v>30468481767</v>
      </c>
      <c r="L2129" s="82">
        <v>45702722651</v>
      </c>
    </row>
    <row r="2130" spans="1:12" ht="15" customHeight="1" x14ac:dyDescent="0.3">
      <c r="A2130" s="48">
        <v>45959</v>
      </c>
      <c r="B2130" s="51">
        <v>0.99980800000000003</v>
      </c>
      <c r="C2130" s="82">
        <v>76198885072</v>
      </c>
      <c r="D2130" s="82">
        <v>76213556024</v>
      </c>
      <c r="E2130" s="51">
        <v>1.000326</v>
      </c>
      <c r="F2130" s="82">
        <v>183287874389</v>
      </c>
      <c r="G2130" s="82">
        <v>183228203608</v>
      </c>
      <c r="H2130" s="82">
        <f t="shared" si="66"/>
        <v>259441759632</v>
      </c>
      <c r="I2130" s="87">
        <f t="shared" si="67"/>
        <v>0.29375978690594606</v>
      </c>
      <c r="J2130" s="82">
        <v>15242711205</v>
      </c>
      <c r="K2130" s="82">
        <v>30485422410</v>
      </c>
      <c r="L2130" s="82">
        <v>45728133614</v>
      </c>
    </row>
    <row r="2131" spans="1:12" ht="15" customHeight="1" x14ac:dyDescent="0.3">
      <c r="A2131" s="48">
        <v>45960</v>
      </c>
      <c r="B2131" s="51">
        <v>0.999807</v>
      </c>
      <c r="C2131" s="82">
        <v>76301584814</v>
      </c>
      <c r="D2131" s="82">
        <v>76316291344</v>
      </c>
      <c r="E2131" s="51">
        <v>1.0002960000000001</v>
      </c>
      <c r="F2131" s="82">
        <v>183390521235</v>
      </c>
      <c r="G2131" s="82">
        <v>183336184745</v>
      </c>
      <c r="H2131" s="82">
        <f t="shared" si="66"/>
        <v>259652476089</v>
      </c>
      <c r="I2131" s="87">
        <f t="shared" si="67"/>
        <v>0.29391705595690676</v>
      </c>
      <c r="J2131" s="82">
        <v>15263258269</v>
      </c>
      <c r="K2131" s="82">
        <v>30526516538</v>
      </c>
      <c r="L2131" s="82">
        <v>45789774806</v>
      </c>
    </row>
    <row r="2132" spans="1:12" ht="15" customHeight="1" x14ac:dyDescent="0.3">
      <c r="A2132" s="48">
        <v>45961</v>
      </c>
      <c r="B2132" s="51">
        <v>0.99980000000000002</v>
      </c>
      <c r="C2132" s="82">
        <v>75950060281</v>
      </c>
      <c r="D2132" s="82">
        <v>75965216030</v>
      </c>
      <c r="E2132" s="51">
        <v>1.0001450000000001</v>
      </c>
      <c r="F2132" s="82">
        <v>183366211111</v>
      </c>
      <c r="G2132" s="82">
        <v>183339605401</v>
      </c>
      <c r="H2132" s="82">
        <f t="shared" si="66"/>
        <v>259304821431</v>
      </c>
      <c r="I2132" s="87">
        <f t="shared" si="67"/>
        <v>0.29295720615906112</v>
      </c>
      <c r="J2132" s="82">
        <v>15193043206</v>
      </c>
      <c r="K2132" s="82">
        <v>30386086412</v>
      </c>
      <c r="L2132" s="82">
        <v>45579129618</v>
      </c>
    </row>
    <row r="2133" spans="1:12" ht="15" customHeight="1" x14ac:dyDescent="0.3">
      <c r="A2133" s="48">
        <v>45962</v>
      </c>
      <c r="B2133" s="51">
        <v>0.99970899999999996</v>
      </c>
      <c r="C2133" s="82">
        <v>75912385027</v>
      </c>
      <c r="D2133" s="82">
        <v>75934511776</v>
      </c>
      <c r="E2133" s="51">
        <v>0.99976100000000001</v>
      </c>
      <c r="F2133" s="82">
        <v>183355571992</v>
      </c>
      <c r="G2133" s="82">
        <v>183399342147</v>
      </c>
      <c r="H2133" s="82">
        <f t="shared" si="66"/>
        <v>259333853923</v>
      </c>
      <c r="I2133" s="87">
        <f t="shared" si="67"/>
        <v>0.29280601289543196</v>
      </c>
      <c r="J2133" s="82">
        <v>15186902355</v>
      </c>
      <c r="K2133" s="82">
        <v>30373804710</v>
      </c>
      <c r="L2133" s="82">
        <v>45560707066</v>
      </c>
    </row>
    <row r="2134" spans="1:12" ht="15" customHeight="1" x14ac:dyDescent="0.3">
      <c r="A2134" s="48">
        <v>45963</v>
      </c>
      <c r="B2134" s="51">
        <v>0.99978999999999996</v>
      </c>
      <c r="C2134" s="82">
        <v>75855338093</v>
      </c>
      <c r="D2134" s="82">
        <v>75871271061</v>
      </c>
      <c r="E2134" s="51">
        <v>0.99988200000000005</v>
      </c>
      <c r="F2134" s="82">
        <v>183434428104</v>
      </c>
      <c r="G2134" s="82">
        <v>183456100882</v>
      </c>
      <c r="H2134" s="82">
        <f t="shared" si="66"/>
        <v>259327371943</v>
      </c>
      <c r="I2134" s="87">
        <f t="shared" si="67"/>
        <v>0.29256946728198235</v>
      </c>
      <c r="J2134" s="82">
        <v>15174254212</v>
      </c>
      <c r="K2134" s="82">
        <v>30348508424</v>
      </c>
      <c r="L2134" s="82">
        <v>45522762637</v>
      </c>
    </row>
    <row r="2135" spans="1:12" ht="15" customHeight="1" x14ac:dyDescent="0.3">
      <c r="A2135" s="48">
        <v>45964</v>
      </c>
      <c r="B2135" s="51">
        <v>0.99980899999999995</v>
      </c>
      <c r="C2135" s="82">
        <v>75797588536</v>
      </c>
      <c r="D2135" s="82">
        <v>75812071977</v>
      </c>
      <c r="E2135" s="51">
        <v>1.000051</v>
      </c>
      <c r="F2135" s="82">
        <v>183457006523</v>
      </c>
      <c r="G2135" s="82">
        <v>183447641162</v>
      </c>
      <c r="H2135" s="82">
        <f t="shared" si="66"/>
        <v>259259713139</v>
      </c>
      <c r="I2135" s="87">
        <f t="shared" si="67"/>
        <v>0.29241747998214429</v>
      </c>
      <c r="J2135" s="82">
        <v>15162414395</v>
      </c>
      <c r="K2135" s="82">
        <v>30324828791</v>
      </c>
      <c r="L2135" s="82">
        <v>45487243186</v>
      </c>
    </row>
    <row r="2136" spans="1:12" ht="15" customHeight="1" x14ac:dyDescent="0.3">
      <c r="A2136" s="48">
        <v>45965</v>
      </c>
      <c r="B2136" s="51">
        <v>0.99980400000000003</v>
      </c>
      <c r="C2136" s="82">
        <v>75556937074</v>
      </c>
      <c r="D2136" s="82">
        <v>75571727576</v>
      </c>
      <c r="E2136" s="51">
        <v>0.99993100000000001</v>
      </c>
      <c r="F2136" s="82">
        <v>183437646536</v>
      </c>
      <c r="G2136" s="82">
        <v>183450335511</v>
      </c>
      <c r="H2136" s="82">
        <f t="shared" si="66"/>
        <v>259022063087</v>
      </c>
      <c r="I2136" s="87">
        <f t="shared" si="67"/>
        <v>0.29175787836504519</v>
      </c>
      <c r="J2136" s="82">
        <v>15114345515</v>
      </c>
      <c r="K2136" s="82">
        <v>30228691030</v>
      </c>
      <c r="L2136" s="82">
        <v>45343036546</v>
      </c>
    </row>
    <row r="2137" spans="1:12" ht="15" customHeight="1" x14ac:dyDescent="0.3">
      <c r="A2137" s="48">
        <v>45966</v>
      </c>
      <c r="B2137" s="51">
        <v>0.99977499999999997</v>
      </c>
      <c r="C2137" s="82">
        <v>75145449692</v>
      </c>
      <c r="D2137" s="82">
        <v>75162328322</v>
      </c>
      <c r="E2137" s="51">
        <v>1.0000180000000001</v>
      </c>
      <c r="F2137" s="82">
        <v>183420827853</v>
      </c>
      <c r="G2137" s="82">
        <v>183417442671</v>
      </c>
      <c r="H2137" s="82">
        <f t="shared" si="66"/>
        <v>258579770993</v>
      </c>
      <c r="I2137" s="87">
        <f t="shared" si="67"/>
        <v>0.29067365955720764</v>
      </c>
      <c r="J2137" s="82">
        <v>15032465664</v>
      </c>
      <c r="K2137" s="82">
        <v>30064931329</v>
      </c>
      <c r="L2137" s="82">
        <v>45097396993</v>
      </c>
    </row>
    <row r="2138" spans="1:12" ht="15" customHeight="1" x14ac:dyDescent="0.3">
      <c r="A2138" s="48">
        <v>45967</v>
      </c>
      <c r="B2138" s="51">
        <v>0.99970199999999998</v>
      </c>
      <c r="C2138" s="82">
        <v>75296518973</v>
      </c>
      <c r="D2138" s="82">
        <v>75318929058</v>
      </c>
      <c r="E2138" s="51">
        <v>1.000062</v>
      </c>
      <c r="F2138" s="82">
        <v>183473350319</v>
      </c>
      <c r="G2138" s="82">
        <v>183461927483</v>
      </c>
      <c r="H2138" s="82">
        <f t="shared" si="66"/>
        <v>258780856541</v>
      </c>
      <c r="I2138" s="87">
        <f t="shared" si="67"/>
        <v>0.29105293979142088</v>
      </c>
      <c r="J2138" s="82">
        <v>15063785812</v>
      </c>
      <c r="K2138" s="82">
        <v>30127571623</v>
      </c>
      <c r="L2138" s="82">
        <v>45191357435</v>
      </c>
    </row>
    <row r="2139" spans="1:12" ht="15" customHeight="1" x14ac:dyDescent="0.3">
      <c r="A2139" s="48">
        <v>45968</v>
      </c>
      <c r="B2139" s="51">
        <v>0.99970400000000004</v>
      </c>
      <c r="C2139" s="82">
        <v>75451938946</v>
      </c>
      <c r="D2139" s="82">
        <v>75474316354</v>
      </c>
      <c r="E2139" s="51">
        <v>0.99960199999999999</v>
      </c>
      <c r="F2139" s="82">
        <v>183373529053</v>
      </c>
      <c r="G2139" s="82">
        <v>183446501739</v>
      </c>
      <c r="H2139" s="82">
        <f t="shared" si="66"/>
        <v>258920818093</v>
      </c>
      <c r="I2139" s="87">
        <f t="shared" si="67"/>
        <v>0.29149574340866979</v>
      </c>
      <c r="J2139" s="82">
        <v>15094863271</v>
      </c>
      <c r="K2139" s="82">
        <v>30189726542</v>
      </c>
      <c r="L2139" s="82">
        <v>45284589812</v>
      </c>
    </row>
    <row r="2140" spans="1:12" ht="15" customHeight="1" x14ac:dyDescent="0.3">
      <c r="A2140" s="48">
        <v>45969</v>
      </c>
      <c r="B2140" s="51">
        <v>1</v>
      </c>
      <c r="C2140" s="82">
        <v>75779329530</v>
      </c>
      <c r="D2140" s="82">
        <v>75779355992</v>
      </c>
      <c r="E2140" s="51">
        <v>0.99970400000000004</v>
      </c>
      <c r="F2140" s="82">
        <v>183390255204</v>
      </c>
      <c r="G2140" s="82">
        <v>183444575008</v>
      </c>
      <c r="H2140" s="82">
        <f t="shared" si="66"/>
        <v>259223931000</v>
      </c>
      <c r="I2140" s="87">
        <f t="shared" si="67"/>
        <v>0.29233163658798156</v>
      </c>
      <c r="J2140" s="82">
        <v>15155871198</v>
      </c>
      <c r="K2140" s="82">
        <v>30311742397</v>
      </c>
      <c r="L2140" s="82">
        <v>45467613595</v>
      </c>
    </row>
    <row r="2141" spans="1:12" ht="15" customHeight="1" x14ac:dyDescent="0.3">
      <c r="A2141" s="48">
        <v>45970</v>
      </c>
      <c r="B2141" s="51">
        <v>0.99980199999999997</v>
      </c>
      <c r="C2141" s="82">
        <v>75700645708</v>
      </c>
      <c r="D2141" s="82">
        <v>75715672660</v>
      </c>
      <c r="E2141" s="51">
        <v>0.99980500000000005</v>
      </c>
      <c r="F2141" s="82">
        <v>183418028030</v>
      </c>
      <c r="G2141" s="82">
        <v>183453724965</v>
      </c>
      <c r="H2141" s="82">
        <f t="shared" si="66"/>
        <v>259169397625</v>
      </c>
      <c r="I2141" s="87">
        <f t="shared" si="67"/>
        <v>0.29214742694874524</v>
      </c>
      <c r="J2141" s="82">
        <v>15143134532</v>
      </c>
      <c r="K2141" s="82">
        <v>30286269064</v>
      </c>
      <c r="L2141" s="82">
        <v>45429403596</v>
      </c>
    </row>
    <row r="2142" spans="1:12" ht="15" customHeight="1" x14ac:dyDescent="0.3">
      <c r="A2142" s="48">
        <v>45971</v>
      </c>
      <c r="B2142" s="51">
        <v>0.99970599999999998</v>
      </c>
      <c r="C2142" s="82">
        <v>75757366577</v>
      </c>
      <c r="D2142" s="82">
        <v>75779680361</v>
      </c>
      <c r="E2142" s="51">
        <v>0.99974799999999997</v>
      </c>
      <c r="F2142" s="82">
        <v>183426322660</v>
      </c>
      <c r="G2142" s="82">
        <v>183472477081</v>
      </c>
      <c r="H2142" s="82">
        <f t="shared" si="66"/>
        <v>259252157442</v>
      </c>
      <c r="I2142" s="87">
        <f t="shared" si="67"/>
        <v>0.29230105974317094</v>
      </c>
      <c r="J2142" s="82">
        <v>15155936072</v>
      </c>
      <c r="K2142" s="82">
        <v>30311872144</v>
      </c>
      <c r="L2142" s="82">
        <v>45467808217</v>
      </c>
    </row>
    <row r="2143" spans="1:12" ht="15" customHeight="1" x14ac:dyDescent="0.3">
      <c r="A2143" s="48">
        <v>45972</v>
      </c>
      <c r="B2143" s="51">
        <v>0.99980199999999997</v>
      </c>
      <c r="C2143" s="82">
        <v>76155747955</v>
      </c>
      <c r="D2143" s="82">
        <v>76170837487</v>
      </c>
      <c r="E2143" s="51">
        <v>0.99960300000000002</v>
      </c>
      <c r="F2143" s="82">
        <v>183465216167</v>
      </c>
      <c r="G2143" s="82">
        <v>183538067655</v>
      </c>
      <c r="H2143" s="82">
        <f t="shared" si="66"/>
        <v>259708905142</v>
      </c>
      <c r="I2143" s="87">
        <f t="shared" si="67"/>
        <v>0.29329312926467566</v>
      </c>
      <c r="J2143" s="82">
        <v>15234167497</v>
      </c>
      <c r="K2143" s="82">
        <v>30468334995</v>
      </c>
      <c r="L2143" s="82">
        <v>45702502492</v>
      </c>
    </row>
    <row r="2144" spans="1:12" ht="15" customHeight="1" x14ac:dyDescent="0.3">
      <c r="A2144" s="48">
        <v>45973</v>
      </c>
      <c r="B2144" s="51">
        <v>0.99970400000000004</v>
      </c>
      <c r="C2144" s="82">
        <v>75967424757</v>
      </c>
      <c r="D2144" s="82">
        <v>75989925658</v>
      </c>
      <c r="E2144" s="51">
        <v>0.99934900000000004</v>
      </c>
      <c r="F2144" s="82">
        <v>183429112491</v>
      </c>
      <c r="G2144" s="82">
        <v>183548544336</v>
      </c>
      <c r="H2144" s="82">
        <f t="shared" si="66"/>
        <v>259538469994</v>
      </c>
      <c r="I2144" s="87">
        <f t="shared" si="67"/>
        <v>0.29278867853292317</v>
      </c>
      <c r="J2144" s="82">
        <v>15197985132</v>
      </c>
      <c r="K2144" s="82">
        <v>30395970263</v>
      </c>
      <c r="L2144" s="82">
        <v>45593955395</v>
      </c>
    </row>
    <row r="2145" spans="1:12" ht="15" customHeight="1" x14ac:dyDescent="0.3">
      <c r="A2145" s="48">
        <v>45974</v>
      </c>
      <c r="B2145" s="51">
        <v>0.99980100000000005</v>
      </c>
      <c r="C2145" s="82">
        <v>76052521919</v>
      </c>
      <c r="D2145" s="82">
        <v>76067649299</v>
      </c>
      <c r="E2145" s="51">
        <v>0.99981299999999995</v>
      </c>
      <c r="F2145" s="82">
        <v>184005021987</v>
      </c>
      <c r="G2145" s="82">
        <v>184039431708</v>
      </c>
      <c r="H2145" s="82">
        <f t="shared" si="66"/>
        <v>260107081007</v>
      </c>
      <c r="I2145" s="87">
        <f t="shared" si="67"/>
        <v>0.29244743743424989</v>
      </c>
      <c r="J2145" s="82">
        <v>15213529860</v>
      </c>
      <c r="K2145" s="82">
        <v>30427059720</v>
      </c>
      <c r="L2145" s="82">
        <v>45640589579</v>
      </c>
    </row>
    <row r="2146" spans="1:12" ht="15" customHeight="1" x14ac:dyDescent="0.3">
      <c r="A2146" s="48">
        <v>45975</v>
      </c>
      <c r="B2146" s="51">
        <v>0.99978199999999995</v>
      </c>
      <c r="C2146" s="82">
        <v>75578542259</v>
      </c>
      <c r="D2146" s="82">
        <v>75595041812</v>
      </c>
      <c r="E2146" s="51">
        <v>0.99936199999999997</v>
      </c>
      <c r="F2146" s="82">
        <v>183904959047</v>
      </c>
      <c r="G2146" s="82">
        <v>184022401328</v>
      </c>
      <c r="H2146" s="82">
        <f t="shared" si="66"/>
        <v>259617443140</v>
      </c>
      <c r="I2146" s="87">
        <f t="shared" si="67"/>
        <v>0.29117859300091403</v>
      </c>
      <c r="J2146" s="82">
        <v>15119008362</v>
      </c>
      <c r="K2146" s="82">
        <v>30238016725</v>
      </c>
      <c r="L2146" s="82">
        <v>45357025087</v>
      </c>
    </row>
    <row r="2147" spans="1:12" ht="15" customHeight="1" x14ac:dyDescent="0.3">
      <c r="A2147" s="48">
        <v>45976</v>
      </c>
      <c r="B2147" s="51">
        <v>0.99979399999999996</v>
      </c>
      <c r="C2147" s="82">
        <v>74989995354</v>
      </c>
      <c r="D2147" s="82">
        <v>75005458224</v>
      </c>
      <c r="E2147" s="51">
        <v>0.99968100000000004</v>
      </c>
      <c r="F2147" s="82">
        <v>183909651707</v>
      </c>
      <c r="G2147" s="82">
        <v>183968345128</v>
      </c>
      <c r="H2147" s="82">
        <f t="shared" si="66"/>
        <v>258973803352</v>
      </c>
      <c r="I2147" s="87">
        <f t="shared" si="67"/>
        <v>0.28962565809041219</v>
      </c>
      <c r="J2147" s="82">
        <v>15001091645</v>
      </c>
      <c r="K2147" s="82">
        <v>30002183290</v>
      </c>
      <c r="L2147" s="82">
        <v>45003274934</v>
      </c>
    </row>
    <row r="2148" spans="1:12" ht="15" customHeight="1" x14ac:dyDescent="0.3">
      <c r="A2148" s="48">
        <v>45977</v>
      </c>
      <c r="B2148" s="51">
        <v>0.99980000000000002</v>
      </c>
      <c r="C2148" s="82">
        <v>74928978465</v>
      </c>
      <c r="D2148" s="82">
        <v>74943999519</v>
      </c>
      <c r="E2148" s="51">
        <v>0.99962499999999999</v>
      </c>
      <c r="F2148" s="82">
        <v>183963683697</v>
      </c>
      <c r="G2148" s="82">
        <v>184032767726</v>
      </c>
      <c r="H2148" s="82">
        <f t="shared" si="66"/>
        <v>258976767245</v>
      </c>
      <c r="I2148" s="87">
        <f t="shared" si="67"/>
        <v>0.28938502984748693</v>
      </c>
      <c r="J2148" s="82">
        <v>14988799904</v>
      </c>
      <c r="K2148" s="82">
        <v>29977599808</v>
      </c>
      <c r="L2148" s="82">
        <v>44966399711</v>
      </c>
    </row>
    <row r="2149" spans="1:12" ht="15" customHeight="1" x14ac:dyDescent="0.3">
      <c r="A2149" s="48">
        <v>45978</v>
      </c>
      <c r="B2149" s="51">
        <v>0.99980100000000005</v>
      </c>
      <c r="C2149" s="82">
        <v>74854938591</v>
      </c>
      <c r="D2149" s="82">
        <v>74869847532</v>
      </c>
      <c r="E2149" s="51">
        <v>0.99931899999999996</v>
      </c>
      <c r="F2149" s="82">
        <v>183926036215</v>
      </c>
      <c r="G2149" s="82">
        <v>184051369134</v>
      </c>
      <c r="H2149" s="82">
        <f t="shared" si="66"/>
        <v>258921216666</v>
      </c>
      <c r="I2149" s="87">
        <f t="shared" si="67"/>
        <v>0.28916072810124205</v>
      </c>
      <c r="J2149" s="82">
        <v>14973969506</v>
      </c>
      <c r="K2149" s="82">
        <v>29947939013</v>
      </c>
      <c r="L2149" s="82">
        <v>44921908519</v>
      </c>
    </row>
    <row r="2150" spans="1:12" ht="15" customHeight="1" x14ac:dyDescent="0.3">
      <c r="A2150" s="48">
        <v>45979</v>
      </c>
      <c r="B2150" s="51">
        <v>0.99980199999999997</v>
      </c>
      <c r="C2150" s="82">
        <v>74892956509</v>
      </c>
      <c r="D2150" s="82">
        <v>74907775276</v>
      </c>
      <c r="E2150" s="51">
        <v>0.99893399999999999</v>
      </c>
      <c r="F2150" s="82">
        <v>183853937016</v>
      </c>
      <c r="G2150" s="82">
        <v>184050111396</v>
      </c>
      <c r="H2150" s="82">
        <f t="shared" si="66"/>
        <v>258957886672</v>
      </c>
      <c r="I2150" s="87">
        <f t="shared" si="67"/>
        <v>0.28926624417073393</v>
      </c>
      <c r="J2150" s="82">
        <v>14981555055</v>
      </c>
      <c r="K2150" s="82">
        <v>29963110110</v>
      </c>
      <c r="L2150" s="82">
        <v>44944665166</v>
      </c>
    </row>
    <row r="2151" spans="1:12" ht="15" customHeight="1" x14ac:dyDescent="0.3">
      <c r="A2151" s="48">
        <v>45980</v>
      </c>
      <c r="B2151" s="51">
        <v>0.99980400000000003</v>
      </c>
      <c r="C2151" s="82">
        <v>74880488294</v>
      </c>
      <c r="D2151" s="82">
        <v>74895140342</v>
      </c>
      <c r="E2151" s="51">
        <v>0.99953499999999995</v>
      </c>
      <c r="F2151" s="82">
        <v>183762763572</v>
      </c>
      <c r="G2151" s="82">
        <v>183848181770</v>
      </c>
      <c r="H2151" s="82">
        <f t="shared" si="66"/>
        <v>258743322112</v>
      </c>
      <c r="I2151" s="87">
        <f t="shared" si="67"/>
        <v>0.28945728813662208</v>
      </c>
      <c r="J2151" s="82">
        <v>14979028068</v>
      </c>
      <c r="K2151" s="82">
        <v>29958056137</v>
      </c>
      <c r="L2151" s="82">
        <v>44937084205</v>
      </c>
    </row>
    <row r="2152" spans="1:12" ht="15" customHeight="1" x14ac:dyDescent="0.3">
      <c r="A2152" s="48">
        <v>45981</v>
      </c>
      <c r="B2152" s="51">
        <v>0.99963199999999997</v>
      </c>
      <c r="C2152" s="82">
        <v>74643339219</v>
      </c>
      <c r="D2152" s="82">
        <v>74670789544</v>
      </c>
      <c r="E2152" s="51">
        <v>0.99913600000000002</v>
      </c>
      <c r="F2152" s="82">
        <v>183700071934</v>
      </c>
      <c r="G2152" s="82">
        <v>183858993872</v>
      </c>
      <c r="H2152" s="82">
        <f t="shared" si="66"/>
        <v>258529783416</v>
      </c>
      <c r="I2152" s="87">
        <f t="shared" si="67"/>
        <v>0.28882857733976169</v>
      </c>
      <c r="J2152" s="82">
        <v>14934157909</v>
      </c>
      <c r="K2152" s="82">
        <v>29868315818</v>
      </c>
      <c r="L2152" s="82">
        <v>44802473726</v>
      </c>
    </row>
    <row r="2153" spans="1:12" ht="15" customHeight="1" x14ac:dyDescent="0.3">
      <c r="A2153" s="48">
        <v>45982</v>
      </c>
      <c r="B2153" s="51">
        <v>0.99970300000000001</v>
      </c>
      <c r="C2153" s="82">
        <v>73909788280</v>
      </c>
      <c r="D2153" s="82">
        <v>73931733208</v>
      </c>
      <c r="E2153" s="51">
        <v>0.99890800000000002</v>
      </c>
      <c r="F2153" s="82">
        <v>184591758908</v>
      </c>
      <c r="G2153" s="82">
        <v>184793470034</v>
      </c>
      <c r="H2153" s="82">
        <f t="shared" si="66"/>
        <v>258725203242</v>
      </c>
      <c r="I2153" s="87">
        <f t="shared" si="67"/>
        <v>0.28575388977025001</v>
      </c>
      <c r="J2153" s="82">
        <v>14786346642</v>
      </c>
      <c r="K2153" s="82">
        <v>29572693283</v>
      </c>
      <c r="L2153" s="82">
        <v>44359039925</v>
      </c>
    </row>
    <row r="2154" spans="1:12" ht="15" customHeight="1" x14ac:dyDescent="0.3">
      <c r="A2154" s="48">
        <v>45983</v>
      </c>
      <c r="B2154" s="51">
        <v>0.99971100000000002</v>
      </c>
      <c r="C2154" s="82">
        <v>74040826913</v>
      </c>
      <c r="D2154" s="82">
        <v>74062242956</v>
      </c>
      <c r="E2154" s="51">
        <v>0.99956699999999998</v>
      </c>
      <c r="F2154" s="82">
        <v>184703894075</v>
      </c>
      <c r="G2154" s="82">
        <v>184783949648</v>
      </c>
      <c r="H2154" s="82">
        <f t="shared" si="66"/>
        <v>258846192604</v>
      </c>
      <c r="I2154" s="87">
        <f t="shared" si="67"/>
        <v>0.28612452132647481</v>
      </c>
      <c r="J2154" s="82">
        <v>14812448591</v>
      </c>
      <c r="K2154" s="82">
        <v>29624897182</v>
      </c>
      <c r="L2154" s="82">
        <v>44437345774</v>
      </c>
    </row>
    <row r="2155" spans="1:12" ht="15" customHeight="1" x14ac:dyDescent="0.3">
      <c r="A2155" s="48">
        <v>45984</v>
      </c>
      <c r="B2155" s="51">
        <v>0.99970400000000004</v>
      </c>
      <c r="C2155" s="82">
        <v>74004667844</v>
      </c>
      <c r="D2155" s="82">
        <v>74026599462</v>
      </c>
      <c r="E2155" s="51">
        <v>0.99960099999999996</v>
      </c>
      <c r="F2155" s="82">
        <v>184513624922</v>
      </c>
      <c r="G2155" s="82">
        <v>184587250115</v>
      </c>
      <c r="H2155" s="82">
        <f t="shared" si="66"/>
        <v>258613849577</v>
      </c>
      <c r="I2155" s="87">
        <f t="shared" si="67"/>
        <v>0.28624375524776074</v>
      </c>
      <c r="J2155" s="82">
        <v>14805319892</v>
      </c>
      <c r="K2155" s="82">
        <v>29610639785</v>
      </c>
      <c r="L2155" s="82">
        <v>44415959677</v>
      </c>
    </row>
    <row r="2156" spans="1:12" ht="15" customHeight="1" x14ac:dyDescent="0.3">
      <c r="A2156" s="48">
        <v>45985</v>
      </c>
      <c r="B2156" s="51">
        <v>0.99970300000000001</v>
      </c>
      <c r="C2156" s="82">
        <v>74068748779</v>
      </c>
      <c r="D2156" s="82">
        <v>74090747736</v>
      </c>
      <c r="E2156" s="51">
        <v>0.99979799999999996</v>
      </c>
      <c r="F2156" s="82">
        <v>184450064025</v>
      </c>
      <c r="G2156" s="82">
        <v>184487322061</v>
      </c>
      <c r="H2156" s="82">
        <f t="shared" si="66"/>
        <v>258578069797</v>
      </c>
      <c r="I2156" s="87">
        <f t="shared" si="67"/>
        <v>0.28653144403996011</v>
      </c>
      <c r="J2156" s="82">
        <v>14818149547</v>
      </c>
      <c r="K2156" s="82">
        <v>29636299094</v>
      </c>
      <c r="L2156" s="82">
        <v>44454448642</v>
      </c>
    </row>
    <row r="2157" spans="1:12" ht="15" customHeight="1" x14ac:dyDescent="0.3">
      <c r="A2157" s="48">
        <v>45986</v>
      </c>
      <c r="B2157" s="51">
        <v>0.99968299999999999</v>
      </c>
      <c r="C2157" s="82">
        <v>74501543758</v>
      </c>
      <c r="D2157" s="82">
        <v>74525174101</v>
      </c>
      <c r="E2157" s="51">
        <v>0.99989499999999998</v>
      </c>
      <c r="F2157" s="82">
        <v>184364174120</v>
      </c>
      <c r="G2157" s="82">
        <v>184383536906</v>
      </c>
      <c r="H2157" s="82">
        <f t="shared" si="66"/>
        <v>258908711007</v>
      </c>
      <c r="I2157" s="87">
        <f t="shared" si="67"/>
        <v>0.28784344030427428</v>
      </c>
      <c r="J2157" s="82">
        <v>14905034820</v>
      </c>
      <c r="K2157" s="82">
        <v>29810069640</v>
      </c>
      <c r="L2157" s="82">
        <v>44715104461</v>
      </c>
    </row>
    <row r="2158" spans="1:12" ht="15" customHeight="1" x14ac:dyDescent="0.3">
      <c r="A2158" s="48">
        <v>45987</v>
      </c>
      <c r="B2158" s="51">
        <v>0.99968199999999996</v>
      </c>
      <c r="C2158" s="82">
        <v>75168587746</v>
      </c>
      <c r="D2158" s="82">
        <v>75192463376</v>
      </c>
      <c r="E2158" s="51">
        <v>0.999718</v>
      </c>
      <c r="F2158" s="82">
        <v>184483146090</v>
      </c>
      <c r="G2158" s="82">
        <v>184535209391</v>
      </c>
      <c r="H2158" s="82">
        <f t="shared" si="66"/>
        <v>259727672767</v>
      </c>
      <c r="I2158" s="87">
        <f t="shared" si="67"/>
        <v>0.28950501336626794</v>
      </c>
      <c r="J2158" s="82">
        <v>15038492675</v>
      </c>
      <c r="K2158" s="82">
        <v>30076985350</v>
      </c>
      <c r="L2158" s="82">
        <v>45115478026</v>
      </c>
    </row>
    <row r="2159" spans="1:12" ht="15" customHeight="1" x14ac:dyDescent="0.3">
      <c r="A2159" s="48">
        <v>45988</v>
      </c>
      <c r="B2159" s="51">
        <v>0.99979700000000005</v>
      </c>
      <c r="C2159" s="82">
        <v>75754672529</v>
      </c>
      <c r="D2159" s="82">
        <v>75770038512</v>
      </c>
      <c r="E2159" s="51">
        <v>0.99995199999999995</v>
      </c>
      <c r="F2159" s="82">
        <v>184558481141</v>
      </c>
      <c r="G2159" s="82">
        <v>184567369751</v>
      </c>
      <c r="H2159" s="82">
        <f t="shared" si="66"/>
        <v>260337408263</v>
      </c>
      <c r="I2159" s="87">
        <f t="shared" si="67"/>
        <v>0.29104552825330054</v>
      </c>
      <c r="J2159" s="82">
        <v>15154007702</v>
      </c>
      <c r="K2159" s="82">
        <v>30308015405</v>
      </c>
      <c r="L2159" s="82">
        <v>45462023107</v>
      </c>
    </row>
    <row r="2160" spans="1:12" ht="15" customHeight="1" x14ac:dyDescent="0.3">
      <c r="A2160" s="48">
        <v>45989</v>
      </c>
      <c r="B2160" s="51">
        <v>0.99970300000000001</v>
      </c>
      <c r="C2160" s="82">
        <v>76024535653</v>
      </c>
      <c r="D2160" s="82">
        <v>76047120431</v>
      </c>
      <c r="E2160" s="51">
        <v>0.99999899999999997</v>
      </c>
      <c r="F2160" s="82">
        <v>184564207381</v>
      </c>
      <c r="G2160" s="82">
        <v>184564370905</v>
      </c>
      <c r="H2160" s="82">
        <f t="shared" si="66"/>
        <v>260611491336</v>
      </c>
      <c r="I2160" s="87">
        <f t="shared" si="67"/>
        <v>0.29180263710226928</v>
      </c>
      <c r="J2160" s="82">
        <v>15209424086</v>
      </c>
      <c r="K2160" s="82">
        <v>30418848172</v>
      </c>
      <c r="L2160" s="82">
        <v>45628272259</v>
      </c>
    </row>
    <row r="2161" spans="1:12" ht="15" customHeight="1" x14ac:dyDescent="0.3">
      <c r="A2161" s="48">
        <v>45990</v>
      </c>
      <c r="B2161" s="51">
        <v>0.99970300000000001</v>
      </c>
      <c r="C2161" s="82">
        <v>76529002202</v>
      </c>
      <c r="D2161" s="82">
        <v>76551742508</v>
      </c>
      <c r="E2161" s="51">
        <v>1.000232</v>
      </c>
      <c r="F2161" s="82">
        <v>184659967249</v>
      </c>
      <c r="G2161" s="82">
        <v>184617165868</v>
      </c>
      <c r="H2161" s="82">
        <f t="shared" si="66"/>
        <v>261168908376</v>
      </c>
      <c r="I2161" s="87">
        <f t="shared" si="67"/>
        <v>0.29311200549871691</v>
      </c>
      <c r="J2161" s="82">
        <v>15310348502</v>
      </c>
      <c r="K2161" s="82">
        <v>30620697003</v>
      </c>
      <c r="L2161" s="82">
        <v>45931045505</v>
      </c>
    </row>
    <row r="2162" spans="1:12" ht="15" customHeight="1" x14ac:dyDescent="0.3">
      <c r="A2162" s="48">
        <v>45991</v>
      </c>
      <c r="B2162" s="51">
        <v>0.99982300000000002</v>
      </c>
      <c r="C2162" s="82">
        <v>76543535518</v>
      </c>
      <c r="D2162" s="82">
        <v>76557102325</v>
      </c>
      <c r="E2162" s="51">
        <v>1.0003409999999999</v>
      </c>
      <c r="F2162" s="82">
        <v>184678012913</v>
      </c>
      <c r="G2162" s="82">
        <v>184615076176</v>
      </c>
      <c r="H2162" s="82">
        <f t="shared" si="66"/>
        <v>261172178501</v>
      </c>
      <c r="I2162" s="87">
        <f t="shared" si="67"/>
        <v>0.29312885761569307</v>
      </c>
      <c r="J2162" s="82">
        <v>15311420465</v>
      </c>
      <c r="K2162" s="82">
        <v>30622840930</v>
      </c>
      <c r="L2162" s="82">
        <v>45934261395</v>
      </c>
    </row>
    <row r="2163" spans="1:12" ht="15" customHeight="1" x14ac:dyDescent="0.3">
      <c r="A2163" s="48">
        <v>45992</v>
      </c>
      <c r="B2163" s="51">
        <v>0.99980899999999995</v>
      </c>
      <c r="C2163" s="82">
        <v>76589515806</v>
      </c>
      <c r="D2163" s="82">
        <v>76604154459</v>
      </c>
      <c r="E2163" s="51">
        <v>1.000181</v>
      </c>
      <c r="F2163" s="82">
        <v>184642693214</v>
      </c>
      <c r="G2163" s="82">
        <v>184609222336</v>
      </c>
      <c r="H2163" s="82">
        <f t="shared" si="66"/>
        <v>261213376795</v>
      </c>
      <c r="I2163" s="87">
        <f t="shared" si="67"/>
        <v>0.29326275475975666</v>
      </c>
      <c r="J2163" s="82">
        <v>15320830892</v>
      </c>
      <c r="K2163" s="82">
        <v>30641661784</v>
      </c>
      <c r="L2163" s="82">
        <v>45962492675</v>
      </c>
    </row>
    <row r="2164" spans="1:12" ht="15" customHeight="1" x14ac:dyDescent="0.3">
      <c r="A2164" s="48">
        <v>45993</v>
      </c>
      <c r="B2164" s="51">
        <v>0.99980199999999997</v>
      </c>
      <c r="C2164" s="82">
        <v>77509820034</v>
      </c>
      <c r="D2164" s="82">
        <v>77525154749</v>
      </c>
      <c r="E2164" s="51">
        <v>1.0000560000000001</v>
      </c>
      <c r="F2164" s="82">
        <v>184606686821</v>
      </c>
      <c r="G2164" s="82">
        <v>184596377165</v>
      </c>
      <c r="H2164" s="82">
        <f t="shared" si="66"/>
        <v>262121531914</v>
      </c>
      <c r="I2164" s="87">
        <f t="shared" si="67"/>
        <v>0.29576034514568378</v>
      </c>
      <c r="J2164" s="82">
        <v>15505030950</v>
      </c>
      <c r="K2164" s="82">
        <v>31010061900</v>
      </c>
      <c r="L2164" s="82">
        <v>46515092849</v>
      </c>
    </row>
    <row r="2165" spans="1:12" ht="15" customHeight="1" x14ac:dyDescent="0.3">
      <c r="A2165" s="48">
        <v>45994</v>
      </c>
      <c r="B2165" s="51">
        <v>0.99990000000000001</v>
      </c>
      <c r="C2165" s="82">
        <v>77509490840</v>
      </c>
      <c r="D2165" s="82">
        <v>77517211341</v>
      </c>
      <c r="E2165" s="51">
        <v>1.0003439999999999</v>
      </c>
      <c r="F2165" s="82">
        <v>184651818638</v>
      </c>
      <c r="G2165" s="82">
        <v>184588310693</v>
      </c>
      <c r="H2165" s="82">
        <f t="shared" si="66"/>
        <v>262105522034</v>
      </c>
      <c r="I2165" s="87">
        <f t="shared" si="67"/>
        <v>0.29574810457806594</v>
      </c>
      <c r="J2165" s="82">
        <v>15503442268</v>
      </c>
      <c r="K2165" s="82">
        <v>31006884536</v>
      </c>
      <c r="L2165" s="82">
        <v>46510326805</v>
      </c>
    </row>
    <row r="2166" spans="1:12" ht="15" customHeight="1" x14ac:dyDescent="0.3">
      <c r="A2166" s="48">
        <v>45995</v>
      </c>
      <c r="B2166" s="51">
        <v>0.99990000000000001</v>
      </c>
      <c r="C2166" s="82">
        <v>77812656340</v>
      </c>
      <c r="D2166" s="82">
        <v>77820424663</v>
      </c>
      <c r="E2166" s="51">
        <v>1.000286</v>
      </c>
      <c r="F2166" s="82">
        <v>185357034454</v>
      </c>
      <c r="G2166" s="82">
        <v>185303955138</v>
      </c>
      <c r="H2166" s="82">
        <f t="shared" si="66"/>
        <v>263124379801</v>
      </c>
      <c r="I2166" s="87">
        <f t="shared" si="67"/>
        <v>0.29575528015250924</v>
      </c>
      <c r="J2166" s="82">
        <v>15564084933</v>
      </c>
      <c r="K2166" s="82">
        <v>31128169865</v>
      </c>
      <c r="L2166" s="82">
        <v>46692254798</v>
      </c>
    </row>
    <row r="2167" spans="1:12" ht="15" customHeight="1" x14ac:dyDescent="0.3">
      <c r="A2167" s="48">
        <v>45996</v>
      </c>
      <c r="B2167" s="51">
        <v>0.99980500000000005</v>
      </c>
      <c r="C2167" s="82">
        <v>78052939534</v>
      </c>
      <c r="D2167" s="82">
        <v>78068176149</v>
      </c>
      <c r="E2167" s="51">
        <v>1.0001819999999999</v>
      </c>
      <c r="F2167" s="82">
        <v>185551970438</v>
      </c>
      <c r="G2167" s="82">
        <v>185518182246</v>
      </c>
      <c r="H2167" s="82">
        <f t="shared" si="66"/>
        <v>263586358395</v>
      </c>
      <c r="I2167" s="87">
        <f t="shared" si="67"/>
        <v>0.29617684551038165</v>
      </c>
      <c r="J2167" s="82">
        <v>15613635230</v>
      </c>
      <c r="K2167" s="82">
        <v>31227270460</v>
      </c>
      <c r="L2167" s="82">
        <v>46840905689</v>
      </c>
    </row>
    <row r="2168" spans="1:12" ht="15" customHeight="1" x14ac:dyDescent="0.3">
      <c r="A2168" s="48">
        <v>45997</v>
      </c>
      <c r="B2168" s="51">
        <v>0.99970599999999998</v>
      </c>
      <c r="C2168" s="82">
        <v>78062265665</v>
      </c>
      <c r="D2168" s="82">
        <v>78085258398</v>
      </c>
      <c r="E2168" s="51">
        <v>1.00024</v>
      </c>
      <c r="F2168" s="82">
        <v>185563081663</v>
      </c>
      <c r="G2168" s="82">
        <v>185518571838</v>
      </c>
      <c r="H2168" s="82">
        <f t="shared" si="66"/>
        <v>263603830236</v>
      </c>
      <c r="I2168" s="87">
        <f t="shared" si="67"/>
        <v>0.29622201744220333</v>
      </c>
      <c r="J2168" s="82">
        <v>15617051680</v>
      </c>
      <c r="K2168" s="82">
        <v>31234103359</v>
      </c>
      <c r="L2168" s="82">
        <v>46851155039</v>
      </c>
    </row>
    <row r="2169" spans="1:12" ht="15" customHeight="1" x14ac:dyDescent="0.3">
      <c r="A2169" s="48">
        <v>45998</v>
      </c>
      <c r="B2169" s="51">
        <v>0.99978999999999996</v>
      </c>
      <c r="C2169" s="82">
        <v>78125782618</v>
      </c>
      <c r="D2169" s="82">
        <v>78142186781</v>
      </c>
      <c r="E2169" s="51">
        <v>1.000292</v>
      </c>
      <c r="F2169" s="82">
        <v>185686266932</v>
      </c>
      <c r="G2169" s="82">
        <v>185632101182</v>
      </c>
      <c r="H2169" s="82">
        <f t="shared" si="66"/>
        <v>263774287963</v>
      </c>
      <c r="I2169" s="87">
        <f t="shared" si="67"/>
        <v>0.29624641349410491</v>
      </c>
      <c r="J2169" s="82">
        <v>15628437356</v>
      </c>
      <c r="K2169" s="82">
        <v>31256874712</v>
      </c>
      <c r="L2169" s="82">
        <v>46885312069</v>
      </c>
    </row>
    <row r="2170" spans="1:12" ht="15" customHeight="1" x14ac:dyDescent="0.3">
      <c r="A2170" s="48">
        <v>45999</v>
      </c>
      <c r="B2170" s="51">
        <v>0.99986299999999995</v>
      </c>
      <c r="C2170" s="82">
        <v>78177215513</v>
      </c>
      <c r="D2170" s="82">
        <v>78187925716</v>
      </c>
      <c r="E2170" s="51">
        <v>1.000248</v>
      </c>
      <c r="F2170" s="82">
        <v>185692880290</v>
      </c>
      <c r="G2170" s="82">
        <v>185646926814</v>
      </c>
      <c r="H2170" s="82">
        <f t="shared" si="66"/>
        <v>263834852530</v>
      </c>
      <c r="I2170" s="87">
        <f t="shared" si="67"/>
        <v>0.29635177068620777</v>
      </c>
      <c r="J2170" s="82">
        <v>15637585143</v>
      </c>
      <c r="K2170" s="82">
        <v>31275170286</v>
      </c>
      <c r="L2170" s="82">
        <v>46912755430</v>
      </c>
    </row>
    <row r="2171" spans="1:12" ht="15" customHeight="1" x14ac:dyDescent="0.3">
      <c r="A2171" s="48">
        <v>46000</v>
      </c>
      <c r="B2171" s="51">
        <v>0.99980500000000005</v>
      </c>
      <c r="C2171" s="82">
        <v>78322005232</v>
      </c>
      <c r="D2171" s="82">
        <v>78337291937</v>
      </c>
      <c r="E2171" s="51">
        <v>1.000111</v>
      </c>
      <c r="F2171" s="82">
        <v>185671906870</v>
      </c>
      <c r="G2171" s="82">
        <v>185651346456</v>
      </c>
      <c r="H2171" s="82">
        <f t="shared" si="66"/>
        <v>263988638393</v>
      </c>
      <c r="I2171" s="87">
        <f t="shared" si="67"/>
        <v>0.29674493725892565</v>
      </c>
      <c r="J2171" s="82">
        <v>15667458387</v>
      </c>
      <c r="K2171" s="82">
        <v>31334916775</v>
      </c>
      <c r="L2171" s="82">
        <v>47002375162</v>
      </c>
    </row>
    <row r="2172" spans="1:12" ht="15" customHeight="1" x14ac:dyDescent="0.3">
      <c r="A2172" s="48">
        <v>46001</v>
      </c>
      <c r="B2172" s="51">
        <v>0.99980100000000005</v>
      </c>
      <c r="C2172" s="82">
        <v>78461039498</v>
      </c>
      <c r="D2172" s="82">
        <v>78476633710</v>
      </c>
      <c r="E2172" s="51">
        <v>1.0000849999999999</v>
      </c>
      <c r="F2172" s="82">
        <v>185738221203</v>
      </c>
      <c r="G2172" s="82">
        <v>185722457084</v>
      </c>
      <c r="H2172" s="82">
        <f t="shared" si="66"/>
        <v>264199090794</v>
      </c>
      <c r="I2172" s="87">
        <f t="shared" si="67"/>
        <v>0.29703597190343628</v>
      </c>
      <c r="J2172" s="82">
        <v>15695326742</v>
      </c>
      <c r="K2172" s="82">
        <v>31390653484</v>
      </c>
      <c r="L2172" s="82">
        <v>47085980226</v>
      </c>
    </row>
    <row r="2173" spans="1:12" ht="15" customHeight="1" x14ac:dyDescent="0.3">
      <c r="A2173" s="48">
        <v>46002</v>
      </c>
      <c r="B2173" s="51">
        <v>0.99879799999999996</v>
      </c>
      <c r="C2173" s="82">
        <v>78247279770</v>
      </c>
      <c r="D2173" s="82">
        <v>78341456125</v>
      </c>
      <c r="E2173" s="51">
        <v>1.0002070000000001</v>
      </c>
      <c r="F2173" s="82">
        <v>186094769376</v>
      </c>
      <c r="G2173" s="82">
        <v>186056243047</v>
      </c>
      <c r="H2173" s="82">
        <f t="shared" si="66"/>
        <v>264397699172</v>
      </c>
      <c r="I2173" s="87">
        <f t="shared" si="67"/>
        <v>0.2963015804234973</v>
      </c>
      <c r="J2173" s="82">
        <v>15668291225</v>
      </c>
      <c r="K2173" s="82">
        <v>31336582450</v>
      </c>
      <c r="L2173" s="82">
        <v>47004873675</v>
      </c>
    </row>
    <row r="2174" spans="1:12" ht="15" customHeight="1" x14ac:dyDescent="0.3">
      <c r="A2174" s="48">
        <v>46003</v>
      </c>
      <c r="B2174" s="51">
        <v>0.99990199999999996</v>
      </c>
      <c r="C2174" s="82">
        <v>78273133759</v>
      </c>
      <c r="D2174" s="82">
        <v>78280832634</v>
      </c>
      <c r="E2174" s="51">
        <v>1.0001949999999999</v>
      </c>
      <c r="F2174" s="82">
        <v>186188230590</v>
      </c>
      <c r="G2174" s="82">
        <v>186152006560</v>
      </c>
      <c r="H2174" s="82">
        <f t="shared" si="66"/>
        <v>264432839194</v>
      </c>
      <c r="I2174" s="87">
        <f t="shared" si="67"/>
        <v>0.29603294686319048</v>
      </c>
      <c r="J2174" s="82">
        <v>15656166527</v>
      </c>
      <c r="K2174" s="82">
        <v>31312333054</v>
      </c>
      <c r="L2174" s="82">
        <v>46968499580</v>
      </c>
    </row>
    <row r="2175" spans="1:12" ht="15" customHeight="1" x14ac:dyDescent="0.3">
      <c r="A2175" s="48">
        <v>46004</v>
      </c>
      <c r="B2175" s="51">
        <v>0.99988500000000002</v>
      </c>
      <c r="C2175" s="82">
        <v>78479111692</v>
      </c>
      <c r="D2175" s="82">
        <v>78488128305</v>
      </c>
      <c r="E2175" s="51">
        <v>1.0001850000000001</v>
      </c>
      <c r="F2175" s="82">
        <v>186249151423</v>
      </c>
      <c r="G2175" s="82">
        <v>186214611163</v>
      </c>
      <c r="H2175" s="82">
        <f t="shared" si="66"/>
        <v>264702739468</v>
      </c>
      <c r="I2175" s="87">
        <f t="shared" si="67"/>
        <v>0.29651422747926814</v>
      </c>
      <c r="J2175" s="82">
        <v>15697625661</v>
      </c>
      <c r="K2175" s="82">
        <v>31395251322</v>
      </c>
      <c r="L2175" s="82">
        <v>47092876983</v>
      </c>
    </row>
    <row r="2176" spans="1:12" ht="15" customHeight="1" x14ac:dyDescent="0.3">
      <c r="A2176" s="48">
        <v>46005</v>
      </c>
      <c r="B2176" s="51">
        <v>0.99996499999999999</v>
      </c>
      <c r="C2176" s="82">
        <v>78424700012</v>
      </c>
      <c r="D2176" s="82">
        <v>78427432363</v>
      </c>
      <c r="E2176" s="51">
        <v>1.0001610000000001</v>
      </c>
      <c r="F2176" s="82">
        <v>186242557114</v>
      </c>
      <c r="G2176" s="82">
        <v>186212655298</v>
      </c>
      <c r="H2176" s="82">
        <f t="shared" si="66"/>
        <v>264640087661</v>
      </c>
      <c r="I2176" s="87">
        <f t="shared" si="67"/>
        <v>0.2963550724917548</v>
      </c>
      <c r="J2176" s="82">
        <v>15685486473</v>
      </c>
      <c r="K2176" s="82">
        <v>31370972945</v>
      </c>
      <c r="L2176" s="82">
        <v>47056459418</v>
      </c>
    </row>
    <row r="2177" spans="1:12" ht="15" customHeight="1" x14ac:dyDescent="0.3">
      <c r="A2177" s="48">
        <v>46006</v>
      </c>
      <c r="B2177" s="51">
        <v>1.0000359999999999</v>
      </c>
      <c r="C2177" s="82">
        <v>78400153698</v>
      </c>
      <c r="D2177" s="82">
        <v>78397348154</v>
      </c>
      <c r="E2177" s="51">
        <v>1.0001850000000001</v>
      </c>
      <c r="F2177" s="82">
        <v>186286668583</v>
      </c>
      <c r="G2177" s="82">
        <v>186252192927</v>
      </c>
      <c r="H2177" s="82">
        <f t="shared" si="66"/>
        <v>264649541081</v>
      </c>
      <c r="I2177" s="87">
        <f t="shared" si="67"/>
        <v>0.29623081088209902</v>
      </c>
      <c r="J2177" s="82">
        <v>15679469631</v>
      </c>
      <c r="K2177" s="82">
        <v>31358939262</v>
      </c>
      <c r="L2177" s="82">
        <v>47038408892</v>
      </c>
    </row>
    <row r="2178" spans="1:12" ht="15" customHeight="1" x14ac:dyDescent="0.3">
      <c r="A2178" s="48">
        <v>46007</v>
      </c>
      <c r="B2178" s="51">
        <v>1.0000469999999999</v>
      </c>
      <c r="C2178" s="82">
        <v>78445964850</v>
      </c>
      <c r="D2178" s="82">
        <v>78442305746</v>
      </c>
      <c r="E2178" s="51">
        <v>1.000086</v>
      </c>
      <c r="F2178" s="82">
        <v>186264086469</v>
      </c>
      <c r="G2178" s="82">
        <v>186248012378</v>
      </c>
      <c r="H2178" s="82">
        <f t="shared" ref="H2178:H2241" si="68">IFERROR(D2178+G2178,D2178)</f>
        <v>264690318124</v>
      </c>
      <c r="I2178" s="87">
        <f t="shared" ref="I2178:I2241" si="69">IFERROR(D2178/H2178,"")</f>
        <v>0.29635502462637103</v>
      </c>
      <c r="J2178" s="82">
        <v>15688461149</v>
      </c>
      <c r="K2178" s="82">
        <v>31376922298</v>
      </c>
      <c r="L2178" s="82">
        <v>47065383448</v>
      </c>
    </row>
    <row r="2179" spans="1:12" ht="15" customHeight="1" x14ac:dyDescent="0.3">
      <c r="A2179" s="48">
        <v>46008</v>
      </c>
      <c r="B2179" s="51">
        <v>1.000116</v>
      </c>
      <c r="C2179" s="82">
        <v>78315434993</v>
      </c>
      <c r="D2179" s="82">
        <v>78306382296</v>
      </c>
      <c r="E2179" s="51">
        <v>0.99989499999999998</v>
      </c>
      <c r="F2179" s="82">
        <v>186312032469</v>
      </c>
      <c r="G2179" s="82">
        <v>186331621066</v>
      </c>
      <c r="H2179" s="82">
        <f t="shared" si="68"/>
        <v>264638003362</v>
      </c>
      <c r="I2179" s="87">
        <f t="shared" si="69"/>
        <v>0.29589998904610915</v>
      </c>
      <c r="J2179" s="82">
        <v>15661276459</v>
      </c>
      <c r="K2179" s="82">
        <v>31322552918</v>
      </c>
      <c r="L2179" s="82">
        <v>46983829378</v>
      </c>
    </row>
    <row r="2180" spans="1:12" ht="15" customHeight="1" x14ac:dyDescent="0.3">
      <c r="A2180" s="48">
        <v>46009</v>
      </c>
      <c r="B2180" s="51">
        <v>0.99992999999999999</v>
      </c>
      <c r="C2180" s="82">
        <v>78042840696</v>
      </c>
      <c r="D2180" s="82">
        <v>78048285846</v>
      </c>
      <c r="E2180" s="51">
        <v>0.99980000000000002</v>
      </c>
      <c r="F2180" s="82">
        <v>186282760329</v>
      </c>
      <c r="G2180" s="82">
        <v>186320039328</v>
      </c>
      <c r="H2180" s="82">
        <f t="shared" si="68"/>
        <v>264368325174</v>
      </c>
      <c r="I2180" s="87">
        <f t="shared" si="69"/>
        <v>0.29522555621832058</v>
      </c>
      <c r="J2180" s="82">
        <v>15609657169</v>
      </c>
      <c r="K2180" s="82">
        <v>31219314338</v>
      </c>
      <c r="L2180" s="82">
        <v>46828971508</v>
      </c>
    </row>
    <row r="2181" spans="1:12" ht="15" customHeight="1" x14ac:dyDescent="0.3">
      <c r="A2181" s="48">
        <v>46010</v>
      </c>
      <c r="B2181" s="51">
        <v>0.99982300000000002</v>
      </c>
      <c r="C2181" s="82">
        <v>77331627180</v>
      </c>
      <c r="D2181" s="82">
        <v>77345285988</v>
      </c>
      <c r="E2181" s="51">
        <v>0.99961100000000003</v>
      </c>
      <c r="F2181" s="82">
        <v>186202092308</v>
      </c>
      <c r="G2181" s="82">
        <v>186274639537</v>
      </c>
      <c r="H2181" s="82">
        <f t="shared" si="68"/>
        <v>263619925525</v>
      </c>
      <c r="I2181" s="87">
        <f t="shared" si="69"/>
        <v>0.29339696471716464</v>
      </c>
      <c r="J2181" s="82">
        <v>15469057198</v>
      </c>
      <c r="K2181" s="82">
        <v>30938114395</v>
      </c>
      <c r="L2181" s="82">
        <v>46407171593</v>
      </c>
    </row>
    <row r="2182" spans="1:12" ht="15" customHeight="1" x14ac:dyDescent="0.3">
      <c r="A2182" s="48">
        <v>46011</v>
      </c>
      <c r="B2182" s="51">
        <v>0.99983699999999998</v>
      </c>
      <c r="C2182" s="82">
        <v>77093596994</v>
      </c>
      <c r="D2182" s="82">
        <v>77106187583</v>
      </c>
      <c r="E2182" s="51">
        <v>0.99947200000000003</v>
      </c>
      <c r="F2182" s="82">
        <v>186226677116</v>
      </c>
      <c r="G2182" s="82">
        <v>186325050447</v>
      </c>
      <c r="H2182" s="82">
        <f t="shared" si="68"/>
        <v>263431238030</v>
      </c>
      <c r="I2182" s="87">
        <f t="shared" si="69"/>
        <v>0.29269948453956329</v>
      </c>
      <c r="J2182" s="82">
        <v>15421237517</v>
      </c>
      <c r="K2182" s="82">
        <v>30842475033</v>
      </c>
      <c r="L2182" s="82">
        <v>46263712550</v>
      </c>
    </row>
    <row r="2183" spans="1:12" ht="15" customHeight="1" x14ac:dyDescent="0.3">
      <c r="A2183" s="48">
        <v>46012</v>
      </c>
      <c r="B2183" s="51">
        <v>1.0000180000000001</v>
      </c>
      <c r="C2183" s="82">
        <v>77077940358</v>
      </c>
      <c r="D2183" s="82">
        <v>77076589701</v>
      </c>
      <c r="E2183" s="51">
        <v>0.99973100000000004</v>
      </c>
      <c r="F2183" s="82">
        <v>186773632481</v>
      </c>
      <c r="G2183" s="82">
        <v>186823801143</v>
      </c>
      <c r="H2183" s="82">
        <f t="shared" si="68"/>
        <v>263900390844</v>
      </c>
      <c r="I2183" s="87">
        <f t="shared" si="69"/>
        <v>0.29206697820528221</v>
      </c>
      <c r="J2183" s="82">
        <v>15415317940</v>
      </c>
      <c r="K2183" s="82">
        <v>30830635880</v>
      </c>
      <c r="L2183" s="82">
        <v>46245953821</v>
      </c>
    </row>
    <row r="2184" spans="1:12" ht="15" customHeight="1" x14ac:dyDescent="0.3">
      <c r="A2184" s="48">
        <v>46013</v>
      </c>
      <c r="B2184" s="51">
        <v>1.000038</v>
      </c>
      <c r="C2184" s="82">
        <v>77107714886</v>
      </c>
      <c r="D2184" s="82">
        <v>77104820577</v>
      </c>
      <c r="E2184" s="51">
        <v>0.99978800000000001</v>
      </c>
      <c r="F2184" s="82">
        <v>186787106692</v>
      </c>
      <c r="G2184" s="82">
        <v>186826729576</v>
      </c>
      <c r="H2184" s="82">
        <f t="shared" si="68"/>
        <v>263931550153</v>
      </c>
      <c r="I2184" s="87">
        <f t="shared" si="69"/>
        <v>0.29213946014526365</v>
      </c>
      <c r="J2184" s="82">
        <v>15420964115</v>
      </c>
      <c r="K2184" s="82">
        <v>30841928231</v>
      </c>
      <c r="L2184" s="82">
        <v>46262892346</v>
      </c>
    </row>
    <row r="2185" spans="1:12" ht="15" customHeight="1" x14ac:dyDescent="0.3">
      <c r="A2185" s="48">
        <v>46014</v>
      </c>
      <c r="B2185" s="51">
        <v>0.99990199999999996</v>
      </c>
      <c r="C2185" s="82">
        <v>77107982651</v>
      </c>
      <c r="D2185" s="82">
        <v>77115576447</v>
      </c>
      <c r="E2185" s="51">
        <v>0.99954399999999999</v>
      </c>
      <c r="F2185" s="82">
        <v>186810914380</v>
      </c>
      <c r="G2185" s="82">
        <v>186896085565</v>
      </c>
      <c r="H2185" s="82">
        <f t="shared" si="68"/>
        <v>264011662012</v>
      </c>
      <c r="I2185" s="87">
        <f t="shared" si="69"/>
        <v>0.29209155330227382</v>
      </c>
      <c r="J2185" s="82">
        <v>15423115289</v>
      </c>
      <c r="K2185" s="82">
        <v>30846230579</v>
      </c>
      <c r="L2185" s="82">
        <v>46269345868</v>
      </c>
    </row>
    <row r="2186" spans="1:12" ht="15" customHeight="1" x14ac:dyDescent="0.3">
      <c r="A2186" s="48">
        <v>46015</v>
      </c>
      <c r="B2186" s="51">
        <v>0.99975499999999995</v>
      </c>
      <c r="C2186" s="82">
        <v>76915464264</v>
      </c>
      <c r="D2186" s="82">
        <v>76934311099</v>
      </c>
      <c r="E2186" s="51">
        <v>0.99948599999999999</v>
      </c>
      <c r="F2186" s="82">
        <v>186827189365</v>
      </c>
      <c r="G2186" s="82">
        <v>186923204133</v>
      </c>
      <c r="H2186" s="82">
        <f t="shared" si="68"/>
        <v>263857515232</v>
      </c>
      <c r="I2186" s="87">
        <f t="shared" si="69"/>
        <v>0.29157521259667191</v>
      </c>
      <c r="J2186" s="82">
        <v>15386862220</v>
      </c>
      <c r="K2186" s="82">
        <v>30773724440</v>
      </c>
      <c r="L2186" s="82">
        <v>46160586659</v>
      </c>
    </row>
    <row r="2187" spans="1:12" ht="15" customHeight="1" x14ac:dyDescent="0.3">
      <c r="A2187" s="48">
        <v>46016</v>
      </c>
      <c r="B2187" s="51">
        <v>1.000076</v>
      </c>
      <c r="C2187" s="82">
        <v>76591043824</v>
      </c>
      <c r="D2187" s="82">
        <v>76585213335</v>
      </c>
      <c r="E2187" s="51">
        <v>0.99951900000000005</v>
      </c>
      <c r="F2187" s="82">
        <v>186793465675</v>
      </c>
      <c r="G2187" s="82">
        <v>186883411713</v>
      </c>
      <c r="H2187" s="82">
        <f t="shared" si="68"/>
        <v>263468625048</v>
      </c>
      <c r="I2187" s="87">
        <f t="shared" si="69"/>
        <v>0.29068058225546717</v>
      </c>
      <c r="J2187" s="82">
        <v>15317042667</v>
      </c>
      <c r="K2187" s="82">
        <v>30634085334</v>
      </c>
      <c r="L2187" s="82">
        <v>45951128001</v>
      </c>
    </row>
    <row r="2188" spans="1:12" ht="15" customHeight="1" x14ac:dyDescent="0.3">
      <c r="A2188" s="48">
        <v>46017</v>
      </c>
      <c r="B2188" s="51">
        <v>0.99970800000000004</v>
      </c>
      <c r="C2188" s="82">
        <v>76476959213</v>
      </c>
      <c r="D2188" s="82">
        <v>76499285314</v>
      </c>
      <c r="E2188" s="51">
        <v>0.99951900000000005</v>
      </c>
      <c r="F2188" s="82">
        <v>186791970834</v>
      </c>
      <c r="G2188" s="82">
        <v>186881806223</v>
      </c>
      <c r="H2188" s="82">
        <f t="shared" si="68"/>
        <v>263381091537</v>
      </c>
      <c r="I2188" s="87">
        <f t="shared" si="69"/>
        <v>0.2904509388566085</v>
      </c>
      <c r="J2188" s="82">
        <v>15299857063</v>
      </c>
      <c r="K2188" s="82">
        <v>30599714126</v>
      </c>
      <c r="L2188" s="82">
        <v>45899571188</v>
      </c>
    </row>
    <row r="2189" spans="1:12" ht="15" customHeight="1" x14ac:dyDescent="0.3">
      <c r="A2189" s="48">
        <v>46018</v>
      </c>
      <c r="B2189" s="51">
        <v>0.99988900000000003</v>
      </c>
      <c r="C2189" s="82">
        <v>76517544120</v>
      </c>
      <c r="D2189" s="82">
        <v>76526020962</v>
      </c>
      <c r="E2189" s="51">
        <v>0.99936700000000001</v>
      </c>
      <c r="F2189" s="82">
        <v>186755060290</v>
      </c>
      <c r="G2189" s="82">
        <v>186873307685</v>
      </c>
      <c r="H2189" s="82">
        <f t="shared" si="68"/>
        <v>263399328647</v>
      </c>
      <c r="I2189" s="87">
        <f t="shared" si="69"/>
        <v>0.29053233110004589</v>
      </c>
      <c r="J2189" s="82">
        <v>15305204192</v>
      </c>
      <c r="K2189" s="82">
        <v>30610408385</v>
      </c>
      <c r="L2189" s="82">
        <v>45915612577</v>
      </c>
    </row>
    <row r="2190" spans="1:12" ht="15" customHeight="1" x14ac:dyDescent="0.3">
      <c r="A2190" s="48">
        <v>46019</v>
      </c>
      <c r="B2190" s="51">
        <v>1.0002420000000001</v>
      </c>
      <c r="C2190" s="82">
        <v>76474911697</v>
      </c>
      <c r="D2190" s="82">
        <v>76456424224</v>
      </c>
      <c r="E2190" s="51">
        <v>0.99946999999999997</v>
      </c>
      <c r="F2190" s="82">
        <v>186731617227</v>
      </c>
      <c r="G2190" s="82">
        <v>186830688074</v>
      </c>
      <c r="H2190" s="82">
        <f t="shared" si="68"/>
        <v>263287112298</v>
      </c>
      <c r="I2190" s="87">
        <f t="shared" si="69"/>
        <v>0.29039182190377488</v>
      </c>
      <c r="J2190" s="82">
        <v>15291284845</v>
      </c>
      <c r="K2190" s="82">
        <v>30582569690</v>
      </c>
      <c r="L2190" s="82">
        <v>45873854534</v>
      </c>
    </row>
    <row r="2191" spans="1:12" ht="15" customHeight="1" x14ac:dyDescent="0.3">
      <c r="A2191" s="48">
        <v>46020</v>
      </c>
      <c r="B2191" s="51">
        <v>1.0000309999999999</v>
      </c>
      <c r="C2191" s="82">
        <v>76384734230</v>
      </c>
      <c r="D2191" s="82">
        <v>76382346161</v>
      </c>
      <c r="E2191" s="51">
        <v>0.99938800000000005</v>
      </c>
      <c r="F2191" s="82">
        <v>186710944191</v>
      </c>
      <c r="G2191" s="82">
        <v>186825193313</v>
      </c>
      <c r="H2191" s="82">
        <f t="shared" si="68"/>
        <v>263207539474</v>
      </c>
      <c r="I2191" s="87">
        <f t="shared" si="69"/>
        <v>0.29019816952677052</v>
      </c>
      <c r="J2191" s="82">
        <v>15276469232</v>
      </c>
      <c r="K2191" s="82">
        <v>30552938464</v>
      </c>
      <c r="L2191" s="82">
        <v>45829407697</v>
      </c>
    </row>
    <row r="2192" spans="1:12" ht="15" customHeight="1" x14ac:dyDescent="0.3">
      <c r="A2192" s="48">
        <v>46021</v>
      </c>
      <c r="B2192" s="51">
        <v>0.99978699999999998</v>
      </c>
      <c r="C2192" s="82">
        <v>76016098863</v>
      </c>
      <c r="D2192" s="82">
        <v>76032326663</v>
      </c>
      <c r="E2192" s="51">
        <v>0.99891600000000003</v>
      </c>
      <c r="F2192" s="82">
        <v>186622402821</v>
      </c>
      <c r="G2192" s="82">
        <v>186824862055</v>
      </c>
      <c r="H2192" s="82">
        <f t="shared" si="68"/>
        <v>262857188718</v>
      </c>
      <c r="I2192" s="87">
        <f t="shared" si="69"/>
        <v>0.28925336618649394</v>
      </c>
      <c r="J2192" s="82">
        <v>15206465333</v>
      </c>
      <c r="K2192" s="82">
        <v>30412930665</v>
      </c>
      <c r="L2192" s="82">
        <v>45619395998</v>
      </c>
    </row>
    <row r="2193" spans="1:12" ht="15" customHeight="1" x14ac:dyDescent="0.3">
      <c r="A2193" s="48">
        <v>46022</v>
      </c>
      <c r="B2193" s="51">
        <v>0.99987400000000004</v>
      </c>
      <c r="C2193" s="82">
        <v>76008223428</v>
      </c>
      <c r="D2193" s="82">
        <v>76017787192</v>
      </c>
      <c r="E2193" s="51">
        <v>0.99901899999999999</v>
      </c>
      <c r="F2193" s="82">
        <v>187154085276</v>
      </c>
      <c r="G2193" s="82">
        <v>187337952598</v>
      </c>
      <c r="H2193" s="82">
        <f t="shared" si="68"/>
        <v>263355739790</v>
      </c>
      <c r="I2193" s="87">
        <f t="shared" si="69"/>
        <v>0.28865058058964888</v>
      </c>
      <c r="J2193" s="82">
        <v>15203557438</v>
      </c>
      <c r="K2193" s="82">
        <v>30407114877</v>
      </c>
      <c r="L2193" s="82">
        <v>45610672315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2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4" x14ac:dyDescent="0.3"/>
  <cols>
    <col min="1" max="1" width="9" customWidth="1"/>
    <col min="2" max="2" width="11" customWidth="1"/>
    <col min="3" max="8" width="14" customWidth="1"/>
    <col min="9" max="9" width="12" customWidth="1"/>
    <col min="10" max="10" width="10" customWidth="1"/>
    <col min="11" max="11" width="11" customWidth="1"/>
    <col min="12" max="16" width="14" customWidth="1"/>
    <col min="17" max="21" width="12" customWidth="1"/>
    <col min="22" max="22" width="10" customWidth="1"/>
    <col min="23" max="23" width="11" customWidth="1"/>
    <col min="24" max="24" width="40" customWidth="1"/>
  </cols>
  <sheetData>
    <row r="1" spans="1:24" ht="37.5" customHeight="1" x14ac:dyDescent="0.3">
      <c r="A1" s="47" t="s">
        <v>400</v>
      </c>
      <c r="B1" s="47" t="s">
        <v>1075</v>
      </c>
      <c r="C1" s="47" t="s">
        <v>8</v>
      </c>
      <c r="D1" s="47" t="s">
        <v>1076</v>
      </c>
      <c r="E1" s="47" t="s">
        <v>1077</v>
      </c>
      <c r="F1" s="47" t="s">
        <v>1078</v>
      </c>
      <c r="G1" s="47" t="s">
        <v>1079</v>
      </c>
      <c r="H1" s="47" t="s">
        <v>1080</v>
      </c>
      <c r="I1" s="47" t="s">
        <v>1081</v>
      </c>
      <c r="J1" s="47" t="s">
        <v>1082</v>
      </c>
      <c r="K1" s="47" t="s">
        <v>1083</v>
      </c>
      <c r="L1" s="47" t="s">
        <v>401</v>
      </c>
      <c r="M1" s="47" t="s">
        <v>1084</v>
      </c>
      <c r="N1" s="47" t="s">
        <v>1085</v>
      </c>
      <c r="O1" s="47" t="s">
        <v>1086</v>
      </c>
      <c r="P1" s="47" t="s">
        <v>1087</v>
      </c>
      <c r="Q1" s="47" t="s">
        <v>1088</v>
      </c>
      <c r="R1" s="47" t="s">
        <v>1089</v>
      </c>
      <c r="S1" s="47" t="s">
        <v>1090</v>
      </c>
      <c r="T1" s="47" t="s">
        <v>1091</v>
      </c>
      <c r="U1" s="47" t="s">
        <v>1092</v>
      </c>
      <c r="V1" s="47" t="s">
        <v>1093</v>
      </c>
      <c r="W1" s="47" t="s">
        <v>1094</v>
      </c>
      <c r="X1" s="47" t="s">
        <v>19</v>
      </c>
    </row>
    <row r="2" spans="1:24" ht="15" customHeight="1" x14ac:dyDescent="0.3">
      <c r="A2" t="s">
        <v>415</v>
      </c>
      <c r="B2" s="48">
        <v>44286</v>
      </c>
      <c r="C2" s="82">
        <v>11141404000</v>
      </c>
      <c r="D2" s="82"/>
      <c r="E2" s="82">
        <v>0</v>
      </c>
      <c r="F2" s="82">
        <v>0</v>
      </c>
      <c r="G2" s="82">
        <v>0</v>
      </c>
      <c r="H2" s="82">
        <v>0</v>
      </c>
      <c r="I2" s="82">
        <f t="shared" ref="I2:I21" si="0">D2-C2</f>
        <v>-11141404000</v>
      </c>
      <c r="J2" s="51">
        <f t="shared" ref="J2:J21" si="1">IFERROR(D2/C2,"")</f>
        <v>0</v>
      </c>
      <c r="K2" s="48">
        <v>44286</v>
      </c>
      <c r="L2" s="82">
        <v>40855204950</v>
      </c>
      <c r="M2" s="82">
        <v>41017565708</v>
      </c>
      <c r="N2" s="82">
        <v>0</v>
      </c>
      <c r="O2" s="82">
        <v>0</v>
      </c>
      <c r="P2" s="82">
        <v>0</v>
      </c>
      <c r="Q2" s="82">
        <v>0</v>
      </c>
      <c r="R2" s="82">
        <v>0</v>
      </c>
      <c r="S2" s="82">
        <v>0</v>
      </c>
      <c r="T2" s="82">
        <v>0</v>
      </c>
      <c r="U2" s="82">
        <f t="shared" ref="U2:U12" si="2">M2-L2</f>
        <v>162360758</v>
      </c>
      <c r="V2" s="51">
        <f t="shared" ref="V2:V12" si="3">IFERROR(M2/L2,"")</f>
        <v>1.0039740532007784</v>
      </c>
      <c r="W2" s="84">
        <f t="shared" ref="W2:W12" si="4">IFERROR(C2/(C2+L2),"")</f>
        <v>0.21427174242677224</v>
      </c>
    </row>
    <row r="3" spans="1:24" ht="15" customHeight="1" x14ac:dyDescent="0.3">
      <c r="A3" t="s">
        <v>422</v>
      </c>
      <c r="B3" s="48">
        <v>44377</v>
      </c>
      <c r="C3" s="82">
        <v>25158531650</v>
      </c>
      <c r="D3" s="82"/>
      <c r="E3" s="82">
        <v>0</v>
      </c>
      <c r="F3" s="82">
        <v>3300000000</v>
      </c>
      <c r="G3" s="82">
        <v>0</v>
      </c>
      <c r="H3" s="82">
        <v>11700000000</v>
      </c>
      <c r="I3" s="82">
        <f t="shared" si="0"/>
        <v>-25158531650</v>
      </c>
      <c r="J3" s="51">
        <f t="shared" si="1"/>
        <v>0</v>
      </c>
      <c r="K3" s="48">
        <v>44377</v>
      </c>
      <c r="L3" s="82">
        <v>62610829196</v>
      </c>
      <c r="M3" s="82">
        <v>62773190075</v>
      </c>
      <c r="N3" s="82">
        <v>0</v>
      </c>
      <c r="O3" s="82">
        <v>0</v>
      </c>
      <c r="P3" s="82">
        <v>0</v>
      </c>
      <c r="Q3" s="82">
        <v>0</v>
      </c>
      <c r="R3" s="82">
        <v>0</v>
      </c>
      <c r="S3" s="82">
        <v>0</v>
      </c>
      <c r="T3" s="82">
        <v>0</v>
      </c>
      <c r="U3" s="82">
        <f t="shared" si="2"/>
        <v>162360879</v>
      </c>
      <c r="V3" s="51">
        <f t="shared" si="3"/>
        <v>1.0025931756708051</v>
      </c>
      <c r="W3" s="84">
        <f t="shared" si="4"/>
        <v>0.28664366935681718</v>
      </c>
    </row>
    <row r="4" spans="1:24" ht="15" customHeight="1" x14ac:dyDescent="0.3">
      <c r="A4" t="s">
        <v>424</v>
      </c>
      <c r="B4" s="48">
        <v>44469</v>
      </c>
      <c r="C4" s="82">
        <v>31652676021</v>
      </c>
      <c r="D4" s="82"/>
      <c r="E4" s="82">
        <v>0</v>
      </c>
      <c r="F4" s="82">
        <v>0</v>
      </c>
      <c r="G4" s="82">
        <v>0</v>
      </c>
      <c r="H4" s="82">
        <v>31700000000</v>
      </c>
      <c r="I4" s="82">
        <f t="shared" si="0"/>
        <v>-31652676021</v>
      </c>
      <c r="J4" s="51">
        <f t="shared" si="1"/>
        <v>0</v>
      </c>
      <c r="K4" s="48">
        <v>44469</v>
      </c>
      <c r="L4" s="82">
        <v>68994393701</v>
      </c>
      <c r="M4" s="82">
        <v>69156771674</v>
      </c>
      <c r="N4" s="82">
        <v>0</v>
      </c>
      <c r="O4" s="82">
        <v>0</v>
      </c>
      <c r="P4" s="82">
        <v>0</v>
      </c>
      <c r="Q4" s="82">
        <v>0</v>
      </c>
      <c r="R4" s="82">
        <v>0</v>
      </c>
      <c r="S4" s="82">
        <v>0</v>
      </c>
      <c r="T4" s="82">
        <v>0</v>
      </c>
      <c r="U4" s="82">
        <f t="shared" si="2"/>
        <v>162377973</v>
      </c>
      <c r="V4" s="51">
        <f t="shared" si="3"/>
        <v>1.0023534951796764</v>
      </c>
      <c r="W4" s="84">
        <f t="shared" si="4"/>
        <v>0.31449177912907661</v>
      </c>
    </row>
    <row r="5" spans="1:24" ht="15" customHeight="1" x14ac:dyDescent="0.3">
      <c r="A5" t="s">
        <v>426</v>
      </c>
      <c r="B5" s="48">
        <v>44561</v>
      </c>
      <c r="C5" s="82">
        <v>42416160651</v>
      </c>
      <c r="D5" s="82"/>
      <c r="E5" s="82">
        <v>0</v>
      </c>
      <c r="F5" s="82">
        <v>0</v>
      </c>
      <c r="G5" s="82">
        <v>0</v>
      </c>
      <c r="H5" s="82">
        <v>0</v>
      </c>
      <c r="I5" s="82">
        <f t="shared" si="0"/>
        <v>-42416160651</v>
      </c>
      <c r="J5" s="51">
        <f t="shared" si="1"/>
        <v>0</v>
      </c>
      <c r="K5" s="48">
        <v>44561</v>
      </c>
      <c r="L5" s="82">
        <v>78480852949</v>
      </c>
      <c r="M5" s="82">
        <v>78675642677</v>
      </c>
      <c r="N5" s="82">
        <v>0</v>
      </c>
      <c r="O5" s="82">
        <v>0</v>
      </c>
      <c r="P5" s="82">
        <v>0</v>
      </c>
      <c r="Q5" s="82">
        <v>0</v>
      </c>
      <c r="R5" s="82">
        <v>0</v>
      </c>
      <c r="S5" s="82">
        <v>0</v>
      </c>
      <c r="T5" s="82">
        <v>0</v>
      </c>
      <c r="U5" s="82">
        <f t="shared" si="2"/>
        <v>194789728</v>
      </c>
      <c r="V5" s="51">
        <f t="shared" si="3"/>
        <v>1.0024820031979849</v>
      </c>
      <c r="W5" s="84">
        <f t="shared" si="4"/>
        <v>0.35084539632499245</v>
      </c>
    </row>
    <row r="6" spans="1:24" ht="15" customHeight="1" x14ac:dyDescent="0.3">
      <c r="A6" t="s">
        <v>429</v>
      </c>
      <c r="B6" s="48">
        <v>44651</v>
      </c>
      <c r="C6" s="82">
        <v>51388555903</v>
      </c>
      <c r="D6" s="82"/>
      <c r="E6" s="82">
        <v>0</v>
      </c>
      <c r="F6" s="82">
        <v>0</v>
      </c>
      <c r="G6" s="82">
        <v>0</v>
      </c>
      <c r="H6" s="82">
        <v>0</v>
      </c>
      <c r="I6" s="82">
        <f t="shared" si="0"/>
        <v>-51388555903</v>
      </c>
      <c r="J6" s="51">
        <f t="shared" si="1"/>
        <v>0</v>
      </c>
      <c r="K6" s="48">
        <v>44651</v>
      </c>
      <c r="L6" s="82">
        <v>82188190813</v>
      </c>
      <c r="M6" s="82">
        <v>82424821101</v>
      </c>
      <c r="N6" s="82">
        <v>39199221428</v>
      </c>
      <c r="O6" s="82">
        <v>0</v>
      </c>
      <c r="P6" s="82">
        <v>6798150552</v>
      </c>
      <c r="Q6" s="82">
        <v>4100485805</v>
      </c>
      <c r="R6" s="82">
        <v>0</v>
      </c>
      <c r="S6" s="82">
        <v>0</v>
      </c>
      <c r="T6" s="82">
        <v>3149732368</v>
      </c>
      <c r="U6" s="82">
        <f t="shared" si="2"/>
        <v>236630288</v>
      </c>
      <c r="V6" s="51">
        <f t="shared" si="3"/>
        <v>1.0028791275931404</v>
      </c>
      <c r="W6" s="84">
        <f t="shared" si="4"/>
        <v>0.38471183919651947</v>
      </c>
    </row>
    <row r="7" spans="1:24" ht="15" customHeight="1" x14ac:dyDescent="0.3">
      <c r="A7" t="s">
        <v>431</v>
      </c>
      <c r="B7" s="48">
        <v>44742</v>
      </c>
      <c r="C7" s="82">
        <v>55569660586</v>
      </c>
      <c r="D7" s="82"/>
      <c r="E7" s="82">
        <v>0</v>
      </c>
      <c r="F7" s="82">
        <v>0</v>
      </c>
      <c r="G7" s="82">
        <v>0</v>
      </c>
      <c r="H7" s="82">
        <v>0</v>
      </c>
      <c r="I7" s="82">
        <f t="shared" si="0"/>
        <v>-55569660586</v>
      </c>
      <c r="J7" s="51">
        <f t="shared" si="1"/>
        <v>0</v>
      </c>
      <c r="K7" s="48">
        <v>44742</v>
      </c>
      <c r="L7" s="82">
        <v>66204234509</v>
      </c>
      <c r="M7" s="82">
        <v>66409619424</v>
      </c>
      <c r="N7" s="82">
        <v>28856434491</v>
      </c>
      <c r="O7" s="82">
        <v>0</v>
      </c>
      <c r="P7" s="82">
        <v>6810253431</v>
      </c>
      <c r="Q7" s="82">
        <v>5418232067</v>
      </c>
      <c r="R7" s="82">
        <v>0</v>
      </c>
      <c r="S7" s="82">
        <v>0</v>
      </c>
      <c r="T7" s="82">
        <v>4494373260</v>
      </c>
      <c r="U7" s="82">
        <f t="shared" si="2"/>
        <v>205384915</v>
      </c>
      <c r="V7" s="51">
        <f t="shared" si="3"/>
        <v>1.0031022927237694</v>
      </c>
      <c r="W7" s="84">
        <f t="shared" si="4"/>
        <v>0.45633475501993426</v>
      </c>
    </row>
    <row r="8" spans="1:24" ht="15" customHeight="1" x14ac:dyDescent="0.3">
      <c r="A8" t="s">
        <v>434</v>
      </c>
      <c r="B8" s="48">
        <v>44834</v>
      </c>
      <c r="C8" s="82">
        <v>47261819834</v>
      </c>
      <c r="D8" s="82">
        <v>47479523936</v>
      </c>
      <c r="E8" s="82">
        <v>0</v>
      </c>
      <c r="F8" s="82">
        <v>38266665983</v>
      </c>
      <c r="G8" s="82">
        <v>0</v>
      </c>
      <c r="H8" s="82">
        <v>9212857953</v>
      </c>
      <c r="I8" s="82">
        <f t="shared" si="0"/>
        <v>217704102</v>
      </c>
      <c r="J8" s="51">
        <f t="shared" si="1"/>
        <v>1.0046063419217595</v>
      </c>
      <c r="K8" s="48">
        <v>44834</v>
      </c>
      <c r="L8" s="82">
        <v>67805112981</v>
      </c>
      <c r="M8" s="82">
        <v>68061618458</v>
      </c>
      <c r="N8" s="82">
        <v>39678465980</v>
      </c>
      <c r="O8" s="82">
        <v>0</v>
      </c>
      <c r="P8" s="82">
        <v>7101935591</v>
      </c>
      <c r="Q8" s="82">
        <v>6077722223</v>
      </c>
      <c r="R8" s="82">
        <v>0</v>
      </c>
      <c r="S8" s="82">
        <v>0</v>
      </c>
      <c r="T8" s="82">
        <v>6135946415</v>
      </c>
      <c r="U8" s="82">
        <f t="shared" si="2"/>
        <v>256505477</v>
      </c>
      <c r="V8" s="51">
        <f t="shared" si="3"/>
        <v>1.0037829813375856</v>
      </c>
      <c r="W8" s="84">
        <f t="shared" si="4"/>
        <v>0.41073328955405164</v>
      </c>
    </row>
    <row r="9" spans="1:24" ht="15" customHeight="1" x14ac:dyDescent="0.3">
      <c r="A9" t="s">
        <v>436</v>
      </c>
      <c r="B9" s="48">
        <v>44926</v>
      </c>
      <c r="C9" s="82">
        <v>44553543212</v>
      </c>
      <c r="D9" s="82">
        <v>44693963701</v>
      </c>
      <c r="E9" s="82">
        <v>23663857053</v>
      </c>
      <c r="F9" s="82">
        <v>10523715583</v>
      </c>
      <c r="G9" s="82">
        <v>0</v>
      </c>
      <c r="H9" s="82">
        <v>10506391065</v>
      </c>
      <c r="I9" s="82">
        <f t="shared" si="0"/>
        <v>140420489</v>
      </c>
      <c r="J9" s="51">
        <f t="shared" si="1"/>
        <v>1.0031517243944401</v>
      </c>
      <c r="K9" s="48">
        <v>44926</v>
      </c>
      <c r="L9" s="82">
        <v>66057260169</v>
      </c>
      <c r="M9" s="82">
        <v>67044148175</v>
      </c>
      <c r="N9" s="82">
        <v>39230259046</v>
      </c>
      <c r="O9" s="82">
        <v>0</v>
      </c>
      <c r="P9" s="82">
        <v>7372926391</v>
      </c>
      <c r="Q9" s="82">
        <v>5318311794</v>
      </c>
      <c r="R9" s="82">
        <v>0</v>
      </c>
      <c r="S9" s="82">
        <v>0</v>
      </c>
      <c r="T9" s="82">
        <v>5852823328</v>
      </c>
      <c r="U9" s="82">
        <f t="shared" si="2"/>
        <v>986888006</v>
      </c>
      <c r="V9" s="51">
        <f t="shared" si="3"/>
        <v>1.0149398870536737</v>
      </c>
      <c r="W9" s="84">
        <f t="shared" si="4"/>
        <v>0.40279558460971376</v>
      </c>
    </row>
    <row r="10" spans="1:24" ht="15" customHeight="1" x14ac:dyDescent="0.3">
      <c r="A10" t="s">
        <v>438</v>
      </c>
      <c r="B10" s="48">
        <v>45016</v>
      </c>
      <c r="C10" s="82">
        <v>32518607650</v>
      </c>
      <c r="D10" s="82">
        <v>32571701308</v>
      </c>
      <c r="E10" s="82">
        <v>28886160100</v>
      </c>
      <c r="F10" s="82">
        <v>28510534939</v>
      </c>
      <c r="G10" s="82">
        <v>0</v>
      </c>
      <c r="H10" s="82">
        <v>3685541208</v>
      </c>
      <c r="I10" s="82">
        <f t="shared" si="0"/>
        <v>53093658</v>
      </c>
      <c r="J10" s="51">
        <f t="shared" si="1"/>
        <v>1.0016327162150191</v>
      </c>
      <c r="K10" s="48">
        <v>45016</v>
      </c>
      <c r="L10" s="82">
        <v>79372401626</v>
      </c>
      <c r="M10" s="82">
        <v>81833149345</v>
      </c>
      <c r="N10" s="82">
        <v>53044762609</v>
      </c>
      <c r="O10" s="82">
        <v>8286850807</v>
      </c>
      <c r="P10" s="82">
        <v>7453204896</v>
      </c>
      <c r="Q10" s="82">
        <v>481350555</v>
      </c>
      <c r="R10" s="82">
        <v>1500064140</v>
      </c>
      <c r="S10" s="82">
        <v>3391091658</v>
      </c>
      <c r="T10" s="82">
        <v>5349078821</v>
      </c>
      <c r="U10" s="82">
        <f t="shared" si="2"/>
        <v>2460747719</v>
      </c>
      <c r="V10" s="51">
        <f t="shared" si="3"/>
        <v>1.03100256094801</v>
      </c>
      <c r="W10" s="84">
        <f t="shared" si="4"/>
        <v>0.29062752995450064</v>
      </c>
    </row>
    <row r="11" spans="1:24" ht="15" customHeight="1" x14ac:dyDescent="0.3">
      <c r="A11" t="s">
        <v>440</v>
      </c>
      <c r="B11" s="48">
        <v>45107</v>
      </c>
      <c r="C11" s="82">
        <v>27384351887</v>
      </c>
      <c r="D11" s="82">
        <v>27439541303</v>
      </c>
      <c r="E11" s="82">
        <v>24787996274</v>
      </c>
      <c r="F11" s="82">
        <v>5432701400</v>
      </c>
      <c r="G11" s="82">
        <v>18456000000</v>
      </c>
      <c r="H11" s="82">
        <v>2651545029</v>
      </c>
      <c r="I11" s="82">
        <f t="shared" si="0"/>
        <v>55189416</v>
      </c>
      <c r="J11" s="51">
        <f t="shared" si="1"/>
        <v>1.0020153632347311</v>
      </c>
      <c r="K11" s="48">
        <v>45107</v>
      </c>
      <c r="L11" s="82">
        <v>83178020411</v>
      </c>
      <c r="M11" s="82">
        <v>86499251218</v>
      </c>
      <c r="N11" s="82">
        <v>55809730658</v>
      </c>
      <c r="O11" s="82">
        <v>9470232281</v>
      </c>
      <c r="P11" s="82">
        <v>8133865426</v>
      </c>
      <c r="Q11" s="82">
        <v>90811797</v>
      </c>
      <c r="R11" s="82">
        <v>1676229360</v>
      </c>
      <c r="S11" s="82">
        <v>3270216824</v>
      </c>
      <c r="T11" s="82">
        <v>5504292639</v>
      </c>
      <c r="U11" s="82">
        <f t="shared" si="2"/>
        <v>3321230807</v>
      </c>
      <c r="V11" s="51">
        <f t="shared" si="3"/>
        <v>1.039929187910329</v>
      </c>
      <c r="W11" s="84">
        <f t="shared" si="4"/>
        <v>0.24768238341694271</v>
      </c>
    </row>
    <row r="12" spans="1:24" ht="15" customHeight="1" x14ac:dyDescent="0.3">
      <c r="A12" t="s">
        <v>442</v>
      </c>
      <c r="B12" s="48">
        <v>45198</v>
      </c>
      <c r="C12" s="82">
        <v>24973159027</v>
      </c>
      <c r="D12" s="82">
        <v>25025027673</v>
      </c>
      <c r="E12" s="82">
        <v>23787935409</v>
      </c>
      <c r="F12" s="82">
        <v>8995831228</v>
      </c>
      <c r="G12" s="82">
        <v>13892000000</v>
      </c>
      <c r="H12" s="82">
        <v>1237092264</v>
      </c>
      <c r="I12" s="82">
        <f t="shared" si="0"/>
        <v>51868646</v>
      </c>
      <c r="J12" s="51">
        <f t="shared" si="1"/>
        <v>1.002076975762014</v>
      </c>
      <c r="K12" s="48">
        <v>45199</v>
      </c>
      <c r="L12" s="82">
        <v>83153363663</v>
      </c>
      <c r="M12" s="82">
        <v>86384653832</v>
      </c>
      <c r="N12" s="82">
        <v>56611569049</v>
      </c>
      <c r="O12" s="82">
        <v>8855002048</v>
      </c>
      <c r="P12" s="82">
        <v>8233687005</v>
      </c>
      <c r="Q12" s="82">
        <v>292641978</v>
      </c>
      <c r="R12" s="82">
        <v>1661948724</v>
      </c>
      <c r="S12" s="82">
        <v>3149722956</v>
      </c>
      <c r="T12" s="82">
        <v>5168269890</v>
      </c>
      <c r="U12" s="82">
        <f t="shared" si="2"/>
        <v>3231290169</v>
      </c>
      <c r="V12" s="51">
        <f t="shared" si="3"/>
        <v>1.0388594041979542</v>
      </c>
      <c r="W12" s="84">
        <f t="shared" si="4"/>
        <v>0.23096238004988229</v>
      </c>
    </row>
    <row r="13" spans="1:24" ht="15" customHeight="1" x14ac:dyDescent="0.3">
      <c r="A13" t="s">
        <v>444</v>
      </c>
      <c r="B13" s="48">
        <v>45289</v>
      </c>
      <c r="C13" s="82">
        <v>24641390742</v>
      </c>
      <c r="D13" s="82">
        <v>24693288222</v>
      </c>
      <c r="E13" s="82">
        <v>22237963415</v>
      </c>
      <c r="F13" s="82">
        <v>6622021104</v>
      </c>
      <c r="G13" s="82">
        <v>14707000000</v>
      </c>
      <c r="H13" s="82">
        <v>2455324807</v>
      </c>
      <c r="I13" s="82">
        <f t="shared" si="0"/>
        <v>51897480</v>
      </c>
      <c r="J13" s="51">
        <f t="shared" si="1"/>
        <v>1.0021061100220916</v>
      </c>
      <c r="L13">
        <v>91572956801</v>
      </c>
      <c r="M13">
        <v>97020394556</v>
      </c>
      <c r="N13">
        <v>63086013400</v>
      </c>
      <c r="O13">
        <v>10174425226</v>
      </c>
      <c r="P13">
        <v>8339339590</v>
      </c>
      <c r="Q13">
        <v>394746540</v>
      </c>
      <c r="R13">
        <v>2820162484</v>
      </c>
      <c r="S13">
        <v>3514935634</v>
      </c>
      <c r="T13">
        <v>4804666695</v>
      </c>
      <c r="U13">
        <v>5447437755</v>
      </c>
      <c r="V13">
        <v>1.05948740703915</v>
      </c>
    </row>
    <row r="14" spans="1:24" ht="15" customHeight="1" x14ac:dyDescent="0.3">
      <c r="A14" t="s">
        <v>446</v>
      </c>
      <c r="B14" s="48">
        <v>45380</v>
      </c>
      <c r="C14" s="82">
        <v>32374547608</v>
      </c>
      <c r="D14" s="82">
        <v>32425876781</v>
      </c>
      <c r="E14" s="82">
        <v>28238248488</v>
      </c>
      <c r="F14" s="82">
        <v>11418153075</v>
      </c>
      <c r="G14" s="82">
        <v>15927000000</v>
      </c>
      <c r="H14" s="82">
        <v>4187628293</v>
      </c>
      <c r="I14" s="82">
        <f t="shared" si="0"/>
        <v>51329173</v>
      </c>
      <c r="J14" s="51">
        <f t="shared" si="1"/>
        <v>1.0015854792357721</v>
      </c>
      <c r="L14">
        <v>104019279735</v>
      </c>
      <c r="M14">
        <v>110289406409</v>
      </c>
      <c r="N14">
        <v>74045290303</v>
      </c>
      <c r="O14">
        <v>12150460897</v>
      </c>
      <c r="P14">
        <v>6279586483</v>
      </c>
      <c r="Q14">
        <v>100264024</v>
      </c>
      <c r="R14">
        <v>5374726904</v>
      </c>
      <c r="S14">
        <v>3650599989</v>
      </c>
      <c r="T14">
        <v>4735309369</v>
      </c>
      <c r="U14">
        <v>6270126674</v>
      </c>
      <c r="V14">
        <v>1.0602785050038199</v>
      </c>
    </row>
    <row r="15" spans="1:24" ht="15" customHeight="1" x14ac:dyDescent="0.3">
      <c r="A15" t="s">
        <v>449</v>
      </c>
      <c r="B15" s="48">
        <v>45471</v>
      </c>
      <c r="C15" s="82">
        <v>32222674248</v>
      </c>
      <c r="D15" s="82">
        <v>32274321543</v>
      </c>
      <c r="E15" s="82">
        <v>28688570090</v>
      </c>
      <c r="F15" s="82">
        <v>10720566593</v>
      </c>
      <c r="G15" s="82">
        <v>17084000000</v>
      </c>
      <c r="H15" s="82">
        <v>3585751453</v>
      </c>
      <c r="I15" s="82">
        <f t="shared" si="0"/>
        <v>51647295</v>
      </c>
      <c r="J15" s="51">
        <f t="shared" si="1"/>
        <v>1.0016028246011643</v>
      </c>
      <c r="L15">
        <v>112395445973</v>
      </c>
      <c r="M15">
        <v>118436336293</v>
      </c>
      <c r="N15">
        <v>80948647984</v>
      </c>
      <c r="O15">
        <v>12284345406</v>
      </c>
      <c r="P15">
        <v>6355402510</v>
      </c>
      <c r="Q15">
        <v>109867228</v>
      </c>
      <c r="R15">
        <v>4734040881</v>
      </c>
      <c r="S15">
        <v>3814334566</v>
      </c>
      <c r="T15">
        <v>6571282257</v>
      </c>
      <c r="U15">
        <v>6040890320</v>
      </c>
      <c r="V15">
        <v>1.05374675341785</v>
      </c>
    </row>
    <row r="16" spans="1:24" ht="15" customHeight="1" x14ac:dyDescent="0.3">
      <c r="A16" t="s">
        <v>451</v>
      </c>
      <c r="B16" s="48">
        <v>45565</v>
      </c>
      <c r="C16" s="82">
        <v>35468964901</v>
      </c>
      <c r="D16" s="82">
        <v>35533322286</v>
      </c>
      <c r="E16" s="82">
        <v>31488797867</v>
      </c>
      <c r="F16" s="82">
        <v>8059348784</v>
      </c>
      <c r="G16" s="82">
        <v>22556000000</v>
      </c>
      <c r="H16" s="82">
        <v>4044524419</v>
      </c>
      <c r="I16" s="82">
        <f t="shared" si="0"/>
        <v>64357385</v>
      </c>
      <c r="J16" s="51">
        <f t="shared" si="1"/>
        <v>1.0018144703455438</v>
      </c>
      <c r="K16" s="48">
        <v>45565</v>
      </c>
      <c r="L16" s="82">
        <v>119376234010</v>
      </c>
      <c r="M16" s="82">
        <v>125472000279</v>
      </c>
      <c r="N16" s="82">
        <v>84548020412</v>
      </c>
      <c r="O16" s="82">
        <v>14109169349</v>
      </c>
      <c r="P16" s="82">
        <v>6436961021</v>
      </c>
      <c r="Q16" s="82">
        <v>78413266</v>
      </c>
      <c r="R16" s="82">
        <v>4782917086</v>
      </c>
      <c r="S16" s="82">
        <v>4962116508</v>
      </c>
      <c r="T16" s="82">
        <v>6721817210</v>
      </c>
      <c r="U16" s="82">
        <f t="shared" ref="U16:U21" si="5">M16-L16</f>
        <v>6095766269</v>
      </c>
      <c r="V16" s="51">
        <f t="shared" ref="V16:V21" si="6">IFERROR(M16/L16,"")</f>
        <v>1.051063482774045</v>
      </c>
      <c r="W16" s="84">
        <f t="shared" ref="W16:W21" si="7">IFERROR(C16/(C16+L16),"")</f>
        <v>0.2290607984648359</v>
      </c>
    </row>
    <row r="17" spans="1:23" ht="15" customHeight="1" x14ac:dyDescent="0.3">
      <c r="A17" t="s">
        <v>453</v>
      </c>
      <c r="B17" s="48">
        <v>45657</v>
      </c>
      <c r="C17" s="82">
        <v>43856799846</v>
      </c>
      <c r="D17" s="82">
        <v>43921522065</v>
      </c>
      <c r="E17" s="82">
        <v>37514330156</v>
      </c>
      <c r="F17" s="82">
        <v>14787448865</v>
      </c>
      <c r="G17" s="82">
        <v>21863000000</v>
      </c>
      <c r="H17" s="82">
        <v>6407191909</v>
      </c>
      <c r="I17" s="82">
        <f t="shared" si="0"/>
        <v>64722219</v>
      </c>
      <c r="J17" s="51">
        <f t="shared" si="1"/>
        <v>1.0014757624639115</v>
      </c>
      <c r="K17" s="48">
        <v>45657</v>
      </c>
      <c r="L17" s="82">
        <v>136613782874</v>
      </c>
      <c r="M17" s="82">
        <v>143704755547</v>
      </c>
      <c r="N17" s="82">
        <v>94471651607</v>
      </c>
      <c r="O17" s="82">
        <v>17179075788</v>
      </c>
      <c r="P17" s="82">
        <v>6506444067</v>
      </c>
      <c r="Q17" s="82">
        <v>108844601</v>
      </c>
      <c r="R17" s="82">
        <v>7857529277</v>
      </c>
      <c r="S17" s="82">
        <v>5318875241</v>
      </c>
      <c r="T17" s="82">
        <v>8194007406</v>
      </c>
      <c r="U17" s="82">
        <f t="shared" si="5"/>
        <v>7090972673</v>
      </c>
      <c r="V17" s="51">
        <f t="shared" si="6"/>
        <v>1.0519052508745772</v>
      </c>
      <c r="W17" s="84">
        <f t="shared" si="7"/>
        <v>0.24301356589535592</v>
      </c>
    </row>
    <row r="18" spans="1:23" ht="15" customHeight="1" x14ac:dyDescent="0.3">
      <c r="A18" t="s">
        <v>455</v>
      </c>
      <c r="B18" s="48">
        <v>45747</v>
      </c>
      <c r="C18" s="82">
        <v>59975771715</v>
      </c>
      <c r="D18" s="82">
        <v>60040707040</v>
      </c>
      <c r="E18" s="82">
        <v>53564543222</v>
      </c>
      <c r="F18" s="82">
        <v>24862566987</v>
      </c>
      <c r="G18" s="82">
        <v>30815000000</v>
      </c>
      <c r="H18" s="82">
        <v>6476163818</v>
      </c>
      <c r="I18" s="82">
        <f t="shared" si="0"/>
        <v>64935325</v>
      </c>
      <c r="J18" s="51">
        <f t="shared" si="1"/>
        <v>1.0010826926130867</v>
      </c>
      <c r="K18" s="48">
        <v>45747</v>
      </c>
      <c r="L18" s="82">
        <v>143678070759</v>
      </c>
      <c r="M18" s="82">
        <v>149274515988</v>
      </c>
      <c r="N18" s="82">
        <v>98523657338</v>
      </c>
      <c r="O18" s="82">
        <v>16707592413</v>
      </c>
      <c r="P18" s="82">
        <v>6285638008</v>
      </c>
      <c r="Q18" s="82">
        <v>64302555</v>
      </c>
      <c r="R18" s="82">
        <v>7662210442</v>
      </c>
      <c r="S18" s="82">
        <v>6663205657</v>
      </c>
      <c r="T18" s="82">
        <v>8825524405</v>
      </c>
      <c r="U18" s="82">
        <f t="shared" si="5"/>
        <v>5596445229</v>
      </c>
      <c r="V18" s="51">
        <f t="shared" si="6"/>
        <v>1.0389512832364465</v>
      </c>
      <c r="W18" s="84">
        <f t="shared" si="7"/>
        <v>0.29449860108903647</v>
      </c>
    </row>
    <row r="19" spans="1:23" ht="15" customHeight="1" x14ac:dyDescent="0.3">
      <c r="A19" t="s">
        <v>458</v>
      </c>
      <c r="B19" s="48">
        <v>45838</v>
      </c>
      <c r="C19" s="82">
        <v>61332530506</v>
      </c>
      <c r="D19" s="82">
        <v>61397784739</v>
      </c>
      <c r="E19" s="82">
        <v>53164862125</v>
      </c>
      <c r="F19" s="82">
        <v>27039491803</v>
      </c>
      <c r="G19" s="82">
        <v>27066000000</v>
      </c>
      <c r="H19" s="82">
        <v>8232922614</v>
      </c>
      <c r="I19" s="82">
        <f t="shared" si="0"/>
        <v>65254233</v>
      </c>
      <c r="J19" s="51">
        <f t="shared" si="1"/>
        <v>1.0010639416385017</v>
      </c>
      <c r="K19" s="48">
        <v>45838</v>
      </c>
      <c r="L19" s="82">
        <v>157100255857</v>
      </c>
      <c r="M19" s="82">
        <v>162574933798</v>
      </c>
      <c r="N19" s="82">
        <v>105518993610</v>
      </c>
      <c r="O19" s="82">
        <v>18008835683</v>
      </c>
      <c r="P19" s="82">
        <v>6345999587</v>
      </c>
      <c r="Q19" s="82">
        <v>32430726</v>
      </c>
      <c r="R19" s="82">
        <v>8928174931</v>
      </c>
      <c r="S19" s="82">
        <v>8725417224</v>
      </c>
      <c r="T19" s="82">
        <v>10137145089</v>
      </c>
      <c r="U19" s="82">
        <f t="shared" si="5"/>
        <v>5474677941</v>
      </c>
      <c r="V19" s="51">
        <f t="shared" si="6"/>
        <v>1.0348483069689161</v>
      </c>
      <c r="W19" s="84">
        <f t="shared" si="7"/>
        <v>0.28078445331954538</v>
      </c>
    </row>
    <row r="20" spans="1:23" ht="15" customHeight="1" x14ac:dyDescent="0.3">
      <c r="A20" t="s">
        <v>460</v>
      </c>
      <c r="B20" s="48">
        <v>45930</v>
      </c>
      <c r="C20" s="82">
        <v>73748934193</v>
      </c>
      <c r="D20" s="82">
        <v>73814526973</v>
      </c>
      <c r="E20" s="82">
        <v>64165200835</v>
      </c>
      <c r="F20" s="82">
        <v>21761417417</v>
      </c>
      <c r="G20" s="82">
        <v>41619000000</v>
      </c>
      <c r="H20" s="82">
        <v>9649326138</v>
      </c>
      <c r="I20" s="82">
        <f t="shared" si="0"/>
        <v>65592780</v>
      </c>
      <c r="J20" s="51">
        <f t="shared" si="1"/>
        <v>1.0008894064804834</v>
      </c>
      <c r="K20" s="48">
        <v>45930</v>
      </c>
      <c r="L20" s="82">
        <v>174356634812</v>
      </c>
      <c r="M20" s="82">
        <v>181223149214</v>
      </c>
      <c r="N20" s="82">
        <v>112417034272</v>
      </c>
      <c r="O20" s="82">
        <v>21047660467</v>
      </c>
      <c r="P20" s="82">
        <v>6409774689</v>
      </c>
      <c r="Q20" s="82">
        <v>30100334</v>
      </c>
      <c r="R20" s="82">
        <v>9856011011</v>
      </c>
      <c r="S20" s="82">
        <v>12921449635</v>
      </c>
      <c r="T20" s="82">
        <v>14604086904</v>
      </c>
      <c r="U20" s="82">
        <f t="shared" si="5"/>
        <v>6866514402</v>
      </c>
      <c r="V20" s="51">
        <f t="shared" si="6"/>
        <v>1.0393820080859202</v>
      </c>
      <c r="W20" s="84">
        <f t="shared" si="7"/>
        <v>0.2972482015972554</v>
      </c>
    </row>
    <row r="21" spans="1:23" ht="15" customHeight="1" x14ac:dyDescent="0.3">
      <c r="A21" t="s">
        <v>462</v>
      </c>
      <c r="B21" s="48">
        <v>46022</v>
      </c>
      <c r="C21" s="82">
        <v>75266033823</v>
      </c>
      <c r="D21" s="82">
        <v>75332981976</v>
      </c>
      <c r="E21" s="82">
        <v>66316556313</v>
      </c>
      <c r="F21" s="82">
        <v>14963264493</v>
      </c>
      <c r="G21" s="82">
        <v>50790000000</v>
      </c>
      <c r="H21" s="82">
        <v>9016425663</v>
      </c>
      <c r="I21" s="82">
        <f t="shared" si="0"/>
        <v>66948153</v>
      </c>
      <c r="J21" s="51">
        <f t="shared" si="1"/>
        <v>1.0008894869252369</v>
      </c>
      <c r="K21" s="48">
        <v>46022</v>
      </c>
      <c r="L21" s="82">
        <v>186450610920</v>
      </c>
      <c r="M21" s="82">
        <v>192877729144</v>
      </c>
      <c r="N21" s="82">
        <v>122325714946</v>
      </c>
      <c r="O21" s="82">
        <v>24827847891</v>
      </c>
      <c r="P21" s="82">
        <v>0</v>
      </c>
      <c r="Q21" s="82">
        <v>33952735</v>
      </c>
      <c r="R21" s="82">
        <v>8430374292</v>
      </c>
      <c r="S21" s="82">
        <v>17450435088</v>
      </c>
      <c r="T21" s="82">
        <v>17043516665</v>
      </c>
      <c r="U21" s="82">
        <f t="shared" si="5"/>
        <v>6427118224</v>
      </c>
      <c r="V21" s="51">
        <f t="shared" si="6"/>
        <v>1.0344708885226324</v>
      </c>
      <c r="W21" s="84">
        <f t="shared" si="7"/>
        <v>0.28758596495423361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9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7" customWidth="1"/>
    <col min="3" max="3" width="8" customWidth="1"/>
    <col min="4" max="4" width="9" customWidth="1"/>
    <col min="5" max="5" width="22" customWidth="1"/>
    <col min="6" max="6" width="14" customWidth="1"/>
  </cols>
  <sheetData>
    <row r="1" spans="1:6" ht="15" customHeight="1" x14ac:dyDescent="0.3">
      <c r="A1" s="88" t="s">
        <v>1015</v>
      </c>
      <c r="B1" s="88" t="s">
        <v>4</v>
      </c>
      <c r="C1" s="88" t="s">
        <v>1</v>
      </c>
      <c r="D1" s="88" t="s">
        <v>400</v>
      </c>
      <c r="E1" s="88" t="s">
        <v>1095</v>
      </c>
      <c r="F1" s="88" t="s">
        <v>1096</v>
      </c>
    </row>
    <row r="2" spans="1:6" ht="15" customHeight="1" x14ac:dyDescent="0.3">
      <c r="A2" s="48">
        <v>43466</v>
      </c>
      <c r="B2">
        <v>2019</v>
      </c>
      <c r="C2">
        <v>1</v>
      </c>
      <c r="D2" t="s">
        <v>1097</v>
      </c>
      <c r="E2" s="89">
        <v>1322.5</v>
      </c>
    </row>
    <row r="3" spans="1:6" ht="15" customHeight="1" x14ac:dyDescent="0.3">
      <c r="A3" s="48">
        <v>43497</v>
      </c>
      <c r="B3">
        <v>2019</v>
      </c>
      <c r="C3">
        <v>2</v>
      </c>
      <c r="D3" t="s">
        <v>1097</v>
      </c>
      <c r="E3" s="89">
        <v>1325.45</v>
      </c>
      <c r="F3" s="87">
        <f t="shared" ref="F3:F34" si="0">(E3/E2)-1</f>
        <v>2.2306238185254568E-3</v>
      </c>
    </row>
    <row r="4" spans="1:6" ht="15" customHeight="1" x14ac:dyDescent="0.3">
      <c r="A4" s="48">
        <v>43525</v>
      </c>
      <c r="B4">
        <v>2019</v>
      </c>
      <c r="C4">
        <v>3</v>
      </c>
      <c r="D4" t="s">
        <v>1097</v>
      </c>
      <c r="E4" s="89">
        <v>1291.1500000000001</v>
      </c>
      <c r="F4" s="87">
        <f t="shared" si="0"/>
        <v>-2.5878003696857665E-2</v>
      </c>
    </row>
    <row r="5" spans="1:6" ht="15" customHeight="1" x14ac:dyDescent="0.3">
      <c r="A5" s="48">
        <v>43556</v>
      </c>
      <c r="B5">
        <v>2019</v>
      </c>
      <c r="C5">
        <v>4</v>
      </c>
      <c r="D5" t="s">
        <v>1098</v>
      </c>
      <c r="E5" s="89">
        <v>1285.1500000000001</v>
      </c>
      <c r="F5" s="87">
        <f t="shared" si="0"/>
        <v>-4.6470200983619314E-3</v>
      </c>
    </row>
    <row r="6" spans="1:6" ht="15" customHeight="1" x14ac:dyDescent="0.3">
      <c r="A6" s="48">
        <v>43586</v>
      </c>
      <c r="B6">
        <v>2019</v>
      </c>
      <c r="C6">
        <v>5</v>
      </c>
      <c r="D6" t="s">
        <v>1098</v>
      </c>
      <c r="E6" s="89">
        <v>1296</v>
      </c>
      <c r="F6" s="87">
        <f t="shared" si="0"/>
        <v>8.4425942496983986E-3</v>
      </c>
    </row>
    <row r="7" spans="1:6" ht="15" customHeight="1" x14ac:dyDescent="0.3">
      <c r="A7" s="48">
        <v>43617</v>
      </c>
      <c r="B7">
        <v>2019</v>
      </c>
      <c r="C7">
        <v>6</v>
      </c>
      <c r="D7" t="s">
        <v>1098</v>
      </c>
      <c r="E7" s="89">
        <v>1413.2</v>
      </c>
      <c r="F7" s="87">
        <f t="shared" si="0"/>
        <v>9.0432098765432123E-2</v>
      </c>
    </row>
    <row r="8" spans="1:6" ht="15" customHeight="1" x14ac:dyDescent="0.3">
      <c r="A8" s="48">
        <v>43647</v>
      </c>
      <c r="B8">
        <v>2019</v>
      </c>
      <c r="C8">
        <v>7</v>
      </c>
      <c r="D8" t="s">
        <v>1099</v>
      </c>
      <c r="E8" s="89">
        <v>1430.55</v>
      </c>
      <c r="F8" s="87">
        <f t="shared" si="0"/>
        <v>1.2277101613359598E-2</v>
      </c>
    </row>
    <row r="9" spans="1:6" ht="15" customHeight="1" x14ac:dyDescent="0.3">
      <c r="A9" s="48">
        <v>43678</v>
      </c>
      <c r="B9">
        <v>2019</v>
      </c>
      <c r="C9">
        <v>8</v>
      </c>
      <c r="D9" t="s">
        <v>1099</v>
      </c>
      <c r="E9" s="89">
        <v>1526.55</v>
      </c>
      <c r="F9" s="87">
        <f t="shared" si="0"/>
        <v>6.71070567264338E-2</v>
      </c>
    </row>
    <row r="10" spans="1:6" ht="15" customHeight="1" x14ac:dyDescent="0.3">
      <c r="A10" s="48">
        <v>43709</v>
      </c>
      <c r="B10">
        <v>2019</v>
      </c>
      <c r="C10">
        <v>9</v>
      </c>
      <c r="D10" t="s">
        <v>1099</v>
      </c>
      <c r="E10" s="89">
        <v>1487.6</v>
      </c>
      <c r="F10" s="87">
        <f t="shared" si="0"/>
        <v>-2.5515050276767925E-2</v>
      </c>
    </row>
    <row r="11" spans="1:6" ht="15" customHeight="1" x14ac:dyDescent="0.3">
      <c r="A11" s="48">
        <v>43739</v>
      </c>
      <c r="B11">
        <v>2019</v>
      </c>
      <c r="C11">
        <v>10</v>
      </c>
      <c r="D11" t="s">
        <v>1100</v>
      </c>
      <c r="E11" s="89">
        <v>1506.4</v>
      </c>
      <c r="F11" s="87">
        <f t="shared" si="0"/>
        <v>1.2637805861790863E-2</v>
      </c>
    </row>
    <row r="12" spans="1:6" ht="15" customHeight="1" x14ac:dyDescent="0.3">
      <c r="A12" s="48">
        <v>43770</v>
      </c>
      <c r="B12">
        <v>2019</v>
      </c>
      <c r="C12">
        <v>11</v>
      </c>
      <c r="D12" t="s">
        <v>1100</v>
      </c>
      <c r="E12" s="89">
        <v>1456.35</v>
      </c>
      <c r="F12" s="87">
        <f t="shared" si="0"/>
        <v>-3.322490706319714E-2</v>
      </c>
    </row>
    <row r="13" spans="1:6" ht="15" customHeight="1" x14ac:dyDescent="0.3">
      <c r="A13" s="48">
        <v>43800</v>
      </c>
      <c r="B13">
        <v>2019</v>
      </c>
      <c r="C13">
        <v>12</v>
      </c>
      <c r="D13" t="s">
        <v>1100</v>
      </c>
      <c r="E13" s="89">
        <v>1523</v>
      </c>
      <c r="F13" s="87">
        <f t="shared" si="0"/>
        <v>4.5765097675696254E-2</v>
      </c>
    </row>
    <row r="14" spans="1:6" ht="15" customHeight="1" x14ac:dyDescent="0.3">
      <c r="A14" s="48">
        <v>43831</v>
      </c>
      <c r="B14">
        <v>2020</v>
      </c>
      <c r="C14">
        <v>1</v>
      </c>
      <c r="D14" t="s">
        <v>1101</v>
      </c>
      <c r="E14" s="89">
        <v>1580.85</v>
      </c>
      <c r="F14" s="87">
        <f t="shared" si="0"/>
        <v>3.7984241628365112E-2</v>
      </c>
    </row>
    <row r="15" spans="1:6" ht="15" customHeight="1" x14ac:dyDescent="0.3">
      <c r="A15" s="48">
        <v>43862</v>
      </c>
      <c r="B15">
        <v>2020</v>
      </c>
      <c r="C15">
        <v>2</v>
      </c>
      <c r="D15" t="s">
        <v>1101</v>
      </c>
      <c r="E15" s="89">
        <v>1626.35</v>
      </c>
      <c r="F15" s="87">
        <f t="shared" si="0"/>
        <v>2.8781984375494174E-2</v>
      </c>
    </row>
    <row r="16" spans="1:6" ht="15" customHeight="1" x14ac:dyDescent="0.3">
      <c r="A16" s="48">
        <v>43891</v>
      </c>
      <c r="B16">
        <v>2020</v>
      </c>
      <c r="C16">
        <v>3</v>
      </c>
      <c r="D16" t="s">
        <v>1101</v>
      </c>
      <c r="E16" s="89">
        <v>1604.65</v>
      </c>
      <c r="F16" s="87">
        <f t="shared" si="0"/>
        <v>-1.334276139822288E-2</v>
      </c>
    </row>
    <row r="17" spans="1:6" ht="15" customHeight="1" x14ac:dyDescent="0.3">
      <c r="A17" s="48">
        <v>43922</v>
      </c>
      <c r="B17">
        <v>2020</v>
      </c>
      <c r="C17">
        <v>4</v>
      </c>
      <c r="D17" t="s">
        <v>1102</v>
      </c>
      <c r="E17" s="89">
        <v>1716.75</v>
      </c>
      <c r="F17" s="87">
        <f t="shared" si="0"/>
        <v>6.9859470912660093E-2</v>
      </c>
    </row>
    <row r="18" spans="1:6" ht="15" customHeight="1" x14ac:dyDescent="0.3">
      <c r="A18" s="48">
        <v>43952</v>
      </c>
      <c r="B18">
        <v>2020</v>
      </c>
      <c r="C18">
        <v>5</v>
      </c>
      <c r="D18" t="s">
        <v>1102</v>
      </c>
      <c r="E18" s="89">
        <v>1725.65</v>
      </c>
      <c r="F18" s="87">
        <f t="shared" si="0"/>
        <v>5.18421435852634E-3</v>
      </c>
    </row>
    <row r="19" spans="1:6" ht="15" customHeight="1" x14ac:dyDescent="0.3">
      <c r="A19" s="48">
        <v>43983</v>
      </c>
      <c r="B19">
        <v>2020</v>
      </c>
      <c r="C19">
        <v>6</v>
      </c>
      <c r="D19" t="s">
        <v>1102</v>
      </c>
      <c r="E19" s="89">
        <v>1770.7</v>
      </c>
      <c r="F19" s="87">
        <f t="shared" si="0"/>
        <v>2.6106104945962327E-2</v>
      </c>
    </row>
    <row r="20" spans="1:6" ht="15" customHeight="1" x14ac:dyDescent="0.3">
      <c r="A20" s="48">
        <v>44013</v>
      </c>
      <c r="B20">
        <v>2020</v>
      </c>
      <c r="C20">
        <v>7</v>
      </c>
      <c r="D20" t="s">
        <v>1103</v>
      </c>
      <c r="E20" s="89">
        <v>1971.68</v>
      </c>
      <c r="F20" s="87">
        <f t="shared" si="0"/>
        <v>0.11350313435364545</v>
      </c>
    </row>
    <row r="21" spans="1:6" ht="15" customHeight="1" x14ac:dyDescent="0.3">
      <c r="A21" s="48">
        <v>44044</v>
      </c>
      <c r="B21">
        <v>2020</v>
      </c>
      <c r="C21">
        <v>8</v>
      </c>
      <c r="D21" t="s">
        <v>1103</v>
      </c>
      <c r="E21" s="89">
        <v>1970.5</v>
      </c>
      <c r="F21" s="87">
        <f t="shared" si="0"/>
        <v>-5.9847439746818498E-4</v>
      </c>
    </row>
    <row r="22" spans="1:6" ht="15" customHeight="1" x14ac:dyDescent="0.3">
      <c r="A22" s="48">
        <v>44075</v>
      </c>
      <c r="B22">
        <v>2020</v>
      </c>
      <c r="C22">
        <v>9</v>
      </c>
      <c r="D22" t="s">
        <v>1103</v>
      </c>
      <c r="E22" s="89">
        <v>1893.9</v>
      </c>
      <c r="F22" s="87">
        <f t="shared" si="0"/>
        <v>-3.8873382390256284E-2</v>
      </c>
    </row>
    <row r="23" spans="1:6" ht="15" customHeight="1" x14ac:dyDescent="0.3">
      <c r="A23" s="48">
        <v>44105</v>
      </c>
      <c r="B23">
        <v>2020</v>
      </c>
      <c r="C23">
        <v>10</v>
      </c>
      <c r="D23" t="s">
        <v>1104</v>
      </c>
      <c r="E23" s="89">
        <v>1879.9</v>
      </c>
      <c r="F23" s="87">
        <f t="shared" si="0"/>
        <v>-7.3921537567981366E-3</v>
      </c>
    </row>
    <row r="24" spans="1:6" ht="15" customHeight="1" x14ac:dyDescent="0.3">
      <c r="A24" s="48">
        <v>44136</v>
      </c>
      <c r="B24">
        <v>2020</v>
      </c>
      <c r="C24">
        <v>11</v>
      </c>
      <c r="D24" t="s">
        <v>1104</v>
      </c>
      <c r="E24" s="89">
        <v>1779.86</v>
      </c>
      <c r="F24" s="87">
        <f t="shared" si="0"/>
        <v>-5.3215596574285984E-2</v>
      </c>
    </row>
    <row r="25" spans="1:6" ht="15" customHeight="1" x14ac:dyDescent="0.3">
      <c r="A25" s="48">
        <v>44166</v>
      </c>
      <c r="B25">
        <v>2020</v>
      </c>
      <c r="C25">
        <v>12</v>
      </c>
      <c r="D25" t="s">
        <v>1104</v>
      </c>
      <c r="E25" s="89">
        <v>1895.1</v>
      </c>
      <c r="F25" s="87">
        <f t="shared" si="0"/>
        <v>6.4746665468070619E-2</v>
      </c>
    </row>
    <row r="26" spans="1:6" ht="15" customHeight="1" x14ac:dyDescent="0.3">
      <c r="A26" s="48">
        <v>44197</v>
      </c>
      <c r="B26">
        <v>2021</v>
      </c>
      <c r="C26">
        <v>1</v>
      </c>
      <c r="D26" t="s">
        <v>415</v>
      </c>
      <c r="E26" s="89">
        <v>1849.7</v>
      </c>
      <c r="F26" s="87">
        <f t="shared" si="0"/>
        <v>-2.3956519444884083E-2</v>
      </c>
    </row>
    <row r="27" spans="1:6" ht="15" customHeight="1" x14ac:dyDescent="0.3">
      <c r="A27" s="48">
        <v>44228</v>
      </c>
      <c r="B27">
        <v>2021</v>
      </c>
      <c r="C27">
        <v>2</v>
      </c>
      <c r="D27" t="s">
        <v>415</v>
      </c>
      <c r="E27" s="89">
        <v>1728.8</v>
      </c>
      <c r="F27" s="87">
        <f t="shared" si="0"/>
        <v>-6.5361950586581674E-2</v>
      </c>
    </row>
    <row r="28" spans="1:6" ht="15" customHeight="1" x14ac:dyDescent="0.3">
      <c r="A28" s="48">
        <v>44256</v>
      </c>
      <c r="B28">
        <v>2021</v>
      </c>
      <c r="C28">
        <v>3</v>
      </c>
      <c r="D28" t="s">
        <v>415</v>
      </c>
      <c r="E28" s="89">
        <v>1715.24</v>
      </c>
      <c r="F28" s="87">
        <f t="shared" si="0"/>
        <v>-7.8435909301248774E-3</v>
      </c>
    </row>
    <row r="29" spans="1:6" ht="15" customHeight="1" x14ac:dyDescent="0.3">
      <c r="A29" s="48">
        <v>44287</v>
      </c>
      <c r="B29">
        <v>2021</v>
      </c>
      <c r="C29">
        <v>4</v>
      </c>
      <c r="D29" t="s">
        <v>422</v>
      </c>
      <c r="E29" s="89">
        <v>1767.7</v>
      </c>
      <c r="F29" s="87">
        <f t="shared" si="0"/>
        <v>3.0584641216389485E-2</v>
      </c>
    </row>
    <row r="30" spans="1:6" ht="15" customHeight="1" x14ac:dyDescent="0.3">
      <c r="A30" s="48">
        <v>44317</v>
      </c>
      <c r="B30">
        <v>2021</v>
      </c>
      <c r="C30">
        <v>5</v>
      </c>
      <c r="D30" t="s">
        <v>422</v>
      </c>
      <c r="E30" s="89">
        <v>1904.74</v>
      </c>
      <c r="F30" s="87">
        <f t="shared" si="0"/>
        <v>7.7524466821293103E-2</v>
      </c>
    </row>
    <row r="31" spans="1:6" ht="15" customHeight="1" x14ac:dyDescent="0.3">
      <c r="A31" s="48">
        <v>44348</v>
      </c>
      <c r="B31">
        <v>2021</v>
      </c>
      <c r="C31">
        <v>6</v>
      </c>
      <c r="D31" t="s">
        <v>422</v>
      </c>
      <c r="E31" s="89">
        <v>1771.6</v>
      </c>
      <c r="F31" s="87">
        <f t="shared" si="0"/>
        <v>-6.9899303841994276E-2</v>
      </c>
    </row>
    <row r="32" spans="1:6" ht="15" customHeight="1" x14ac:dyDescent="0.3">
      <c r="A32" s="48">
        <v>44378</v>
      </c>
      <c r="B32">
        <v>2021</v>
      </c>
      <c r="C32">
        <v>7</v>
      </c>
      <c r="D32" t="s">
        <v>424</v>
      </c>
      <c r="E32" s="89">
        <v>1814.12</v>
      </c>
      <c r="F32" s="87">
        <f t="shared" si="0"/>
        <v>2.400090313840586E-2</v>
      </c>
    </row>
    <row r="33" spans="1:6" ht="15" customHeight="1" x14ac:dyDescent="0.3">
      <c r="A33" s="48">
        <v>44409</v>
      </c>
      <c r="B33">
        <v>2021</v>
      </c>
      <c r="C33">
        <v>8</v>
      </c>
      <c r="D33" t="s">
        <v>424</v>
      </c>
      <c r="E33" s="89">
        <v>1815.8</v>
      </c>
      <c r="F33" s="87">
        <f t="shared" si="0"/>
        <v>9.2606883778367788E-4</v>
      </c>
    </row>
    <row r="34" spans="1:6" ht="15" customHeight="1" x14ac:dyDescent="0.3">
      <c r="A34" s="48">
        <v>44440</v>
      </c>
      <c r="B34">
        <v>2021</v>
      </c>
      <c r="C34">
        <v>9</v>
      </c>
      <c r="D34" t="s">
        <v>424</v>
      </c>
      <c r="E34" s="89">
        <v>1756.66</v>
      </c>
      <c r="F34" s="87">
        <f t="shared" si="0"/>
        <v>-3.256966626280422E-2</v>
      </c>
    </row>
    <row r="35" spans="1:6" ht="15" customHeight="1" x14ac:dyDescent="0.3">
      <c r="A35" s="48">
        <v>44470</v>
      </c>
      <c r="B35">
        <v>2021</v>
      </c>
      <c r="C35">
        <v>10</v>
      </c>
      <c r="D35" t="s">
        <v>426</v>
      </c>
      <c r="E35" s="89">
        <v>1783.9</v>
      </c>
      <c r="F35" s="87">
        <f t="shared" ref="F35:F66" si="1">(E35/E34)-1</f>
        <v>1.5506700215181191E-2</v>
      </c>
    </row>
    <row r="36" spans="1:6" ht="15" customHeight="1" x14ac:dyDescent="0.3">
      <c r="A36" s="48">
        <v>44501</v>
      </c>
      <c r="B36">
        <v>2021</v>
      </c>
      <c r="C36">
        <v>11</v>
      </c>
      <c r="D36" t="s">
        <v>426</v>
      </c>
      <c r="E36" s="89">
        <v>1775.92</v>
      </c>
      <c r="F36" s="87">
        <f t="shared" si="1"/>
        <v>-4.4733449184370944E-3</v>
      </c>
    </row>
    <row r="37" spans="1:6" ht="15" customHeight="1" x14ac:dyDescent="0.3">
      <c r="A37" s="48">
        <v>44531</v>
      </c>
      <c r="B37">
        <v>2021</v>
      </c>
      <c r="C37">
        <v>12</v>
      </c>
      <c r="D37" t="s">
        <v>426</v>
      </c>
      <c r="E37" s="89">
        <v>1828.6</v>
      </c>
      <c r="F37" s="87">
        <f t="shared" si="1"/>
        <v>2.9663498355781748E-2</v>
      </c>
    </row>
    <row r="38" spans="1:6" ht="15" customHeight="1" x14ac:dyDescent="0.3">
      <c r="A38" s="48">
        <v>44562</v>
      </c>
      <c r="B38">
        <v>2022</v>
      </c>
      <c r="C38">
        <v>1</v>
      </c>
      <c r="D38" t="s">
        <v>429</v>
      </c>
      <c r="E38" s="89">
        <v>1796.12</v>
      </c>
      <c r="F38" s="87">
        <f t="shared" si="1"/>
        <v>-1.7762222465274036E-2</v>
      </c>
    </row>
    <row r="39" spans="1:6" ht="15" customHeight="1" x14ac:dyDescent="0.3">
      <c r="A39" s="48">
        <v>44593</v>
      </c>
      <c r="B39">
        <v>2022</v>
      </c>
      <c r="C39">
        <v>2</v>
      </c>
      <c r="D39" t="s">
        <v>429</v>
      </c>
      <c r="E39" s="89">
        <v>1900.7</v>
      </c>
      <c r="F39" s="87">
        <f t="shared" si="1"/>
        <v>5.8225508317929942E-2</v>
      </c>
    </row>
    <row r="40" spans="1:6" ht="15" customHeight="1" x14ac:dyDescent="0.3">
      <c r="A40" s="48">
        <v>44621</v>
      </c>
      <c r="B40">
        <v>2022</v>
      </c>
      <c r="C40">
        <v>3</v>
      </c>
      <c r="D40" t="s">
        <v>429</v>
      </c>
      <c r="E40" s="89">
        <v>1953.04</v>
      </c>
      <c r="F40" s="87">
        <f t="shared" si="1"/>
        <v>2.7537223128321076E-2</v>
      </c>
    </row>
    <row r="41" spans="1:6" ht="15" customHeight="1" x14ac:dyDescent="0.3">
      <c r="A41" s="48">
        <v>44652</v>
      </c>
      <c r="B41">
        <v>2022</v>
      </c>
      <c r="C41">
        <v>4</v>
      </c>
      <c r="D41" t="s">
        <v>431</v>
      </c>
      <c r="E41" s="89">
        <v>1911.7</v>
      </c>
      <c r="F41" s="87">
        <f t="shared" si="1"/>
        <v>-2.116700118789161E-2</v>
      </c>
    </row>
    <row r="42" spans="1:6" ht="15" customHeight="1" x14ac:dyDescent="0.3">
      <c r="A42" s="48">
        <v>44682</v>
      </c>
      <c r="B42">
        <v>2022</v>
      </c>
      <c r="C42">
        <v>5</v>
      </c>
      <c r="D42" t="s">
        <v>431</v>
      </c>
      <c r="E42" s="89">
        <v>1847.26</v>
      </c>
      <c r="F42" s="87">
        <f t="shared" si="1"/>
        <v>-3.3708217816603048E-2</v>
      </c>
    </row>
    <row r="43" spans="1:6" ht="15" customHeight="1" x14ac:dyDescent="0.3">
      <c r="A43" s="48">
        <v>44713</v>
      </c>
      <c r="B43">
        <v>2022</v>
      </c>
      <c r="C43">
        <v>6</v>
      </c>
      <c r="D43" t="s">
        <v>431</v>
      </c>
      <c r="E43" s="89">
        <v>1817.4548</v>
      </c>
      <c r="F43" s="87">
        <f t="shared" si="1"/>
        <v>-1.6134815889479515E-2</v>
      </c>
    </row>
    <row r="44" spans="1:6" ht="15" customHeight="1" x14ac:dyDescent="0.3">
      <c r="A44" s="48">
        <v>44743</v>
      </c>
      <c r="B44">
        <v>2022</v>
      </c>
      <c r="C44">
        <v>7</v>
      </c>
      <c r="D44" t="s">
        <v>434</v>
      </c>
      <c r="E44" s="89">
        <v>1766.4309000000001</v>
      </c>
      <c r="F44" s="87">
        <f t="shared" si="1"/>
        <v>-2.8074370817915195E-2</v>
      </c>
    </row>
    <row r="45" spans="1:6" ht="15" customHeight="1" x14ac:dyDescent="0.3">
      <c r="A45" s="48">
        <v>44774</v>
      </c>
      <c r="B45">
        <v>2022</v>
      </c>
      <c r="C45">
        <v>8</v>
      </c>
      <c r="D45" t="s">
        <v>434</v>
      </c>
      <c r="E45" s="89">
        <v>1708.58</v>
      </c>
      <c r="F45" s="87">
        <f t="shared" si="1"/>
        <v>-3.2750163054779069E-2</v>
      </c>
    </row>
    <row r="46" spans="1:6" ht="15" customHeight="1" x14ac:dyDescent="0.3">
      <c r="A46" s="48">
        <v>44805</v>
      </c>
      <c r="B46">
        <v>2022</v>
      </c>
      <c r="C46">
        <v>9</v>
      </c>
      <c r="D46" t="s">
        <v>434</v>
      </c>
      <c r="E46" s="89">
        <v>1660.8798999999999</v>
      </c>
      <c r="F46" s="87">
        <f t="shared" si="1"/>
        <v>-2.7917978672347799E-2</v>
      </c>
    </row>
    <row r="47" spans="1:6" ht="15" customHeight="1" x14ac:dyDescent="0.3">
      <c r="A47" s="48">
        <v>44835</v>
      </c>
      <c r="B47">
        <v>2022</v>
      </c>
      <c r="C47">
        <v>10</v>
      </c>
      <c r="D47" t="s">
        <v>436</v>
      </c>
      <c r="E47" s="89">
        <v>1632.38</v>
      </c>
      <c r="F47" s="87">
        <f t="shared" si="1"/>
        <v>-1.7159518879119262E-2</v>
      </c>
    </row>
    <row r="48" spans="1:6" ht="15" customHeight="1" x14ac:dyDescent="0.3">
      <c r="A48" s="48">
        <v>44866</v>
      </c>
      <c r="B48">
        <v>2022</v>
      </c>
      <c r="C48">
        <v>11</v>
      </c>
      <c r="D48" t="s">
        <v>436</v>
      </c>
      <c r="E48" s="89">
        <v>1768.61</v>
      </c>
      <c r="F48" s="87">
        <f t="shared" si="1"/>
        <v>8.3454832820789138E-2</v>
      </c>
    </row>
    <row r="49" spans="1:6" ht="15" customHeight="1" x14ac:dyDescent="0.3">
      <c r="A49" s="48">
        <v>44896</v>
      </c>
      <c r="B49">
        <v>2022</v>
      </c>
      <c r="C49">
        <v>12</v>
      </c>
      <c r="D49" t="s">
        <v>436</v>
      </c>
      <c r="E49" s="89">
        <v>1824.3233</v>
      </c>
      <c r="F49" s="87">
        <f t="shared" si="1"/>
        <v>3.1501178891898185E-2</v>
      </c>
    </row>
    <row r="50" spans="1:6" ht="15" customHeight="1" x14ac:dyDescent="0.3">
      <c r="A50" s="48">
        <v>44927</v>
      </c>
      <c r="B50">
        <v>2023</v>
      </c>
      <c r="C50">
        <v>1</v>
      </c>
      <c r="D50" t="s">
        <v>438</v>
      </c>
      <c r="E50" s="89">
        <v>1928.1201000000001</v>
      </c>
      <c r="F50" s="87">
        <f t="shared" si="1"/>
        <v>5.6896055649785282E-2</v>
      </c>
    </row>
    <row r="51" spans="1:6" ht="15" customHeight="1" x14ac:dyDescent="0.3">
      <c r="A51" s="48">
        <v>44958</v>
      </c>
      <c r="B51">
        <v>2023</v>
      </c>
      <c r="C51">
        <v>2</v>
      </c>
      <c r="D51" t="s">
        <v>438</v>
      </c>
      <c r="E51" s="89">
        <v>1826.7403999999999</v>
      </c>
      <c r="F51" s="87">
        <f t="shared" si="1"/>
        <v>-5.257955663653946E-2</v>
      </c>
    </row>
    <row r="52" spans="1:6" ht="15" customHeight="1" x14ac:dyDescent="0.3">
      <c r="A52" s="48">
        <v>44986</v>
      </c>
      <c r="B52">
        <v>2023</v>
      </c>
      <c r="C52">
        <v>3</v>
      </c>
      <c r="D52" t="s">
        <v>438</v>
      </c>
      <c r="E52" s="89">
        <v>1969.5459000000001</v>
      </c>
      <c r="F52" s="87">
        <f t="shared" si="1"/>
        <v>7.8175037898105426E-2</v>
      </c>
    </row>
    <row r="53" spans="1:6" ht="15" customHeight="1" x14ac:dyDescent="0.3">
      <c r="A53" s="48">
        <v>45017</v>
      </c>
      <c r="B53">
        <v>2023</v>
      </c>
      <c r="C53">
        <v>4</v>
      </c>
      <c r="D53" t="s">
        <v>440</v>
      </c>
      <c r="E53" s="89">
        <v>1990.6</v>
      </c>
      <c r="F53" s="87">
        <f t="shared" si="1"/>
        <v>1.0689824492031264E-2</v>
      </c>
    </row>
    <row r="54" spans="1:6" ht="15" customHeight="1" x14ac:dyDescent="0.3">
      <c r="A54" s="48">
        <v>45047</v>
      </c>
      <c r="B54">
        <v>2023</v>
      </c>
      <c r="C54">
        <v>5</v>
      </c>
      <c r="D54" t="s">
        <v>440</v>
      </c>
      <c r="E54" s="89">
        <v>1965.2</v>
      </c>
      <c r="F54" s="87">
        <f t="shared" si="1"/>
        <v>-1.2759971867778441E-2</v>
      </c>
    </row>
    <row r="55" spans="1:6" ht="15" customHeight="1" x14ac:dyDescent="0.3">
      <c r="A55" s="48">
        <v>45078</v>
      </c>
      <c r="B55">
        <v>2023</v>
      </c>
      <c r="C55">
        <v>6</v>
      </c>
      <c r="D55" t="s">
        <v>440</v>
      </c>
      <c r="E55" s="89">
        <v>1919.5693000000001</v>
      </c>
      <c r="F55" s="87">
        <f t="shared" si="1"/>
        <v>-2.3219366985548495E-2</v>
      </c>
    </row>
    <row r="56" spans="1:6" ht="15" customHeight="1" x14ac:dyDescent="0.3">
      <c r="A56" s="48">
        <v>45108</v>
      </c>
      <c r="B56">
        <v>2023</v>
      </c>
      <c r="C56">
        <v>7</v>
      </c>
      <c r="D56" t="s">
        <v>442</v>
      </c>
      <c r="E56" s="89">
        <v>1964.3387</v>
      </c>
      <c r="F56" s="87">
        <f t="shared" si="1"/>
        <v>2.3322627633188375E-2</v>
      </c>
    </row>
    <row r="57" spans="1:6" ht="15" customHeight="1" x14ac:dyDescent="0.3">
      <c r="A57" s="48">
        <v>45139</v>
      </c>
      <c r="B57">
        <v>2023</v>
      </c>
      <c r="C57">
        <v>8</v>
      </c>
      <c r="D57" t="s">
        <v>442</v>
      </c>
      <c r="E57" s="89">
        <v>1939.8280999999999</v>
      </c>
      <c r="F57" s="87">
        <f t="shared" si="1"/>
        <v>-1.2477787053729594E-2</v>
      </c>
    </row>
    <row r="58" spans="1:6" ht="15" customHeight="1" x14ac:dyDescent="0.3">
      <c r="A58" s="48">
        <v>45170</v>
      </c>
      <c r="B58">
        <v>2023</v>
      </c>
      <c r="C58">
        <v>9</v>
      </c>
      <c r="D58" t="s">
        <v>442</v>
      </c>
      <c r="E58" s="89">
        <v>1848.4898000000001</v>
      </c>
      <c r="F58" s="87">
        <f t="shared" si="1"/>
        <v>-4.7085770125713688E-2</v>
      </c>
    </row>
    <row r="59" spans="1:6" ht="15" customHeight="1" x14ac:dyDescent="0.3">
      <c r="A59" s="48">
        <v>45200</v>
      </c>
      <c r="B59">
        <v>2023</v>
      </c>
      <c r="C59">
        <v>10</v>
      </c>
      <c r="D59" t="s">
        <v>444</v>
      </c>
      <c r="E59" s="89">
        <v>1984.0109</v>
      </c>
      <c r="F59" s="87">
        <f t="shared" si="1"/>
        <v>7.3314497055920969E-2</v>
      </c>
    </row>
    <row r="60" spans="1:6" ht="15" customHeight="1" x14ac:dyDescent="0.3">
      <c r="A60" s="48">
        <v>45231</v>
      </c>
      <c r="B60">
        <v>2023</v>
      </c>
      <c r="C60">
        <v>11</v>
      </c>
      <c r="D60" t="s">
        <v>444</v>
      </c>
      <c r="E60" s="89">
        <v>2044.8957</v>
      </c>
      <c r="F60" s="87">
        <f t="shared" si="1"/>
        <v>3.0687734628877417E-2</v>
      </c>
    </row>
    <row r="61" spans="1:6" ht="15" customHeight="1" x14ac:dyDescent="0.3">
      <c r="A61" s="48">
        <v>45261</v>
      </c>
      <c r="B61">
        <v>2023</v>
      </c>
      <c r="C61">
        <v>12</v>
      </c>
      <c r="D61" t="s">
        <v>444</v>
      </c>
      <c r="E61" s="89">
        <v>2062.9232999999999</v>
      </c>
      <c r="F61" s="87">
        <f t="shared" si="1"/>
        <v>8.8159019552929152E-3</v>
      </c>
    </row>
    <row r="62" spans="1:6" ht="15" customHeight="1" x14ac:dyDescent="0.3">
      <c r="A62" s="48">
        <v>45292</v>
      </c>
      <c r="B62">
        <v>2024</v>
      </c>
      <c r="C62">
        <v>1</v>
      </c>
      <c r="D62" t="s">
        <v>446</v>
      </c>
      <c r="E62" s="89">
        <v>2039.1538</v>
      </c>
      <c r="F62" s="87">
        <f t="shared" si="1"/>
        <v>-1.1522241277705181E-2</v>
      </c>
    </row>
    <row r="63" spans="1:6" ht="15" customHeight="1" x14ac:dyDescent="0.3">
      <c r="A63" s="48">
        <v>45323</v>
      </c>
      <c r="B63">
        <v>2024</v>
      </c>
      <c r="C63">
        <v>2</v>
      </c>
      <c r="D63" t="s">
        <v>446</v>
      </c>
      <c r="E63" s="89">
        <v>2044.1996999999999</v>
      </c>
      <c r="F63" s="87">
        <f t="shared" si="1"/>
        <v>2.4745068272926662E-3</v>
      </c>
    </row>
    <row r="64" spans="1:6" ht="15" customHeight="1" x14ac:dyDescent="0.3">
      <c r="A64" s="48">
        <v>45352</v>
      </c>
      <c r="B64">
        <v>2024</v>
      </c>
      <c r="C64">
        <v>3</v>
      </c>
      <c r="D64" t="s">
        <v>446</v>
      </c>
      <c r="E64" s="89">
        <v>2231.5551</v>
      </c>
      <c r="F64" s="87">
        <f t="shared" si="1"/>
        <v>9.1652200125066141E-2</v>
      </c>
    </row>
    <row r="65" spans="1:6" ht="15" customHeight="1" x14ac:dyDescent="0.3">
      <c r="A65" s="48">
        <v>45383</v>
      </c>
      <c r="B65">
        <v>2024</v>
      </c>
      <c r="C65">
        <v>4</v>
      </c>
      <c r="D65" t="s">
        <v>449</v>
      </c>
      <c r="E65" s="89">
        <v>2285.9886000000001</v>
      </c>
      <c r="F65" s="87">
        <f t="shared" si="1"/>
        <v>2.4392630950497374E-2</v>
      </c>
    </row>
    <row r="66" spans="1:6" ht="15" customHeight="1" x14ac:dyDescent="0.3">
      <c r="A66" s="48">
        <v>45413</v>
      </c>
      <c r="B66">
        <v>2024</v>
      </c>
      <c r="C66">
        <v>5</v>
      </c>
      <c r="D66" t="s">
        <v>449</v>
      </c>
      <c r="E66" s="89">
        <v>2327.2836000000002</v>
      </c>
      <c r="F66" s="87">
        <f t="shared" si="1"/>
        <v>1.8064394546849494E-2</v>
      </c>
    </row>
    <row r="67" spans="1:6" ht="15" customHeight="1" x14ac:dyDescent="0.3">
      <c r="A67" s="48">
        <v>45444</v>
      </c>
      <c r="B67">
        <v>2024</v>
      </c>
      <c r="C67">
        <v>6</v>
      </c>
      <c r="D67" t="s">
        <v>449</v>
      </c>
      <c r="E67" s="89">
        <v>2326.7177000000001</v>
      </c>
      <c r="F67" s="87">
        <f t="shared" ref="F67:F98" si="2">(E67/E66)-1</f>
        <v>-2.4315902024152347E-4</v>
      </c>
    </row>
    <row r="68" spans="1:6" ht="15" customHeight="1" x14ac:dyDescent="0.3">
      <c r="A68" s="48">
        <v>45474</v>
      </c>
      <c r="B68">
        <v>2024</v>
      </c>
      <c r="C68">
        <v>7</v>
      </c>
      <c r="D68" t="s">
        <v>451</v>
      </c>
      <c r="E68" s="89">
        <v>2409.6864999999998</v>
      </c>
      <c r="F68" s="87">
        <f t="shared" si="2"/>
        <v>3.5659160541908319E-2</v>
      </c>
    </row>
    <row r="69" spans="1:6" ht="15" customHeight="1" x14ac:dyDescent="0.3">
      <c r="A69" s="48">
        <v>45505</v>
      </c>
      <c r="B69">
        <v>2024</v>
      </c>
      <c r="C69">
        <v>8</v>
      </c>
      <c r="D69" t="s">
        <v>451</v>
      </c>
      <c r="E69" s="89">
        <v>2503.3796000000002</v>
      </c>
      <c r="F69" s="87">
        <f t="shared" si="2"/>
        <v>3.8881862848134219E-2</v>
      </c>
    </row>
    <row r="70" spans="1:6" ht="15" customHeight="1" x14ac:dyDescent="0.3">
      <c r="A70" s="48">
        <v>45536</v>
      </c>
      <c r="B70">
        <v>2024</v>
      </c>
      <c r="C70">
        <v>9</v>
      </c>
      <c r="D70" t="s">
        <v>451</v>
      </c>
      <c r="E70" s="89">
        <v>2664.4142999999999</v>
      </c>
      <c r="F70" s="87">
        <f t="shared" si="2"/>
        <v>6.4326920296066792E-2</v>
      </c>
    </row>
    <row r="71" spans="1:6" ht="15" customHeight="1" x14ac:dyDescent="0.3">
      <c r="A71" s="48">
        <v>45566</v>
      </c>
      <c r="B71">
        <v>2024</v>
      </c>
      <c r="C71">
        <v>10</v>
      </c>
      <c r="D71" t="s">
        <v>453</v>
      </c>
      <c r="E71" s="89">
        <v>2746.7019</v>
      </c>
      <c r="F71" s="87">
        <f t="shared" si="2"/>
        <v>3.0883935730265488E-2</v>
      </c>
    </row>
    <row r="72" spans="1:6" ht="15" customHeight="1" x14ac:dyDescent="0.3">
      <c r="A72" s="48">
        <v>45597</v>
      </c>
      <c r="B72">
        <v>2024</v>
      </c>
      <c r="C72">
        <v>11</v>
      </c>
      <c r="D72" t="s">
        <v>453</v>
      </c>
      <c r="E72" s="89">
        <v>2651.2469999999998</v>
      </c>
      <c r="F72" s="87">
        <f t="shared" si="2"/>
        <v>-3.4752551778553076E-2</v>
      </c>
    </row>
    <row r="73" spans="1:6" ht="15" customHeight="1" x14ac:dyDescent="0.3">
      <c r="A73" s="48">
        <v>45627</v>
      </c>
      <c r="B73">
        <v>2024</v>
      </c>
      <c r="C73">
        <v>12</v>
      </c>
      <c r="D73" t="s">
        <v>453</v>
      </c>
      <c r="E73" s="89">
        <v>2624.6030000000001</v>
      </c>
      <c r="F73" s="87">
        <f t="shared" si="2"/>
        <v>-1.004961061719245E-2</v>
      </c>
    </row>
    <row r="74" spans="1:6" ht="15" customHeight="1" x14ac:dyDescent="0.3">
      <c r="A74" s="48">
        <v>45658</v>
      </c>
      <c r="B74">
        <v>2025</v>
      </c>
      <c r="C74">
        <v>1</v>
      </c>
      <c r="D74" t="s">
        <v>455</v>
      </c>
      <c r="E74" s="89">
        <v>2798.1968000000002</v>
      </c>
      <c r="F74" s="87">
        <f t="shared" si="2"/>
        <v>6.6140974463566593E-2</v>
      </c>
    </row>
    <row r="75" spans="1:6" ht="15" customHeight="1" x14ac:dyDescent="0.3">
      <c r="A75" s="48">
        <v>45689</v>
      </c>
      <c r="B75">
        <v>2025</v>
      </c>
      <c r="C75">
        <v>2</v>
      </c>
      <c r="D75" t="s">
        <v>455</v>
      </c>
      <c r="E75" s="89">
        <v>2876.2080000000001</v>
      </c>
      <c r="F75" s="87">
        <f t="shared" si="2"/>
        <v>2.7879096995607977E-2</v>
      </c>
    </row>
    <row r="76" spans="1:6" ht="15" customHeight="1" x14ac:dyDescent="0.3">
      <c r="A76" s="48">
        <v>45717</v>
      </c>
      <c r="B76">
        <v>2025</v>
      </c>
      <c r="C76">
        <v>3</v>
      </c>
      <c r="D76" t="s">
        <v>455</v>
      </c>
      <c r="E76" s="89">
        <v>3086.3434999999999</v>
      </c>
      <c r="F76" s="87">
        <f t="shared" si="2"/>
        <v>7.3059910827033336E-2</v>
      </c>
    </row>
    <row r="77" spans="1:6" ht="15" customHeight="1" x14ac:dyDescent="0.3">
      <c r="A77" s="48">
        <v>45748</v>
      </c>
      <c r="B77">
        <v>2025</v>
      </c>
      <c r="C77">
        <v>4</v>
      </c>
      <c r="D77" t="s">
        <v>458</v>
      </c>
      <c r="E77" s="89">
        <v>3273.5046000000002</v>
      </c>
      <c r="F77" s="87">
        <f t="shared" si="2"/>
        <v>6.0641694613707164E-2</v>
      </c>
    </row>
    <row r="78" spans="1:6" ht="15" customHeight="1" x14ac:dyDescent="0.3">
      <c r="A78" s="48">
        <v>45778</v>
      </c>
      <c r="B78">
        <v>2025</v>
      </c>
      <c r="C78">
        <v>5</v>
      </c>
      <c r="D78" t="s">
        <v>458</v>
      </c>
      <c r="E78" s="89">
        <v>3289.5547999999999</v>
      </c>
      <c r="F78" s="87">
        <f t="shared" si="2"/>
        <v>4.9030632185456113E-3</v>
      </c>
    </row>
    <row r="79" spans="1:6" ht="15" customHeight="1" x14ac:dyDescent="0.3">
      <c r="A79" s="48">
        <v>45809</v>
      </c>
      <c r="B79">
        <v>2025</v>
      </c>
      <c r="C79">
        <v>6</v>
      </c>
      <c r="D79" t="s">
        <v>458</v>
      </c>
      <c r="E79" s="89">
        <v>3266.4101000000001</v>
      </c>
      <c r="F79" s="87">
        <f t="shared" si="2"/>
        <v>-7.0358153024232539E-3</v>
      </c>
    </row>
    <row r="80" spans="1:6" ht="15" customHeight="1" x14ac:dyDescent="0.3">
      <c r="A80" s="48">
        <v>45839</v>
      </c>
      <c r="B80">
        <v>2025</v>
      </c>
      <c r="C80">
        <v>7</v>
      </c>
      <c r="D80" t="s">
        <v>460</v>
      </c>
      <c r="E80" s="89">
        <v>3285.7772</v>
      </c>
      <c r="F80" s="87">
        <f t="shared" si="2"/>
        <v>5.9291697634660245E-3</v>
      </c>
    </row>
    <row r="81" spans="1:6" ht="15" customHeight="1" x14ac:dyDescent="0.3">
      <c r="A81" s="48">
        <v>45870</v>
      </c>
      <c r="B81">
        <v>2025</v>
      </c>
      <c r="C81">
        <v>8</v>
      </c>
      <c r="D81" t="s">
        <v>460</v>
      </c>
      <c r="E81" s="89">
        <v>3415.7671999999998</v>
      </c>
      <c r="F81" s="87">
        <f t="shared" si="2"/>
        <v>3.9561416397922544E-2</v>
      </c>
    </row>
    <row r="82" spans="1:6" ht="15" customHeight="1" x14ac:dyDescent="0.3">
      <c r="A82" s="48">
        <v>45901</v>
      </c>
      <c r="B82">
        <v>2025</v>
      </c>
      <c r="C82">
        <v>9</v>
      </c>
      <c r="D82" t="s">
        <v>460</v>
      </c>
      <c r="E82" s="89">
        <v>3836.2341999999999</v>
      </c>
      <c r="F82" s="87">
        <f t="shared" si="2"/>
        <v>0.12309591824641908</v>
      </c>
    </row>
    <row r="83" spans="1:6" ht="15" customHeight="1" x14ac:dyDescent="0.3">
      <c r="A83" s="48">
        <v>45931</v>
      </c>
      <c r="B83">
        <v>2025</v>
      </c>
      <c r="C83">
        <v>10</v>
      </c>
      <c r="D83" t="s">
        <v>462</v>
      </c>
      <c r="E83" s="89">
        <v>4002.7698999999998</v>
      </c>
      <c r="F83" s="87">
        <f t="shared" si="2"/>
        <v>4.3411244287431705E-2</v>
      </c>
    </row>
    <row r="84" spans="1:6" ht="15" customHeight="1" x14ac:dyDescent="0.3">
      <c r="A84" s="48">
        <v>45962</v>
      </c>
      <c r="B84">
        <v>2025</v>
      </c>
      <c r="C84">
        <v>11</v>
      </c>
      <c r="D84" t="s">
        <v>462</v>
      </c>
      <c r="E84" s="89">
        <v>4217.3636999999999</v>
      </c>
      <c r="F84" s="87">
        <f t="shared" si="2"/>
        <v>5.3611325497376239E-2</v>
      </c>
    </row>
    <row r="85" spans="1:6" ht="15" customHeight="1" x14ac:dyDescent="0.3">
      <c r="A85" s="48">
        <v>45992</v>
      </c>
      <c r="B85">
        <v>2025</v>
      </c>
      <c r="C85">
        <v>12</v>
      </c>
      <c r="D85" t="s">
        <v>462</v>
      </c>
      <c r="E85" s="89">
        <v>4322.3617000000004</v>
      </c>
      <c r="F85" s="87">
        <f t="shared" si="2"/>
        <v>2.4896595946894529E-2</v>
      </c>
    </row>
    <row r="86" spans="1:6" ht="15" customHeight="1" x14ac:dyDescent="0.3">
      <c r="A86" s="48">
        <v>46023</v>
      </c>
      <c r="B86">
        <v>2026</v>
      </c>
      <c r="C86">
        <v>1</v>
      </c>
      <c r="D86" t="s">
        <v>1105</v>
      </c>
      <c r="E86" s="89">
        <v>4865.3500000000004</v>
      </c>
      <c r="F86" s="87">
        <f t="shared" si="2"/>
        <v>0.12562305926410544</v>
      </c>
    </row>
    <row r="87" spans="1:6" ht="15" customHeight="1" x14ac:dyDescent="0.3">
      <c r="A87" s="48">
        <v>46054</v>
      </c>
      <c r="B87">
        <v>2026</v>
      </c>
      <c r="C87">
        <v>2</v>
      </c>
      <c r="D87" t="s">
        <v>1105</v>
      </c>
      <c r="E87" s="89">
        <v>5277.89</v>
      </c>
      <c r="F87" s="87">
        <f t="shared" si="2"/>
        <v>8.4791433298734953E-2</v>
      </c>
    </row>
    <row r="88" spans="1:6" ht="15" customHeight="1" x14ac:dyDescent="0.3">
      <c r="A88" s="48">
        <v>46082</v>
      </c>
      <c r="B88">
        <v>2026</v>
      </c>
      <c r="C88">
        <v>3</v>
      </c>
      <c r="D88" t="s">
        <v>1105</v>
      </c>
      <c r="E88" s="89">
        <v>4670.3486000000003</v>
      </c>
      <c r="F88" s="87">
        <f t="shared" si="2"/>
        <v>-0.1151106597522874</v>
      </c>
    </row>
    <row r="89" spans="1:6" ht="15" customHeight="1" x14ac:dyDescent="0.3">
      <c r="A89" s="48">
        <v>46113</v>
      </c>
      <c r="B89">
        <v>2026</v>
      </c>
      <c r="C89">
        <v>4</v>
      </c>
      <c r="D89" t="s">
        <v>1106</v>
      </c>
      <c r="E89" s="89">
        <v>4629.5648000000001</v>
      </c>
      <c r="F89" s="87">
        <f t="shared" si="2"/>
        <v>-8.7324958997707647E-3</v>
      </c>
    </row>
    <row r="90" spans="1:6" ht="15" customHeight="1" x14ac:dyDescent="0.3">
      <c r="A90" s="48">
        <v>46143</v>
      </c>
      <c r="B90">
        <v>2026</v>
      </c>
      <c r="C90">
        <v>5</v>
      </c>
      <c r="D90" t="s">
        <v>1106</v>
      </c>
      <c r="E90" s="89">
        <v>4541.8773000000001</v>
      </c>
      <c r="F90" s="87">
        <f t="shared" si="2"/>
        <v>-1.8940765231323708E-2</v>
      </c>
    </row>
    <row r="91" spans="1:6" ht="15" customHeight="1" x14ac:dyDescent="0.3">
      <c r="A91" s="48">
        <v>46174</v>
      </c>
      <c r="B91">
        <v>2026</v>
      </c>
      <c r="C91">
        <v>6</v>
      </c>
      <c r="D91" t="s">
        <v>1106</v>
      </c>
      <c r="E91" s="89">
        <v>4328.5021999999999</v>
      </c>
      <c r="F91" s="87">
        <f t="shared" si="2"/>
        <v>-4.6979494580357772E-2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478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7" customWidth="1"/>
    <col min="3" max="3" width="9" customWidth="1"/>
    <col min="4" max="4" width="14" customWidth="1"/>
    <col min="5" max="5" width="18" customWidth="1"/>
  </cols>
  <sheetData>
    <row r="1" spans="1:6" x14ac:dyDescent="0.3">
      <c r="A1" s="90" t="s">
        <v>1015</v>
      </c>
      <c r="B1" s="90" t="s">
        <v>4</v>
      </c>
      <c r="C1" s="90" t="s">
        <v>400</v>
      </c>
      <c r="D1" s="90" t="s">
        <v>1107</v>
      </c>
      <c r="E1" s="90" t="s">
        <v>1108</v>
      </c>
      <c r="F1" s="90" t="s">
        <v>1109</v>
      </c>
    </row>
    <row r="2" spans="1:6" x14ac:dyDescent="0.3">
      <c r="A2" s="48">
        <v>41392</v>
      </c>
      <c r="B2">
        <v>2013</v>
      </c>
      <c r="C2" t="s">
        <v>1110</v>
      </c>
      <c r="D2" s="89">
        <v>135.30000000000001</v>
      </c>
      <c r="E2" s="91">
        <v>1500517590</v>
      </c>
      <c r="F2" s="91">
        <v>0</v>
      </c>
    </row>
    <row r="3" spans="1:6" x14ac:dyDescent="0.3">
      <c r="A3" s="48">
        <v>41393</v>
      </c>
      <c r="B3">
        <v>2013</v>
      </c>
      <c r="C3" t="s">
        <v>1110</v>
      </c>
      <c r="D3" s="89">
        <v>141.96</v>
      </c>
      <c r="E3" s="91">
        <v>1575032004</v>
      </c>
      <c r="F3" s="91">
        <v>0</v>
      </c>
    </row>
    <row r="4" spans="1:6" x14ac:dyDescent="0.3">
      <c r="A4" s="48">
        <v>41394</v>
      </c>
      <c r="B4">
        <v>2013</v>
      </c>
      <c r="C4" t="s">
        <v>1110</v>
      </c>
      <c r="D4" s="89">
        <v>135.30000000000001</v>
      </c>
      <c r="E4" s="91">
        <v>1501657493</v>
      </c>
      <c r="F4" s="91">
        <v>0</v>
      </c>
    </row>
    <row r="5" spans="1:6" x14ac:dyDescent="0.3">
      <c r="A5" s="48">
        <v>41395</v>
      </c>
      <c r="B5">
        <v>2013</v>
      </c>
      <c r="C5" t="s">
        <v>1110</v>
      </c>
      <c r="D5" s="89">
        <v>117</v>
      </c>
      <c r="E5" s="91">
        <v>1298951550</v>
      </c>
      <c r="F5" s="91">
        <v>0</v>
      </c>
    </row>
    <row r="6" spans="1:6" x14ac:dyDescent="0.3">
      <c r="A6" s="48">
        <v>41396</v>
      </c>
      <c r="B6">
        <v>2013</v>
      </c>
      <c r="C6" t="s">
        <v>1110</v>
      </c>
      <c r="D6" s="89">
        <v>103.43</v>
      </c>
      <c r="E6" s="91">
        <v>1148667722</v>
      </c>
      <c r="F6" s="91">
        <v>0</v>
      </c>
    </row>
    <row r="7" spans="1:6" x14ac:dyDescent="0.3">
      <c r="A7" s="48">
        <v>41397</v>
      </c>
      <c r="B7">
        <v>2013</v>
      </c>
      <c r="C7" t="s">
        <v>1110</v>
      </c>
      <c r="D7" s="89">
        <v>91.01</v>
      </c>
      <c r="E7" s="91">
        <v>1011066494</v>
      </c>
      <c r="F7" s="91">
        <v>0</v>
      </c>
    </row>
    <row r="8" spans="1:6" x14ac:dyDescent="0.3">
      <c r="A8" s="48">
        <v>41398</v>
      </c>
      <c r="B8">
        <v>2013</v>
      </c>
      <c r="C8" t="s">
        <v>1110</v>
      </c>
      <c r="D8" s="89">
        <v>111.25</v>
      </c>
      <c r="E8" s="91">
        <v>1236351844</v>
      </c>
      <c r="F8" s="91">
        <v>0</v>
      </c>
    </row>
    <row r="9" spans="1:6" x14ac:dyDescent="0.3">
      <c r="A9" s="48">
        <v>41399</v>
      </c>
      <c r="B9">
        <v>2013</v>
      </c>
      <c r="C9" t="s">
        <v>1110</v>
      </c>
      <c r="D9" s="89">
        <v>116.79</v>
      </c>
      <c r="E9" s="91">
        <v>1298377788</v>
      </c>
      <c r="F9" s="91">
        <v>0</v>
      </c>
    </row>
    <row r="10" spans="1:6" x14ac:dyDescent="0.3">
      <c r="A10" s="48">
        <v>41400</v>
      </c>
      <c r="B10">
        <v>2013</v>
      </c>
      <c r="C10" t="s">
        <v>1110</v>
      </c>
      <c r="D10" s="89">
        <v>118.33</v>
      </c>
      <c r="E10" s="91">
        <v>1315992304</v>
      </c>
      <c r="F10" s="91">
        <v>0</v>
      </c>
    </row>
    <row r="11" spans="1:6" x14ac:dyDescent="0.3">
      <c r="A11" s="48">
        <v>41401</v>
      </c>
      <c r="B11">
        <v>2013</v>
      </c>
      <c r="C11" t="s">
        <v>1110</v>
      </c>
      <c r="D11" s="89">
        <v>106.4</v>
      </c>
      <c r="E11" s="91">
        <v>1183766500</v>
      </c>
      <c r="F11" s="91">
        <v>0</v>
      </c>
    </row>
    <row r="12" spans="1:6" x14ac:dyDescent="0.3">
      <c r="A12" s="48">
        <v>41402</v>
      </c>
      <c r="B12">
        <v>2013</v>
      </c>
      <c r="C12" t="s">
        <v>1110</v>
      </c>
      <c r="D12" s="89">
        <v>112.64</v>
      </c>
      <c r="E12" s="91">
        <v>1253655040</v>
      </c>
      <c r="F12" s="91">
        <v>0</v>
      </c>
    </row>
    <row r="13" spans="1:6" x14ac:dyDescent="0.3">
      <c r="A13" s="48">
        <v>41403</v>
      </c>
      <c r="B13">
        <v>2013</v>
      </c>
      <c r="C13" t="s">
        <v>1110</v>
      </c>
      <c r="D13" s="89">
        <v>113</v>
      </c>
      <c r="E13" s="91">
        <v>1258130700</v>
      </c>
      <c r="F13" s="91">
        <v>0</v>
      </c>
    </row>
    <row r="14" spans="1:6" x14ac:dyDescent="0.3">
      <c r="A14" s="48">
        <v>41404</v>
      </c>
      <c r="B14">
        <v>2013</v>
      </c>
      <c r="C14" t="s">
        <v>1110</v>
      </c>
      <c r="D14" s="89">
        <v>118.78</v>
      </c>
      <c r="E14" s="91">
        <v>1322989457</v>
      </c>
      <c r="F14" s="91">
        <v>0</v>
      </c>
    </row>
    <row r="15" spans="1:6" x14ac:dyDescent="0.3">
      <c r="A15" s="48">
        <v>41405</v>
      </c>
      <c r="B15">
        <v>2013</v>
      </c>
      <c r="C15" t="s">
        <v>1110</v>
      </c>
      <c r="D15" s="89">
        <v>113.01</v>
      </c>
      <c r="E15" s="91">
        <v>1259239352</v>
      </c>
      <c r="F15" s="91">
        <v>0</v>
      </c>
    </row>
    <row r="16" spans="1:6" x14ac:dyDescent="0.3">
      <c r="A16" s="48">
        <v>41406</v>
      </c>
      <c r="B16">
        <v>2013</v>
      </c>
      <c r="C16" t="s">
        <v>1110</v>
      </c>
      <c r="D16" s="89">
        <v>114.71299999999999</v>
      </c>
      <c r="E16" s="91">
        <v>1278708679</v>
      </c>
      <c r="F16" s="91">
        <v>0</v>
      </c>
    </row>
    <row r="17" spans="1:6" x14ac:dyDescent="0.3">
      <c r="A17" s="48">
        <v>41407</v>
      </c>
      <c r="B17">
        <v>2013</v>
      </c>
      <c r="C17" t="s">
        <v>1110</v>
      </c>
      <c r="D17" s="89">
        <v>117.18</v>
      </c>
      <c r="E17" s="91">
        <v>1306721052</v>
      </c>
      <c r="F17" s="91">
        <v>0</v>
      </c>
    </row>
    <row r="18" spans="1:6" x14ac:dyDescent="0.3">
      <c r="A18" s="48">
        <v>41408</v>
      </c>
      <c r="B18">
        <v>2013</v>
      </c>
      <c r="C18" t="s">
        <v>1110</v>
      </c>
      <c r="D18" s="89">
        <v>114.5</v>
      </c>
      <c r="E18" s="91">
        <v>1277278988</v>
      </c>
      <c r="F18" s="91">
        <v>0</v>
      </c>
    </row>
    <row r="19" spans="1:6" x14ac:dyDescent="0.3">
      <c r="A19" s="48">
        <v>41409</v>
      </c>
      <c r="B19">
        <v>2013</v>
      </c>
      <c r="C19" t="s">
        <v>1110</v>
      </c>
      <c r="D19" s="89">
        <v>114.15600000000001</v>
      </c>
      <c r="E19" s="91">
        <v>1273849681</v>
      </c>
      <c r="F19" s="91">
        <v>0</v>
      </c>
    </row>
    <row r="20" spans="1:6" x14ac:dyDescent="0.3">
      <c r="A20" s="48">
        <v>41410</v>
      </c>
      <c r="B20">
        <v>2013</v>
      </c>
      <c r="C20" t="s">
        <v>1110</v>
      </c>
      <c r="D20" s="89">
        <v>115.5</v>
      </c>
      <c r="E20" s="91">
        <v>1289277412</v>
      </c>
      <c r="F20" s="91">
        <v>0</v>
      </c>
    </row>
    <row r="21" spans="1:6" x14ac:dyDescent="0.3">
      <c r="A21" s="48">
        <v>41411</v>
      </c>
      <c r="B21">
        <v>2013</v>
      </c>
      <c r="C21" t="s">
        <v>1110</v>
      </c>
      <c r="D21" s="89">
        <v>123.1</v>
      </c>
      <c r="E21" s="91">
        <v>1374605382</v>
      </c>
      <c r="F21" s="91">
        <v>0</v>
      </c>
    </row>
    <row r="22" spans="1:6" x14ac:dyDescent="0.3">
      <c r="A22" s="48">
        <v>41412</v>
      </c>
      <c r="B22">
        <v>2013</v>
      </c>
      <c r="C22" t="s">
        <v>1110</v>
      </c>
      <c r="D22" s="89">
        <v>123.88</v>
      </c>
      <c r="E22" s="91">
        <v>1383755085</v>
      </c>
      <c r="F22" s="91">
        <v>0</v>
      </c>
    </row>
    <row r="23" spans="1:6" x14ac:dyDescent="0.3">
      <c r="A23" s="48">
        <v>41413</v>
      </c>
      <c r="B23">
        <v>2013</v>
      </c>
      <c r="C23" t="s">
        <v>1110</v>
      </c>
      <c r="D23" s="89">
        <v>120.501</v>
      </c>
      <c r="E23" s="91">
        <v>1346499262</v>
      </c>
      <c r="F23" s="91">
        <v>0</v>
      </c>
    </row>
    <row r="24" spans="1:6" x14ac:dyDescent="0.3">
      <c r="A24" s="48">
        <v>41414</v>
      </c>
      <c r="B24">
        <v>2013</v>
      </c>
      <c r="C24" t="s">
        <v>1110</v>
      </c>
      <c r="D24" s="89">
        <v>122.58</v>
      </c>
      <c r="E24" s="91">
        <v>1370131821</v>
      </c>
      <c r="F24" s="91">
        <v>0</v>
      </c>
    </row>
    <row r="25" spans="1:6" x14ac:dyDescent="0.3">
      <c r="A25" s="48">
        <v>41415</v>
      </c>
      <c r="B25">
        <v>2013</v>
      </c>
      <c r="C25" t="s">
        <v>1110</v>
      </c>
      <c r="D25" s="89">
        <v>122.9</v>
      </c>
      <c r="E25" s="91">
        <v>1374154118</v>
      </c>
      <c r="F25" s="91">
        <v>0</v>
      </c>
    </row>
    <row r="26" spans="1:6" x14ac:dyDescent="0.3">
      <c r="A26" s="48">
        <v>41416</v>
      </c>
      <c r="B26">
        <v>2013</v>
      </c>
      <c r="C26" t="s">
        <v>1110</v>
      </c>
      <c r="D26" s="89">
        <v>123</v>
      </c>
      <c r="E26" s="91">
        <v>1375791900</v>
      </c>
      <c r="F26" s="91">
        <v>0</v>
      </c>
    </row>
    <row r="27" spans="1:6" x14ac:dyDescent="0.3">
      <c r="A27" s="48">
        <v>41417</v>
      </c>
      <c r="B27">
        <v>2013</v>
      </c>
      <c r="C27" t="s">
        <v>1110</v>
      </c>
      <c r="D27" s="89">
        <v>125.748</v>
      </c>
      <c r="E27" s="91">
        <v>1407041528</v>
      </c>
      <c r="F27" s="91">
        <v>0</v>
      </c>
    </row>
    <row r="28" spans="1:6" x14ac:dyDescent="0.3">
      <c r="A28" s="48">
        <v>41418</v>
      </c>
      <c r="B28">
        <v>2013</v>
      </c>
      <c r="C28" t="s">
        <v>1110</v>
      </c>
      <c r="D28" s="89">
        <v>131.69999999999999</v>
      </c>
      <c r="E28" s="91">
        <v>1474180657</v>
      </c>
      <c r="F28" s="91">
        <v>0</v>
      </c>
    </row>
    <row r="29" spans="1:6" x14ac:dyDescent="0.3">
      <c r="A29" s="48">
        <v>41419</v>
      </c>
      <c r="B29">
        <v>2013</v>
      </c>
      <c r="C29" t="s">
        <v>1110</v>
      </c>
      <c r="D29" s="89">
        <v>130.77000000000001</v>
      </c>
      <c r="E29" s="91">
        <v>1464316690</v>
      </c>
      <c r="F29" s="91">
        <v>0</v>
      </c>
    </row>
    <row r="30" spans="1:6" x14ac:dyDescent="0.3">
      <c r="A30" s="48">
        <v>41420</v>
      </c>
      <c r="B30">
        <v>2013</v>
      </c>
      <c r="C30" t="s">
        <v>1110</v>
      </c>
      <c r="D30" s="89">
        <v>134.6</v>
      </c>
      <c r="E30" s="91">
        <v>1507769010</v>
      </c>
      <c r="F30" s="91">
        <v>0</v>
      </c>
    </row>
    <row r="31" spans="1:6" x14ac:dyDescent="0.3">
      <c r="A31" s="48">
        <v>41421</v>
      </c>
      <c r="B31">
        <v>2013</v>
      </c>
      <c r="C31" t="s">
        <v>1110</v>
      </c>
      <c r="D31" s="89">
        <v>128.98500000000001</v>
      </c>
      <c r="E31" s="91">
        <v>1445444606</v>
      </c>
      <c r="F31" s="91">
        <v>0</v>
      </c>
    </row>
    <row r="32" spans="1:6" x14ac:dyDescent="0.3">
      <c r="A32" s="48">
        <v>41422</v>
      </c>
      <c r="B32">
        <v>2013</v>
      </c>
      <c r="C32" t="s">
        <v>1110</v>
      </c>
      <c r="D32" s="89">
        <v>129.179</v>
      </c>
      <c r="E32" s="91">
        <v>1448115967</v>
      </c>
      <c r="F32" s="91">
        <v>0</v>
      </c>
    </row>
    <row r="33" spans="1:6" x14ac:dyDescent="0.3">
      <c r="A33" s="48">
        <v>41423</v>
      </c>
      <c r="B33">
        <v>2013</v>
      </c>
      <c r="C33" t="s">
        <v>1110</v>
      </c>
      <c r="D33" s="89">
        <v>132.13</v>
      </c>
      <c r="E33" s="91">
        <v>1481781795</v>
      </c>
      <c r="F33" s="91">
        <v>0</v>
      </c>
    </row>
    <row r="34" spans="1:6" x14ac:dyDescent="0.3">
      <c r="A34" s="48">
        <v>41424</v>
      </c>
      <c r="B34">
        <v>2013</v>
      </c>
      <c r="C34" t="s">
        <v>1110</v>
      </c>
      <c r="D34" s="89">
        <v>127.401</v>
      </c>
      <c r="E34" s="91">
        <v>1429308634</v>
      </c>
      <c r="F34" s="91">
        <v>0</v>
      </c>
    </row>
    <row r="35" spans="1:6" x14ac:dyDescent="0.3">
      <c r="A35" s="48">
        <v>41425</v>
      </c>
      <c r="B35">
        <v>2013</v>
      </c>
      <c r="C35" t="s">
        <v>1110</v>
      </c>
      <c r="D35" s="89">
        <v>127.98</v>
      </c>
      <c r="E35" s="91">
        <v>1436386730</v>
      </c>
      <c r="F35" s="91">
        <v>0</v>
      </c>
    </row>
    <row r="36" spans="1:6" x14ac:dyDescent="0.3">
      <c r="A36" s="48">
        <v>41426</v>
      </c>
      <c r="B36">
        <v>2013</v>
      </c>
      <c r="C36" t="s">
        <v>1110</v>
      </c>
      <c r="D36" s="89">
        <v>129.09</v>
      </c>
      <c r="E36" s="91">
        <v>1449499974</v>
      </c>
      <c r="F36" s="91">
        <v>0</v>
      </c>
    </row>
    <row r="37" spans="1:6" x14ac:dyDescent="0.3">
      <c r="A37" s="48">
        <v>41427</v>
      </c>
      <c r="B37">
        <v>2013</v>
      </c>
      <c r="C37" t="s">
        <v>1110</v>
      </c>
      <c r="D37" s="89">
        <v>121.3</v>
      </c>
      <c r="E37" s="91">
        <v>1362684200</v>
      </c>
      <c r="F37" s="91">
        <v>0</v>
      </c>
    </row>
    <row r="38" spans="1:6" x14ac:dyDescent="0.3">
      <c r="A38" s="48">
        <v>41428</v>
      </c>
      <c r="B38">
        <v>2013</v>
      </c>
      <c r="C38" t="s">
        <v>1110</v>
      </c>
      <c r="D38" s="89">
        <v>121.16</v>
      </c>
      <c r="E38" s="91">
        <v>1361765704</v>
      </c>
      <c r="F38" s="91">
        <v>0</v>
      </c>
    </row>
    <row r="39" spans="1:6" x14ac:dyDescent="0.3">
      <c r="A39" s="48">
        <v>41430</v>
      </c>
      <c r="B39">
        <v>2013</v>
      </c>
      <c r="C39" t="s">
        <v>1110</v>
      </c>
      <c r="D39" s="89">
        <v>121.309</v>
      </c>
      <c r="E39" s="91">
        <v>1364113640</v>
      </c>
      <c r="F39" s="91">
        <v>0</v>
      </c>
    </row>
    <row r="40" spans="1:6" x14ac:dyDescent="0.3">
      <c r="A40" s="48">
        <v>41431</v>
      </c>
      <c r="B40">
        <v>2013</v>
      </c>
      <c r="C40" t="s">
        <v>1110</v>
      </c>
      <c r="D40" s="89">
        <v>121.714</v>
      </c>
      <c r="E40" s="91">
        <v>1369233814</v>
      </c>
      <c r="F40" s="91">
        <v>0</v>
      </c>
    </row>
    <row r="41" spans="1:6" x14ac:dyDescent="0.3">
      <c r="A41" s="48">
        <v>41432</v>
      </c>
      <c r="B41">
        <v>2013</v>
      </c>
      <c r="C41" t="s">
        <v>1110</v>
      </c>
      <c r="D41" s="89">
        <v>119</v>
      </c>
      <c r="E41" s="91">
        <v>1339234925</v>
      </c>
      <c r="F41" s="91">
        <v>0</v>
      </c>
    </row>
    <row r="42" spans="1:6" x14ac:dyDescent="0.3">
      <c r="A42" s="48">
        <v>41433</v>
      </c>
      <c r="B42">
        <v>2013</v>
      </c>
      <c r="C42" t="s">
        <v>1110</v>
      </c>
      <c r="D42" s="89">
        <v>110.09</v>
      </c>
      <c r="E42" s="91">
        <v>1239395972</v>
      </c>
      <c r="F42" s="91">
        <v>0</v>
      </c>
    </row>
    <row r="43" spans="1:6" x14ac:dyDescent="0.3">
      <c r="A43" s="48">
        <v>41434</v>
      </c>
      <c r="B43">
        <v>2013</v>
      </c>
      <c r="C43" t="s">
        <v>1110</v>
      </c>
      <c r="D43" s="89">
        <v>108.401</v>
      </c>
      <c r="E43" s="91">
        <v>1220874393</v>
      </c>
      <c r="F43" s="91">
        <v>0</v>
      </c>
    </row>
    <row r="44" spans="1:6" x14ac:dyDescent="0.3">
      <c r="A44" s="48">
        <v>41435</v>
      </c>
      <c r="B44">
        <v>2013</v>
      </c>
      <c r="C44" t="s">
        <v>1110</v>
      </c>
      <c r="D44" s="89">
        <v>99.749700000000004</v>
      </c>
      <c r="E44" s="91">
        <v>1123844958</v>
      </c>
      <c r="F44" s="91">
        <v>0</v>
      </c>
    </row>
    <row r="45" spans="1:6" x14ac:dyDescent="0.3">
      <c r="A45" s="48">
        <v>41436</v>
      </c>
      <c r="B45">
        <v>2013</v>
      </c>
      <c r="C45" t="s">
        <v>1110</v>
      </c>
      <c r="D45" s="89">
        <v>105.99</v>
      </c>
      <c r="E45" s="91">
        <v>1194605341</v>
      </c>
      <c r="F45" s="91">
        <v>0</v>
      </c>
    </row>
    <row r="46" spans="1:6" x14ac:dyDescent="0.3">
      <c r="A46" s="48">
        <v>41437</v>
      </c>
      <c r="B46">
        <v>2013</v>
      </c>
      <c r="C46" t="s">
        <v>1110</v>
      </c>
      <c r="D46" s="89">
        <v>108.9</v>
      </c>
      <c r="E46" s="91">
        <v>1227904672</v>
      </c>
      <c r="F46" s="91">
        <v>0</v>
      </c>
    </row>
    <row r="47" spans="1:6" x14ac:dyDescent="0.3">
      <c r="A47" s="48">
        <v>41438</v>
      </c>
      <c r="B47">
        <v>2013</v>
      </c>
      <c r="C47" t="s">
        <v>1110</v>
      </c>
      <c r="D47" s="89">
        <v>108.4</v>
      </c>
      <c r="E47" s="91">
        <v>1222819750</v>
      </c>
      <c r="F47" s="91">
        <v>0</v>
      </c>
    </row>
    <row r="48" spans="1:6" x14ac:dyDescent="0.3">
      <c r="A48" s="48">
        <v>41439</v>
      </c>
      <c r="B48">
        <v>2013</v>
      </c>
      <c r="C48" t="s">
        <v>1110</v>
      </c>
      <c r="D48" s="89">
        <v>102.76900000000001</v>
      </c>
      <c r="E48" s="91">
        <v>1159766150</v>
      </c>
      <c r="F48" s="91">
        <v>0</v>
      </c>
    </row>
    <row r="49" spans="1:6" x14ac:dyDescent="0.3">
      <c r="A49" s="48">
        <v>41440</v>
      </c>
      <c r="B49">
        <v>2013</v>
      </c>
      <c r="C49" t="s">
        <v>1110</v>
      </c>
      <c r="D49" s="89">
        <v>98.399000000000001</v>
      </c>
      <c r="E49" s="91">
        <v>1110902570</v>
      </c>
      <c r="F49" s="91">
        <v>0</v>
      </c>
    </row>
    <row r="50" spans="1:6" x14ac:dyDescent="0.3">
      <c r="A50" s="48">
        <v>41441</v>
      </c>
      <c r="B50">
        <v>2013</v>
      </c>
      <c r="C50" t="s">
        <v>1110</v>
      </c>
      <c r="D50" s="89">
        <v>99.99</v>
      </c>
      <c r="E50" s="91">
        <v>1129287060</v>
      </c>
      <c r="F50" s="91">
        <v>0</v>
      </c>
    </row>
    <row r="51" spans="1:6" x14ac:dyDescent="0.3">
      <c r="A51" s="48">
        <v>41442</v>
      </c>
      <c r="B51">
        <v>2013</v>
      </c>
      <c r="C51" t="s">
        <v>1110</v>
      </c>
      <c r="D51" s="89">
        <v>100.42</v>
      </c>
      <c r="E51" s="91">
        <v>1134610433</v>
      </c>
      <c r="F51" s="91">
        <v>0</v>
      </c>
    </row>
    <row r="52" spans="1:6" x14ac:dyDescent="0.3">
      <c r="A52" s="48">
        <v>41443</v>
      </c>
      <c r="B52">
        <v>2013</v>
      </c>
      <c r="C52" t="s">
        <v>1110</v>
      </c>
      <c r="D52" s="89">
        <v>102</v>
      </c>
      <c r="E52" s="91">
        <v>1152834600</v>
      </c>
      <c r="F52" s="91">
        <v>0</v>
      </c>
    </row>
    <row r="53" spans="1:6" x14ac:dyDescent="0.3">
      <c r="A53" s="48">
        <v>41444</v>
      </c>
      <c r="B53">
        <v>2013</v>
      </c>
      <c r="C53" t="s">
        <v>1110</v>
      </c>
      <c r="D53" s="89">
        <v>106.55</v>
      </c>
      <c r="E53" s="91">
        <v>1204638318</v>
      </c>
      <c r="F53" s="91">
        <v>0</v>
      </c>
    </row>
    <row r="54" spans="1:6" x14ac:dyDescent="0.3">
      <c r="A54" s="48">
        <v>41445</v>
      </c>
      <c r="B54">
        <v>2013</v>
      </c>
      <c r="C54" t="s">
        <v>1110</v>
      </c>
      <c r="D54" s="89">
        <v>107.9</v>
      </c>
      <c r="E54" s="91">
        <v>1220273470</v>
      </c>
      <c r="F54" s="91">
        <v>0</v>
      </c>
    </row>
    <row r="55" spans="1:6" x14ac:dyDescent="0.3">
      <c r="A55" s="48">
        <v>41446</v>
      </c>
      <c r="B55">
        <v>2013</v>
      </c>
      <c r="C55" t="s">
        <v>1110</v>
      </c>
      <c r="D55" s="89">
        <v>110.91</v>
      </c>
      <c r="E55" s="91">
        <v>1254733148</v>
      </c>
      <c r="F55" s="91">
        <v>0</v>
      </c>
    </row>
    <row r="56" spans="1:6" x14ac:dyDescent="0.3">
      <c r="A56" s="48">
        <v>41447</v>
      </c>
      <c r="B56">
        <v>2013</v>
      </c>
      <c r="C56" t="s">
        <v>1110</v>
      </c>
      <c r="D56" s="89">
        <v>109.015</v>
      </c>
      <c r="E56" s="91">
        <v>1233750009</v>
      </c>
      <c r="F56" s="91">
        <v>0</v>
      </c>
    </row>
    <row r="57" spans="1:6" x14ac:dyDescent="0.3">
      <c r="A57" s="48">
        <v>41448</v>
      </c>
      <c r="B57">
        <v>2013</v>
      </c>
      <c r="C57" t="s">
        <v>1110</v>
      </c>
      <c r="D57" s="89">
        <v>107.25</v>
      </c>
      <c r="E57" s="91">
        <v>1214260369</v>
      </c>
      <c r="F57" s="91">
        <v>0</v>
      </c>
    </row>
    <row r="58" spans="1:6" x14ac:dyDescent="0.3">
      <c r="A58" s="48">
        <v>41449</v>
      </c>
      <c r="B58">
        <v>2013</v>
      </c>
      <c r="C58" t="s">
        <v>1110</v>
      </c>
      <c r="D58" s="89">
        <v>108</v>
      </c>
      <c r="E58" s="91">
        <v>1223181000</v>
      </c>
      <c r="F58" s="91">
        <v>0</v>
      </c>
    </row>
    <row r="59" spans="1:6" x14ac:dyDescent="0.3">
      <c r="A59" s="48">
        <v>41450</v>
      </c>
      <c r="B59">
        <v>2013</v>
      </c>
      <c r="C59" t="s">
        <v>1110</v>
      </c>
      <c r="D59" s="89">
        <v>102.443</v>
      </c>
      <c r="E59" s="91">
        <v>1160635652</v>
      </c>
      <c r="F59" s="91">
        <v>0</v>
      </c>
    </row>
    <row r="60" spans="1:6" x14ac:dyDescent="0.3">
      <c r="A60" s="48">
        <v>41451</v>
      </c>
      <c r="B60">
        <v>2013</v>
      </c>
      <c r="C60" t="s">
        <v>1110</v>
      </c>
      <c r="D60" s="89">
        <v>103.691</v>
      </c>
      <c r="E60" s="91">
        <v>1175194910</v>
      </c>
      <c r="F60" s="91">
        <v>0</v>
      </c>
    </row>
    <row r="61" spans="1:6" x14ac:dyDescent="0.3">
      <c r="A61" s="48">
        <v>41452</v>
      </c>
      <c r="B61">
        <v>2013</v>
      </c>
      <c r="C61" t="s">
        <v>1110</v>
      </c>
      <c r="D61" s="89">
        <v>103.39</v>
      </c>
      <c r="E61" s="91">
        <v>1172207388</v>
      </c>
      <c r="F61" s="91">
        <v>0</v>
      </c>
    </row>
    <row r="62" spans="1:6" x14ac:dyDescent="0.3">
      <c r="A62" s="48">
        <v>41453</v>
      </c>
      <c r="B62">
        <v>2013</v>
      </c>
      <c r="C62" t="s">
        <v>1110</v>
      </c>
      <c r="D62" s="89">
        <v>99.66</v>
      </c>
      <c r="E62" s="91">
        <v>1130338737</v>
      </c>
      <c r="F62" s="91">
        <v>0</v>
      </c>
    </row>
    <row r="63" spans="1:6" x14ac:dyDescent="0.3">
      <c r="A63" s="48">
        <v>41454</v>
      </c>
      <c r="B63">
        <v>2013</v>
      </c>
      <c r="C63" t="s">
        <v>1110</v>
      </c>
      <c r="D63" s="89">
        <v>93.331100000000006</v>
      </c>
      <c r="E63" s="91">
        <v>1058953327</v>
      </c>
      <c r="F63" s="91">
        <v>0</v>
      </c>
    </row>
    <row r="64" spans="1:6" x14ac:dyDescent="0.3">
      <c r="A64" s="48">
        <v>41455</v>
      </c>
      <c r="B64">
        <v>2013</v>
      </c>
      <c r="C64" t="s">
        <v>1110</v>
      </c>
      <c r="D64" s="89">
        <v>95.388599999999997</v>
      </c>
      <c r="E64" s="91">
        <v>1082693996</v>
      </c>
      <c r="F64" s="91">
        <v>0</v>
      </c>
    </row>
    <row r="65" spans="1:6" x14ac:dyDescent="0.3">
      <c r="A65" s="48">
        <v>41456</v>
      </c>
      <c r="B65">
        <v>2013</v>
      </c>
      <c r="C65" t="s">
        <v>1111</v>
      </c>
      <c r="D65" s="89">
        <v>97.504000000000005</v>
      </c>
      <c r="E65" s="91">
        <v>1107084792</v>
      </c>
      <c r="F65" s="91">
        <v>0</v>
      </c>
    </row>
    <row r="66" spans="1:6" x14ac:dyDescent="0.3">
      <c r="A66" s="48">
        <v>41457</v>
      </c>
      <c r="B66">
        <v>2013</v>
      </c>
      <c r="C66" t="s">
        <v>1111</v>
      </c>
      <c r="D66" s="89">
        <v>89.489000000000004</v>
      </c>
      <c r="E66" s="91">
        <v>1016445146</v>
      </c>
      <c r="F66" s="91">
        <v>0</v>
      </c>
    </row>
    <row r="67" spans="1:6" x14ac:dyDescent="0.3">
      <c r="A67" s="48">
        <v>41458</v>
      </c>
      <c r="B67">
        <v>2013</v>
      </c>
      <c r="C67" t="s">
        <v>1111</v>
      </c>
      <c r="D67" s="89">
        <v>90.796999999999997</v>
      </c>
      <c r="E67" s="91">
        <v>1031653673</v>
      </c>
      <c r="F67" s="91">
        <v>0</v>
      </c>
    </row>
    <row r="68" spans="1:6" x14ac:dyDescent="0.3">
      <c r="A68" s="48">
        <v>41459</v>
      </c>
      <c r="B68">
        <v>2013</v>
      </c>
      <c r="C68" t="s">
        <v>1111</v>
      </c>
      <c r="D68" s="89">
        <v>78.8</v>
      </c>
      <c r="E68" s="91">
        <v>895707780</v>
      </c>
      <c r="F68" s="91">
        <v>0</v>
      </c>
    </row>
    <row r="69" spans="1:6" x14ac:dyDescent="0.3">
      <c r="A69" s="48">
        <v>41460</v>
      </c>
      <c r="B69">
        <v>2013</v>
      </c>
      <c r="C69" t="s">
        <v>1111</v>
      </c>
      <c r="D69" s="89">
        <v>78.48</v>
      </c>
      <c r="E69" s="91">
        <v>892405890</v>
      </c>
      <c r="F69" s="91">
        <v>0</v>
      </c>
    </row>
    <row r="70" spans="1:6" x14ac:dyDescent="0.3">
      <c r="A70" s="48">
        <v>41461</v>
      </c>
      <c r="B70">
        <v>2013</v>
      </c>
      <c r="C70" t="s">
        <v>1111</v>
      </c>
      <c r="D70" s="89">
        <v>67.808999999999997</v>
      </c>
      <c r="E70" s="91">
        <v>771368060</v>
      </c>
      <c r="F70" s="91">
        <v>0</v>
      </c>
    </row>
    <row r="71" spans="1:6" x14ac:dyDescent="0.3">
      <c r="A71" s="48">
        <v>41462</v>
      </c>
      <c r="B71">
        <v>2013</v>
      </c>
      <c r="C71" t="s">
        <v>1111</v>
      </c>
      <c r="D71" s="89">
        <v>68.083100000000002</v>
      </c>
      <c r="E71" s="91">
        <v>774804401</v>
      </c>
      <c r="F71" s="91">
        <v>0</v>
      </c>
    </row>
    <row r="72" spans="1:6" x14ac:dyDescent="0.3">
      <c r="A72" s="48">
        <v>41463</v>
      </c>
      <c r="B72">
        <v>2013</v>
      </c>
      <c r="C72" t="s">
        <v>1111</v>
      </c>
      <c r="D72" s="89">
        <v>77.501999999999995</v>
      </c>
      <c r="E72" s="91">
        <v>882356395</v>
      </c>
      <c r="F72" s="91">
        <v>0</v>
      </c>
    </row>
    <row r="73" spans="1:6" x14ac:dyDescent="0.3">
      <c r="A73" s="48">
        <v>41464</v>
      </c>
      <c r="B73">
        <v>2013</v>
      </c>
      <c r="C73" t="s">
        <v>1111</v>
      </c>
      <c r="D73" s="89">
        <v>76.391499999999994</v>
      </c>
      <c r="E73" s="91">
        <v>870081997</v>
      </c>
      <c r="F73" s="91">
        <v>0</v>
      </c>
    </row>
    <row r="74" spans="1:6" x14ac:dyDescent="0.3">
      <c r="A74" s="48">
        <v>41465</v>
      </c>
      <c r="B74">
        <v>2013</v>
      </c>
      <c r="C74" t="s">
        <v>1111</v>
      </c>
      <c r="D74" s="89">
        <v>77</v>
      </c>
      <c r="E74" s="91">
        <v>877378425</v>
      </c>
      <c r="F74" s="91">
        <v>0</v>
      </c>
    </row>
    <row r="75" spans="1:6" x14ac:dyDescent="0.3">
      <c r="A75" s="48">
        <v>41466</v>
      </c>
      <c r="B75">
        <v>2013</v>
      </c>
      <c r="C75" t="s">
        <v>1111</v>
      </c>
      <c r="D75" s="89">
        <v>85.75</v>
      </c>
      <c r="E75" s="91">
        <v>977479256</v>
      </c>
      <c r="F75" s="91">
        <v>0</v>
      </c>
    </row>
    <row r="76" spans="1:6" x14ac:dyDescent="0.3">
      <c r="A76" s="48">
        <v>41467</v>
      </c>
      <c r="B76">
        <v>2013</v>
      </c>
      <c r="C76" t="s">
        <v>1111</v>
      </c>
      <c r="D76" s="89">
        <v>93.804000000000002</v>
      </c>
      <c r="E76" s="91">
        <v>1069724400</v>
      </c>
      <c r="F76" s="91">
        <v>0</v>
      </c>
    </row>
    <row r="77" spans="1:6" x14ac:dyDescent="0.3">
      <c r="A77" s="48">
        <v>41468</v>
      </c>
      <c r="B77">
        <v>2013</v>
      </c>
      <c r="C77" t="s">
        <v>1111</v>
      </c>
      <c r="D77" s="89">
        <v>88.062200000000004</v>
      </c>
      <c r="E77" s="91">
        <v>1004551934</v>
      </c>
      <c r="F77" s="91">
        <v>0</v>
      </c>
    </row>
    <row r="78" spans="1:6" x14ac:dyDescent="0.3">
      <c r="A78" s="48">
        <v>41469</v>
      </c>
      <c r="B78">
        <v>2013</v>
      </c>
      <c r="C78" t="s">
        <v>1111</v>
      </c>
      <c r="D78" s="89">
        <v>95.58</v>
      </c>
      <c r="E78" s="91">
        <v>1090715949</v>
      </c>
      <c r="F78" s="91">
        <v>0</v>
      </c>
    </row>
    <row r="79" spans="1:6" x14ac:dyDescent="0.3">
      <c r="A79" s="48">
        <v>41470</v>
      </c>
      <c r="B79">
        <v>2013</v>
      </c>
      <c r="C79" t="s">
        <v>1111</v>
      </c>
      <c r="D79" s="89">
        <v>94</v>
      </c>
      <c r="E79" s="91">
        <v>1073073450</v>
      </c>
      <c r="F79" s="91">
        <v>0</v>
      </c>
    </row>
    <row r="80" spans="1:6" x14ac:dyDescent="0.3">
      <c r="A80" s="48">
        <v>41471</v>
      </c>
      <c r="B80">
        <v>2013</v>
      </c>
      <c r="C80" t="s">
        <v>1111</v>
      </c>
      <c r="D80" s="89">
        <v>97.301000000000002</v>
      </c>
      <c r="E80" s="91">
        <v>1111179853</v>
      </c>
      <c r="F80" s="91">
        <v>0</v>
      </c>
    </row>
    <row r="81" spans="1:6" x14ac:dyDescent="0.3">
      <c r="A81" s="48">
        <v>41472</v>
      </c>
      <c r="B81">
        <v>2013</v>
      </c>
      <c r="C81" t="s">
        <v>1111</v>
      </c>
      <c r="D81" s="89">
        <v>98.979600000000005</v>
      </c>
      <c r="E81" s="91">
        <v>1130735527</v>
      </c>
      <c r="F81" s="91">
        <v>0</v>
      </c>
    </row>
    <row r="82" spans="1:6" x14ac:dyDescent="0.3">
      <c r="A82" s="48">
        <v>41473</v>
      </c>
      <c r="B82">
        <v>2013</v>
      </c>
      <c r="C82" t="s">
        <v>1111</v>
      </c>
      <c r="D82" s="89">
        <v>97.8</v>
      </c>
      <c r="E82" s="91">
        <v>1117707300</v>
      </c>
      <c r="F82" s="91">
        <v>0</v>
      </c>
    </row>
    <row r="83" spans="1:6" x14ac:dyDescent="0.3">
      <c r="A83" s="48">
        <v>41474</v>
      </c>
      <c r="B83">
        <v>2013</v>
      </c>
      <c r="C83" t="s">
        <v>1111</v>
      </c>
      <c r="D83" s="89">
        <v>88.786900000000003</v>
      </c>
      <c r="E83" s="91">
        <v>1015062893</v>
      </c>
      <c r="F83" s="91">
        <v>0</v>
      </c>
    </row>
    <row r="84" spans="1:6" x14ac:dyDescent="0.3">
      <c r="A84" s="48">
        <v>41475</v>
      </c>
      <c r="B84">
        <v>2013</v>
      </c>
      <c r="C84" t="s">
        <v>1111</v>
      </c>
      <c r="D84" s="89">
        <v>91.572000000000003</v>
      </c>
      <c r="E84" s="91">
        <v>1047311253</v>
      </c>
      <c r="F84" s="91">
        <v>0</v>
      </c>
    </row>
    <row r="85" spans="1:6" x14ac:dyDescent="0.3">
      <c r="A85" s="48">
        <v>41476</v>
      </c>
      <c r="B85">
        <v>2013</v>
      </c>
      <c r="C85" t="s">
        <v>1111</v>
      </c>
      <c r="D85" s="89">
        <v>89.28</v>
      </c>
      <c r="E85" s="91">
        <v>1021492656</v>
      </c>
      <c r="F85" s="91">
        <v>0</v>
      </c>
    </row>
    <row r="86" spans="1:6" x14ac:dyDescent="0.3">
      <c r="A86" s="48">
        <v>41477</v>
      </c>
      <c r="B86">
        <v>2013</v>
      </c>
      <c r="C86" t="s">
        <v>1111</v>
      </c>
      <c r="D86" s="89">
        <v>90.367199999999997</v>
      </c>
      <c r="E86" s="91">
        <v>1034399451</v>
      </c>
      <c r="F86" s="91">
        <v>0</v>
      </c>
    </row>
    <row r="87" spans="1:6" x14ac:dyDescent="0.3">
      <c r="A87" s="48">
        <v>41478</v>
      </c>
      <c r="B87">
        <v>2013</v>
      </c>
      <c r="C87" t="s">
        <v>1111</v>
      </c>
      <c r="D87" s="89">
        <v>91.702399999999997</v>
      </c>
      <c r="E87" s="91">
        <v>1050054379</v>
      </c>
      <c r="F87" s="91">
        <v>0</v>
      </c>
    </row>
    <row r="88" spans="1:6" x14ac:dyDescent="0.3">
      <c r="A88" s="48">
        <v>41479</v>
      </c>
      <c r="B88">
        <v>2013</v>
      </c>
      <c r="C88" t="s">
        <v>1111</v>
      </c>
      <c r="D88" s="89">
        <v>94.580600000000004</v>
      </c>
      <c r="E88" s="91">
        <v>1083333286</v>
      </c>
      <c r="F88" s="91">
        <v>0</v>
      </c>
    </row>
    <row r="89" spans="1:6" x14ac:dyDescent="0.3">
      <c r="A89" s="48">
        <v>41480</v>
      </c>
      <c r="B89">
        <v>2013</v>
      </c>
      <c r="C89" t="s">
        <v>1111</v>
      </c>
      <c r="D89" s="89">
        <v>94.525000000000006</v>
      </c>
      <c r="E89" s="91">
        <v>1083076902</v>
      </c>
      <c r="F89" s="91">
        <v>0</v>
      </c>
    </row>
    <row r="90" spans="1:6" x14ac:dyDescent="0.3">
      <c r="A90" s="48">
        <v>41481</v>
      </c>
      <c r="B90">
        <v>2013</v>
      </c>
      <c r="C90" t="s">
        <v>1111</v>
      </c>
      <c r="D90" s="89">
        <v>96.9499</v>
      </c>
      <c r="E90" s="91">
        <v>1111232483</v>
      </c>
      <c r="F90" s="91">
        <v>0</v>
      </c>
    </row>
    <row r="91" spans="1:6" x14ac:dyDescent="0.3">
      <c r="A91" s="48">
        <v>41482</v>
      </c>
      <c r="B91">
        <v>2013</v>
      </c>
      <c r="C91" t="s">
        <v>1111</v>
      </c>
      <c r="D91" s="89">
        <v>94.13</v>
      </c>
      <c r="E91" s="91">
        <v>1079278107</v>
      </c>
      <c r="F91" s="91">
        <v>0</v>
      </c>
    </row>
    <row r="92" spans="1:6" x14ac:dyDescent="0.3">
      <c r="A92" s="48">
        <v>41483</v>
      </c>
      <c r="B92">
        <v>2013</v>
      </c>
      <c r="C92" t="s">
        <v>1111</v>
      </c>
      <c r="D92" s="89">
        <v>94.004999999999995</v>
      </c>
      <c r="E92" s="91">
        <v>1078286703</v>
      </c>
      <c r="F92" s="91">
        <v>0</v>
      </c>
    </row>
    <row r="93" spans="1:6" x14ac:dyDescent="0.3">
      <c r="A93" s="48">
        <v>41484</v>
      </c>
      <c r="B93">
        <v>2013</v>
      </c>
      <c r="C93" t="s">
        <v>1111</v>
      </c>
      <c r="D93" s="89">
        <v>98.575900000000004</v>
      </c>
      <c r="E93" s="91">
        <v>1131111629</v>
      </c>
      <c r="F93" s="91">
        <v>0</v>
      </c>
    </row>
    <row r="94" spans="1:6" x14ac:dyDescent="0.3">
      <c r="A94" s="48">
        <v>41485</v>
      </c>
      <c r="B94">
        <v>2013</v>
      </c>
      <c r="C94" t="s">
        <v>1111</v>
      </c>
      <c r="D94" s="89">
        <v>101.5</v>
      </c>
      <c r="E94" s="91">
        <v>1165105812</v>
      </c>
      <c r="F94" s="91">
        <v>0</v>
      </c>
    </row>
    <row r="95" spans="1:6" x14ac:dyDescent="0.3">
      <c r="A95" s="48">
        <v>41486</v>
      </c>
      <c r="B95">
        <v>2013</v>
      </c>
      <c r="C95" t="s">
        <v>1111</v>
      </c>
      <c r="D95" s="89">
        <v>110.34</v>
      </c>
      <c r="E95" s="91">
        <v>1267183179</v>
      </c>
      <c r="F95" s="91">
        <v>0</v>
      </c>
    </row>
    <row r="96" spans="1:6" x14ac:dyDescent="0.3">
      <c r="A96" s="48">
        <v>41487</v>
      </c>
      <c r="B96">
        <v>2013</v>
      </c>
      <c r="C96" t="s">
        <v>1111</v>
      </c>
      <c r="D96" s="89">
        <v>106.23</v>
      </c>
      <c r="E96" s="91">
        <v>1220481782</v>
      </c>
      <c r="F96" s="91">
        <v>0</v>
      </c>
    </row>
    <row r="97" spans="1:6" x14ac:dyDescent="0.3">
      <c r="A97" s="48">
        <v>41488</v>
      </c>
      <c r="B97">
        <v>2013</v>
      </c>
      <c r="C97" t="s">
        <v>1111</v>
      </c>
      <c r="D97" s="89">
        <v>101.61</v>
      </c>
      <c r="E97" s="91">
        <v>1167849454</v>
      </c>
      <c r="F97" s="91">
        <v>0</v>
      </c>
    </row>
    <row r="98" spans="1:6" x14ac:dyDescent="0.3">
      <c r="A98" s="48">
        <v>41489</v>
      </c>
      <c r="B98">
        <v>2013</v>
      </c>
      <c r="C98" t="s">
        <v>1111</v>
      </c>
      <c r="D98" s="89">
        <v>103.7</v>
      </c>
      <c r="E98" s="91">
        <v>1192378895</v>
      </c>
      <c r="F98" s="91">
        <v>0</v>
      </c>
    </row>
    <row r="99" spans="1:6" x14ac:dyDescent="0.3">
      <c r="A99" s="48">
        <v>41490</v>
      </c>
      <c r="B99">
        <v>2013</v>
      </c>
      <c r="C99" t="s">
        <v>1111</v>
      </c>
      <c r="D99" s="89">
        <v>104.86</v>
      </c>
      <c r="E99" s="91">
        <v>1206152150</v>
      </c>
      <c r="F99" s="91">
        <v>0</v>
      </c>
    </row>
    <row r="100" spans="1:6" x14ac:dyDescent="0.3">
      <c r="A100" s="48">
        <v>41491</v>
      </c>
      <c r="B100">
        <v>2013</v>
      </c>
      <c r="C100" t="s">
        <v>1111</v>
      </c>
      <c r="D100" s="89">
        <v>106.56</v>
      </c>
      <c r="E100" s="91">
        <v>1226188584</v>
      </c>
      <c r="F100" s="91">
        <v>0</v>
      </c>
    </row>
    <row r="101" spans="1:6" x14ac:dyDescent="0.3">
      <c r="A101" s="48">
        <v>41492</v>
      </c>
      <c r="B101">
        <v>2013</v>
      </c>
      <c r="C101" t="s">
        <v>1111</v>
      </c>
      <c r="D101" s="89">
        <v>105.84099999999999</v>
      </c>
      <c r="E101" s="91">
        <v>1218425716</v>
      </c>
      <c r="F101" s="91">
        <v>0</v>
      </c>
    </row>
    <row r="102" spans="1:6" x14ac:dyDescent="0.3">
      <c r="A102" s="48">
        <v>41493</v>
      </c>
      <c r="B102">
        <v>2013</v>
      </c>
      <c r="C102" t="s">
        <v>1111</v>
      </c>
      <c r="D102" s="89">
        <v>106.75</v>
      </c>
      <c r="E102" s="91">
        <v>1229098150</v>
      </c>
      <c r="F102" s="91">
        <v>0</v>
      </c>
    </row>
    <row r="103" spans="1:6" x14ac:dyDescent="0.3">
      <c r="A103" s="48">
        <v>41494</v>
      </c>
      <c r="B103">
        <v>2013</v>
      </c>
      <c r="C103" t="s">
        <v>1111</v>
      </c>
      <c r="D103" s="89">
        <v>101.672</v>
      </c>
      <c r="E103" s="91">
        <v>1171586790</v>
      </c>
      <c r="F103" s="91">
        <v>0</v>
      </c>
    </row>
    <row r="104" spans="1:6" x14ac:dyDescent="0.3">
      <c r="A104" s="48">
        <v>41495</v>
      </c>
      <c r="B104">
        <v>2013</v>
      </c>
      <c r="C104" t="s">
        <v>1111</v>
      </c>
      <c r="D104" s="89">
        <v>103.4</v>
      </c>
      <c r="E104" s="91">
        <v>1192028805</v>
      </c>
      <c r="F104" s="91">
        <v>0</v>
      </c>
    </row>
    <row r="105" spans="1:6" x14ac:dyDescent="0.3">
      <c r="A105" s="48">
        <v>41496</v>
      </c>
      <c r="B105">
        <v>2013</v>
      </c>
      <c r="C105" t="s">
        <v>1111</v>
      </c>
      <c r="D105" s="89">
        <v>102.71</v>
      </c>
      <c r="E105" s="91">
        <v>1184605785</v>
      </c>
      <c r="F105" s="91">
        <v>0</v>
      </c>
    </row>
    <row r="106" spans="1:6" x14ac:dyDescent="0.3">
      <c r="A106" s="48">
        <v>41497</v>
      </c>
      <c r="B106">
        <v>2013</v>
      </c>
      <c r="C106" t="s">
        <v>1111</v>
      </c>
      <c r="D106" s="89">
        <v>103.77</v>
      </c>
      <c r="E106" s="91">
        <v>1197378682</v>
      </c>
      <c r="F106" s="91">
        <v>0</v>
      </c>
    </row>
    <row r="107" spans="1:6" x14ac:dyDescent="0.3">
      <c r="A107" s="48">
        <v>41498</v>
      </c>
      <c r="B107">
        <v>2013</v>
      </c>
      <c r="C107" t="s">
        <v>1111</v>
      </c>
      <c r="D107" s="89">
        <v>105.18</v>
      </c>
      <c r="E107" s="91">
        <v>1214268916</v>
      </c>
      <c r="F107" s="91">
        <v>0</v>
      </c>
    </row>
    <row r="108" spans="1:6" x14ac:dyDescent="0.3">
      <c r="A108" s="48">
        <v>41499</v>
      </c>
      <c r="B108">
        <v>2013</v>
      </c>
      <c r="C108" t="s">
        <v>1111</v>
      </c>
      <c r="D108" s="89">
        <v>106.068</v>
      </c>
      <c r="E108" s="91">
        <v>1225008501</v>
      </c>
      <c r="F108" s="91">
        <v>0</v>
      </c>
    </row>
    <row r="109" spans="1:6" x14ac:dyDescent="0.3">
      <c r="A109" s="48">
        <v>41500</v>
      </c>
      <c r="B109">
        <v>2013</v>
      </c>
      <c r="C109" t="s">
        <v>1111</v>
      </c>
      <c r="D109" s="89">
        <v>111.621</v>
      </c>
      <c r="E109" s="91">
        <v>1289602061</v>
      </c>
      <c r="F109" s="91">
        <v>0</v>
      </c>
    </row>
    <row r="110" spans="1:6" x14ac:dyDescent="0.3">
      <c r="A110" s="48">
        <v>41501</v>
      </c>
      <c r="B110">
        <v>2013</v>
      </c>
      <c r="C110" t="s">
        <v>1111</v>
      </c>
      <c r="D110" s="89">
        <v>111.87</v>
      </c>
      <c r="E110" s="91">
        <v>1292943118</v>
      </c>
      <c r="F110" s="91">
        <v>0</v>
      </c>
    </row>
    <row r="111" spans="1:6" x14ac:dyDescent="0.3">
      <c r="A111" s="48">
        <v>41502</v>
      </c>
      <c r="B111">
        <v>2013</v>
      </c>
      <c r="C111" t="s">
        <v>1111</v>
      </c>
      <c r="D111" s="89">
        <v>109.867</v>
      </c>
      <c r="E111" s="91">
        <v>1270257534</v>
      </c>
      <c r="F111" s="91">
        <v>0</v>
      </c>
    </row>
    <row r="112" spans="1:6" x14ac:dyDescent="0.3">
      <c r="A112" s="48">
        <v>41503</v>
      </c>
      <c r="B112">
        <v>2013</v>
      </c>
      <c r="C112" t="s">
        <v>1111</v>
      </c>
      <c r="D112" s="89">
        <v>112.74</v>
      </c>
      <c r="E112" s="91">
        <v>1304015666</v>
      </c>
      <c r="F112" s="91">
        <v>0</v>
      </c>
    </row>
    <row r="113" spans="1:6" x14ac:dyDescent="0.3">
      <c r="A113" s="48">
        <v>41504</v>
      </c>
      <c r="B113">
        <v>2013</v>
      </c>
      <c r="C113" t="s">
        <v>1111</v>
      </c>
      <c r="D113" s="89">
        <v>114.4</v>
      </c>
      <c r="E113" s="91">
        <v>1323762440</v>
      </c>
      <c r="F113" s="91">
        <v>0</v>
      </c>
    </row>
    <row r="114" spans="1:6" x14ac:dyDescent="0.3">
      <c r="A114" s="48">
        <v>41505</v>
      </c>
      <c r="B114">
        <v>2013</v>
      </c>
      <c r="C114" t="s">
        <v>1111</v>
      </c>
      <c r="D114" s="89">
        <v>118.782</v>
      </c>
      <c r="E114" s="91">
        <v>1375023402</v>
      </c>
      <c r="F114" s="91">
        <v>0</v>
      </c>
    </row>
    <row r="115" spans="1:6" x14ac:dyDescent="0.3">
      <c r="A115" s="48">
        <v>41506</v>
      </c>
      <c r="B115">
        <v>2013</v>
      </c>
      <c r="C115" t="s">
        <v>1111</v>
      </c>
      <c r="D115" s="89">
        <v>120.5</v>
      </c>
      <c r="E115" s="91">
        <v>1395441212</v>
      </c>
      <c r="F115" s="91">
        <v>0</v>
      </c>
    </row>
    <row r="116" spans="1:6" x14ac:dyDescent="0.3">
      <c r="A116" s="48">
        <v>41507</v>
      </c>
      <c r="B116">
        <v>2013</v>
      </c>
      <c r="C116" t="s">
        <v>1111</v>
      </c>
      <c r="D116" s="89">
        <v>121.51</v>
      </c>
      <c r="E116" s="91">
        <v>1407757143</v>
      </c>
      <c r="F116" s="91">
        <v>0</v>
      </c>
    </row>
    <row r="117" spans="1:6" x14ac:dyDescent="0.3">
      <c r="A117" s="48">
        <v>41508</v>
      </c>
      <c r="B117">
        <v>2013</v>
      </c>
      <c r="C117" t="s">
        <v>1111</v>
      </c>
      <c r="D117" s="89">
        <v>122.499</v>
      </c>
      <c r="E117" s="91">
        <v>1419858347</v>
      </c>
      <c r="F117" s="91">
        <v>0</v>
      </c>
    </row>
    <row r="118" spans="1:6" x14ac:dyDescent="0.3">
      <c r="A118" s="48">
        <v>41509</v>
      </c>
      <c r="B118">
        <v>2013</v>
      </c>
      <c r="C118" t="s">
        <v>1111</v>
      </c>
      <c r="D118" s="89">
        <v>120</v>
      </c>
      <c r="E118" s="91">
        <v>1391517000</v>
      </c>
      <c r="F118" s="91">
        <v>0</v>
      </c>
    </row>
    <row r="119" spans="1:6" x14ac:dyDescent="0.3">
      <c r="A119" s="48">
        <v>41510</v>
      </c>
      <c r="B119">
        <v>2013</v>
      </c>
      <c r="C119" t="s">
        <v>1111</v>
      </c>
      <c r="D119" s="89">
        <v>120.44</v>
      </c>
      <c r="E119" s="91">
        <v>1397179275</v>
      </c>
      <c r="F119" s="91">
        <v>0</v>
      </c>
    </row>
    <row r="120" spans="1:6" x14ac:dyDescent="0.3">
      <c r="A120" s="48">
        <v>41511</v>
      </c>
      <c r="B120">
        <v>2013</v>
      </c>
      <c r="C120" t="s">
        <v>1111</v>
      </c>
      <c r="D120" s="89">
        <v>122</v>
      </c>
      <c r="E120" s="91">
        <v>1415749000</v>
      </c>
      <c r="F120" s="91">
        <v>0</v>
      </c>
    </row>
    <row r="121" spans="1:6" x14ac:dyDescent="0.3">
      <c r="A121" s="48">
        <v>41512</v>
      </c>
      <c r="B121">
        <v>2013</v>
      </c>
      <c r="C121" t="s">
        <v>1111</v>
      </c>
      <c r="D121" s="89">
        <v>122.04</v>
      </c>
      <c r="E121" s="91">
        <v>1416676932</v>
      </c>
      <c r="F121" s="91">
        <v>0</v>
      </c>
    </row>
    <row r="122" spans="1:6" x14ac:dyDescent="0.3">
      <c r="A122" s="48">
        <v>41513</v>
      </c>
      <c r="B122">
        <v>2013</v>
      </c>
      <c r="C122" t="s">
        <v>1111</v>
      </c>
      <c r="D122" s="89">
        <v>125.67</v>
      </c>
      <c r="E122" s="91">
        <v>1459371151</v>
      </c>
      <c r="F122" s="91">
        <v>0</v>
      </c>
    </row>
    <row r="123" spans="1:6" x14ac:dyDescent="0.3">
      <c r="A123" s="48">
        <v>41514</v>
      </c>
      <c r="B123">
        <v>2013</v>
      </c>
      <c r="C123" t="s">
        <v>1111</v>
      </c>
      <c r="D123" s="89">
        <v>123.02</v>
      </c>
      <c r="E123" s="91">
        <v>1429111038</v>
      </c>
      <c r="F123" s="91">
        <v>0</v>
      </c>
    </row>
    <row r="124" spans="1:6" x14ac:dyDescent="0.3">
      <c r="A124" s="48">
        <v>41515</v>
      </c>
      <c r="B124">
        <v>2013</v>
      </c>
      <c r="C124" t="s">
        <v>1111</v>
      </c>
      <c r="D124" s="89">
        <v>123.44</v>
      </c>
      <c r="E124" s="91">
        <v>1434594992</v>
      </c>
      <c r="F124" s="91">
        <v>0</v>
      </c>
    </row>
    <row r="125" spans="1:6" x14ac:dyDescent="0.3">
      <c r="A125" s="48">
        <v>41516</v>
      </c>
      <c r="B125">
        <v>2013</v>
      </c>
      <c r="C125" t="s">
        <v>1111</v>
      </c>
      <c r="D125" s="89">
        <v>129.19999999999999</v>
      </c>
      <c r="E125" s="91">
        <v>1502172870</v>
      </c>
      <c r="F125" s="91">
        <v>0</v>
      </c>
    </row>
    <row r="126" spans="1:6" x14ac:dyDescent="0.3">
      <c r="A126" s="48">
        <v>41517</v>
      </c>
      <c r="B126">
        <v>2013</v>
      </c>
      <c r="C126" t="s">
        <v>1111</v>
      </c>
      <c r="D126" s="89">
        <v>137.76</v>
      </c>
      <c r="E126" s="91">
        <v>1602407100</v>
      </c>
      <c r="F126" s="91">
        <v>0</v>
      </c>
    </row>
    <row r="127" spans="1:6" x14ac:dyDescent="0.3">
      <c r="A127" s="48">
        <v>41518</v>
      </c>
      <c r="B127">
        <v>2013</v>
      </c>
      <c r="C127" t="s">
        <v>1111</v>
      </c>
      <c r="D127" s="89">
        <v>138.16999999999999</v>
      </c>
      <c r="E127" s="91">
        <v>1607960283</v>
      </c>
      <c r="F127" s="91">
        <v>0</v>
      </c>
    </row>
    <row r="128" spans="1:6" x14ac:dyDescent="0.3">
      <c r="A128" s="48">
        <v>41519</v>
      </c>
      <c r="B128">
        <v>2013</v>
      </c>
      <c r="C128" t="s">
        <v>1111</v>
      </c>
      <c r="D128" s="89">
        <v>137.16999999999999</v>
      </c>
      <c r="E128" s="91">
        <v>1597132036</v>
      </c>
      <c r="F128" s="91">
        <v>0</v>
      </c>
    </row>
    <row r="129" spans="1:6" x14ac:dyDescent="0.3">
      <c r="A129" s="48">
        <v>41520</v>
      </c>
      <c r="B129">
        <v>2013</v>
      </c>
      <c r="C129" t="s">
        <v>1111</v>
      </c>
      <c r="D129" s="89">
        <v>137.51</v>
      </c>
      <c r="E129" s="91">
        <v>1601702729</v>
      </c>
      <c r="F129" s="91">
        <v>0</v>
      </c>
    </row>
    <row r="130" spans="1:6" x14ac:dyDescent="0.3">
      <c r="A130" s="48">
        <v>41521</v>
      </c>
      <c r="B130">
        <v>2013</v>
      </c>
      <c r="C130" t="s">
        <v>1111</v>
      </c>
      <c r="D130" s="89">
        <v>135.21</v>
      </c>
      <c r="E130" s="91">
        <v>1575534525</v>
      </c>
      <c r="F130" s="91">
        <v>0</v>
      </c>
    </row>
    <row r="131" spans="1:6" x14ac:dyDescent="0.3">
      <c r="A131" s="48">
        <v>41522</v>
      </c>
      <c r="B131">
        <v>2013</v>
      </c>
      <c r="C131" t="s">
        <v>1111</v>
      </c>
      <c r="D131" s="89">
        <v>129.96</v>
      </c>
      <c r="E131" s="91">
        <v>1514888487</v>
      </c>
      <c r="F131" s="91">
        <v>0</v>
      </c>
    </row>
    <row r="132" spans="1:6" x14ac:dyDescent="0.3">
      <c r="A132" s="48">
        <v>41523</v>
      </c>
      <c r="B132">
        <v>2013</v>
      </c>
      <c r="C132" t="s">
        <v>1111</v>
      </c>
      <c r="D132" s="89">
        <v>126.13</v>
      </c>
      <c r="E132" s="91">
        <v>1470861842</v>
      </c>
      <c r="F132" s="91">
        <v>0</v>
      </c>
    </row>
    <row r="133" spans="1:6" x14ac:dyDescent="0.3">
      <c r="A133" s="48">
        <v>41524</v>
      </c>
      <c r="B133">
        <v>2013</v>
      </c>
      <c r="C133" t="s">
        <v>1111</v>
      </c>
      <c r="D133" s="89">
        <v>123.73</v>
      </c>
      <c r="E133" s="91">
        <v>1443353756</v>
      </c>
      <c r="F133" s="91">
        <v>0</v>
      </c>
    </row>
    <row r="134" spans="1:6" x14ac:dyDescent="0.3">
      <c r="A134" s="48">
        <v>41525</v>
      </c>
      <c r="B134">
        <v>2013</v>
      </c>
      <c r="C134" t="s">
        <v>1111</v>
      </c>
      <c r="D134" s="89">
        <v>121.77</v>
      </c>
      <c r="E134" s="91">
        <v>1420952396</v>
      </c>
      <c r="F134" s="91">
        <v>0</v>
      </c>
    </row>
    <row r="135" spans="1:6" x14ac:dyDescent="0.3">
      <c r="A135" s="48">
        <v>41526</v>
      </c>
      <c r="B135">
        <v>2013</v>
      </c>
      <c r="C135" t="s">
        <v>1111</v>
      </c>
      <c r="D135" s="89">
        <v>126.4</v>
      </c>
      <c r="E135" s="91">
        <v>1475596760</v>
      </c>
      <c r="F135" s="91">
        <v>0</v>
      </c>
    </row>
    <row r="136" spans="1:6" x14ac:dyDescent="0.3">
      <c r="A136" s="48">
        <v>41527</v>
      </c>
      <c r="B136">
        <v>2013</v>
      </c>
      <c r="C136" t="s">
        <v>1111</v>
      </c>
      <c r="D136" s="89">
        <v>127.78</v>
      </c>
      <c r="E136" s="91">
        <v>1492304286</v>
      </c>
      <c r="F136" s="91">
        <v>0</v>
      </c>
    </row>
    <row r="137" spans="1:6" x14ac:dyDescent="0.3">
      <c r="A137" s="48">
        <v>41528</v>
      </c>
      <c r="B137">
        <v>2013</v>
      </c>
      <c r="C137" t="s">
        <v>1111</v>
      </c>
      <c r="D137" s="89">
        <v>131.65</v>
      </c>
      <c r="E137" s="91">
        <v>1538132775</v>
      </c>
      <c r="F137" s="91">
        <v>0</v>
      </c>
    </row>
    <row r="138" spans="1:6" x14ac:dyDescent="0.3">
      <c r="A138" s="48">
        <v>41529</v>
      </c>
      <c r="B138">
        <v>2013</v>
      </c>
      <c r="C138" t="s">
        <v>1111</v>
      </c>
      <c r="D138" s="89">
        <v>134.22</v>
      </c>
      <c r="E138" s="91">
        <v>1568874092</v>
      </c>
      <c r="F138" s="91">
        <v>0</v>
      </c>
    </row>
    <row r="139" spans="1:6" x14ac:dyDescent="0.3">
      <c r="A139" s="48">
        <v>41530</v>
      </c>
      <c r="B139">
        <v>2013</v>
      </c>
      <c r="C139" t="s">
        <v>1111</v>
      </c>
      <c r="D139" s="89">
        <v>135.05000000000001</v>
      </c>
      <c r="E139" s="91">
        <v>1579271324</v>
      </c>
      <c r="F139" s="91">
        <v>0</v>
      </c>
    </row>
    <row r="140" spans="1:6" x14ac:dyDescent="0.3">
      <c r="A140" s="48">
        <v>41531</v>
      </c>
      <c r="B140">
        <v>2013</v>
      </c>
      <c r="C140" t="s">
        <v>1111</v>
      </c>
      <c r="D140" s="89">
        <v>131.38999999999999</v>
      </c>
      <c r="E140" s="91">
        <v>1537187451</v>
      </c>
      <c r="F140" s="91">
        <v>0</v>
      </c>
    </row>
    <row r="141" spans="1:6" x14ac:dyDescent="0.3">
      <c r="A141" s="48">
        <v>41532</v>
      </c>
      <c r="B141">
        <v>2013</v>
      </c>
      <c r="C141" t="s">
        <v>1111</v>
      </c>
      <c r="D141" s="89">
        <v>129.94999999999999</v>
      </c>
      <c r="E141" s="91">
        <v>1520967287</v>
      </c>
      <c r="F141" s="91">
        <v>0</v>
      </c>
    </row>
    <row r="142" spans="1:6" x14ac:dyDescent="0.3">
      <c r="A142" s="48">
        <v>41533</v>
      </c>
      <c r="B142">
        <v>2013</v>
      </c>
      <c r="C142" t="s">
        <v>1111</v>
      </c>
      <c r="D142" s="89">
        <v>131.47999999999999</v>
      </c>
      <c r="E142" s="91">
        <v>1539430293</v>
      </c>
      <c r="F142" s="91">
        <v>0</v>
      </c>
    </row>
    <row r="143" spans="1:6" x14ac:dyDescent="0.3">
      <c r="A143" s="48">
        <v>41534</v>
      </c>
      <c r="B143">
        <v>2013</v>
      </c>
      <c r="C143" t="s">
        <v>1111</v>
      </c>
      <c r="D143" s="89">
        <v>131.31</v>
      </c>
      <c r="E143" s="91">
        <v>1538014334</v>
      </c>
      <c r="F143" s="91">
        <v>0</v>
      </c>
    </row>
    <row r="144" spans="1:6" x14ac:dyDescent="0.3">
      <c r="A144" s="48">
        <v>41535</v>
      </c>
      <c r="B144">
        <v>2013</v>
      </c>
      <c r="C144" t="s">
        <v>1111</v>
      </c>
      <c r="D144" s="89">
        <v>132.06</v>
      </c>
      <c r="E144" s="91">
        <v>1547280990</v>
      </c>
      <c r="F144" s="91">
        <v>0</v>
      </c>
    </row>
    <row r="145" spans="1:6" x14ac:dyDescent="0.3">
      <c r="A145" s="48">
        <v>41536</v>
      </c>
      <c r="B145">
        <v>2013</v>
      </c>
      <c r="C145" t="s">
        <v>1111</v>
      </c>
      <c r="D145" s="89">
        <v>130.22999999999999</v>
      </c>
      <c r="E145" s="91">
        <v>1526484433</v>
      </c>
      <c r="F145" s="91">
        <v>0</v>
      </c>
    </row>
    <row r="146" spans="1:6" x14ac:dyDescent="0.3">
      <c r="A146" s="48">
        <v>41537</v>
      </c>
      <c r="B146">
        <v>2013</v>
      </c>
      <c r="C146" t="s">
        <v>1111</v>
      </c>
      <c r="D146" s="89">
        <v>128.57</v>
      </c>
      <c r="E146" s="91">
        <v>1507618248</v>
      </c>
      <c r="F146" s="91">
        <v>0</v>
      </c>
    </row>
    <row r="147" spans="1:6" x14ac:dyDescent="0.3">
      <c r="A147" s="48">
        <v>41538</v>
      </c>
      <c r="B147">
        <v>2013</v>
      </c>
      <c r="C147" t="s">
        <v>1111</v>
      </c>
      <c r="D147" s="89">
        <v>126.78</v>
      </c>
      <c r="E147" s="91">
        <v>1487211807</v>
      </c>
      <c r="F147" s="91">
        <v>0</v>
      </c>
    </row>
    <row r="148" spans="1:6" x14ac:dyDescent="0.3">
      <c r="A148" s="48">
        <v>41539</v>
      </c>
      <c r="B148">
        <v>2013</v>
      </c>
      <c r="C148" t="s">
        <v>1111</v>
      </c>
      <c r="D148" s="89">
        <v>128.37</v>
      </c>
      <c r="E148" s="91">
        <v>1506534274</v>
      </c>
      <c r="F148" s="91">
        <v>0</v>
      </c>
    </row>
    <row r="149" spans="1:6" x14ac:dyDescent="0.3">
      <c r="A149" s="48">
        <v>41540</v>
      </c>
      <c r="B149">
        <v>2013</v>
      </c>
      <c r="C149" t="s">
        <v>1111</v>
      </c>
      <c r="D149" s="89">
        <v>126.73</v>
      </c>
      <c r="E149" s="91">
        <v>1487984454</v>
      </c>
      <c r="F149" s="91">
        <v>0</v>
      </c>
    </row>
    <row r="150" spans="1:6" x14ac:dyDescent="0.3">
      <c r="A150" s="48">
        <v>41541</v>
      </c>
      <c r="B150">
        <v>2013</v>
      </c>
      <c r="C150" t="s">
        <v>1111</v>
      </c>
      <c r="D150" s="89">
        <v>126.09</v>
      </c>
      <c r="E150" s="91">
        <v>1481135098</v>
      </c>
      <c r="F150" s="91">
        <v>0</v>
      </c>
    </row>
    <row r="151" spans="1:6" x14ac:dyDescent="0.3">
      <c r="A151" s="48">
        <v>41542</v>
      </c>
      <c r="B151">
        <v>2013</v>
      </c>
      <c r="C151" t="s">
        <v>1111</v>
      </c>
      <c r="D151" s="89">
        <v>127.99</v>
      </c>
      <c r="E151" s="91">
        <v>1504122481</v>
      </c>
      <c r="F151" s="91">
        <v>0</v>
      </c>
    </row>
    <row r="152" spans="1:6" x14ac:dyDescent="0.3">
      <c r="A152" s="48">
        <v>41543</v>
      </c>
      <c r="B152">
        <v>2013</v>
      </c>
      <c r="C152" t="s">
        <v>1111</v>
      </c>
      <c r="D152" s="89">
        <v>128.02000000000001</v>
      </c>
      <c r="E152" s="91">
        <v>1505025524</v>
      </c>
      <c r="F152" s="91">
        <v>0</v>
      </c>
    </row>
    <row r="153" spans="1:6" x14ac:dyDescent="0.3">
      <c r="A153" s="48">
        <v>41544</v>
      </c>
      <c r="B153">
        <v>2013</v>
      </c>
      <c r="C153" t="s">
        <v>1111</v>
      </c>
      <c r="D153" s="89">
        <v>131.84</v>
      </c>
      <c r="E153" s="91">
        <v>1550524096</v>
      </c>
      <c r="F153" s="91">
        <v>0</v>
      </c>
    </row>
    <row r="154" spans="1:6" x14ac:dyDescent="0.3">
      <c r="A154" s="48">
        <v>41545</v>
      </c>
      <c r="B154">
        <v>2013</v>
      </c>
      <c r="C154" t="s">
        <v>1111</v>
      </c>
      <c r="D154" s="89">
        <v>133.93</v>
      </c>
      <c r="E154" s="91">
        <v>1575663012</v>
      </c>
      <c r="F154" s="91">
        <v>0</v>
      </c>
    </row>
    <row r="155" spans="1:6" x14ac:dyDescent="0.3">
      <c r="A155" s="48">
        <v>41546</v>
      </c>
      <c r="B155">
        <v>2013</v>
      </c>
      <c r="C155" t="s">
        <v>1111</v>
      </c>
      <c r="D155" s="89">
        <v>140.28</v>
      </c>
      <c r="E155" s="91">
        <v>1650965841</v>
      </c>
      <c r="F155" s="91">
        <v>0</v>
      </c>
    </row>
    <row r="156" spans="1:6" x14ac:dyDescent="0.3">
      <c r="A156" s="48">
        <v>41547</v>
      </c>
      <c r="B156">
        <v>2013</v>
      </c>
      <c r="C156" t="s">
        <v>1111</v>
      </c>
      <c r="D156" s="89">
        <v>131.65</v>
      </c>
      <c r="E156" s="91">
        <v>1549941780</v>
      </c>
      <c r="F156" s="91">
        <v>0</v>
      </c>
    </row>
    <row r="157" spans="1:6" x14ac:dyDescent="0.3">
      <c r="A157" s="48">
        <v>41548</v>
      </c>
      <c r="B157">
        <v>2013</v>
      </c>
      <c r="C157" t="s">
        <v>1112</v>
      </c>
      <c r="D157" s="89">
        <v>132.55000000000001</v>
      </c>
      <c r="E157" s="91">
        <v>1561200410</v>
      </c>
      <c r="F157" s="91">
        <v>0</v>
      </c>
    </row>
    <row r="158" spans="1:6" x14ac:dyDescent="0.3">
      <c r="A158" s="48">
        <v>41549</v>
      </c>
      <c r="B158">
        <v>2013</v>
      </c>
      <c r="C158" t="s">
        <v>1112</v>
      </c>
      <c r="D158" s="89">
        <v>132.04</v>
      </c>
      <c r="E158" s="91">
        <v>1555751397</v>
      </c>
      <c r="F158" s="91">
        <v>0</v>
      </c>
    </row>
    <row r="159" spans="1:6" x14ac:dyDescent="0.3">
      <c r="A159" s="48">
        <v>41550</v>
      </c>
      <c r="B159">
        <v>2013</v>
      </c>
      <c r="C159" t="s">
        <v>1112</v>
      </c>
      <c r="D159" s="89">
        <v>123.07</v>
      </c>
      <c r="E159" s="91">
        <v>1450746083</v>
      </c>
      <c r="F159" s="91">
        <v>0</v>
      </c>
    </row>
    <row r="160" spans="1:6" x14ac:dyDescent="0.3">
      <c r="A160" s="48">
        <v>41551</v>
      </c>
      <c r="B160">
        <v>2013</v>
      </c>
      <c r="C160" t="s">
        <v>1112</v>
      </c>
      <c r="D160" s="89">
        <v>128.26</v>
      </c>
      <c r="E160" s="91">
        <v>1512486811</v>
      </c>
      <c r="F160" s="91">
        <v>0</v>
      </c>
    </row>
    <row r="161" spans="1:6" x14ac:dyDescent="0.3">
      <c r="A161" s="48">
        <v>41552</v>
      </c>
      <c r="B161">
        <v>2013</v>
      </c>
      <c r="C161" t="s">
        <v>1112</v>
      </c>
      <c r="D161" s="89">
        <v>129.57</v>
      </c>
      <c r="E161" s="91">
        <v>1528611793</v>
      </c>
      <c r="F161" s="91">
        <v>0</v>
      </c>
    </row>
    <row r="162" spans="1:6" x14ac:dyDescent="0.3">
      <c r="A162" s="48">
        <v>41553</v>
      </c>
      <c r="B162">
        <v>2013</v>
      </c>
      <c r="C162" t="s">
        <v>1112</v>
      </c>
      <c r="D162" s="89">
        <v>127.56</v>
      </c>
      <c r="E162" s="91">
        <v>1505549223</v>
      </c>
      <c r="F162" s="91">
        <v>0</v>
      </c>
    </row>
    <row r="163" spans="1:6" x14ac:dyDescent="0.3">
      <c r="A163" s="48">
        <v>41554</v>
      </c>
      <c r="B163">
        <v>2013</v>
      </c>
      <c r="C163" t="s">
        <v>1112</v>
      </c>
      <c r="D163" s="89">
        <v>128.38</v>
      </c>
      <c r="E163" s="91">
        <v>1515724889</v>
      </c>
      <c r="F163" s="91">
        <v>0</v>
      </c>
    </row>
    <row r="164" spans="1:6" x14ac:dyDescent="0.3">
      <c r="A164" s="48">
        <v>41555</v>
      </c>
      <c r="B164">
        <v>2013</v>
      </c>
      <c r="C164" t="s">
        <v>1112</v>
      </c>
      <c r="D164" s="89">
        <v>125.72</v>
      </c>
      <c r="E164" s="91">
        <v>1484816060</v>
      </c>
      <c r="F164" s="91">
        <v>0</v>
      </c>
    </row>
    <row r="165" spans="1:6" x14ac:dyDescent="0.3">
      <c r="A165" s="48">
        <v>41556</v>
      </c>
      <c r="B165">
        <v>2013</v>
      </c>
      <c r="C165" t="s">
        <v>1112</v>
      </c>
      <c r="D165" s="89">
        <v>130.9</v>
      </c>
      <c r="E165" s="91">
        <v>1546580228</v>
      </c>
      <c r="F165" s="91">
        <v>0</v>
      </c>
    </row>
    <row r="166" spans="1:6" x14ac:dyDescent="0.3">
      <c r="A166" s="48">
        <v>41557</v>
      </c>
      <c r="B166">
        <v>2013</v>
      </c>
      <c r="C166" t="s">
        <v>1112</v>
      </c>
      <c r="D166" s="89">
        <v>129.68</v>
      </c>
      <c r="E166" s="91">
        <v>1532820842</v>
      </c>
      <c r="F166" s="91">
        <v>0</v>
      </c>
    </row>
    <row r="167" spans="1:6" x14ac:dyDescent="0.3">
      <c r="A167" s="48">
        <v>41558</v>
      </c>
      <c r="B167">
        <v>2013</v>
      </c>
      <c r="C167" t="s">
        <v>1112</v>
      </c>
      <c r="D167" s="89">
        <v>130.27000000000001</v>
      </c>
      <c r="E167" s="91">
        <v>1540367845</v>
      </c>
      <c r="F167" s="91">
        <v>0</v>
      </c>
    </row>
    <row r="168" spans="1:6" x14ac:dyDescent="0.3">
      <c r="A168" s="48">
        <v>41559</v>
      </c>
      <c r="B168">
        <v>2013</v>
      </c>
      <c r="C168" t="s">
        <v>1112</v>
      </c>
      <c r="D168" s="89">
        <v>135.35</v>
      </c>
      <c r="E168" s="91">
        <v>1601082220</v>
      </c>
      <c r="F168" s="91">
        <v>0</v>
      </c>
    </row>
    <row r="169" spans="1:6" x14ac:dyDescent="0.3">
      <c r="A169" s="48">
        <v>41560</v>
      </c>
      <c r="B169">
        <v>2013</v>
      </c>
      <c r="C169" t="s">
        <v>1112</v>
      </c>
      <c r="D169" s="89">
        <v>135.47999999999999</v>
      </c>
      <c r="E169" s="91">
        <v>1603402413</v>
      </c>
      <c r="F169" s="91">
        <v>0</v>
      </c>
    </row>
    <row r="170" spans="1:6" x14ac:dyDescent="0.3">
      <c r="A170" s="48">
        <v>41561</v>
      </c>
      <c r="B170">
        <v>2013</v>
      </c>
      <c r="C170" t="s">
        <v>1112</v>
      </c>
      <c r="D170" s="89">
        <v>140.47999999999999</v>
      </c>
      <c r="E170" s="91">
        <v>1663458800</v>
      </c>
      <c r="F170" s="91">
        <v>0</v>
      </c>
    </row>
    <row r="171" spans="1:6" x14ac:dyDescent="0.3">
      <c r="A171" s="48">
        <v>41562</v>
      </c>
      <c r="B171">
        <v>2013</v>
      </c>
      <c r="C171" t="s">
        <v>1112</v>
      </c>
      <c r="D171" s="89">
        <v>143.88999999999999</v>
      </c>
      <c r="E171" s="91">
        <v>1704751164</v>
      </c>
      <c r="F171" s="91">
        <v>0</v>
      </c>
    </row>
    <row r="172" spans="1:6" x14ac:dyDescent="0.3">
      <c r="A172" s="48">
        <v>41563</v>
      </c>
      <c r="B172">
        <v>2013</v>
      </c>
      <c r="C172" t="s">
        <v>1112</v>
      </c>
      <c r="D172" s="89">
        <v>143.61000000000001</v>
      </c>
      <c r="E172" s="91">
        <v>1702245233</v>
      </c>
      <c r="F172" s="91">
        <v>0</v>
      </c>
    </row>
    <row r="173" spans="1:6" x14ac:dyDescent="0.3">
      <c r="A173" s="48">
        <v>41564</v>
      </c>
      <c r="B173">
        <v>2013</v>
      </c>
      <c r="C173" t="s">
        <v>1112</v>
      </c>
      <c r="D173" s="89">
        <v>146.15</v>
      </c>
      <c r="E173" s="91">
        <v>1732995548</v>
      </c>
      <c r="F173" s="91">
        <v>0</v>
      </c>
    </row>
    <row r="174" spans="1:6" x14ac:dyDescent="0.3">
      <c r="A174" s="48">
        <v>41565</v>
      </c>
      <c r="B174">
        <v>2013</v>
      </c>
      <c r="C174" t="s">
        <v>1112</v>
      </c>
      <c r="D174" s="89">
        <v>151.34</v>
      </c>
      <c r="E174" s="91">
        <v>1795176162</v>
      </c>
      <c r="F174" s="91">
        <v>0</v>
      </c>
    </row>
    <row r="175" spans="1:6" x14ac:dyDescent="0.3">
      <c r="A175" s="48">
        <v>41566</v>
      </c>
      <c r="B175">
        <v>2013</v>
      </c>
      <c r="C175" t="s">
        <v>1112</v>
      </c>
      <c r="D175" s="89">
        <v>170.51</v>
      </c>
      <c r="E175" s="91">
        <v>2023531688</v>
      </c>
      <c r="F175" s="91">
        <v>0</v>
      </c>
    </row>
    <row r="176" spans="1:6" x14ac:dyDescent="0.3">
      <c r="A176" s="48">
        <v>41567</v>
      </c>
      <c r="B176">
        <v>2013</v>
      </c>
      <c r="C176" t="s">
        <v>1112</v>
      </c>
      <c r="D176" s="89">
        <v>172.01</v>
      </c>
      <c r="E176" s="91">
        <v>2042261829</v>
      </c>
      <c r="F176" s="91">
        <v>0</v>
      </c>
    </row>
    <row r="177" spans="1:6" x14ac:dyDescent="0.3">
      <c r="A177" s="48">
        <v>41568</v>
      </c>
      <c r="B177">
        <v>2013</v>
      </c>
      <c r="C177" t="s">
        <v>1112</v>
      </c>
      <c r="D177" s="89">
        <v>181.41</v>
      </c>
      <c r="E177" s="91">
        <v>2154778910</v>
      </c>
      <c r="F177" s="91">
        <v>0</v>
      </c>
    </row>
    <row r="178" spans="1:6" x14ac:dyDescent="0.3">
      <c r="A178" s="48">
        <v>41569</v>
      </c>
      <c r="B178">
        <v>2013</v>
      </c>
      <c r="C178" t="s">
        <v>1112</v>
      </c>
      <c r="D178" s="89">
        <v>193.45</v>
      </c>
      <c r="E178" s="91">
        <v>2298993654</v>
      </c>
      <c r="F178" s="91">
        <v>0</v>
      </c>
    </row>
    <row r="179" spans="1:6" x14ac:dyDescent="0.3">
      <c r="A179" s="48">
        <v>41570</v>
      </c>
      <c r="B179">
        <v>2013</v>
      </c>
      <c r="C179" t="s">
        <v>1112</v>
      </c>
      <c r="D179" s="89">
        <v>206.78</v>
      </c>
      <c r="E179" s="91">
        <v>2458505640</v>
      </c>
      <c r="F179" s="91">
        <v>0</v>
      </c>
    </row>
    <row r="180" spans="1:6" x14ac:dyDescent="0.3">
      <c r="A180" s="48">
        <v>41571</v>
      </c>
      <c r="B180">
        <v>2013</v>
      </c>
      <c r="C180" t="s">
        <v>1112</v>
      </c>
      <c r="D180" s="89">
        <v>198.8</v>
      </c>
      <c r="E180" s="91">
        <v>2364666360</v>
      </c>
      <c r="F180" s="91">
        <v>0</v>
      </c>
    </row>
    <row r="181" spans="1:6" x14ac:dyDescent="0.3">
      <c r="A181" s="48">
        <v>41572</v>
      </c>
      <c r="B181">
        <v>2013</v>
      </c>
      <c r="C181" t="s">
        <v>1112</v>
      </c>
      <c r="D181" s="89">
        <v>172.48</v>
      </c>
      <c r="E181" s="91">
        <v>2052637048</v>
      </c>
      <c r="F181" s="91">
        <v>0</v>
      </c>
    </row>
    <row r="182" spans="1:6" x14ac:dyDescent="0.3">
      <c r="A182" s="48">
        <v>41573</v>
      </c>
      <c r="B182">
        <v>2013</v>
      </c>
      <c r="C182" t="s">
        <v>1112</v>
      </c>
      <c r="D182" s="89">
        <v>178.96</v>
      </c>
      <c r="E182" s="91">
        <v>2130644072</v>
      </c>
      <c r="F182" s="91">
        <v>0</v>
      </c>
    </row>
    <row r="183" spans="1:6" x14ac:dyDescent="0.3">
      <c r="A183" s="48">
        <v>41574</v>
      </c>
      <c r="B183">
        <v>2013</v>
      </c>
      <c r="C183" t="s">
        <v>1112</v>
      </c>
      <c r="D183" s="89">
        <v>189.83</v>
      </c>
      <c r="E183" s="91">
        <v>2260913266</v>
      </c>
      <c r="F183" s="91">
        <v>0</v>
      </c>
    </row>
    <row r="184" spans="1:6" x14ac:dyDescent="0.3">
      <c r="A184" s="48">
        <v>41575</v>
      </c>
      <c r="B184">
        <v>2013</v>
      </c>
      <c r="C184" t="s">
        <v>1112</v>
      </c>
      <c r="D184" s="89">
        <v>198.55</v>
      </c>
      <c r="E184" s="91">
        <v>2365643830</v>
      </c>
      <c r="F184" s="91">
        <v>0</v>
      </c>
    </row>
    <row r="185" spans="1:6" x14ac:dyDescent="0.3">
      <c r="A185" s="48">
        <v>41576</v>
      </c>
      <c r="B185">
        <v>2013</v>
      </c>
      <c r="C185" t="s">
        <v>1112</v>
      </c>
      <c r="D185" s="89">
        <v>204.39</v>
      </c>
      <c r="E185" s="91">
        <v>2436022215</v>
      </c>
      <c r="F185" s="91">
        <v>0</v>
      </c>
    </row>
    <row r="186" spans="1:6" x14ac:dyDescent="0.3">
      <c r="A186" s="48">
        <v>41577</v>
      </c>
      <c r="B186">
        <v>2013</v>
      </c>
      <c r="C186" t="s">
        <v>1112</v>
      </c>
      <c r="D186" s="89">
        <v>204.2</v>
      </c>
      <c r="E186" s="91">
        <v>2434768490</v>
      </c>
      <c r="F186" s="91">
        <v>0</v>
      </c>
    </row>
    <row r="187" spans="1:6" x14ac:dyDescent="0.3">
      <c r="A187" s="48">
        <v>41578</v>
      </c>
      <c r="B187">
        <v>2013</v>
      </c>
      <c r="C187" t="s">
        <v>1112</v>
      </c>
      <c r="D187" s="89">
        <v>203.88</v>
      </c>
      <c r="E187" s="91">
        <v>2432069229</v>
      </c>
      <c r="F187" s="91">
        <v>0</v>
      </c>
    </row>
    <row r="188" spans="1:6" x14ac:dyDescent="0.3">
      <c r="A188" s="48">
        <v>41579</v>
      </c>
      <c r="B188">
        <v>2013</v>
      </c>
      <c r="C188" t="s">
        <v>1112</v>
      </c>
      <c r="D188" s="89">
        <v>205.26</v>
      </c>
      <c r="E188" s="91">
        <v>2449516394</v>
      </c>
      <c r="F188" s="91">
        <v>0</v>
      </c>
    </row>
    <row r="189" spans="1:6" x14ac:dyDescent="0.3">
      <c r="A189" s="48">
        <v>41580</v>
      </c>
      <c r="B189">
        <v>2013</v>
      </c>
      <c r="C189" t="s">
        <v>1112</v>
      </c>
      <c r="D189" s="89">
        <v>206.89</v>
      </c>
      <c r="E189" s="91">
        <v>2470106260</v>
      </c>
      <c r="F189" s="91">
        <v>0</v>
      </c>
    </row>
    <row r="190" spans="1:6" x14ac:dyDescent="0.3">
      <c r="A190" s="48">
        <v>41581</v>
      </c>
      <c r="B190">
        <v>2013</v>
      </c>
      <c r="C190" t="s">
        <v>1112</v>
      </c>
      <c r="D190" s="89">
        <v>212.45</v>
      </c>
      <c r="E190" s="91">
        <v>2537555912</v>
      </c>
      <c r="F190" s="91">
        <v>0</v>
      </c>
    </row>
    <row r="191" spans="1:6" x14ac:dyDescent="0.3">
      <c r="A191" s="48">
        <v>41582</v>
      </c>
      <c r="B191">
        <v>2013</v>
      </c>
      <c r="C191" t="s">
        <v>1112</v>
      </c>
      <c r="D191" s="89">
        <v>226.28</v>
      </c>
      <c r="E191" s="91">
        <v>2703825377</v>
      </c>
      <c r="F191" s="91">
        <v>0</v>
      </c>
    </row>
    <row r="192" spans="1:6" x14ac:dyDescent="0.3">
      <c r="A192" s="48">
        <v>41583</v>
      </c>
      <c r="B192">
        <v>2013</v>
      </c>
      <c r="C192" t="s">
        <v>1112</v>
      </c>
      <c r="D192" s="89">
        <v>230.63</v>
      </c>
      <c r="E192" s="91">
        <v>2756789579</v>
      </c>
      <c r="F192" s="91">
        <v>0</v>
      </c>
    </row>
    <row r="193" spans="1:6" x14ac:dyDescent="0.3">
      <c r="A193" s="48">
        <v>41584</v>
      </c>
      <c r="B193">
        <v>2013</v>
      </c>
      <c r="C193" t="s">
        <v>1112</v>
      </c>
      <c r="D193" s="89">
        <v>260.85000000000002</v>
      </c>
      <c r="E193" s="91">
        <v>3119094311</v>
      </c>
      <c r="F193" s="91">
        <v>0</v>
      </c>
    </row>
    <row r="194" spans="1:6" x14ac:dyDescent="0.3">
      <c r="A194" s="48">
        <v>41585</v>
      </c>
      <c r="B194">
        <v>2013</v>
      </c>
      <c r="C194" t="s">
        <v>1112</v>
      </c>
      <c r="D194" s="89">
        <v>295.63</v>
      </c>
      <c r="E194" s="91">
        <v>3536067384</v>
      </c>
      <c r="F194" s="91">
        <v>0</v>
      </c>
    </row>
    <row r="195" spans="1:6" x14ac:dyDescent="0.3">
      <c r="A195" s="48">
        <v>41586</v>
      </c>
      <c r="B195">
        <v>2013</v>
      </c>
      <c r="C195" t="s">
        <v>1112</v>
      </c>
      <c r="D195" s="89">
        <v>332.02</v>
      </c>
      <c r="E195" s="91">
        <v>3972444990</v>
      </c>
      <c r="F195" s="91">
        <v>0</v>
      </c>
    </row>
    <row r="196" spans="1:6" x14ac:dyDescent="0.3">
      <c r="A196" s="48">
        <v>41587</v>
      </c>
      <c r="B196">
        <v>2013</v>
      </c>
      <c r="C196" t="s">
        <v>1112</v>
      </c>
      <c r="D196" s="89">
        <v>358</v>
      </c>
      <c r="E196" s="91">
        <v>4284552950</v>
      </c>
      <c r="F196" s="91">
        <v>0</v>
      </c>
    </row>
    <row r="197" spans="1:6" x14ac:dyDescent="0.3">
      <c r="A197" s="48">
        <v>41588</v>
      </c>
      <c r="B197">
        <v>2013</v>
      </c>
      <c r="C197" t="s">
        <v>1112</v>
      </c>
      <c r="D197" s="89">
        <v>313</v>
      </c>
      <c r="E197" s="91">
        <v>3747322075</v>
      </c>
      <c r="F197" s="91">
        <v>0</v>
      </c>
    </row>
    <row r="198" spans="1:6" x14ac:dyDescent="0.3">
      <c r="A198" s="48">
        <v>41589</v>
      </c>
      <c r="B198">
        <v>2013</v>
      </c>
      <c r="C198" t="s">
        <v>1112</v>
      </c>
      <c r="D198" s="89">
        <v>340.55</v>
      </c>
      <c r="E198" s="91">
        <v>4078792891</v>
      </c>
      <c r="F198" s="91">
        <v>0</v>
      </c>
    </row>
    <row r="199" spans="1:6" x14ac:dyDescent="0.3">
      <c r="A199" s="48">
        <v>41590</v>
      </c>
      <c r="B199">
        <v>2013</v>
      </c>
      <c r="C199" t="s">
        <v>1112</v>
      </c>
      <c r="D199" s="89">
        <v>355.48</v>
      </c>
      <c r="E199" s="91">
        <v>4259334699</v>
      </c>
      <c r="F199" s="91">
        <v>0</v>
      </c>
    </row>
    <row r="200" spans="1:6" x14ac:dyDescent="0.3">
      <c r="A200" s="48">
        <v>41591</v>
      </c>
      <c r="B200">
        <v>2013</v>
      </c>
      <c r="C200" t="s">
        <v>1112</v>
      </c>
      <c r="D200" s="89">
        <v>404.17</v>
      </c>
      <c r="E200" s="91">
        <v>4844512975</v>
      </c>
      <c r="F200" s="91">
        <v>0</v>
      </c>
    </row>
    <row r="201" spans="1:6" x14ac:dyDescent="0.3">
      <c r="A201" s="48">
        <v>41592</v>
      </c>
      <c r="B201">
        <v>2013</v>
      </c>
      <c r="C201" t="s">
        <v>1112</v>
      </c>
      <c r="D201" s="89">
        <v>408.84</v>
      </c>
      <c r="E201" s="91">
        <v>4902328893</v>
      </c>
      <c r="F201" s="91">
        <v>0</v>
      </c>
    </row>
    <row r="202" spans="1:6" x14ac:dyDescent="0.3">
      <c r="A202" s="48">
        <v>41593</v>
      </c>
      <c r="B202">
        <v>2013</v>
      </c>
      <c r="C202" t="s">
        <v>1112</v>
      </c>
      <c r="D202" s="89">
        <v>424.16</v>
      </c>
      <c r="E202" s="91">
        <v>5087746180</v>
      </c>
      <c r="F202" s="91">
        <v>0</v>
      </c>
    </row>
    <row r="203" spans="1:6" x14ac:dyDescent="0.3">
      <c r="A203" s="48">
        <v>41594</v>
      </c>
      <c r="B203">
        <v>2013</v>
      </c>
      <c r="C203" t="s">
        <v>1112</v>
      </c>
      <c r="D203" s="89">
        <v>437.41</v>
      </c>
      <c r="E203" s="91">
        <v>5248843453</v>
      </c>
      <c r="F203" s="91">
        <v>0</v>
      </c>
    </row>
    <row r="204" spans="1:6" x14ac:dyDescent="0.3">
      <c r="A204" s="48">
        <v>41595</v>
      </c>
      <c r="B204">
        <v>2013</v>
      </c>
      <c r="C204" t="s">
        <v>1112</v>
      </c>
      <c r="D204" s="89">
        <v>488.36</v>
      </c>
      <c r="E204" s="91">
        <v>5862542038</v>
      </c>
      <c r="F204" s="91">
        <v>0</v>
      </c>
    </row>
    <row r="205" spans="1:6" x14ac:dyDescent="0.3">
      <c r="A205" s="48">
        <v>41596</v>
      </c>
      <c r="B205">
        <v>2013</v>
      </c>
      <c r="C205" t="s">
        <v>1112</v>
      </c>
      <c r="D205" s="89">
        <v>580.87</v>
      </c>
      <c r="E205" s="91">
        <v>6975450004</v>
      </c>
      <c r="F205" s="91">
        <v>0</v>
      </c>
    </row>
    <row r="206" spans="1:6" x14ac:dyDescent="0.3">
      <c r="A206" s="48">
        <v>41597</v>
      </c>
      <c r="B206">
        <v>2013</v>
      </c>
      <c r="C206" t="s">
        <v>1112</v>
      </c>
      <c r="D206" s="89">
        <v>614.4</v>
      </c>
      <c r="E206" s="91">
        <v>7380464640</v>
      </c>
      <c r="F206" s="91">
        <v>0</v>
      </c>
    </row>
    <row r="207" spans="1:6" x14ac:dyDescent="0.3">
      <c r="A207" s="48">
        <v>41598</v>
      </c>
      <c r="B207">
        <v>2013</v>
      </c>
      <c r="C207" t="s">
        <v>1112</v>
      </c>
      <c r="D207" s="89">
        <v>565.34</v>
      </c>
      <c r="E207" s="91">
        <v>6793450510</v>
      </c>
      <c r="F207" s="91">
        <v>0</v>
      </c>
    </row>
    <row r="208" spans="1:6" x14ac:dyDescent="0.3">
      <c r="A208" s="48">
        <v>41599</v>
      </c>
      <c r="B208">
        <v>2013</v>
      </c>
      <c r="C208" t="s">
        <v>1112</v>
      </c>
      <c r="D208" s="89">
        <v>675.06</v>
      </c>
      <c r="E208" s="91">
        <v>8114440594</v>
      </c>
      <c r="F208" s="91">
        <v>0</v>
      </c>
    </row>
    <row r="209" spans="1:6" x14ac:dyDescent="0.3">
      <c r="A209" s="48">
        <v>41600</v>
      </c>
      <c r="B209">
        <v>2013</v>
      </c>
      <c r="C209" t="s">
        <v>1112</v>
      </c>
      <c r="D209" s="89">
        <v>731.15</v>
      </c>
      <c r="E209" s="91">
        <v>8790506777</v>
      </c>
      <c r="F209" s="91">
        <v>0</v>
      </c>
    </row>
    <row r="210" spans="1:6" x14ac:dyDescent="0.3">
      <c r="A210" s="48">
        <v>41601</v>
      </c>
      <c r="B210">
        <v>2013</v>
      </c>
      <c r="C210" t="s">
        <v>1112</v>
      </c>
      <c r="D210" s="89">
        <v>819.31</v>
      </c>
      <c r="E210" s="91">
        <v>9853534129</v>
      </c>
      <c r="F210" s="91">
        <v>0</v>
      </c>
    </row>
    <row r="211" spans="1:6" x14ac:dyDescent="0.3">
      <c r="A211" s="48">
        <v>41602</v>
      </c>
      <c r="B211">
        <v>2013</v>
      </c>
      <c r="C211" t="s">
        <v>1112</v>
      </c>
      <c r="D211" s="89">
        <v>764.43</v>
      </c>
      <c r="E211" s="91">
        <v>9196532447</v>
      </c>
      <c r="F211" s="91">
        <v>0</v>
      </c>
    </row>
    <row r="212" spans="1:6" x14ac:dyDescent="0.3">
      <c r="A212" s="48">
        <v>41603</v>
      </c>
      <c r="B212">
        <v>2013</v>
      </c>
      <c r="C212" t="s">
        <v>1112</v>
      </c>
      <c r="D212" s="89">
        <v>793.07</v>
      </c>
      <c r="E212" s="91">
        <v>9544775891</v>
      </c>
      <c r="F212" s="91">
        <v>0</v>
      </c>
    </row>
    <row r="213" spans="1:6" x14ac:dyDescent="0.3">
      <c r="A213" s="48">
        <v>41604</v>
      </c>
      <c r="B213">
        <v>2013</v>
      </c>
      <c r="C213" t="s">
        <v>1112</v>
      </c>
      <c r="D213" s="89">
        <v>832.93</v>
      </c>
      <c r="E213" s="91">
        <v>10028164851</v>
      </c>
      <c r="F213" s="91">
        <v>0</v>
      </c>
    </row>
    <row r="214" spans="1:6" x14ac:dyDescent="0.3">
      <c r="A214" s="48">
        <v>41605</v>
      </c>
      <c r="B214">
        <v>2013</v>
      </c>
      <c r="C214" t="s">
        <v>1112</v>
      </c>
      <c r="D214" s="89">
        <v>914.13</v>
      </c>
      <c r="E214" s="91">
        <v>11009416068</v>
      </c>
      <c r="F214" s="91">
        <v>0</v>
      </c>
    </row>
    <row r="215" spans="1:6" x14ac:dyDescent="0.3">
      <c r="A215" s="48">
        <v>41606</v>
      </c>
      <c r="B215">
        <v>2013</v>
      </c>
      <c r="C215" t="s">
        <v>1112</v>
      </c>
      <c r="D215" s="89">
        <v>979.08</v>
      </c>
      <c r="E215" s="91">
        <v>11795833455</v>
      </c>
      <c r="F215" s="91">
        <v>0</v>
      </c>
    </row>
    <row r="216" spans="1:6" x14ac:dyDescent="0.3">
      <c r="A216" s="48">
        <v>41607</v>
      </c>
      <c r="B216">
        <v>2013</v>
      </c>
      <c r="C216" t="s">
        <v>1112</v>
      </c>
      <c r="D216" s="89">
        <v>1101.83</v>
      </c>
      <c r="E216" s="91">
        <v>13280659993</v>
      </c>
      <c r="F216" s="91">
        <v>0</v>
      </c>
    </row>
    <row r="217" spans="1:6" x14ac:dyDescent="0.3">
      <c r="A217" s="48">
        <v>41608</v>
      </c>
      <c r="B217">
        <v>2013</v>
      </c>
      <c r="C217" t="s">
        <v>1112</v>
      </c>
      <c r="D217" s="89">
        <v>1127.45</v>
      </c>
      <c r="E217" s="91">
        <v>13593664650</v>
      </c>
      <c r="F217" s="91">
        <v>0</v>
      </c>
    </row>
    <row r="218" spans="1:6" x14ac:dyDescent="0.3">
      <c r="A218" s="48">
        <v>41609</v>
      </c>
      <c r="B218">
        <v>2013</v>
      </c>
      <c r="C218" t="s">
        <v>1112</v>
      </c>
      <c r="D218" s="89">
        <v>1033.3900000000001</v>
      </c>
      <c r="E218" s="91">
        <v>12464724345</v>
      </c>
      <c r="F218" s="91">
        <v>0</v>
      </c>
    </row>
    <row r="219" spans="1:6" x14ac:dyDescent="0.3">
      <c r="A219" s="48">
        <v>41610</v>
      </c>
      <c r="B219">
        <v>2013</v>
      </c>
      <c r="C219" t="s">
        <v>1112</v>
      </c>
      <c r="D219" s="89">
        <v>974.03</v>
      </c>
      <c r="E219" s="91">
        <v>11753157346</v>
      </c>
      <c r="F219" s="91">
        <v>0</v>
      </c>
    </row>
    <row r="220" spans="1:6" x14ac:dyDescent="0.3">
      <c r="A220" s="48">
        <v>41611</v>
      </c>
      <c r="B220">
        <v>2013</v>
      </c>
      <c r="C220" t="s">
        <v>1112</v>
      </c>
      <c r="D220" s="89">
        <v>1078.6400000000001</v>
      </c>
      <c r="E220" s="91">
        <v>13020236474</v>
      </c>
      <c r="F220" s="91">
        <v>0</v>
      </c>
    </row>
    <row r="221" spans="1:6" x14ac:dyDescent="0.3">
      <c r="A221" s="48">
        <v>41612</v>
      </c>
      <c r="B221">
        <v>2013</v>
      </c>
      <c r="C221" t="s">
        <v>1112</v>
      </c>
      <c r="D221" s="89">
        <v>1121.48</v>
      </c>
      <c r="E221" s="91">
        <v>13542487814</v>
      </c>
      <c r="F221" s="91">
        <v>0</v>
      </c>
    </row>
    <row r="222" spans="1:6" x14ac:dyDescent="0.3">
      <c r="A222" s="48">
        <v>41613</v>
      </c>
      <c r="B222">
        <v>2013</v>
      </c>
      <c r="C222" t="s">
        <v>1112</v>
      </c>
      <c r="D222" s="89">
        <v>989.04</v>
      </c>
      <c r="E222" s="91">
        <v>11947405392</v>
      </c>
      <c r="F222" s="91">
        <v>0</v>
      </c>
    </row>
    <row r="223" spans="1:6" x14ac:dyDescent="0.3">
      <c r="A223" s="48">
        <v>41614</v>
      </c>
      <c r="B223">
        <v>2013</v>
      </c>
      <c r="C223" t="s">
        <v>1112</v>
      </c>
      <c r="D223" s="89">
        <v>1019.66</v>
      </c>
      <c r="E223" s="91">
        <v>12322234219</v>
      </c>
      <c r="F223" s="91">
        <v>0</v>
      </c>
    </row>
    <row r="224" spans="1:6" x14ac:dyDescent="0.3">
      <c r="A224" s="48">
        <v>41615</v>
      </c>
      <c r="B224">
        <v>2013</v>
      </c>
      <c r="C224" t="s">
        <v>1112</v>
      </c>
      <c r="D224" s="89">
        <v>811.98</v>
      </c>
      <c r="E224" s="91">
        <v>9816777302</v>
      </c>
      <c r="F224" s="91">
        <v>0</v>
      </c>
    </row>
    <row r="225" spans="1:6" x14ac:dyDescent="0.3">
      <c r="A225" s="48">
        <v>41616</v>
      </c>
      <c r="B225">
        <v>2013</v>
      </c>
      <c r="C225" t="s">
        <v>1112</v>
      </c>
      <c r="D225" s="89">
        <v>743.11</v>
      </c>
      <c r="E225" s="91">
        <v>8987358118</v>
      </c>
      <c r="F225" s="91">
        <v>0</v>
      </c>
    </row>
    <row r="226" spans="1:6" x14ac:dyDescent="0.3">
      <c r="A226" s="48">
        <v>41617</v>
      </c>
      <c r="B226">
        <v>2013</v>
      </c>
      <c r="C226" t="s">
        <v>1112</v>
      </c>
      <c r="D226" s="89">
        <v>897.89</v>
      </c>
      <c r="E226" s="91">
        <v>10863885372</v>
      </c>
      <c r="F226" s="91">
        <v>0</v>
      </c>
    </row>
    <row r="227" spans="1:6" x14ac:dyDescent="0.3">
      <c r="A227" s="48">
        <v>41618</v>
      </c>
      <c r="B227">
        <v>2013</v>
      </c>
      <c r="C227" t="s">
        <v>1112</v>
      </c>
      <c r="D227" s="89">
        <v>927.78</v>
      </c>
      <c r="E227" s="91">
        <v>11230173843</v>
      </c>
      <c r="F227" s="91">
        <v>0</v>
      </c>
    </row>
    <row r="228" spans="1:6" x14ac:dyDescent="0.3">
      <c r="A228" s="48">
        <v>41619</v>
      </c>
      <c r="B228">
        <v>2013</v>
      </c>
      <c r="C228" t="s">
        <v>1112</v>
      </c>
      <c r="D228" s="89">
        <v>887.08</v>
      </c>
      <c r="E228" s="91">
        <v>10741252534</v>
      </c>
      <c r="F228" s="91">
        <v>0</v>
      </c>
    </row>
    <row r="229" spans="1:6" x14ac:dyDescent="0.3">
      <c r="A229" s="48">
        <v>41620</v>
      </c>
      <c r="B229">
        <v>2013</v>
      </c>
      <c r="C229" t="s">
        <v>1112</v>
      </c>
      <c r="D229" s="89">
        <v>878.17</v>
      </c>
      <c r="E229" s="91">
        <v>10636987805</v>
      </c>
      <c r="F229" s="91">
        <v>0</v>
      </c>
    </row>
    <row r="230" spans="1:6" x14ac:dyDescent="0.3">
      <c r="A230" s="48">
        <v>41621</v>
      </c>
      <c r="B230">
        <v>2013</v>
      </c>
      <c r="C230" t="s">
        <v>1112</v>
      </c>
      <c r="D230" s="89">
        <v>897.27</v>
      </c>
      <c r="E230" s="91">
        <v>10872198158</v>
      </c>
      <c r="F230" s="91">
        <v>0</v>
      </c>
    </row>
    <row r="231" spans="1:6" x14ac:dyDescent="0.3">
      <c r="A231" s="48">
        <v>41622</v>
      </c>
      <c r="B231">
        <v>2013</v>
      </c>
      <c r="C231" t="s">
        <v>1112</v>
      </c>
      <c r="D231" s="89">
        <v>866.99</v>
      </c>
      <c r="E231" s="91">
        <v>10509219285</v>
      </c>
      <c r="F231" s="91">
        <v>0</v>
      </c>
    </row>
    <row r="232" spans="1:6" x14ac:dyDescent="0.3">
      <c r="A232" s="48">
        <v>41623</v>
      </c>
      <c r="B232">
        <v>2013</v>
      </c>
      <c r="C232" t="s">
        <v>1112</v>
      </c>
      <c r="D232" s="89">
        <v>854.62</v>
      </c>
      <c r="E232" s="91">
        <v>10363485334</v>
      </c>
      <c r="F232" s="91">
        <v>0</v>
      </c>
    </row>
    <row r="233" spans="1:6" x14ac:dyDescent="0.3">
      <c r="A233" s="48">
        <v>41624</v>
      </c>
      <c r="B233">
        <v>2013</v>
      </c>
      <c r="C233" t="s">
        <v>1112</v>
      </c>
      <c r="D233" s="89">
        <v>789.15</v>
      </c>
      <c r="E233" s="91">
        <v>9573257565</v>
      </c>
      <c r="F233" s="91">
        <v>0</v>
      </c>
    </row>
    <row r="234" spans="1:6" x14ac:dyDescent="0.3">
      <c r="A234" s="48">
        <v>41625</v>
      </c>
      <c r="B234">
        <v>2013</v>
      </c>
      <c r="C234" t="s">
        <v>1112</v>
      </c>
      <c r="D234" s="89">
        <v>691.65</v>
      </c>
      <c r="E234" s="91">
        <v>8393847109</v>
      </c>
      <c r="F234" s="91">
        <v>0</v>
      </c>
    </row>
    <row r="235" spans="1:6" x14ac:dyDescent="0.3">
      <c r="A235" s="48">
        <v>41626</v>
      </c>
      <c r="B235">
        <v>2013</v>
      </c>
      <c r="C235" t="s">
        <v>1112</v>
      </c>
      <c r="D235" s="89">
        <v>559.36</v>
      </c>
      <c r="E235" s="91">
        <v>6791343584</v>
      </c>
      <c r="F235" s="91">
        <v>0</v>
      </c>
    </row>
    <row r="236" spans="1:6" x14ac:dyDescent="0.3">
      <c r="A236" s="48">
        <v>41627</v>
      </c>
      <c r="B236">
        <v>2013</v>
      </c>
      <c r="C236" t="s">
        <v>1112</v>
      </c>
      <c r="D236" s="89">
        <v>677.84</v>
      </c>
      <c r="E236" s="91">
        <v>8233502182</v>
      </c>
      <c r="F236" s="91">
        <v>0</v>
      </c>
    </row>
    <row r="237" spans="1:6" x14ac:dyDescent="0.3">
      <c r="A237" s="48">
        <v>41628</v>
      </c>
      <c r="B237">
        <v>2013</v>
      </c>
      <c r="C237" t="s">
        <v>1112</v>
      </c>
      <c r="D237" s="89">
        <v>694.25</v>
      </c>
      <c r="E237" s="91">
        <v>8436421862</v>
      </c>
      <c r="F237" s="91">
        <v>0</v>
      </c>
    </row>
    <row r="238" spans="1:6" x14ac:dyDescent="0.3">
      <c r="A238" s="48">
        <v>41629</v>
      </c>
      <c r="B238">
        <v>2013</v>
      </c>
      <c r="C238" t="s">
        <v>1112</v>
      </c>
      <c r="D238" s="89">
        <v>596.12</v>
      </c>
      <c r="E238" s="91">
        <v>7246404914</v>
      </c>
      <c r="F238" s="91">
        <v>0</v>
      </c>
    </row>
    <row r="239" spans="1:6" x14ac:dyDescent="0.3">
      <c r="A239" s="48">
        <v>41630</v>
      </c>
      <c r="B239">
        <v>2013</v>
      </c>
      <c r="C239" t="s">
        <v>1112</v>
      </c>
      <c r="D239" s="89">
        <v>650.27</v>
      </c>
      <c r="E239" s="91">
        <v>7907201916</v>
      </c>
      <c r="F239" s="91">
        <v>0</v>
      </c>
    </row>
    <row r="240" spans="1:6" x14ac:dyDescent="0.3">
      <c r="A240" s="48">
        <v>41631</v>
      </c>
      <c r="B240">
        <v>2013</v>
      </c>
      <c r="C240" t="s">
        <v>1112</v>
      </c>
      <c r="D240" s="89">
        <v>645.75</v>
      </c>
      <c r="E240" s="91">
        <v>7854951431</v>
      </c>
      <c r="F240" s="91">
        <v>0</v>
      </c>
    </row>
    <row r="241" spans="1:6" x14ac:dyDescent="0.3">
      <c r="A241" s="48">
        <v>41632</v>
      </c>
      <c r="B241">
        <v>2013</v>
      </c>
      <c r="C241" t="s">
        <v>1112</v>
      </c>
      <c r="D241" s="89">
        <v>659.94</v>
      </c>
      <c r="E241" s="91">
        <v>8030446893</v>
      </c>
      <c r="F241" s="91">
        <v>0</v>
      </c>
    </row>
    <row r="242" spans="1:6" x14ac:dyDescent="0.3">
      <c r="A242" s="48">
        <v>41633</v>
      </c>
      <c r="B242">
        <v>2013</v>
      </c>
      <c r="C242" t="s">
        <v>1112</v>
      </c>
      <c r="D242" s="89">
        <v>668.74</v>
      </c>
      <c r="E242" s="91">
        <v>8140337961</v>
      </c>
      <c r="F242" s="91">
        <v>0</v>
      </c>
    </row>
    <row r="243" spans="1:6" x14ac:dyDescent="0.3">
      <c r="A243" s="48">
        <v>41634</v>
      </c>
      <c r="B243">
        <v>2013</v>
      </c>
      <c r="C243" t="s">
        <v>1112</v>
      </c>
      <c r="D243" s="89">
        <v>734.59</v>
      </c>
      <c r="E243" s="91">
        <v>8944973877</v>
      </c>
      <c r="F243" s="91">
        <v>0</v>
      </c>
    </row>
    <row r="244" spans="1:6" x14ac:dyDescent="0.3">
      <c r="A244" s="48">
        <v>41635</v>
      </c>
      <c r="B244">
        <v>2013</v>
      </c>
      <c r="C244" t="s">
        <v>1112</v>
      </c>
      <c r="D244" s="89">
        <v>734.27</v>
      </c>
      <c r="E244" s="91">
        <v>8944473292</v>
      </c>
      <c r="F244" s="91">
        <v>62881800</v>
      </c>
    </row>
    <row r="245" spans="1:6" x14ac:dyDescent="0.3">
      <c r="A245" s="48">
        <v>41636</v>
      </c>
      <c r="B245">
        <v>2013</v>
      </c>
      <c r="C245" t="s">
        <v>1112</v>
      </c>
      <c r="D245" s="89">
        <v>738.81</v>
      </c>
      <c r="E245" s="91">
        <v>9002769255</v>
      </c>
      <c r="F245" s="91">
        <v>28121600</v>
      </c>
    </row>
    <row r="246" spans="1:6" x14ac:dyDescent="0.3">
      <c r="A246" s="48">
        <v>41637</v>
      </c>
      <c r="B246">
        <v>2013</v>
      </c>
      <c r="C246" t="s">
        <v>1112</v>
      </c>
      <c r="D246" s="89">
        <v>726.47</v>
      </c>
      <c r="E246" s="91">
        <v>8855251580</v>
      </c>
      <c r="F246" s="91">
        <v>27018300</v>
      </c>
    </row>
    <row r="247" spans="1:6" x14ac:dyDescent="0.3">
      <c r="A247" s="48">
        <v>41638</v>
      </c>
      <c r="B247">
        <v>2013</v>
      </c>
      <c r="C247" t="s">
        <v>1112</v>
      </c>
      <c r="D247" s="89">
        <v>760.52</v>
      </c>
      <c r="E247" s="91">
        <v>9270681761</v>
      </c>
      <c r="F247" s="91">
        <v>24717100</v>
      </c>
    </row>
    <row r="248" spans="1:6" x14ac:dyDescent="0.3">
      <c r="A248" s="48">
        <v>41639</v>
      </c>
      <c r="B248">
        <v>2013</v>
      </c>
      <c r="C248" t="s">
        <v>1112</v>
      </c>
      <c r="D248" s="89">
        <v>755.16</v>
      </c>
      <c r="E248" s="91">
        <v>9205343763</v>
      </c>
      <c r="F248" s="91">
        <v>21903500</v>
      </c>
    </row>
    <row r="249" spans="1:6" x14ac:dyDescent="0.3">
      <c r="A249" s="48">
        <v>41640</v>
      </c>
      <c r="B249">
        <v>2014</v>
      </c>
      <c r="C249" t="s">
        <v>1113</v>
      </c>
      <c r="D249" s="89">
        <v>767.74</v>
      </c>
      <c r="E249" s="91">
        <v>9358693020</v>
      </c>
      <c r="F249" s="91">
        <v>23448600</v>
      </c>
    </row>
    <row r="250" spans="1:6" x14ac:dyDescent="0.3">
      <c r="A250" s="48">
        <v>41641</v>
      </c>
      <c r="B250">
        <v>2014</v>
      </c>
      <c r="C250" t="s">
        <v>1113</v>
      </c>
      <c r="D250" s="89">
        <v>772.53</v>
      </c>
      <c r="E250" s="91">
        <v>9417082760</v>
      </c>
      <c r="F250" s="91">
        <v>16837800</v>
      </c>
    </row>
    <row r="251" spans="1:6" x14ac:dyDescent="0.3">
      <c r="A251" s="48">
        <v>41642</v>
      </c>
      <c r="B251">
        <v>2014</v>
      </c>
      <c r="C251" t="s">
        <v>1113</v>
      </c>
      <c r="D251" s="89">
        <v>825.47</v>
      </c>
      <c r="E251" s="91">
        <v>10062417390</v>
      </c>
      <c r="F251" s="91">
        <v>54171500</v>
      </c>
    </row>
    <row r="252" spans="1:6" x14ac:dyDescent="0.3">
      <c r="A252" s="48">
        <v>41643</v>
      </c>
      <c r="B252">
        <v>2014</v>
      </c>
      <c r="C252" t="s">
        <v>1113</v>
      </c>
      <c r="D252" s="89">
        <v>849.14</v>
      </c>
      <c r="E252" s="91">
        <v>10350952914</v>
      </c>
      <c r="F252" s="91">
        <v>36344700</v>
      </c>
    </row>
    <row r="253" spans="1:6" x14ac:dyDescent="0.3">
      <c r="A253" s="48">
        <v>41644</v>
      </c>
      <c r="B253">
        <v>2014</v>
      </c>
      <c r="C253" t="s">
        <v>1113</v>
      </c>
      <c r="D253" s="89">
        <v>919.41</v>
      </c>
      <c r="E253" s="91">
        <v>11207538944</v>
      </c>
      <c r="F253" s="91">
        <v>62414600</v>
      </c>
    </row>
    <row r="254" spans="1:6" x14ac:dyDescent="0.3">
      <c r="A254" s="48">
        <v>41645</v>
      </c>
      <c r="B254">
        <v>2014</v>
      </c>
      <c r="C254" t="s">
        <v>1113</v>
      </c>
      <c r="D254" s="89">
        <v>936.38</v>
      </c>
      <c r="E254" s="91">
        <v>11414401972</v>
      </c>
      <c r="F254" s="91">
        <v>88584600</v>
      </c>
    </row>
    <row r="255" spans="1:6" x14ac:dyDescent="0.3">
      <c r="A255" s="48">
        <v>41646</v>
      </c>
      <c r="B255">
        <v>2014</v>
      </c>
      <c r="C255" t="s">
        <v>1113</v>
      </c>
      <c r="D255" s="89">
        <v>826.5</v>
      </c>
      <c r="E255" s="91">
        <v>10107681750</v>
      </c>
      <c r="F255" s="91">
        <v>80268100</v>
      </c>
    </row>
    <row r="256" spans="1:6" x14ac:dyDescent="0.3">
      <c r="A256" s="48">
        <v>41647</v>
      </c>
      <c r="B256">
        <v>2014</v>
      </c>
      <c r="C256" t="s">
        <v>1113</v>
      </c>
      <c r="D256" s="89">
        <v>838.32</v>
      </c>
      <c r="E256" s="91">
        <v>10256342208</v>
      </c>
      <c r="F256" s="91">
        <v>78060300</v>
      </c>
    </row>
    <row r="257" spans="1:6" x14ac:dyDescent="0.3">
      <c r="A257" s="48">
        <v>41648</v>
      </c>
      <c r="B257">
        <v>2014</v>
      </c>
      <c r="C257" t="s">
        <v>1113</v>
      </c>
      <c r="D257" s="89">
        <v>853.29</v>
      </c>
      <c r="E257" s="91">
        <v>10443906952</v>
      </c>
      <c r="F257" s="91">
        <v>58813600</v>
      </c>
    </row>
    <row r="258" spans="1:6" x14ac:dyDescent="0.3">
      <c r="A258" s="48">
        <v>41649</v>
      </c>
      <c r="B258">
        <v>2014</v>
      </c>
      <c r="C258" t="s">
        <v>1113</v>
      </c>
      <c r="D258" s="89">
        <v>863.3</v>
      </c>
      <c r="E258" s="91">
        <v>10570439442</v>
      </c>
      <c r="F258" s="91">
        <v>29763600</v>
      </c>
    </row>
    <row r="259" spans="1:6" x14ac:dyDescent="0.3">
      <c r="A259" s="48">
        <v>41650</v>
      </c>
      <c r="B259">
        <v>2014</v>
      </c>
      <c r="C259" t="s">
        <v>1113</v>
      </c>
      <c r="D259" s="89">
        <v>905.72</v>
      </c>
      <c r="E259" s="91">
        <v>11094594497</v>
      </c>
      <c r="F259" s="91">
        <v>48299500</v>
      </c>
    </row>
    <row r="260" spans="1:6" x14ac:dyDescent="0.3">
      <c r="A260" s="48">
        <v>41651</v>
      </c>
      <c r="B260">
        <v>2014</v>
      </c>
      <c r="C260" t="s">
        <v>1113</v>
      </c>
      <c r="D260" s="89">
        <v>867.45</v>
      </c>
      <c r="E260" s="91">
        <v>10630187711</v>
      </c>
      <c r="F260" s="91">
        <v>40171100</v>
      </c>
    </row>
    <row r="261" spans="1:6" x14ac:dyDescent="0.3">
      <c r="A261" s="48">
        <v>41652</v>
      </c>
      <c r="B261">
        <v>2014</v>
      </c>
      <c r="C261" t="s">
        <v>1113</v>
      </c>
      <c r="D261" s="89">
        <v>840.96</v>
      </c>
      <c r="E261" s="91">
        <v>10309307616</v>
      </c>
      <c r="F261" s="91">
        <v>42950500</v>
      </c>
    </row>
    <row r="262" spans="1:6" x14ac:dyDescent="0.3">
      <c r="A262" s="48">
        <v>41653</v>
      </c>
      <c r="B262">
        <v>2014</v>
      </c>
      <c r="C262" t="s">
        <v>1113</v>
      </c>
      <c r="D262" s="89">
        <v>838.05</v>
      </c>
      <c r="E262" s="91">
        <v>10276902394</v>
      </c>
      <c r="F262" s="91">
        <v>23469400</v>
      </c>
    </row>
    <row r="263" spans="1:6" x14ac:dyDescent="0.3">
      <c r="A263" s="48">
        <v>41654</v>
      </c>
      <c r="B263">
        <v>2014</v>
      </c>
      <c r="C263" t="s">
        <v>1113</v>
      </c>
      <c r="D263" s="89">
        <v>860.44</v>
      </c>
      <c r="E263" s="91">
        <v>10555404678</v>
      </c>
      <c r="F263" s="91">
        <v>28600400</v>
      </c>
    </row>
    <row r="264" spans="1:6" x14ac:dyDescent="0.3">
      <c r="A264" s="48">
        <v>41655</v>
      </c>
      <c r="B264">
        <v>2014</v>
      </c>
      <c r="C264" t="s">
        <v>1113</v>
      </c>
      <c r="D264" s="89">
        <v>837.98</v>
      </c>
      <c r="E264" s="91">
        <v>10283900055</v>
      </c>
      <c r="F264" s="91">
        <v>18719700</v>
      </c>
    </row>
    <row r="265" spans="1:6" x14ac:dyDescent="0.3">
      <c r="A265" s="48">
        <v>41656</v>
      </c>
      <c r="B265">
        <v>2014</v>
      </c>
      <c r="C265" t="s">
        <v>1113</v>
      </c>
      <c r="D265" s="89">
        <v>812.9</v>
      </c>
      <c r="E265" s="91">
        <v>9979241690</v>
      </c>
      <c r="F265" s="91">
        <v>39266000</v>
      </c>
    </row>
    <row r="266" spans="1:6" x14ac:dyDescent="0.3">
      <c r="A266" s="48">
        <v>41657</v>
      </c>
      <c r="B266">
        <v>2014</v>
      </c>
      <c r="C266" t="s">
        <v>1113</v>
      </c>
      <c r="D266" s="89">
        <v>840</v>
      </c>
      <c r="E266" s="91">
        <v>10315662000</v>
      </c>
      <c r="F266" s="91">
        <v>18052700</v>
      </c>
    </row>
    <row r="267" spans="1:6" x14ac:dyDescent="0.3">
      <c r="A267" s="48">
        <v>41658</v>
      </c>
      <c r="B267">
        <v>2014</v>
      </c>
      <c r="C267" t="s">
        <v>1113</v>
      </c>
      <c r="D267" s="89">
        <v>838.17</v>
      </c>
      <c r="E267" s="91">
        <v>10293335273</v>
      </c>
      <c r="F267" s="91">
        <v>17574100</v>
      </c>
    </row>
    <row r="268" spans="1:6" x14ac:dyDescent="0.3">
      <c r="A268" s="48">
        <v>41659</v>
      </c>
      <c r="B268">
        <v>2014</v>
      </c>
      <c r="C268" t="s">
        <v>1113</v>
      </c>
      <c r="D268" s="89">
        <v>869.15</v>
      </c>
      <c r="E268" s="91">
        <v>10677333920</v>
      </c>
      <c r="F268" s="91">
        <v>25421600</v>
      </c>
    </row>
    <row r="269" spans="1:6" x14ac:dyDescent="0.3">
      <c r="A269" s="48">
        <v>41660</v>
      </c>
      <c r="B269">
        <v>2014</v>
      </c>
      <c r="C269" t="s">
        <v>1113</v>
      </c>
      <c r="D269" s="89">
        <v>869.57</v>
      </c>
      <c r="E269" s="91">
        <v>10686776168</v>
      </c>
      <c r="F269" s="91">
        <v>26779700</v>
      </c>
    </row>
    <row r="270" spans="1:6" x14ac:dyDescent="0.3">
      <c r="A270" s="48">
        <v>41661</v>
      </c>
      <c r="B270">
        <v>2014</v>
      </c>
      <c r="C270" t="s">
        <v>1113</v>
      </c>
      <c r="D270" s="89">
        <v>865.03</v>
      </c>
      <c r="E270" s="91">
        <v>10635024832</v>
      </c>
      <c r="F270" s="91">
        <v>17879900</v>
      </c>
    </row>
    <row r="271" spans="1:6" x14ac:dyDescent="0.3">
      <c r="A271" s="48">
        <v>41662</v>
      </c>
      <c r="B271">
        <v>2014</v>
      </c>
      <c r="C271" t="s">
        <v>1113</v>
      </c>
      <c r="D271" s="89">
        <v>846.97</v>
      </c>
      <c r="E271" s="91">
        <v>10417265166</v>
      </c>
      <c r="F271" s="91">
        <v>18412100</v>
      </c>
    </row>
    <row r="272" spans="1:6" x14ac:dyDescent="0.3">
      <c r="A272" s="48">
        <v>41663</v>
      </c>
      <c r="B272">
        <v>2014</v>
      </c>
      <c r="C272" t="s">
        <v>1113</v>
      </c>
      <c r="D272" s="89">
        <v>808.32</v>
      </c>
      <c r="E272" s="91">
        <v>9945387408</v>
      </c>
      <c r="F272" s="91">
        <v>20176000</v>
      </c>
    </row>
    <row r="273" spans="1:6" x14ac:dyDescent="0.3">
      <c r="A273" s="48">
        <v>41664</v>
      </c>
      <c r="B273">
        <v>2014</v>
      </c>
      <c r="C273" t="s">
        <v>1113</v>
      </c>
      <c r="D273" s="89">
        <v>804.39</v>
      </c>
      <c r="E273" s="91">
        <v>9900713656</v>
      </c>
      <c r="F273" s="91">
        <v>31742800</v>
      </c>
    </row>
    <row r="274" spans="1:6" x14ac:dyDescent="0.3">
      <c r="A274" s="48">
        <v>41665</v>
      </c>
      <c r="B274">
        <v>2014</v>
      </c>
      <c r="C274" t="s">
        <v>1113</v>
      </c>
      <c r="D274" s="89">
        <v>853.51</v>
      </c>
      <c r="E274" s="91">
        <v>10508799200</v>
      </c>
      <c r="F274" s="91">
        <v>22676800</v>
      </c>
    </row>
    <row r="275" spans="1:6" x14ac:dyDescent="0.3">
      <c r="A275" s="48">
        <v>41666</v>
      </c>
      <c r="B275">
        <v>2014</v>
      </c>
      <c r="C275" t="s">
        <v>1113</v>
      </c>
      <c r="D275" s="89">
        <v>891.86</v>
      </c>
      <c r="E275" s="91">
        <v>10984370725</v>
      </c>
      <c r="F275" s="91">
        <v>32539200</v>
      </c>
    </row>
    <row r="276" spans="1:6" x14ac:dyDescent="0.3">
      <c r="A276" s="48">
        <v>41667</v>
      </c>
      <c r="B276">
        <v>2014</v>
      </c>
      <c r="C276" t="s">
        <v>1113</v>
      </c>
      <c r="D276" s="89">
        <v>777</v>
      </c>
      <c r="E276" s="91">
        <v>9573533550</v>
      </c>
      <c r="F276" s="91">
        <v>61878700</v>
      </c>
    </row>
    <row r="277" spans="1:6" x14ac:dyDescent="0.3">
      <c r="A277" s="48">
        <v>41668</v>
      </c>
      <c r="B277">
        <v>2014</v>
      </c>
      <c r="C277" t="s">
        <v>1113</v>
      </c>
      <c r="D277" s="89">
        <v>816.85</v>
      </c>
      <c r="E277" s="91">
        <v>10067676250</v>
      </c>
      <c r="F277" s="91">
        <v>33409200</v>
      </c>
    </row>
    <row r="278" spans="1:6" x14ac:dyDescent="0.3">
      <c r="A278" s="48">
        <v>41669</v>
      </c>
      <c r="B278">
        <v>2014</v>
      </c>
      <c r="C278" t="s">
        <v>1113</v>
      </c>
      <c r="D278" s="89">
        <v>817.17</v>
      </c>
      <c r="E278" s="91">
        <v>10074827642</v>
      </c>
      <c r="F278" s="91">
        <v>16261700</v>
      </c>
    </row>
    <row r="279" spans="1:6" x14ac:dyDescent="0.3">
      <c r="A279" s="48">
        <v>41670</v>
      </c>
      <c r="B279">
        <v>2014</v>
      </c>
      <c r="C279" t="s">
        <v>1113</v>
      </c>
      <c r="D279" s="89">
        <v>817.93</v>
      </c>
      <c r="E279" s="91">
        <v>10087796517</v>
      </c>
      <c r="F279" s="91">
        <v>31107400</v>
      </c>
    </row>
    <row r="280" spans="1:6" x14ac:dyDescent="0.3">
      <c r="A280" s="48">
        <v>41671</v>
      </c>
      <c r="B280">
        <v>2014</v>
      </c>
      <c r="C280" t="s">
        <v>1113</v>
      </c>
      <c r="D280" s="89">
        <v>832.52</v>
      </c>
      <c r="E280" s="91">
        <v>10271715012</v>
      </c>
      <c r="F280" s="91">
        <v>14722200</v>
      </c>
    </row>
    <row r="281" spans="1:6" x14ac:dyDescent="0.3">
      <c r="A281" s="48">
        <v>41672</v>
      </c>
      <c r="B281">
        <v>2014</v>
      </c>
      <c r="C281" t="s">
        <v>1113</v>
      </c>
      <c r="D281" s="89">
        <v>836.41</v>
      </c>
      <c r="E281" s="91">
        <v>10323662258</v>
      </c>
      <c r="F281" s="91">
        <v>19347600</v>
      </c>
    </row>
    <row r="282" spans="1:6" x14ac:dyDescent="0.3">
      <c r="A282" s="48">
        <v>41673</v>
      </c>
      <c r="B282">
        <v>2014</v>
      </c>
      <c r="C282" t="s">
        <v>1113</v>
      </c>
      <c r="D282" s="89">
        <v>813.38</v>
      </c>
      <c r="E282" s="91">
        <v>10043290888</v>
      </c>
      <c r="F282" s="91">
        <v>12759200</v>
      </c>
    </row>
    <row r="283" spans="1:6" x14ac:dyDescent="0.3">
      <c r="A283" s="48">
        <v>41674</v>
      </c>
      <c r="B283">
        <v>2014</v>
      </c>
      <c r="C283" t="s">
        <v>1113</v>
      </c>
      <c r="D283" s="89">
        <v>832.36</v>
      </c>
      <c r="E283" s="91">
        <v>10281144248</v>
      </c>
      <c r="F283" s="91">
        <v>14823400</v>
      </c>
    </row>
    <row r="284" spans="1:6" x14ac:dyDescent="0.3">
      <c r="A284" s="48">
        <v>41675</v>
      </c>
      <c r="B284">
        <v>2014</v>
      </c>
      <c r="C284" t="s">
        <v>1113</v>
      </c>
      <c r="D284" s="89">
        <v>830.92</v>
      </c>
      <c r="E284" s="91">
        <v>10267242207</v>
      </c>
      <c r="F284" s="91">
        <v>15706200</v>
      </c>
    </row>
    <row r="285" spans="1:6" x14ac:dyDescent="0.3">
      <c r="A285" s="48">
        <v>41676</v>
      </c>
      <c r="B285">
        <v>2014</v>
      </c>
      <c r="C285" t="s">
        <v>1113</v>
      </c>
      <c r="D285" s="89">
        <v>805.08</v>
      </c>
      <c r="E285" s="91">
        <v>9951171213</v>
      </c>
      <c r="F285" s="91">
        <v>47441900</v>
      </c>
    </row>
    <row r="286" spans="1:6" x14ac:dyDescent="0.3">
      <c r="A286" s="48">
        <v>41677</v>
      </c>
      <c r="B286">
        <v>2014</v>
      </c>
      <c r="C286" t="s">
        <v>1113</v>
      </c>
      <c r="D286" s="89">
        <v>721.32</v>
      </c>
      <c r="E286" s="91">
        <v>8918941470</v>
      </c>
      <c r="F286" s="91">
        <v>65733100</v>
      </c>
    </row>
    <row r="287" spans="1:6" x14ac:dyDescent="0.3">
      <c r="A287" s="48">
        <v>41678</v>
      </c>
      <c r="B287">
        <v>2014</v>
      </c>
      <c r="C287" t="s">
        <v>1113</v>
      </c>
      <c r="D287" s="89">
        <v>701.61</v>
      </c>
      <c r="E287" s="91">
        <v>8678266711</v>
      </c>
      <c r="F287" s="91">
        <v>86940400</v>
      </c>
    </row>
    <row r="288" spans="1:6" x14ac:dyDescent="0.3">
      <c r="A288" s="48">
        <v>41679</v>
      </c>
      <c r="B288">
        <v>2014</v>
      </c>
      <c r="C288" t="s">
        <v>1113</v>
      </c>
      <c r="D288" s="89">
        <v>672.07</v>
      </c>
      <c r="E288" s="91">
        <v>8315656524</v>
      </c>
      <c r="F288" s="91">
        <v>34864400</v>
      </c>
    </row>
    <row r="289" spans="1:6" x14ac:dyDescent="0.3">
      <c r="A289" s="48">
        <v>41680</v>
      </c>
      <c r="B289">
        <v>2014</v>
      </c>
      <c r="C289" t="s">
        <v>1113</v>
      </c>
      <c r="D289" s="89">
        <v>689.65</v>
      </c>
      <c r="E289" s="91">
        <v>8535556672</v>
      </c>
      <c r="F289" s="91">
        <v>38527400</v>
      </c>
    </row>
    <row r="290" spans="1:6" x14ac:dyDescent="0.3">
      <c r="A290" s="48">
        <v>41681</v>
      </c>
      <c r="B290">
        <v>2014</v>
      </c>
      <c r="C290" t="s">
        <v>1113</v>
      </c>
      <c r="D290" s="89">
        <v>697.76</v>
      </c>
      <c r="E290" s="91">
        <v>8638931672</v>
      </c>
      <c r="F290" s="91">
        <v>121884000</v>
      </c>
    </row>
    <row r="291" spans="1:6" x14ac:dyDescent="0.3">
      <c r="A291" s="48">
        <v>41682</v>
      </c>
      <c r="B291">
        <v>2014</v>
      </c>
      <c r="C291" t="s">
        <v>1113</v>
      </c>
      <c r="D291" s="89">
        <v>655.26</v>
      </c>
      <c r="E291" s="91">
        <v>8115968452</v>
      </c>
      <c r="F291" s="91">
        <v>65970400</v>
      </c>
    </row>
    <row r="292" spans="1:6" x14ac:dyDescent="0.3">
      <c r="A292" s="48">
        <v>41683</v>
      </c>
      <c r="B292">
        <v>2014</v>
      </c>
      <c r="C292" t="s">
        <v>1113</v>
      </c>
      <c r="D292" s="89">
        <v>651.91</v>
      </c>
      <c r="E292" s="91">
        <v>8077474557</v>
      </c>
      <c r="F292" s="91">
        <v>19109100</v>
      </c>
    </row>
    <row r="293" spans="1:6" x14ac:dyDescent="0.3">
      <c r="A293" s="48">
        <v>41684</v>
      </c>
      <c r="B293">
        <v>2014</v>
      </c>
      <c r="C293" t="s">
        <v>1113</v>
      </c>
      <c r="D293" s="89">
        <v>623.57000000000005</v>
      </c>
      <c r="E293" s="91">
        <v>7729134561</v>
      </c>
      <c r="F293" s="91">
        <v>90917600</v>
      </c>
    </row>
    <row r="294" spans="1:6" x14ac:dyDescent="0.3">
      <c r="A294" s="48">
        <v>41685</v>
      </c>
      <c r="B294">
        <v>2014</v>
      </c>
      <c r="C294" t="s">
        <v>1113</v>
      </c>
      <c r="D294" s="89">
        <v>644.1</v>
      </c>
      <c r="E294" s="91">
        <v>7986582360</v>
      </c>
      <c r="F294" s="91">
        <v>57350800</v>
      </c>
    </row>
    <row r="295" spans="1:6" x14ac:dyDescent="0.3">
      <c r="A295" s="48">
        <v>41686</v>
      </c>
      <c r="B295">
        <v>2014</v>
      </c>
      <c r="C295" t="s">
        <v>1113</v>
      </c>
      <c r="D295" s="89">
        <v>613.85</v>
      </c>
      <c r="E295" s="91">
        <v>7614456286</v>
      </c>
      <c r="F295" s="91">
        <v>24104900</v>
      </c>
    </row>
    <row r="296" spans="1:6" x14ac:dyDescent="0.3">
      <c r="A296" s="48">
        <v>41687</v>
      </c>
      <c r="B296">
        <v>2014</v>
      </c>
      <c r="C296" t="s">
        <v>1113</v>
      </c>
      <c r="D296" s="89">
        <v>645.14</v>
      </c>
      <c r="E296" s="91">
        <v>8005429360</v>
      </c>
      <c r="F296" s="91">
        <v>48516100</v>
      </c>
    </row>
    <row r="297" spans="1:6" x14ac:dyDescent="0.3">
      <c r="A297" s="48">
        <v>41688</v>
      </c>
      <c r="B297">
        <v>2014</v>
      </c>
      <c r="C297" t="s">
        <v>1113</v>
      </c>
      <c r="D297" s="89">
        <v>625.01</v>
      </c>
      <c r="E297" s="91">
        <v>7758139753</v>
      </c>
      <c r="F297" s="91">
        <v>22066400</v>
      </c>
    </row>
    <row r="298" spans="1:6" x14ac:dyDescent="0.3">
      <c r="A298" s="48">
        <v>41689</v>
      </c>
      <c r="B298">
        <v>2014</v>
      </c>
      <c r="C298" t="s">
        <v>1113</v>
      </c>
      <c r="D298" s="89">
        <v>620.99</v>
      </c>
      <c r="E298" s="91">
        <v>7711283048</v>
      </c>
      <c r="F298" s="91">
        <v>13276100</v>
      </c>
    </row>
    <row r="299" spans="1:6" x14ac:dyDescent="0.3">
      <c r="A299" s="48">
        <v>41690</v>
      </c>
      <c r="B299">
        <v>2014</v>
      </c>
      <c r="C299" t="s">
        <v>1113</v>
      </c>
      <c r="D299" s="89">
        <v>593.89</v>
      </c>
      <c r="E299" s="91">
        <v>7377405511</v>
      </c>
      <c r="F299" s="91">
        <v>35743400</v>
      </c>
    </row>
    <row r="300" spans="1:6" x14ac:dyDescent="0.3">
      <c r="A300" s="48">
        <v>41691</v>
      </c>
      <c r="B300">
        <v>2014</v>
      </c>
      <c r="C300" t="s">
        <v>1113</v>
      </c>
      <c r="D300" s="89">
        <v>582.75</v>
      </c>
      <c r="E300" s="91">
        <v>7241455462</v>
      </c>
      <c r="F300" s="91">
        <v>56059000</v>
      </c>
    </row>
    <row r="301" spans="1:6" x14ac:dyDescent="0.3">
      <c r="A301" s="48">
        <v>41692</v>
      </c>
      <c r="B301">
        <v>2014</v>
      </c>
      <c r="C301" t="s">
        <v>1113</v>
      </c>
      <c r="D301" s="89">
        <v>571.05999999999995</v>
      </c>
      <c r="E301" s="91">
        <v>7098404288</v>
      </c>
      <c r="F301" s="91">
        <v>21675800</v>
      </c>
    </row>
    <row r="302" spans="1:6" x14ac:dyDescent="0.3">
      <c r="A302" s="48">
        <v>41693</v>
      </c>
      <c r="B302">
        <v>2014</v>
      </c>
      <c r="C302" t="s">
        <v>1113</v>
      </c>
      <c r="D302" s="89">
        <v>622.97</v>
      </c>
      <c r="E302" s="91">
        <v>7746491782</v>
      </c>
      <c r="F302" s="91">
        <v>44590700</v>
      </c>
    </row>
    <row r="303" spans="1:6" x14ac:dyDescent="0.3">
      <c r="A303" s="48">
        <v>41694</v>
      </c>
      <c r="B303">
        <v>2014</v>
      </c>
      <c r="C303" t="s">
        <v>1113</v>
      </c>
      <c r="D303" s="89">
        <v>572.39</v>
      </c>
      <c r="E303" s="91">
        <v>7120130927</v>
      </c>
      <c r="F303" s="91">
        <v>47229500</v>
      </c>
    </row>
    <row r="304" spans="1:6" x14ac:dyDescent="0.3">
      <c r="A304" s="48">
        <v>41695</v>
      </c>
      <c r="B304">
        <v>2014</v>
      </c>
      <c r="C304" t="s">
        <v>1113</v>
      </c>
      <c r="D304" s="89">
        <v>489.31</v>
      </c>
      <c r="E304" s="91">
        <v>6088839080</v>
      </c>
      <c r="F304" s="91">
        <v>111102000</v>
      </c>
    </row>
    <row r="305" spans="1:6" x14ac:dyDescent="0.3">
      <c r="A305" s="48">
        <v>41696</v>
      </c>
      <c r="B305">
        <v>2014</v>
      </c>
      <c r="C305" t="s">
        <v>1113</v>
      </c>
      <c r="D305" s="89">
        <v>567.25</v>
      </c>
      <c r="E305" s="91">
        <v>7061198906</v>
      </c>
      <c r="F305" s="91">
        <v>75039300</v>
      </c>
    </row>
    <row r="306" spans="1:6" x14ac:dyDescent="0.3">
      <c r="A306" s="48">
        <v>41697</v>
      </c>
      <c r="B306">
        <v>2014</v>
      </c>
      <c r="C306" t="s">
        <v>1113</v>
      </c>
      <c r="D306" s="89">
        <v>586.28</v>
      </c>
      <c r="E306" s="91">
        <v>7300959497</v>
      </c>
      <c r="F306" s="91">
        <v>38219000</v>
      </c>
    </row>
    <row r="307" spans="1:6" x14ac:dyDescent="0.3">
      <c r="A307" s="48">
        <v>41698</v>
      </c>
      <c r="B307">
        <v>2014</v>
      </c>
      <c r="C307" t="s">
        <v>1113</v>
      </c>
      <c r="D307" s="89">
        <v>567.20000000000005</v>
      </c>
      <c r="E307" s="91">
        <v>7065922360</v>
      </c>
      <c r="F307" s="91">
        <v>24649000</v>
      </c>
    </row>
    <row r="308" spans="1:6" x14ac:dyDescent="0.3">
      <c r="A308" s="48">
        <v>41699</v>
      </c>
      <c r="B308">
        <v>2014</v>
      </c>
      <c r="C308" t="s">
        <v>1113</v>
      </c>
      <c r="D308" s="89">
        <v>560.11</v>
      </c>
      <c r="E308" s="91">
        <v>6979712746</v>
      </c>
      <c r="F308" s="91">
        <v>22903800</v>
      </c>
    </row>
    <row r="309" spans="1:6" x14ac:dyDescent="0.3">
      <c r="A309" s="48">
        <v>41700</v>
      </c>
      <c r="B309">
        <v>2014</v>
      </c>
      <c r="C309" t="s">
        <v>1113</v>
      </c>
      <c r="D309" s="89">
        <v>561.35</v>
      </c>
      <c r="E309" s="91">
        <v>6997269851</v>
      </c>
      <c r="F309" s="91">
        <v>11143900</v>
      </c>
    </row>
    <row r="310" spans="1:6" x14ac:dyDescent="0.3">
      <c r="A310" s="48">
        <v>41701</v>
      </c>
      <c r="B310">
        <v>2014</v>
      </c>
      <c r="C310" t="s">
        <v>1113</v>
      </c>
      <c r="D310" s="89">
        <v>585.79</v>
      </c>
      <c r="E310" s="91">
        <v>7304054418</v>
      </c>
      <c r="F310" s="91">
        <v>33049800</v>
      </c>
    </row>
    <row r="311" spans="1:6" x14ac:dyDescent="0.3">
      <c r="A311" s="48">
        <v>41702</v>
      </c>
      <c r="B311">
        <v>2014</v>
      </c>
      <c r="C311" t="s">
        <v>1113</v>
      </c>
      <c r="D311" s="89">
        <v>675</v>
      </c>
      <c r="E311" s="91">
        <v>8418886875</v>
      </c>
      <c r="F311" s="91">
        <v>86124600</v>
      </c>
    </row>
    <row r="312" spans="1:6" x14ac:dyDescent="0.3">
      <c r="A312" s="48">
        <v>41703</v>
      </c>
      <c r="B312">
        <v>2014</v>
      </c>
      <c r="C312" t="s">
        <v>1113</v>
      </c>
      <c r="D312" s="89">
        <v>658.24</v>
      </c>
      <c r="E312" s="91">
        <v>8212712376</v>
      </c>
      <c r="F312" s="91">
        <v>26946700</v>
      </c>
    </row>
    <row r="313" spans="1:6" x14ac:dyDescent="0.3">
      <c r="A313" s="48">
        <v>41704</v>
      </c>
      <c r="B313">
        <v>2014</v>
      </c>
      <c r="C313" t="s">
        <v>1113</v>
      </c>
      <c r="D313" s="89">
        <v>654.54999999999995</v>
      </c>
      <c r="E313" s="91">
        <v>8169324004</v>
      </c>
      <c r="F313" s="91">
        <v>16659800</v>
      </c>
    </row>
    <row r="314" spans="1:6" x14ac:dyDescent="0.3">
      <c r="A314" s="48">
        <v>41705</v>
      </c>
      <c r="B314">
        <v>2014</v>
      </c>
      <c r="C314" t="s">
        <v>1113</v>
      </c>
      <c r="D314" s="89">
        <v>617.62</v>
      </c>
      <c r="E314" s="91">
        <v>7711032022</v>
      </c>
      <c r="F314" s="91">
        <v>29823000</v>
      </c>
    </row>
    <row r="315" spans="1:6" x14ac:dyDescent="0.3">
      <c r="A315" s="48">
        <v>41706</v>
      </c>
      <c r="B315">
        <v>2014</v>
      </c>
      <c r="C315" t="s">
        <v>1113</v>
      </c>
      <c r="D315" s="89">
        <v>610.37</v>
      </c>
      <c r="E315" s="91">
        <v>7623170337</v>
      </c>
      <c r="F315" s="91">
        <v>21353000</v>
      </c>
    </row>
    <row r="316" spans="1:6" x14ac:dyDescent="0.3">
      <c r="A316" s="48">
        <v>41707</v>
      </c>
      <c r="B316">
        <v>2014</v>
      </c>
      <c r="C316" t="s">
        <v>1113</v>
      </c>
      <c r="D316" s="89">
        <v>636.16999999999996</v>
      </c>
      <c r="E316" s="91">
        <v>7947989895</v>
      </c>
      <c r="F316" s="91">
        <v>15489000</v>
      </c>
    </row>
    <row r="317" spans="1:6" x14ac:dyDescent="0.3">
      <c r="A317" s="48">
        <v>41708</v>
      </c>
      <c r="B317">
        <v>2014</v>
      </c>
      <c r="C317" t="s">
        <v>1113</v>
      </c>
      <c r="D317" s="89">
        <v>621.16999999999996</v>
      </c>
      <c r="E317" s="91">
        <v>7763134192</v>
      </c>
      <c r="F317" s="91">
        <v>16425700</v>
      </c>
    </row>
    <row r="318" spans="1:6" x14ac:dyDescent="0.3">
      <c r="A318" s="48">
        <v>41709</v>
      </c>
      <c r="B318">
        <v>2014</v>
      </c>
      <c r="C318" t="s">
        <v>1113</v>
      </c>
      <c r="D318" s="89">
        <v>624.23</v>
      </c>
      <c r="E318" s="91">
        <v>7803983008</v>
      </c>
      <c r="F318" s="91">
        <v>12542300</v>
      </c>
    </row>
    <row r="319" spans="1:6" x14ac:dyDescent="0.3">
      <c r="A319" s="48">
        <v>41710</v>
      </c>
      <c r="B319">
        <v>2014</v>
      </c>
      <c r="C319" t="s">
        <v>1113</v>
      </c>
      <c r="D319" s="89">
        <v>638.07000000000005</v>
      </c>
      <c r="E319" s="91">
        <v>7979719372</v>
      </c>
      <c r="F319" s="91">
        <v>20806300</v>
      </c>
    </row>
    <row r="320" spans="1:6" x14ac:dyDescent="0.3">
      <c r="A320" s="48">
        <v>41711</v>
      </c>
      <c r="B320">
        <v>2014</v>
      </c>
      <c r="C320" t="s">
        <v>1113</v>
      </c>
      <c r="D320" s="89">
        <v>639.03</v>
      </c>
      <c r="E320" s="91">
        <v>7994472985</v>
      </c>
      <c r="F320" s="91">
        <v>12866600</v>
      </c>
    </row>
    <row r="321" spans="1:6" x14ac:dyDescent="0.3">
      <c r="A321" s="48">
        <v>41712</v>
      </c>
      <c r="B321">
        <v>2014</v>
      </c>
      <c r="C321" t="s">
        <v>1113</v>
      </c>
      <c r="D321" s="89">
        <v>629.66999999999996</v>
      </c>
      <c r="E321" s="91">
        <v>7879611671</v>
      </c>
      <c r="F321" s="91">
        <v>11939800</v>
      </c>
    </row>
    <row r="322" spans="1:6" x14ac:dyDescent="0.3">
      <c r="A322" s="48">
        <v>41713</v>
      </c>
      <c r="B322">
        <v>2014</v>
      </c>
      <c r="C322" t="s">
        <v>1113</v>
      </c>
      <c r="D322" s="89">
        <v>638.07000000000005</v>
      </c>
      <c r="E322" s="91">
        <v>7987471922</v>
      </c>
      <c r="F322" s="91">
        <v>5963930</v>
      </c>
    </row>
    <row r="323" spans="1:6" x14ac:dyDescent="0.3">
      <c r="A323" s="48">
        <v>41714</v>
      </c>
      <c r="B323">
        <v>2014</v>
      </c>
      <c r="C323" t="s">
        <v>1113</v>
      </c>
      <c r="D323" s="89">
        <v>629.54999999999995</v>
      </c>
      <c r="E323" s="91">
        <v>7883319532</v>
      </c>
      <c r="F323" s="91">
        <v>4834240</v>
      </c>
    </row>
    <row r="324" spans="1:6" x14ac:dyDescent="0.3">
      <c r="A324" s="48">
        <v>41715</v>
      </c>
      <c r="B324">
        <v>2014</v>
      </c>
      <c r="C324" t="s">
        <v>1113</v>
      </c>
      <c r="D324" s="89">
        <v>623.70500000000004</v>
      </c>
      <c r="E324" s="91">
        <v>7812934238</v>
      </c>
      <c r="F324" s="91">
        <v>13371500</v>
      </c>
    </row>
    <row r="325" spans="1:6" x14ac:dyDescent="0.3">
      <c r="A325" s="48">
        <v>41716</v>
      </c>
      <c r="B325">
        <v>2014</v>
      </c>
      <c r="C325" t="s">
        <v>1113</v>
      </c>
      <c r="D325" s="89">
        <v>612.62199999999996</v>
      </c>
      <c r="E325" s="91">
        <v>7676276184</v>
      </c>
      <c r="F325" s="91">
        <v>23217800</v>
      </c>
    </row>
    <row r="326" spans="1:6" x14ac:dyDescent="0.3">
      <c r="A326" s="48">
        <v>41717</v>
      </c>
      <c r="B326">
        <v>2014</v>
      </c>
      <c r="C326" t="s">
        <v>1113</v>
      </c>
      <c r="D326" s="89">
        <v>610.63599999999997</v>
      </c>
      <c r="E326" s="91">
        <v>7653772688</v>
      </c>
      <c r="F326" s="91">
        <v>15227500</v>
      </c>
    </row>
    <row r="327" spans="1:6" x14ac:dyDescent="0.3">
      <c r="A327" s="48">
        <v>41718</v>
      </c>
      <c r="B327">
        <v>2014</v>
      </c>
      <c r="C327" t="s">
        <v>1113</v>
      </c>
      <c r="D327" s="89">
        <v>592.07000000000005</v>
      </c>
      <c r="E327" s="91">
        <v>7423640092</v>
      </c>
      <c r="F327" s="91">
        <v>20048500</v>
      </c>
    </row>
    <row r="328" spans="1:6" x14ac:dyDescent="0.3">
      <c r="A328" s="48">
        <v>41719</v>
      </c>
      <c r="B328">
        <v>2014</v>
      </c>
      <c r="C328" t="s">
        <v>1113</v>
      </c>
      <c r="D328" s="89">
        <v>582.303</v>
      </c>
      <c r="E328" s="91">
        <v>7303695511</v>
      </c>
      <c r="F328" s="91">
        <v>38053400</v>
      </c>
    </row>
    <row r="329" spans="1:6" x14ac:dyDescent="0.3">
      <c r="A329" s="48">
        <v>41720</v>
      </c>
      <c r="B329">
        <v>2014</v>
      </c>
      <c r="C329" t="s">
        <v>1113</v>
      </c>
      <c r="D329" s="89">
        <v>561.22</v>
      </c>
      <c r="E329" s="91">
        <v>7041711523</v>
      </c>
      <c r="F329" s="91">
        <v>17983700</v>
      </c>
    </row>
    <row r="330" spans="1:6" x14ac:dyDescent="0.3">
      <c r="A330" s="48">
        <v>41721</v>
      </c>
      <c r="B330">
        <v>2014</v>
      </c>
      <c r="C330" t="s">
        <v>1113</v>
      </c>
      <c r="D330" s="89">
        <v>567.779</v>
      </c>
      <c r="E330" s="91">
        <v>7127031703</v>
      </c>
      <c r="F330" s="91">
        <v>10283000</v>
      </c>
    </row>
    <row r="331" spans="1:6" x14ac:dyDescent="0.3">
      <c r="A331" s="48">
        <v>41722</v>
      </c>
      <c r="B331">
        <v>2014</v>
      </c>
      <c r="C331" t="s">
        <v>1113</v>
      </c>
      <c r="D331" s="89">
        <v>571.41800000000001</v>
      </c>
      <c r="E331" s="91">
        <v>7175538679</v>
      </c>
      <c r="F331" s="91">
        <v>17185800</v>
      </c>
    </row>
    <row r="332" spans="1:6" x14ac:dyDescent="0.3">
      <c r="A332" s="48">
        <v>41723</v>
      </c>
      <c r="B332">
        <v>2014</v>
      </c>
      <c r="C332" t="s">
        <v>1113</v>
      </c>
      <c r="D332" s="89">
        <v>582.54999999999995</v>
      </c>
      <c r="E332" s="91">
        <v>7317439677</v>
      </c>
      <c r="F332" s="91">
        <v>18634700</v>
      </c>
    </row>
    <row r="333" spans="1:6" x14ac:dyDescent="0.3">
      <c r="A333" s="48">
        <v>41724</v>
      </c>
      <c r="B333">
        <v>2014</v>
      </c>
      <c r="C333" t="s">
        <v>1113</v>
      </c>
      <c r="D333" s="89">
        <v>584.44200000000001</v>
      </c>
      <c r="E333" s="91">
        <v>7343002343</v>
      </c>
      <c r="F333" s="91">
        <v>17583200</v>
      </c>
    </row>
    <row r="334" spans="1:6" x14ac:dyDescent="0.3">
      <c r="A334" s="48">
        <v>41725</v>
      </c>
      <c r="B334">
        <v>2014</v>
      </c>
      <c r="C334" t="s">
        <v>1113</v>
      </c>
      <c r="D334" s="89">
        <v>567.64</v>
      </c>
      <c r="E334" s="91">
        <v>7133333206</v>
      </c>
      <c r="F334" s="91">
        <v>22316700</v>
      </c>
    </row>
    <row r="335" spans="1:6" x14ac:dyDescent="0.3">
      <c r="A335" s="48">
        <v>41726</v>
      </c>
      <c r="B335">
        <v>2014</v>
      </c>
      <c r="C335" t="s">
        <v>1113</v>
      </c>
      <c r="D335" s="89">
        <v>503.661</v>
      </c>
      <c r="E335" s="91">
        <v>6331497248</v>
      </c>
      <c r="F335" s="91">
        <v>79571600</v>
      </c>
    </row>
    <row r="336" spans="1:6" x14ac:dyDescent="0.3">
      <c r="A336" s="48">
        <v>41727</v>
      </c>
      <c r="B336">
        <v>2014</v>
      </c>
      <c r="C336" t="s">
        <v>1113</v>
      </c>
      <c r="D336" s="89">
        <v>502.30200000000002</v>
      </c>
      <c r="E336" s="91">
        <v>6317113200</v>
      </c>
      <c r="F336" s="91">
        <v>26810900</v>
      </c>
    </row>
    <row r="337" spans="1:6" x14ac:dyDescent="0.3">
      <c r="A337" s="48">
        <v>41728</v>
      </c>
      <c r="B337">
        <v>2014</v>
      </c>
      <c r="C337" t="s">
        <v>1113</v>
      </c>
      <c r="D337" s="89">
        <v>469.93799999999999</v>
      </c>
      <c r="E337" s="91">
        <v>5912148997</v>
      </c>
      <c r="F337" s="91">
        <v>17867800</v>
      </c>
    </row>
    <row r="338" spans="1:6" x14ac:dyDescent="0.3">
      <c r="A338" s="48">
        <v>41729</v>
      </c>
      <c r="B338">
        <v>2014</v>
      </c>
      <c r="C338" t="s">
        <v>1113</v>
      </c>
      <c r="D338" s="89">
        <v>457.399</v>
      </c>
      <c r="E338" s="91">
        <v>5756309240</v>
      </c>
      <c r="F338" s="91">
        <v>56838500</v>
      </c>
    </row>
    <row r="339" spans="1:6" x14ac:dyDescent="0.3">
      <c r="A339" s="48">
        <v>41730</v>
      </c>
      <c r="B339">
        <v>2014</v>
      </c>
      <c r="C339" t="s">
        <v>1114</v>
      </c>
      <c r="D339" s="89">
        <v>478.71629999999999</v>
      </c>
      <c r="E339" s="91">
        <v>6023351178</v>
      </c>
      <c r="F339" s="91">
        <v>35685800</v>
      </c>
    </row>
    <row r="340" spans="1:6" x14ac:dyDescent="0.3">
      <c r="A340" s="48">
        <v>41731</v>
      </c>
      <c r="B340">
        <v>2014</v>
      </c>
      <c r="C340" t="s">
        <v>1114</v>
      </c>
      <c r="D340" s="89">
        <v>437.51499999999999</v>
      </c>
      <c r="E340" s="91">
        <v>5506313797</v>
      </c>
      <c r="F340" s="91">
        <v>49647600</v>
      </c>
    </row>
    <row r="341" spans="1:6" x14ac:dyDescent="0.3">
      <c r="A341" s="48">
        <v>41732</v>
      </c>
      <c r="B341">
        <v>2014</v>
      </c>
      <c r="C341" t="s">
        <v>1114</v>
      </c>
      <c r="D341" s="89">
        <v>447.0822</v>
      </c>
      <c r="E341" s="91">
        <v>5604036051</v>
      </c>
      <c r="F341" s="91">
        <v>40765500</v>
      </c>
    </row>
    <row r="342" spans="1:6" x14ac:dyDescent="0.3">
      <c r="A342" s="48">
        <v>41733</v>
      </c>
      <c r="B342">
        <v>2014</v>
      </c>
      <c r="C342" t="s">
        <v>1114</v>
      </c>
      <c r="D342" s="89">
        <v>448.87920000000003</v>
      </c>
      <c r="E342" s="91">
        <v>5641613449</v>
      </c>
      <c r="F342" s="91">
        <v>22925500</v>
      </c>
    </row>
    <row r="343" spans="1:6" x14ac:dyDescent="0.3">
      <c r="A343" s="48">
        <v>41734</v>
      </c>
      <c r="B343">
        <v>2014</v>
      </c>
      <c r="C343" t="s">
        <v>1114</v>
      </c>
      <c r="D343" s="89">
        <v>464.82589999999999</v>
      </c>
      <c r="E343" s="91">
        <v>5824866676</v>
      </c>
      <c r="F343" s="91">
        <v>13404500</v>
      </c>
    </row>
    <row r="344" spans="1:6" x14ac:dyDescent="0.3">
      <c r="A344" s="48">
        <v>41735</v>
      </c>
      <c r="B344">
        <v>2014</v>
      </c>
      <c r="C344" t="s">
        <v>1114</v>
      </c>
      <c r="D344" s="89">
        <v>460.70280000000002</v>
      </c>
      <c r="E344" s="91">
        <v>5808861023</v>
      </c>
      <c r="F344" s="91">
        <v>10241400</v>
      </c>
    </row>
    <row r="345" spans="1:6" x14ac:dyDescent="0.3">
      <c r="A345" s="48">
        <v>41736</v>
      </c>
      <c r="B345">
        <v>2014</v>
      </c>
      <c r="C345" t="s">
        <v>1114</v>
      </c>
      <c r="D345" s="89">
        <v>457.79199999999997</v>
      </c>
      <c r="E345" s="91">
        <v>5775641210</v>
      </c>
      <c r="F345" s="91">
        <v>9802770</v>
      </c>
    </row>
    <row r="346" spans="1:6" x14ac:dyDescent="0.3">
      <c r="A346" s="48">
        <v>41737</v>
      </c>
      <c r="B346">
        <v>2014</v>
      </c>
      <c r="C346" t="s">
        <v>1114</v>
      </c>
      <c r="D346" s="89">
        <v>450.46379999999999</v>
      </c>
      <c r="E346" s="91">
        <v>5718579640</v>
      </c>
      <c r="F346" s="91">
        <v>10921600</v>
      </c>
    </row>
    <row r="347" spans="1:6" x14ac:dyDescent="0.3">
      <c r="A347" s="48">
        <v>41738</v>
      </c>
      <c r="B347">
        <v>2014</v>
      </c>
      <c r="C347" t="s">
        <v>1114</v>
      </c>
      <c r="D347" s="89">
        <v>440.19830000000002</v>
      </c>
      <c r="E347" s="91">
        <v>5589580215</v>
      </c>
      <c r="F347" s="91">
        <v>13204400</v>
      </c>
    </row>
    <row r="348" spans="1:6" x14ac:dyDescent="0.3">
      <c r="A348" s="48">
        <v>41739</v>
      </c>
      <c r="B348">
        <v>2014</v>
      </c>
      <c r="C348" t="s">
        <v>1114</v>
      </c>
      <c r="D348" s="89">
        <v>360.84070000000003</v>
      </c>
      <c r="E348" s="91">
        <v>4611917257</v>
      </c>
      <c r="F348" s="91">
        <v>55868300</v>
      </c>
    </row>
    <row r="349" spans="1:6" x14ac:dyDescent="0.3">
      <c r="A349" s="48">
        <v>41740</v>
      </c>
      <c r="B349">
        <v>2014</v>
      </c>
      <c r="C349" t="s">
        <v>1114</v>
      </c>
      <c r="D349" s="89">
        <v>420.05630000000002</v>
      </c>
      <c r="E349" s="91">
        <v>5318033925</v>
      </c>
      <c r="F349" s="91">
        <v>62562800</v>
      </c>
    </row>
    <row r="350" spans="1:6" x14ac:dyDescent="0.3">
      <c r="A350" s="48">
        <v>41741</v>
      </c>
      <c r="B350">
        <v>2014</v>
      </c>
      <c r="C350" t="s">
        <v>1114</v>
      </c>
      <c r="D350" s="89">
        <v>420.66</v>
      </c>
      <c r="E350" s="91">
        <v>5321874506</v>
      </c>
      <c r="F350" s="91">
        <v>19226500</v>
      </c>
    </row>
    <row r="351" spans="1:6" x14ac:dyDescent="0.3">
      <c r="A351" s="48">
        <v>41742</v>
      </c>
      <c r="B351">
        <v>2014</v>
      </c>
      <c r="C351" t="s">
        <v>1114</v>
      </c>
      <c r="D351" s="89">
        <v>414.9495</v>
      </c>
      <c r="E351" s="91">
        <v>5234667259</v>
      </c>
      <c r="F351" s="91">
        <v>22493500</v>
      </c>
    </row>
    <row r="352" spans="1:6" x14ac:dyDescent="0.3">
      <c r="A352" s="48">
        <v>41743</v>
      </c>
      <c r="B352">
        <v>2014</v>
      </c>
      <c r="C352" t="s">
        <v>1114</v>
      </c>
      <c r="D352" s="89">
        <v>457.63380000000001</v>
      </c>
      <c r="E352" s="91">
        <v>5802302128</v>
      </c>
      <c r="F352" s="91">
        <v>50730200</v>
      </c>
    </row>
    <row r="353" spans="1:6" x14ac:dyDescent="0.3">
      <c r="A353" s="48">
        <v>41744</v>
      </c>
      <c r="B353">
        <v>2014</v>
      </c>
      <c r="C353" t="s">
        <v>1114</v>
      </c>
      <c r="D353" s="89">
        <v>520.12329999999997</v>
      </c>
      <c r="E353" s="91">
        <v>6522974948</v>
      </c>
      <c r="F353" s="91">
        <v>49561000</v>
      </c>
    </row>
    <row r="354" spans="1:6" x14ac:dyDescent="0.3">
      <c r="A354" s="48">
        <v>41745</v>
      </c>
      <c r="B354">
        <v>2014</v>
      </c>
      <c r="C354" t="s">
        <v>1114</v>
      </c>
      <c r="D354" s="89">
        <v>529.16250000000002</v>
      </c>
      <c r="E354" s="91">
        <v>6674473792</v>
      </c>
      <c r="F354" s="91">
        <v>56480100</v>
      </c>
    </row>
    <row r="355" spans="1:6" x14ac:dyDescent="0.3">
      <c r="A355" s="48">
        <v>41746</v>
      </c>
      <c r="B355">
        <v>2014</v>
      </c>
      <c r="C355" t="s">
        <v>1114</v>
      </c>
      <c r="D355" s="89">
        <v>494.4</v>
      </c>
      <c r="E355" s="91">
        <v>6278792387</v>
      </c>
      <c r="F355" s="91">
        <v>34025500</v>
      </c>
    </row>
    <row r="356" spans="1:6" x14ac:dyDescent="0.3">
      <c r="A356" s="48">
        <v>41747</v>
      </c>
      <c r="B356">
        <v>2014</v>
      </c>
      <c r="C356" t="s">
        <v>1114</v>
      </c>
      <c r="D356" s="89">
        <v>478.2312</v>
      </c>
      <c r="E356" s="91">
        <v>6074116360</v>
      </c>
      <c r="F356" s="91">
        <v>19042400</v>
      </c>
    </row>
    <row r="357" spans="1:6" x14ac:dyDescent="0.3">
      <c r="A357" s="48">
        <v>41748</v>
      </c>
      <c r="B357">
        <v>2014</v>
      </c>
      <c r="C357" t="s">
        <v>1114</v>
      </c>
      <c r="D357" s="89">
        <v>501.55149999999998</v>
      </c>
      <c r="E357" s="91">
        <v>6353700029</v>
      </c>
      <c r="F357" s="91">
        <v>19588200</v>
      </c>
    </row>
    <row r="358" spans="1:6" x14ac:dyDescent="0.3">
      <c r="A358" s="48">
        <v>41749</v>
      </c>
      <c r="B358">
        <v>2014</v>
      </c>
      <c r="C358" t="s">
        <v>1114</v>
      </c>
      <c r="D358" s="89">
        <v>497.3177</v>
      </c>
      <c r="E358" s="91">
        <v>6312896984</v>
      </c>
      <c r="F358" s="91">
        <v>12103100</v>
      </c>
    </row>
    <row r="359" spans="1:6" x14ac:dyDescent="0.3">
      <c r="A359" s="48">
        <v>41750</v>
      </c>
      <c r="B359">
        <v>2014</v>
      </c>
      <c r="C359" t="s">
        <v>1114</v>
      </c>
      <c r="D359" s="89">
        <v>492.67329999999998</v>
      </c>
      <c r="E359" s="91">
        <v>6284666435</v>
      </c>
      <c r="F359" s="91">
        <v>15171400</v>
      </c>
    </row>
    <row r="360" spans="1:6" x14ac:dyDescent="0.3">
      <c r="A360" s="48">
        <v>41751</v>
      </c>
      <c r="B360">
        <v>2014</v>
      </c>
      <c r="C360" t="s">
        <v>1114</v>
      </c>
      <c r="D360" s="89">
        <v>484.85329999999999</v>
      </c>
      <c r="E360" s="91">
        <v>6187034895</v>
      </c>
      <c r="F360" s="91">
        <v>9770190.3350152876</v>
      </c>
    </row>
    <row r="361" spans="1:6" x14ac:dyDescent="0.3">
      <c r="A361" s="48">
        <v>41752</v>
      </c>
      <c r="B361">
        <v>2014</v>
      </c>
      <c r="C361" t="s">
        <v>1114</v>
      </c>
      <c r="D361" s="89">
        <v>487.52499999999998</v>
      </c>
      <c r="E361" s="91">
        <v>6231920621</v>
      </c>
      <c r="F361" s="91">
        <v>8412033.0431936067</v>
      </c>
    </row>
    <row r="362" spans="1:6" x14ac:dyDescent="0.3">
      <c r="A362" s="48">
        <v>41753</v>
      </c>
      <c r="B362">
        <v>2014</v>
      </c>
      <c r="C362" t="s">
        <v>1114</v>
      </c>
      <c r="D362" s="89">
        <v>494.27330000000001</v>
      </c>
      <c r="E362" s="91">
        <v>6350012525</v>
      </c>
      <c r="F362" s="91">
        <v>9512215.0037430488</v>
      </c>
    </row>
    <row r="363" spans="1:6" x14ac:dyDescent="0.3">
      <c r="A363" s="48">
        <v>41754</v>
      </c>
      <c r="B363">
        <v>2014</v>
      </c>
      <c r="C363" t="s">
        <v>1114</v>
      </c>
      <c r="D363" s="89">
        <v>458.80669999999998</v>
      </c>
      <c r="E363" s="91">
        <v>5857079867</v>
      </c>
      <c r="F363" s="91">
        <v>44062361.807458453</v>
      </c>
    </row>
    <row r="364" spans="1:6" x14ac:dyDescent="0.3">
      <c r="A364" s="48">
        <v>41755</v>
      </c>
      <c r="B364">
        <v>2014</v>
      </c>
      <c r="C364" t="s">
        <v>1114</v>
      </c>
      <c r="D364" s="89">
        <v>453.8</v>
      </c>
      <c r="E364" s="91">
        <v>5822776642</v>
      </c>
      <c r="F364" s="91">
        <v>11997979.86755893</v>
      </c>
    </row>
    <row r="365" spans="1:6" x14ac:dyDescent="0.3">
      <c r="A365" s="48">
        <v>41756</v>
      </c>
      <c r="B365">
        <v>2014</v>
      </c>
      <c r="C365" t="s">
        <v>1114</v>
      </c>
      <c r="D365" s="89">
        <v>437.92160000000001</v>
      </c>
      <c r="E365" s="91">
        <v>5542720307</v>
      </c>
      <c r="F365" s="91">
        <v>9760121.8349635769</v>
      </c>
    </row>
    <row r="366" spans="1:6" x14ac:dyDescent="0.3">
      <c r="A366" s="48">
        <v>41757</v>
      </c>
      <c r="B366">
        <v>2014</v>
      </c>
      <c r="C366" t="s">
        <v>1114</v>
      </c>
      <c r="D366" s="89">
        <v>436.92</v>
      </c>
      <c r="E366" s="91">
        <v>5593864954</v>
      </c>
      <c r="F366" s="91">
        <v>20781687.97683261</v>
      </c>
    </row>
    <row r="367" spans="1:6" x14ac:dyDescent="0.3">
      <c r="A367" s="48">
        <v>41758</v>
      </c>
      <c r="B367">
        <v>2014</v>
      </c>
      <c r="C367" t="s">
        <v>1114</v>
      </c>
      <c r="D367" s="89">
        <v>443.27</v>
      </c>
      <c r="E367" s="91">
        <v>5683724524</v>
      </c>
      <c r="F367" s="91">
        <v>15011935.551518669</v>
      </c>
    </row>
    <row r="368" spans="1:6" x14ac:dyDescent="0.3">
      <c r="A368" s="48">
        <v>41759</v>
      </c>
      <c r="B368">
        <v>2014</v>
      </c>
      <c r="C368" t="s">
        <v>1114</v>
      </c>
      <c r="D368" s="89">
        <v>444.99680000000001</v>
      </c>
      <c r="E368" s="91">
        <v>5690810165</v>
      </c>
      <c r="F368" s="91">
        <v>13054745.6836081</v>
      </c>
    </row>
    <row r="369" spans="1:6" x14ac:dyDescent="0.3">
      <c r="A369" s="48">
        <v>41760</v>
      </c>
      <c r="B369">
        <v>2014</v>
      </c>
      <c r="C369" t="s">
        <v>1114</v>
      </c>
      <c r="D369" s="89">
        <v>455.09129999999999</v>
      </c>
      <c r="E369" s="91">
        <v>5821425472</v>
      </c>
      <c r="F369" s="91">
        <v>11953625.13497629</v>
      </c>
    </row>
    <row r="370" spans="1:6" x14ac:dyDescent="0.3">
      <c r="A370" s="48">
        <v>41761</v>
      </c>
      <c r="B370">
        <v>2014</v>
      </c>
      <c r="C370" t="s">
        <v>1114</v>
      </c>
      <c r="D370" s="89">
        <v>443.47340000000003</v>
      </c>
      <c r="E370" s="91">
        <v>5716625927</v>
      </c>
      <c r="F370" s="91">
        <v>8165770.1478740592</v>
      </c>
    </row>
    <row r="371" spans="1:6" x14ac:dyDescent="0.3">
      <c r="A371" s="48">
        <v>41762</v>
      </c>
      <c r="B371">
        <v>2014</v>
      </c>
      <c r="C371" t="s">
        <v>1114</v>
      </c>
      <c r="D371" s="89">
        <v>434.0333</v>
      </c>
      <c r="E371" s="91">
        <v>5570422954</v>
      </c>
      <c r="F371" s="91">
        <v>9446958.6355176363</v>
      </c>
    </row>
    <row r="372" spans="1:6" x14ac:dyDescent="0.3">
      <c r="A372" s="48">
        <v>41763</v>
      </c>
      <c r="B372">
        <v>2014</v>
      </c>
      <c r="C372" t="s">
        <v>1114</v>
      </c>
      <c r="D372" s="89">
        <v>433.94319999999999</v>
      </c>
      <c r="E372" s="91">
        <v>5554777406</v>
      </c>
      <c r="F372" s="91">
        <v>5229830.630972039</v>
      </c>
    </row>
    <row r="373" spans="1:6" x14ac:dyDescent="0.3">
      <c r="A373" s="48">
        <v>41764</v>
      </c>
      <c r="B373">
        <v>2014</v>
      </c>
      <c r="C373" t="s">
        <v>1114</v>
      </c>
      <c r="D373" s="89">
        <v>429.0761</v>
      </c>
      <c r="E373" s="91">
        <v>5518951942</v>
      </c>
      <c r="F373" s="91">
        <v>8567756.3923535571</v>
      </c>
    </row>
    <row r="374" spans="1:6" x14ac:dyDescent="0.3">
      <c r="A374" s="48">
        <v>41765</v>
      </c>
      <c r="B374">
        <v>2014</v>
      </c>
      <c r="C374" t="s">
        <v>1114</v>
      </c>
      <c r="D374" s="89">
        <v>426.76339999999999</v>
      </c>
      <c r="E374" s="91">
        <v>5463474513</v>
      </c>
      <c r="F374" s="91">
        <v>10822749.124633349</v>
      </c>
    </row>
    <row r="375" spans="1:6" x14ac:dyDescent="0.3">
      <c r="A375" s="48">
        <v>41766</v>
      </c>
      <c r="B375">
        <v>2014</v>
      </c>
      <c r="C375" t="s">
        <v>1114</v>
      </c>
      <c r="D375" s="89">
        <v>439.3</v>
      </c>
      <c r="E375" s="91">
        <v>5590798951</v>
      </c>
      <c r="F375" s="91">
        <v>16360711.03636522</v>
      </c>
    </row>
    <row r="376" spans="1:6" x14ac:dyDescent="0.3">
      <c r="A376" s="48">
        <v>41767</v>
      </c>
      <c r="B376">
        <v>2014</v>
      </c>
      <c r="C376" t="s">
        <v>1114</v>
      </c>
      <c r="D376" s="89">
        <v>437.36329999999998</v>
      </c>
      <c r="E376" s="91">
        <v>5609810850</v>
      </c>
      <c r="F376" s="91">
        <v>8491458.5460288525</v>
      </c>
    </row>
    <row r="377" spans="1:6" x14ac:dyDescent="0.3">
      <c r="A377" s="48">
        <v>41768</v>
      </c>
      <c r="B377">
        <v>2014</v>
      </c>
      <c r="C377" t="s">
        <v>1114</v>
      </c>
      <c r="D377" s="89">
        <v>447.49329999999998</v>
      </c>
      <c r="E377" s="91">
        <v>5730133343</v>
      </c>
      <c r="F377" s="91">
        <v>8820053.2931633126</v>
      </c>
    </row>
    <row r="378" spans="1:6" x14ac:dyDescent="0.3">
      <c r="A378" s="48">
        <v>41769</v>
      </c>
      <c r="B378">
        <v>2014</v>
      </c>
      <c r="C378" t="s">
        <v>1114</v>
      </c>
      <c r="D378" s="89">
        <v>452.505</v>
      </c>
      <c r="E378" s="91">
        <v>5795543101</v>
      </c>
      <c r="F378" s="91">
        <v>5529665.1867912514</v>
      </c>
    </row>
    <row r="379" spans="1:6" x14ac:dyDescent="0.3">
      <c r="A379" s="48">
        <v>41770</v>
      </c>
      <c r="B379">
        <v>2014</v>
      </c>
      <c r="C379" t="s">
        <v>1114</v>
      </c>
      <c r="D379" s="89">
        <v>436.2833</v>
      </c>
      <c r="E379" s="91">
        <v>5598956479</v>
      </c>
      <c r="F379" s="91">
        <v>11522907.034093861</v>
      </c>
    </row>
    <row r="380" spans="1:6" x14ac:dyDescent="0.3">
      <c r="A380" s="48">
        <v>41771</v>
      </c>
      <c r="B380">
        <v>2014</v>
      </c>
      <c r="C380" t="s">
        <v>1114</v>
      </c>
      <c r="D380" s="89">
        <v>439.19</v>
      </c>
      <c r="E380" s="91">
        <v>5633629021</v>
      </c>
      <c r="F380" s="91">
        <v>5903393.6743493341</v>
      </c>
    </row>
    <row r="381" spans="1:6" x14ac:dyDescent="0.3">
      <c r="A381" s="48">
        <v>41772</v>
      </c>
      <c r="B381">
        <v>2014</v>
      </c>
      <c r="C381" t="s">
        <v>1114</v>
      </c>
      <c r="D381" s="89">
        <v>437.30500000000001</v>
      </c>
      <c r="E381" s="91">
        <v>5625308533</v>
      </c>
      <c r="F381" s="91">
        <v>5619474.108984868</v>
      </c>
    </row>
    <row r="382" spans="1:6" x14ac:dyDescent="0.3">
      <c r="A382" s="48">
        <v>41773</v>
      </c>
      <c r="B382">
        <v>2014</v>
      </c>
      <c r="C382" t="s">
        <v>1114</v>
      </c>
      <c r="D382" s="89">
        <v>444.24669999999998</v>
      </c>
      <c r="E382" s="91">
        <v>5669111766</v>
      </c>
      <c r="F382" s="91">
        <v>6764834.2913849102</v>
      </c>
    </row>
    <row r="383" spans="1:6" x14ac:dyDescent="0.3">
      <c r="A383" s="48">
        <v>41774</v>
      </c>
      <c r="B383">
        <v>2014</v>
      </c>
      <c r="C383" t="s">
        <v>1114</v>
      </c>
      <c r="D383" s="89">
        <v>444.25</v>
      </c>
      <c r="E383" s="91">
        <v>5712906334</v>
      </c>
      <c r="F383" s="91">
        <v>6219944.3850029102</v>
      </c>
    </row>
    <row r="384" spans="1:6" x14ac:dyDescent="0.3">
      <c r="A384" s="48">
        <v>41775</v>
      </c>
      <c r="B384">
        <v>2014</v>
      </c>
      <c r="C384" t="s">
        <v>1114</v>
      </c>
      <c r="D384" s="89">
        <v>445.16500000000002</v>
      </c>
      <c r="E384" s="91">
        <v>5725217915</v>
      </c>
      <c r="F384" s="91">
        <v>5292980.7306986516</v>
      </c>
    </row>
    <row r="385" spans="1:6" x14ac:dyDescent="0.3">
      <c r="A385" s="48">
        <v>41776</v>
      </c>
      <c r="B385">
        <v>2014</v>
      </c>
      <c r="C385" t="s">
        <v>1114</v>
      </c>
      <c r="D385" s="89">
        <v>445.85329999999999</v>
      </c>
      <c r="E385" s="91">
        <v>5737967927</v>
      </c>
      <c r="F385" s="91">
        <v>2642092.2130057849</v>
      </c>
    </row>
    <row r="386" spans="1:6" x14ac:dyDescent="0.3">
      <c r="A386" s="48">
        <v>41777</v>
      </c>
      <c r="B386">
        <v>2014</v>
      </c>
      <c r="C386" t="s">
        <v>1114</v>
      </c>
      <c r="D386" s="89">
        <v>444.2133</v>
      </c>
      <c r="E386" s="91">
        <v>5706165793</v>
      </c>
      <c r="F386" s="91">
        <v>7828552.7817435069</v>
      </c>
    </row>
    <row r="387" spans="1:6" x14ac:dyDescent="0.3">
      <c r="A387" s="48">
        <v>41778</v>
      </c>
      <c r="B387">
        <v>2014</v>
      </c>
      <c r="C387" t="s">
        <v>1114</v>
      </c>
      <c r="D387" s="89">
        <v>443.87</v>
      </c>
      <c r="E387" s="91">
        <v>5706978471</v>
      </c>
      <c r="F387" s="91">
        <v>11697296.01962846</v>
      </c>
    </row>
    <row r="388" spans="1:6" x14ac:dyDescent="0.3">
      <c r="A388" s="48">
        <v>41779</v>
      </c>
      <c r="B388">
        <v>2014</v>
      </c>
      <c r="C388" t="s">
        <v>1114</v>
      </c>
      <c r="D388" s="89">
        <v>483.41669999999999</v>
      </c>
      <c r="E388" s="91">
        <v>6214911439</v>
      </c>
      <c r="F388" s="91">
        <v>59415447.482920207</v>
      </c>
    </row>
    <row r="389" spans="1:6" x14ac:dyDescent="0.3">
      <c r="A389" s="48">
        <v>41780</v>
      </c>
      <c r="B389">
        <v>2014</v>
      </c>
      <c r="C389" t="s">
        <v>1114</v>
      </c>
      <c r="D389" s="89">
        <v>488.77170000000001</v>
      </c>
      <c r="E389" s="91">
        <v>6294422409</v>
      </c>
      <c r="F389" s="91">
        <v>20125942.25246105</v>
      </c>
    </row>
    <row r="390" spans="1:6" x14ac:dyDescent="0.3">
      <c r="A390" s="48">
        <v>41781</v>
      </c>
      <c r="B390">
        <v>2014</v>
      </c>
      <c r="C390" t="s">
        <v>1114</v>
      </c>
      <c r="D390" s="89">
        <v>522.60829999999999</v>
      </c>
      <c r="E390" s="91">
        <v>6716604600</v>
      </c>
      <c r="F390" s="91">
        <v>28758404.007310249</v>
      </c>
    </row>
    <row r="391" spans="1:6" x14ac:dyDescent="0.3">
      <c r="A391" s="48">
        <v>41782</v>
      </c>
      <c r="B391">
        <v>2014</v>
      </c>
      <c r="C391" t="s">
        <v>1114</v>
      </c>
      <c r="D391" s="89">
        <v>524.47500000000002</v>
      </c>
      <c r="E391" s="91">
        <v>6662964359</v>
      </c>
      <c r="F391" s="91">
        <v>30253343.70043255</v>
      </c>
    </row>
    <row r="392" spans="1:6" x14ac:dyDescent="0.3">
      <c r="A392" s="48">
        <v>41783</v>
      </c>
      <c r="B392">
        <v>2014</v>
      </c>
      <c r="C392" t="s">
        <v>1114</v>
      </c>
      <c r="D392" s="89">
        <v>523.10829999999999</v>
      </c>
      <c r="E392" s="91">
        <v>6727963028</v>
      </c>
      <c r="F392" s="91">
        <v>10236386.684289349</v>
      </c>
    </row>
    <row r="393" spans="1:6" x14ac:dyDescent="0.3">
      <c r="A393" s="48">
        <v>41784</v>
      </c>
      <c r="B393">
        <v>2014</v>
      </c>
      <c r="C393" t="s">
        <v>1114</v>
      </c>
      <c r="D393" s="89">
        <v>569.37670000000003</v>
      </c>
      <c r="E393" s="91">
        <v>7325371780</v>
      </c>
      <c r="F393" s="91">
        <v>43762384.555513129</v>
      </c>
    </row>
    <row r="394" spans="1:6" x14ac:dyDescent="0.3">
      <c r="A394" s="48">
        <v>41785</v>
      </c>
      <c r="B394">
        <v>2014</v>
      </c>
      <c r="C394" t="s">
        <v>1114</v>
      </c>
      <c r="D394" s="89">
        <v>579.62170000000003</v>
      </c>
      <c r="E394" s="91">
        <v>7479335238</v>
      </c>
      <c r="F394" s="91">
        <v>26174591.715237819</v>
      </c>
    </row>
    <row r="395" spans="1:6" x14ac:dyDescent="0.3">
      <c r="A395" s="48">
        <v>41786</v>
      </c>
      <c r="B395">
        <v>2014</v>
      </c>
      <c r="C395" t="s">
        <v>1114</v>
      </c>
      <c r="D395" s="89">
        <v>569.47500000000002</v>
      </c>
      <c r="E395" s="91">
        <v>7325147499</v>
      </c>
      <c r="F395" s="91">
        <v>33059214.236352991</v>
      </c>
    </row>
    <row r="396" spans="1:6" x14ac:dyDescent="0.3">
      <c r="A396" s="48">
        <v>41787</v>
      </c>
      <c r="B396">
        <v>2014</v>
      </c>
      <c r="C396" t="s">
        <v>1114</v>
      </c>
      <c r="D396" s="89">
        <v>571.55330000000004</v>
      </c>
      <c r="E396" s="91">
        <v>7402205099</v>
      </c>
      <c r="F396" s="91">
        <v>15739188.285988349</v>
      </c>
    </row>
    <row r="397" spans="1:6" x14ac:dyDescent="0.3">
      <c r="A397" s="48">
        <v>41788</v>
      </c>
      <c r="B397">
        <v>2014</v>
      </c>
      <c r="C397" t="s">
        <v>1114</v>
      </c>
      <c r="D397" s="89">
        <v>565.26</v>
      </c>
      <c r="E397" s="91">
        <v>7290260762</v>
      </c>
      <c r="F397" s="91">
        <v>14362990.94411866</v>
      </c>
    </row>
    <row r="398" spans="1:6" x14ac:dyDescent="0.3">
      <c r="A398" s="48">
        <v>41789</v>
      </c>
      <c r="B398">
        <v>2014</v>
      </c>
      <c r="C398" t="s">
        <v>1114</v>
      </c>
      <c r="D398" s="89">
        <v>621.14670000000001</v>
      </c>
      <c r="E398" s="91">
        <v>7897757908</v>
      </c>
      <c r="F398" s="91">
        <v>42271699.637490056</v>
      </c>
    </row>
    <row r="399" spans="1:6" x14ac:dyDescent="0.3">
      <c r="A399" s="48">
        <v>41790</v>
      </c>
      <c r="B399">
        <v>2014</v>
      </c>
      <c r="C399" t="s">
        <v>1114</v>
      </c>
      <c r="D399" s="89">
        <v>620.5</v>
      </c>
      <c r="E399" s="91">
        <v>8007248676</v>
      </c>
      <c r="F399" s="91">
        <v>18656368.100835908</v>
      </c>
    </row>
    <row r="400" spans="1:6" x14ac:dyDescent="0.3">
      <c r="A400" s="48">
        <v>41791</v>
      </c>
      <c r="B400">
        <v>2014</v>
      </c>
      <c r="C400" t="s">
        <v>1114</v>
      </c>
      <c r="D400" s="89">
        <v>640.1617</v>
      </c>
      <c r="E400" s="91">
        <v>8094125581</v>
      </c>
      <c r="F400" s="91">
        <v>53565199.679242633</v>
      </c>
    </row>
    <row r="401" spans="1:6" x14ac:dyDescent="0.3">
      <c r="A401" s="48">
        <v>41792</v>
      </c>
      <c r="B401">
        <v>2014</v>
      </c>
      <c r="C401" t="s">
        <v>1114</v>
      </c>
      <c r="D401" s="89">
        <v>656.41</v>
      </c>
      <c r="E401" s="91">
        <v>8487587033</v>
      </c>
      <c r="F401" s="91">
        <v>41153743.55147136</v>
      </c>
    </row>
    <row r="402" spans="1:6" x14ac:dyDescent="0.3">
      <c r="A402" s="48">
        <v>41793</v>
      </c>
      <c r="B402">
        <v>2014</v>
      </c>
      <c r="C402" t="s">
        <v>1114</v>
      </c>
      <c r="D402" s="89">
        <v>667.36829999999998</v>
      </c>
      <c r="E402" s="91">
        <v>8580309812</v>
      </c>
      <c r="F402" s="91">
        <v>37419432.112986691</v>
      </c>
    </row>
    <row r="403" spans="1:6" x14ac:dyDescent="0.3">
      <c r="A403" s="48">
        <v>41794</v>
      </c>
      <c r="B403">
        <v>2014</v>
      </c>
      <c r="C403" t="s">
        <v>1114</v>
      </c>
      <c r="D403" s="89">
        <v>641.18330000000003</v>
      </c>
      <c r="E403" s="91">
        <v>8249183077</v>
      </c>
      <c r="F403" s="91">
        <v>43722721.856408812</v>
      </c>
    </row>
    <row r="404" spans="1:6" x14ac:dyDescent="0.3">
      <c r="A404" s="48">
        <v>41795</v>
      </c>
      <c r="B404">
        <v>2014</v>
      </c>
      <c r="C404" t="s">
        <v>1114</v>
      </c>
      <c r="D404" s="89">
        <v>658.1</v>
      </c>
      <c r="E404" s="91">
        <v>8478552324</v>
      </c>
      <c r="F404" s="91">
        <v>24809749.5691626</v>
      </c>
    </row>
    <row r="405" spans="1:6" x14ac:dyDescent="0.3">
      <c r="A405" s="48">
        <v>41796</v>
      </c>
      <c r="B405">
        <v>2014</v>
      </c>
      <c r="C405" t="s">
        <v>1114</v>
      </c>
      <c r="D405" s="89">
        <v>648.63</v>
      </c>
      <c r="E405" s="91">
        <v>8409353268</v>
      </c>
      <c r="F405" s="91">
        <v>14032413.3666774</v>
      </c>
    </row>
    <row r="406" spans="1:6" x14ac:dyDescent="0.3">
      <c r="A406" s="48">
        <v>41797</v>
      </c>
      <c r="B406">
        <v>2014</v>
      </c>
      <c r="C406" t="s">
        <v>1114</v>
      </c>
      <c r="D406" s="89">
        <v>651.70830000000001</v>
      </c>
      <c r="E406" s="91">
        <v>8428206589</v>
      </c>
      <c r="F406" s="91">
        <v>12954147.49691288</v>
      </c>
    </row>
    <row r="407" spans="1:6" x14ac:dyDescent="0.3">
      <c r="A407" s="48">
        <v>41798</v>
      </c>
      <c r="B407">
        <v>2014</v>
      </c>
      <c r="C407" t="s">
        <v>1114</v>
      </c>
      <c r="D407" s="89">
        <v>649.89829999999995</v>
      </c>
      <c r="E407" s="91">
        <v>8445489607</v>
      </c>
      <c r="F407" s="91">
        <v>6819173.8031534906</v>
      </c>
    </row>
    <row r="408" spans="1:6" x14ac:dyDescent="0.3">
      <c r="A408" s="48">
        <v>41799</v>
      </c>
      <c r="B408">
        <v>2014</v>
      </c>
      <c r="C408" t="s">
        <v>1114</v>
      </c>
      <c r="D408" s="89">
        <v>643.90499999999997</v>
      </c>
      <c r="E408" s="91">
        <v>8290260777.375</v>
      </c>
      <c r="F408" s="91">
        <v>15165258.001682781</v>
      </c>
    </row>
    <row r="409" spans="1:6" x14ac:dyDescent="0.3">
      <c r="A409" s="48">
        <v>41800</v>
      </c>
      <c r="B409">
        <v>2014</v>
      </c>
      <c r="C409" t="s">
        <v>1114</v>
      </c>
      <c r="D409" s="89">
        <v>649.05669999999998</v>
      </c>
      <c r="E409" s="91">
        <v>8359493314.8149996</v>
      </c>
      <c r="F409" s="91">
        <v>13698528.103743389</v>
      </c>
    </row>
    <row r="410" spans="1:6" x14ac:dyDescent="0.3">
      <c r="A410" s="48">
        <v>41801</v>
      </c>
      <c r="B410">
        <v>2014</v>
      </c>
      <c r="C410" t="s">
        <v>1114</v>
      </c>
      <c r="D410" s="89">
        <v>630.0367</v>
      </c>
      <c r="E410" s="91">
        <v>8116778557.0174999</v>
      </c>
      <c r="F410" s="91">
        <v>20706208.814386051</v>
      </c>
    </row>
    <row r="411" spans="1:6" x14ac:dyDescent="0.3">
      <c r="A411" s="48">
        <v>41802</v>
      </c>
      <c r="B411">
        <v>2014</v>
      </c>
      <c r="C411" t="s">
        <v>1114</v>
      </c>
      <c r="D411" s="89">
        <v>567.17499999999995</v>
      </c>
      <c r="E411" s="91">
        <v>7309311839.375</v>
      </c>
      <c r="F411" s="91">
        <v>41032286.052203223</v>
      </c>
    </row>
    <row r="412" spans="1:6" x14ac:dyDescent="0.3">
      <c r="A412" s="48">
        <v>41803</v>
      </c>
      <c r="B412">
        <v>2014</v>
      </c>
      <c r="C412" t="s">
        <v>1114</v>
      </c>
      <c r="D412" s="89">
        <v>594.68330000000003</v>
      </c>
      <c r="E412" s="91">
        <v>7666330027.7849998</v>
      </c>
      <c r="F412" s="91">
        <v>37950646.151919037</v>
      </c>
    </row>
    <row r="413" spans="1:6" x14ac:dyDescent="0.3">
      <c r="A413" s="48">
        <v>41804</v>
      </c>
      <c r="B413">
        <v>2014</v>
      </c>
      <c r="C413" t="s">
        <v>1114</v>
      </c>
      <c r="D413" s="89">
        <v>570.00329999999997</v>
      </c>
      <c r="E413" s="91">
        <v>7350662806.2224998</v>
      </c>
      <c r="F413" s="91">
        <v>33752601.590592816</v>
      </c>
    </row>
    <row r="414" spans="1:6" x14ac:dyDescent="0.3">
      <c r="A414" s="48">
        <v>41805</v>
      </c>
      <c r="B414">
        <v>2014</v>
      </c>
      <c r="C414" t="s">
        <v>1114</v>
      </c>
      <c r="D414" s="89">
        <v>583.41</v>
      </c>
      <c r="E414" s="91">
        <v>7526353631.25</v>
      </c>
      <c r="F414" s="91">
        <v>19377536.87605254</v>
      </c>
    </row>
    <row r="415" spans="1:6" x14ac:dyDescent="0.3">
      <c r="A415" s="48">
        <v>41806</v>
      </c>
      <c r="B415">
        <v>2014</v>
      </c>
      <c r="C415" t="s">
        <v>1114</v>
      </c>
      <c r="D415" s="89">
        <v>592.52</v>
      </c>
      <c r="E415" s="91">
        <v>7646618730</v>
      </c>
      <c r="F415" s="91">
        <v>25803391.330629349</v>
      </c>
    </row>
    <row r="416" spans="1:6" x14ac:dyDescent="0.3">
      <c r="A416" s="48">
        <v>41807</v>
      </c>
      <c r="B416">
        <v>2014</v>
      </c>
      <c r="C416" t="s">
        <v>1114</v>
      </c>
      <c r="D416" s="89">
        <v>607.15830000000005</v>
      </c>
      <c r="E416" s="91">
        <v>7838352937.170001</v>
      </c>
      <c r="F416" s="91">
        <v>14064824.782302869</v>
      </c>
    </row>
    <row r="417" spans="1:6" x14ac:dyDescent="0.3">
      <c r="A417" s="48">
        <v>41808</v>
      </c>
      <c r="B417">
        <v>2014</v>
      </c>
      <c r="C417" t="s">
        <v>1114</v>
      </c>
      <c r="D417" s="89">
        <v>604.19000000000005</v>
      </c>
      <c r="E417" s="91">
        <v>7802403926.750001</v>
      </c>
      <c r="F417" s="91">
        <v>14955835.77044088</v>
      </c>
    </row>
    <row r="418" spans="1:6" x14ac:dyDescent="0.3">
      <c r="A418" s="48">
        <v>41809</v>
      </c>
      <c r="B418">
        <v>2014</v>
      </c>
      <c r="C418" t="s">
        <v>1114</v>
      </c>
      <c r="D418" s="89">
        <v>593.38830000000019</v>
      </c>
      <c r="E418" s="91">
        <v>7665345555.277503</v>
      </c>
      <c r="F418" s="91">
        <v>11266428.30113169</v>
      </c>
    </row>
    <row r="419" spans="1:6" x14ac:dyDescent="0.3">
      <c r="A419" s="48">
        <v>41810</v>
      </c>
      <c r="B419">
        <v>2014</v>
      </c>
      <c r="C419" t="s">
        <v>1114</v>
      </c>
      <c r="D419" s="89">
        <v>590.05499999999995</v>
      </c>
      <c r="E419" s="91">
        <v>7625133251.249999</v>
      </c>
      <c r="F419" s="91">
        <v>14899960.972487429</v>
      </c>
    </row>
    <row r="420" spans="1:6" x14ac:dyDescent="0.3">
      <c r="A420" s="48">
        <v>41811</v>
      </c>
      <c r="B420">
        <v>2014</v>
      </c>
      <c r="C420" t="s">
        <v>1114</v>
      </c>
      <c r="D420" s="89">
        <v>591.25670000000002</v>
      </c>
      <c r="E420" s="91">
        <v>7643411863.5799999</v>
      </c>
      <c r="F420" s="91">
        <v>8304999.7895081108</v>
      </c>
    </row>
    <row r="421" spans="1:6" x14ac:dyDescent="0.3">
      <c r="A421" s="48">
        <v>41812</v>
      </c>
      <c r="B421">
        <v>2014</v>
      </c>
      <c r="C421" t="s">
        <v>1114</v>
      </c>
      <c r="D421" s="89">
        <v>595.0367</v>
      </c>
      <c r="E421" s="91">
        <v>7694627830.5450001</v>
      </c>
      <c r="F421" s="91">
        <v>9952321.0430746004</v>
      </c>
    </row>
    <row r="422" spans="1:6" x14ac:dyDescent="0.3">
      <c r="A422" s="48">
        <v>41813</v>
      </c>
      <c r="B422">
        <v>2014</v>
      </c>
      <c r="C422" t="s">
        <v>1114</v>
      </c>
      <c r="D422" s="89">
        <v>586.14829999999984</v>
      </c>
      <c r="E422" s="91">
        <v>7582634214.4124985</v>
      </c>
      <c r="F422" s="91">
        <v>11249420.61918756</v>
      </c>
    </row>
    <row r="423" spans="1:6" x14ac:dyDescent="0.3">
      <c r="A423" s="48">
        <v>41814</v>
      </c>
      <c r="B423">
        <v>2014</v>
      </c>
      <c r="C423" t="s">
        <v>1114</v>
      </c>
      <c r="D423" s="89">
        <v>582.41499999999985</v>
      </c>
      <c r="E423" s="91">
        <v>7537047075.3749971</v>
      </c>
      <c r="F423" s="91">
        <v>11613405.81708644</v>
      </c>
    </row>
    <row r="424" spans="1:6" x14ac:dyDescent="0.3">
      <c r="A424" s="48">
        <v>41815</v>
      </c>
      <c r="B424">
        <v>2014</v>
      </c>
      <c r="C424" t="s">
        <v>1114</v>
      </c>
      <c r="D424" s="89">
        <v>561.47169999999994</v>
      </c>
      <c r="E424" s="91">
        <v>7268686297.0674992</v>
      </c>
      <c r="F424" s="91">
        <v>18237241.345597349</v>
      </c>
    </row>
    <row r="425" spans="1:6" x14ac:dyDescent="0.3">
      <c r="A425" s="48">
        <v>41816</v>
      </c>
      <c r="B425">
        <v>2014</v>
      </c>
      <c r="C425" t="s">
        <v>1114</v>
      </c>
      <c r="D425" s="89">
        <v>579.58669999999995</v>
      </c>
      <c r="E425" s="91">
        <v>7505647765</v>
      </c>
      <c r="F425" s="91">
        <v>12733876.65364629</v>
      </c>
    </row>
    <row r="426" spans="1:6" x14ac:dyDescent="0.3">
      <c r="A426" s="48">
        <v>41817</v>
      </c>
      <c r="B426">
        <v>2014</v>
      </c>
      <c r="C426" t="s">
        <v>1114</v>
      </c>
      <c r="D426" s="89">
        <v>598.23670000000004</v>
      </c>
      <c r="E426" s="91">
        <v>7750006889.3249998</v>
      </c>
      <c r="F426" s="91">
        <v>19906418.825948469</v>
      </c>
    </row>
    <row r="427" spans="1:6" x14ac:dyDescent="0.3">
      <c r="A427" s="48">
        <v>41818</v>
      </c>
      <c r="B427">
        <v>2014</v>
      </c>
      <c r="C427" t="s">
        <v>1114</v>
      </c>
      <c r="D427" s="89">
        <v>594.87170000000015</v>
      </c>
      <c r="E427" s="91">
        <v>7709210052.5650005</v>
      </c>
      <c r="F427" s="91">
        <v>13624207.39743278</v>
      </c>
    </row>
    <row r="428" spans="1:6" x14ac:dyDescent="0.3">
      <c r="A428" s="48">
        <v>41819</v>
      </c>
      <c r="B428">
        <v>2014</v>
      </c>
      <c r="C428" t="s">
        <v>1114</v>
      </c>
      <c r="D428" s="89">
        <v>598.48829999999998</v>
      </c>
      <c r="E428" s="91">
        <v>7758488114.8424997</v>
      </c>
      <c r="F428" s="91">
        <v>8878656.4034617413</v>
      </c>
    </row>
    <row r="429" spans="1:6" x14ac:dyDescent="0.3">
      <c r="A429" s="48">
        <v>41820</v>
      </c>
      <c r="B429">
        <v>2014</v>
      </c>
      <c r="C429" t="s">
        <v>1114</v>
      </c>
      <c r="D429" s="89">
        <v>637.75499999999988</v>
      </c>
      <c r="E429" s="91">
        <v>8269625590.124999</v>
      </c>
      <c r="F429" s="91">
        <v>47015974.058828473</v>
      </c>
    </row>
    <row r="430" spans="1:6" x14ac:dyDescent="0.3">
      <c r="A430" s="48">
        <v>41821</v>
      </c>
      <c r="B430">
        <v>2014</v>
      </c>
      <c r="C430" t="s">
        <v>1115</v>
      </c>
      <c r="D430" s="89">
        <v>643.93500000000006</v>
      </c>
      <c r="E430" s="91">
        <v>8351853048.375001</v>
      </c>
      <c r="F430" s="91">
        <v>38496541.685756743</v>
      </c>
    </row>
    <row r="431" spans="1:6" x14ac:dyDescent="0.3">
      <c r="A431" s="48">
        <v>41822</v>
      </c>
      <c r="B431">
        <v>2014</v>
      </c>
      <c r="C431" t="s">
        <v>1115</v>
      </c>
      <c r="D431" s="89">
        <v>648.10750000000019</v>
      </c>
      <c r="E431" s="91">
        <v>8408206448.5625029</v>
      </c>
      <c r="F431" s="91">
        <v>25992122.167154189</v>
      </c>
    </row>
    <row r="432" spans="1:6" x14ac:dyDescent="0.3">
      <c r="A432" s="48">
        <v>41823</v>
      </c>
      <c r="B432">
        <v>2014</v>
      </c>
      <c r="C432" t="s">
        <v>1115</v>
      </c>
      <c r="D432" s="89">
        <v>640.28380000000027</v>
      </c>
      <c r="E432" s="91">
        <v>8308930858.4100037</v>
      </c>
      <c r="F432" s="91">
        <v>18539083.747154862</v>
      </c>
    </row>
    <row r="433" spans="1:6" x14ac:dyDescent="0.3">
      <c r="A433" s="48">
        <v>41824</v>
      </c>
      <c r="B433">
        <v>2014</v>
      </c>
      <c r="C433" t="s">
        <v>1115</v>
      </c>
      <c r="D433" s="89">
        <v>627.12879999999996</v>
      </c>
      <c r="E433" s="91">
        <v>8140821665.6800003</v>
      </c>
      <c r="F433" s="91">
        <v>22418156.550761539</v>
      </c>
    </row>
    <row r="434" spans="1:6" x14ac:dyDescent="0.3">
      <c r="A434" s="48">
        <v>41825</v>
      </c>
      <c r="B434">
        <v>2014</v>
      </c>
      <c r="C434" t="s">
        <v>1115</v>
      </c>
      <c r="D434" s="89">
        <v>627.58129999999994</v>
      </c>
      <c r="E434" s="91">
        <v>8149049043.3049984</v>
      </c>
      <c r="F434" s="91">
        <v>9292051.7693412378</v>
      </c>
    </row>
    <row r="435" spans="1:6" x14ac:dyDescent="0.3">
      <c r="A435" s="48">
        <v>41826</v>
      </c>
      <c r="B435">
        <v>2014</v>
      </c>
      <c r="C435" t="s">
        <v>1115</v>
      </c>
      <c r="D435" s="89">
        <v>631.00250000000005</v>
      </c>
      <c r="E435" s="91">
        <v>8195697095.937501</v>
      </c>
      <c r="F435" s="91">
        <v>11187211.133814599</v>
      </c>
    </row>
    <row r="436" spans="1:6" x14ac:dyDescent="0.3">
      <c r="A436" s="48">
        <v>41827</v>
      </c>
      <c r="B436">
        <v>2014</v>
      </c>
      <c r="C436" t="s">
        <v>1115</v>
      </c>
      <c r="D436" s="89">
        <v>619.49500000000023</v>
      </c>
      <c r="E436" s="91">
        <v>8048556476.8750029</v>
      </c>
      <c r="F436" s="91">
        <v>18525910.646205459</v>
      </c>
    </row>
    <row r="437" spans="1:6" x14ac:dyDescent="0.3">
      <c r="A437" s="48">
        <v>41828</v>
      </c>
      <c r="B437">
        <v>2014</v>
      </c>
      <c r="C437" t="s">
        <v>1115</v>
      </c>
      <c r="D437" s="89">
        <v>620.04749999999956</v>
      </c>
      <c r="E437" s="91">
        <v>8058075305.2499952</v>
      </c>
      <c r="F437" s="91">
        <v>9269839.6104746088</v>
      </c>
    </row>
    <row r="438" spans="1:6" x14ac:dyDescent="0.3">
      <c r="A438" s="48">
        <v>41829</v>
      </c>
      <c r="B438">
        <v>2014</v>
      </c>
      <c r="C438" t="s">
        <v>1115</v>
      </c>
      <c r="D438" s="89">
        <v>620.16</v>
      </c>
      <c r="E438" s="91">
        <v>8060033472</v>
      </c>
      <c r="F438" s="91">
        <v>9329941.2998599857</v>
      </c>
    </row>
    <row r="439" spans="1:6" x14ac:dyDescent="0.3">
      <c r="A439" s="48">
        <v>41830</v>
      </c>
      <c r="B439">
        <v>2014</v>
      </c>
      <c r="C439" t="s">
        <v>1115</v>
      </c>
      <c r="D439" s="89">
        <v>615.12750000000017</v>
      </c>
      <c r="E439" s="91">
        <v>7994627579.2500029</v>
      </c>
      <c r="F439" s="91">
        <v>15009203.935868399</v>
      </c>
    </row>
    <row r="440" spans="1:6" x14ac:dyDescent="0.3">
      <c r="A440" s="48">
        <v>41831</v>
      </c>
      <c r="B440">
        <v>2014</v>
      </c>
      <c r="C440" t="s">
        <v>1115</v>
      </c>
      <c r="D440" s="89">
        <v>630.83500000000015</v>
      </c>
      <c r="E440" s="91">
        <v>8198773244.5000029</v>
      </c>
      <c r="F440" s="91">
        <v>15836826.82458833</v>
      </c>
    </row>
    <row r="441" spans="1:6" x14ac:dyDescent="0.3">
      <c r="A441" s="48">
        <v>41832</v>
      </c>
      <c r="B441">
        <v>2014</v>
      </c>
      <c r="C441" t="s">
        <v>1115</v>
      </c>
      <c r="D441" s="89">
        <v>633.63899516797414</v>
      </c>
      <c r="E441" s="91">
        <v>8235215928.499609</v>
      </c>
      <c r="F441" s="91">
        <v>13267457.870885219</v>
      </c>
    </row>
    <row r="442" spans="1:6" x14ac:dyDescent="0.3">
      <c r="A442" s="48">
        <v>41833</v>
      </c>
      <c r="B442">
        <v>2014</v>
      </c>
      <c r="C442" t="s">
        <v>1115</v>
      </c>
      <c r="D442" s="89">
        <v>627.46232281933544</v>
      </c>
      <c r="E442" s="91">
        <v>8154939570.9860563</v>
      </c>
      <c r="F442" s="91">
        <v>11435029.121800041</v>
      </c>
    </row>
    <row r="443" spans="1:6" x14ac:dyDescent="0.3">
      <c r="A443" s="48">
        <v>41834</v>
      </c>
      <c r="B443">
        <v>2014</v>
      </c>
      <c r="C443" t="s">
        <v>1115</v>
      </c>
      <c r="D443" s="89">
        <v>618.20502650647882</v>
      </c>
      <c r="E443" s="91">
        <v>8034625267.9967527</v>
      </c>
      <c r="F443" s="91">
        <v>2646077079.356729</v>
      </c>
    </row>
    <row r="444" spans="1:6" x14ac:dyDescent="0.3">
      <c r="A444" s="48">
        <v>41835</v>
      </c>
      <c r="B444">
        <v>2014</v>
      </c>
      <c r="C444" t="s">
        <v>1115</v>
      </c>
      <c r="D444" s="89">
        <v>618.95249999999987</v>
      </c>
      <c r="E444" s="91">
        <v>8044339956.749999</v>
      </c>
      <c r="F444" s="91">
        <v>10776372.31799168</v>
      </c>
    </row>
    <row r="445" spans="1:6" x14ac:dyDescent="0.3">
      <c r="A445" s="48">
        <v>41836</v>
      </c>
      <c r="B445">
        <v>2014</v>
      </c>
      <c r="C445" t="s">
        <v>1115</v>
      </c>
      <c r="D445" s="89">
        <v>614.1474999999997</v>
      </c>
      <c r="E445" s="91">
        <v>7981890813.2499962</v>
      </c>
      <c r="F445" s="91">
        <v>13679053.322608329</v>
      </c>
    </row>
    <row r="446" spans="1:6" x14ac:dyDescent="0.3">
      <c r="A446" s="48">
        <v>41837</v>
      </c>
      <c r="B446">
        <v>2014</v>
      </c>
      <c r="C446" t="s">
        <v>1115</v>
      </c>
      <c r="D446" s="89">
        <v>622.8950000000001</v>
      </c>
      <c r="E446" s="91">
        <v>8095579446.500001</v>
      </c>
      <c r="F446" s="91">
        <v>14637445.280315431</v>
      </c>
    </row>
    <row r="447" spans="1:6" x14ac:dyDescent="0.3">
      <c r="A447" s="48">
        <v>41838</v>
      </c>
      <c r="B447">
        <v>2014</v>
      </c>
      <c r="C447" t="s">
        <v>1115</v>
      </c>
      <c r="D447" s="89">
        <v>627.01880000000028</v>
      </c>
      <c r="E447" s="91">
        <v>8173252759.8800039</v>
      </c>
      <c r="F447" s="91">
        <v>14086517.69006978</v>
      </c>
    </row>
    <row r="448" spans="1:6" x14ac:dyDescent="0.3">
      <c r="A448" s="48">
        <v>41839</v>
      </c>
      <c r="B448">
        <v>2014</v>
      </c>
      <c r="C448" t="s">
        <v>1115</v>
      </c>
      <c r="D448" s="89">
        <v>626.17630000000008</v>
      </c>
      <c r="E448" s="91">
        <v>8165088481.4800014</v>
      </c>
      <c r="F448" s="91">
        <v>7640657.0312535446</v>
      </c>
    </row>
    <row r="449" spans="1:6" x14ac:dyDescent="0.3">
      <c r="A449" s="48">
        <v>41840</v>
      </c>
      <c r="B449">
        <v>2014</v>
      </c>
      <c r="C449" t="s">
        <v>1115</v>
      </c>
      <c r="D449" s="89">
        <v>620.51379999999995</v>
      </c>
      <c r="E449" s="91">
        <v>8093609698.9199991</v>
      </c>
      <c r="F449" s="91">
        <v>4767570.2628819803</v>
      </c>
    </row>
    <row r="450" spans="1:6" x14ac:dyDescent="0.3">
      <c r="A450" s="48">
        <v>41841</v>
      </c>
      <c r="B450">
        <v>2014</v>
      </c>
      <c r="C450" t="s">
        <v>1115</v>
      </c>
      <c r="D450" s="89">
        <v>619.90880000000016</v>
      </c>
      <c r="E450" s="91">
        <v>8088074095.3600016</v>
      </c>
      <c r="F450" s="91">
        <v>8225443.9916913928</v>
      </c>
    </row>
    <row r="451" spans="1:6" x14ac:dyDescent="0.3">
      <c r="A451" s="48">
        <v>41842</v>
      </c>
      <c r="B451">
        <v>2014</v>
      </c>
      <c r="C451" t="s">
        <v>1115</v>
      </c>
      <c r="D451" s="89">
        <v>619.0062999999999</v>
      </c>
      <c r="E451" s="91">
        <v>8078589320.6699991</v>
      </c>
      <c r="F451" s="91">
        <v>7698580.9229142684</v>
      </c>
    </row>
    <row r="452" spans="1:6" x14ac:dyDescent="0.3">
      <c r="A452" s="48">
        <v>41843</v>
      </c>
      <c r="B452">
        <v>2014</v>
      </c>
      <c r="C452" t="s">
        <v>1115</v>
      </c>
      <c r="D452" s="89">
        <v>617.94250000000011</v>
      </c>
      <c r="E452" s="91">
        <v>8066930366.250001</v>
      </c>
      <c r="F452" s="91">
        <v>9043046.0134588964</v>
      </c>
    </row>
    <row r="453" spans="1:6" x14ac:dyDescent="0.3">
      <c r="A453" s="48">
        <v>41844</v>
      </c>
      <c r="B453">
        <v>2014</v>
      </c>
      <c r="C453" t="s">
        <v>1115</v>
      </c>
      <c r="D453" s="89">
        <v>599.80880000000002</v>
      </c>
      <c r="E453" s="91">
        <v>7832303310.3999996</v>
      </c>
      <c r="F453" s="91">
        <v>24703385.25235622</v>
      </c>
    </row>
    <row r="454" spans="1:6" x14ac:dyDescent="0.3">
      <c r="A454" s="48">
        <v>41845</v>
      </c>
      <c r="B454">
        <v>2014</v>
      </c>
      <c r="C454" t="s">
        <v>1115</v>
      </c>
      <c r="D454" s="89">
        <v>600.09630000000016</v>
      </c>
      <c r="E454" s="91">
        <v>7837677745.4100027</v>
      </c>
      <c r="F454" s="91">
        <v>20256797.398241408</v>
      </c>
    </row>
    <row r="455" spans="1:6" x14ac:dyDescent="0.3">
      <c r="A455" s="48">
        <v>41846</v>
      </c>
      <c r="B455">
        <v>2014</v>
      </c>
      <c r="C455" t="s">
        <v>1115</v>
      </c>
      <c r="D455" s="89">
        <v>593.77500000000009</v>
      </c>
      <c r="E455" s="91">
        <v>7758026640.000001</v>
      </c>
      <c r="F455" s="91">
        <v>11443452.288705779</v>
      </c>
    </row>
    <row r="456" spans="1:6" x14ac:dyDescent="0.3">
      <c r="A456" s="48">
        <v>41847</v>
      </c>
      <c r="B456">
        <v>2014</v>
      </c>
      <c r="C456" t="s">
        <v>1115</v>
      </c>
      <c r="D456" s="89">
        <v>590.37879999999996</v>
      </c>
      <c r="E456" s="91">
        <v>7715896688.7200003</v>
      </c>
      <c r="F456" s="91">
        <v>9300140.7466290109</v>
      </c>
    </row>
    <row r="457" spans="1:6" x14ac:dyDescent="0.3">
      <c r="A457" s="48">
        <v>41848</v>
      </c>
      <c r="B457">
        <v>2014</v>
      </c>
      <c r="C457" t="s">
        <v>1115</v>
      </c>
      <c r="D457" s="89">
        <v>585.27879999999982</v>
      </c>
      <c r="E457" s="91">
        <v>7651364384.369997</v>
      </c>
      <c r="F457" s="91">
        <v>23117898.158161011</v>
      </c>
    </row>
    <row r="458" spans="1:6" x14ac:dyDescent="0.3">
      <c r="A458" s="48">
        <v>41849</v>
      </c>
      <c r="B458">
        <v>2014</v>
      </c>
      <c r="C458" t="s">
        <v>1115</v>
      </c>
      <c r="D458" s="89">
        <v>581.71379999999999</v>
      </c>
      <c r="E458" s="91">
        <v>7607013191.2200003</v>
      </c>
      <c r="F458" s="91">
        <v>11790372.332249209</v>
      </c>
    </row>
    <row r="459" spans="1:6" x14ac:dyDescent="0.3">
      <c r="A459" s="48">
        <v>41850</v>
      </c>
      <c r="B459">
        <v>2014</v>
      </c>
      <c r="C459" t="s">
        <v>1115</v>
      </c>
      <c r="D459" s="89">
        <v>560.79129999999986</v>
      </c>
      <c r="E459" s="91">
        <v>7335781094.2124987</v>
      </c>
      <c r="F459" s="91">
        <v>18397948.91777439</v>
      </c>
    </row>
    <row r="460" spans="1:6" x14ac:dyDescent="0.3">
      <c r="A460" s="48">
        <v>41851</v>
      </c>
      <c r="B460">
        <v>2014</v>
      </c>
      <c r="C460" t="s">
        <v>1115</v>
      </c>
      <c r="D460" s="89">
        <v>583.18210574318994</v>
      </c>
      <c r="E460" s="91">
        <v>7630850376.3337784</v>
      </c>
      <c r="F460" s="91">
        <v>23252091.39106074</v>
      </c>
    </row>
    <row r="461" spans="1:6" x14ac:dyDescent="0.3">
      <c r="A461" s="48">
        <v>41852</v>
      </c>
      <c r="B461">
        <v>2014</v>
      </c>
      <c r="C461" t="s">
        <v>1115</v>
      </c>
      <c r="D461" s="89">
        <v>593.86552739536694</v>
      </c>
      <c r="E461" s="91">
        <v>7773046501.525218</v>
      </c>
      <c r="F461" s="91">
        <v>22927176.796534859</v>
      </c>
    </row>
    <row r="462" spans="1:6" x14ac:dyDescent="0.3">
      <c r="A462" s="48">
        <v>41853</v>
      </c>
      <c r="B462">
        <v>2014</v>
      </c>
      <c r="C462" t="s">
        <v>1115</v>
      </c>
      <c r="D462" s="89">
        <v>588.23069916114116</v>
      </c>
      <c r="E462" s="91">
        <v>7701689838.3493423</v>
      </c>
      <c r="F462" s="91">
        <v>9260582.6082323808</v>
      </c>
    </row>
    <row r="463" spans="1:6" x14ac:dyDescent="0.3">
      <c r="A463" s="48">
        <v>41854</v>
      </c>
      <c r="B463">
        <v>2014</v>
      </c>
      <c r="C463" t="s">
        <v>1115</v>
      </c>
      <c r="D463" s="89">
        <v>585.57319407669945</v>
      </c>
      <c r="E463" s="91">
        <v>7669135008.1837177</v>
      </c>
      <c r="F463" s="91">
        <v>9179432.1258040965</v>
      </c>
    </row>
    <row r="464" spans="1:6" x14ac:dyDescent="0.3">
      <c r="A464" s="48">
        <v>41855</v>
      </c>
      <c r="B464">
        <v>2014</v>
      </c>
      <c r="C464" t="s">
        <v>1115</v>
      </c>
      <c r="D464" s="89">
        <v>586.36868591139671</v>
      </c>
      <c r="E464" s="91">
        <v>7681459103.8735924</v>
      </c>
      <c r="F464" s="91">
        <v>11325982.78547038</v>
      </c>
    </row>
    <row r="465" spans="1:6" x14ac:dyDescent="0.3">
      <c r="A465" s="48">
        <v>41856</v>
      </c>
      <c r="B465">
        <v>2014</v>
      </c>
      <c r="C465" t="s">
        <v>1115</v>
      </c>
      <c r="D465" s="89">
        <v>582.41862676497612</v>
      </c>
      <c r="E465" s="91">
        <v>7631722475.8148642</v>
      </c>
      <c r="F465" s="91">
        <v>13046784.254992411</v>
      </c>
    </row>
    <row r="466" spans="1:6" x14ac:dyDescent="0.3">
      <c r="A466" s="48">
        <v>41857</v>
      </c>
      <c r="B466">
        <v>2014</v>
      </c>
      <c r="C466" t="s">
        <v>1115</v>
      </c>
      <c r="D466" s="89">
        <v>583.32499999999993</v>
      </c>
      <c r="E466" s="91">
        <v>7645917854.374999</v>
      </c>
      <c r="F466" s="91">
        <v>12769922.201948401</v>
      </c>
    </row>
    <row r="467" spans="1:6" x14ac:dyDescent="0.3">
      <c r="A467" s="48">
        <v>41858</v>
      </c>
      <c r="B467">
        <v>2014</v>
      </c>
      <c r="C467" t="s">
        <v>1115</v>
      </c>
      <c r="D467" s="89">
        <v>587.20315901880542</v>
      </c>
      <c r="E467" s="91">
        <v>7699128899.5540428</v>
      </c>
      <c r="F467" s="91">
        <v>11942668.46105255</v>
      </c>
    </row>
    <row r="468" spans="1:6" x14ac:dyDescent="0.3">
      <c r="A468" s="48">
        <v>41859</v>
      </c>
      <c r="B468">
        <v>2014</v>
      </c>
      <c r="C468" t="s">
        <v>1115</v>
      </c>
      <c r="D468" s="89">
        <v>590.90727022451915</v>
      </c>
      <c r="E468" s="91">
        <v>7749970439.2209034</v>
      </c>
      <c r="F468" s="91">
        <v>12277588.52743936</v>
      </c>
    </row>
    <row r="469" spans="1:6" x14ac:dyDescent="0.3">
      <c r="A469" s="48">
        <v>41860</v>
      </c>
      <c r="B469">
        <v>2014</v>
      </c>
      <c r="C469" t="s">
        <v>1115</v>
      </c>
      <c r="D469" s="89">
        <v>588.10785598357563</v>
      </c>
      <c r="E469" s="91">
        <v>7716004475.8973112</v>
      </c>
      <c r="F469" s="91">
        <v>7934876.3550636219</v>
      </c>
    </row>
    <row r="470" spans="1:6" x14ac:dyDescent="0.3">
      <c r="A470" s="48">
        <v>41861</v>
      </c>
      <c r="B470">
        <v>2014</v>
      </c>
      <c r="C470" t="s">
        <v>1115</v>
      </c>
      <c r="D470" s="89">
        <v>588.50048255417562</v>
      </c>
      <c r="E470" s="91">
        <v>7723612745.6495752</v>
      </c>
      <c r="F470" s="91">
        <v>8504716.6761295572</v>
      </c>
    </row>
    <row r="471" spans="1:6" x14ac:dyDescent="0.3">
      <c r="A471" s="48">
        <v>41862</v>
      </c>
      <c r="B471">
        <v>2014</v>
      </c>
      <c r="C471" t="s">
        <v>1115</v>
      </c>
      <c r="D471" s="89">
        <v>573.40629999999999</v>
      </c>
      <c r="E471" s="91">
        <v>7528222642.3850002</v>
      </c>
      <c r="F471" s="91">
        <v>16394404.861505689</v>
      </c>
    </row>
    <row r="472" spans="1:6" x14ac:dyDescent="0.3">
      <c r="A472" s="48">
        <v>41863</v>
      </c>
      <c r="B472">
        <v>2014</v>
      </c>
      <c r="C472" t="s">
        <v>1115</v>
      </c>
      <c r="D472" s="89">
        <v>567.40234822082084</v>
      </c>
      <c r="E472" s="91">
        <v>7451879444.9472113</v>
      </c>
      <c r="F472" s="91">
        <v>15825348.31733794</v>
      </c>
    </row>
    <row r="473" spans="1:6" x14ac:dyDescent="0.3">
      <c r="A473" s="48">
        <v>41864</v>
      </c>
      <c r="B473">
        <v>2014</v>
      </c>
      <c r="C473" t="s">
        <v>1115</v>
      </c>
      <c r="D473" s="89">
        <v>543.6674999999999</v>
      </c>
      <c r="E473" s="91">
        <v>7142146355.812499</v>
      </c>
      <c r="F473" s="91">
        <v>36644669.931792617</v>
      </c>
    </row>
    <row r="474" spans="1:6" x14ac:dyDescent="0.3">
      <c r="A474" s="48">
        <v>41865</v>
      </c>
      <c r="B474">
        <v>2014</v>
      </c>
      <c r="C474" t="s">
        <v>1115</v>
      </c>
      <c r="D474" s="89">
        <v>503.70879999999983</v>
      </c>
      <c r="E474" s="91">
        <v>6619438824.3199978</v>
      </c>
      <c r="F474" s="91">
        <v>46265624.625531748</v>
      </c>
    </row>
    <row r="475" spans="1:6" x14ac:dyDescent="0.3">
      <c r="A475" s="48">
        <v>41866</v>
      </c>
      <c r="B475">
        <v>2014</v>
      </c>
      <c r="C475" t="s">
        <v>1115</v>
      </c>
      <c r="D475" s="89">
        <v>492.28449828282947</v>
      </c>
      <c r="E475" s="91">
        <v>6470895123.2409382</v>
      </c>
      <c r="F475" s="91">
        <v>31123413.362281282</v>
      </c>
    </row>
    <row r="476" spans="1:6" x14ac:dyDescent="0.3">
      <c r="A476" s="48">
        <v>41867</v>
      </c>
      <c r="B476">
        <v>2014</v>
      </c>
      <c r="C476" t="s">
        <v>1115</v>
      </c>
      <c r="D476" s="89">
        <v>521.04630000000009</v>
      </c>
      <c r="E476" s="91">
        <v>6851511348.0075016</v>
      </c>
      <c r="F476" s="91">
        <v>27941383.427219491</v>
      </c>
    </row>
    <row r="477" spans="1:6" x14ac:dyDescent="0.3">
      <c r="A477" s="48">
        <v>41868</v>
      </c>
      <c r="B477">
        <v>2014</v>
      </c>
      <c r="C477" t="s">
        <v>1115</v>
      </c>
      <c r="D477" s="89">
        <v>494.78129999999999</v>
      </c>
      <c r="E477" s="91">
        <v>6508254263.9399996</v>
      </c>
      <c r="F477" s="91">
        <v>28596111.802404121</v>
      </c>
    </row>
    <row r="478" spans="1:6" x14ac:dyDescent="0.3">
      <c r="A478" s="48">
        <v>41869</v>
      </c>
      <c r="B478">
        <v>2014</v>
      </c>
      <c r="C478" t="s">
        <v>1115</v>
      </c>
      <c r="D478" s="89">
        <v>459.88630000000012</v>
      </c>
      <c r="E478" s="91">
        <v>6051494358.6525011</v>
      </c>
      <c r="F478" s="91">
        <v>60758484.534893326</v>
      </c>
    </row>
    <row r="479" spans="1:6" x14ac:dyDescent="0.3">
      <c r="A479" s="48">
        <v>41870</v>
      </c>
      <c r="B479">
        <v>2014</v>
      </c>
      <c r="C479" t="s">
        <v>1115</v>
      </c>
      <c r="D479" s="89">
        <v>484.15499999999992</v>
      </c>
      <c r="E479" s="91">
        <v>6373125926.999999</v>
      </c>
      <c r="F479" s="91">
        <v>45173284.02810885</v>
      </c>
    </row>
    <row r="480" spans="1:6" x14ac:dyDescent="0.3">
      <c r="A480" s="48">
        <v>41871</v>
      </c>
      <c r="B480">
        <v>2014</v>
      </c>
      <c r="C480" t="s">
        <v>1115</v>
      </c>
      <c r="D480" s="89">
        <v>514.18630000000007</v>
      </c>
      <c r="E480" s="91">
        <v>6770599523.8800011</v>
      </c>
      <c r="F480" s="91">
        <v>55122051.107402153</v>
      </c>
    </row>
    <row r="481" spans="1:6" x14ac:dyDescent="0.3">
      <c r="A481" s="48">
        <v>41872</v>
      </c>
      <c r="B481">
        <v>2014</v>
      </c>
      <c r="C481" t="s">
        <v>1115</v>
      </c>
      <c r="D481" s="89">
        <v>515.60500000000002</v>
      </c>
      <c r="E481" s="91">
        <v>6791368598.25</v>
      </c>
      <c r="F481" s="91">
        <v>47111104.078470811</v>
      </c>
    </row>
    <row r="482" spans="1:6" x14ac:dyDescent="0.3">
      <c r="A482" s="48">
        <v>41873</v>
      </c>
      <c r="B482">
        <v>2014</v>
      </c>
      <c r="C482" t="s">
        <v>1115</v>
      </c>
      <c r="D482" s="89">
        <v>515.82630000000006</v>
      </c>
      <c r="E482" s="91">
        <v>6796320998.2800016</v>
      </c>
      <c r="F482" s="91">
        <v>34159957.602524273</v>
      </c>
    </row>
    <row r="483" spans="1:6" x14ac:dyDescent="0.3">
      <c r="A483" s="48">
        <v>41874</v>
      </c>
      <c r="B483">
        <v>2014</v>
      </c>
      <c r="C483" t="s">
        <v>1115</v>
      </c>
      <c r="D483" s="89">
        <v>496.56880000000012</v>
      </c>
      <c r="E483" s="91">
        <v>6544627813.3600016</v>
      </c>
      <c r="F483" s="91">
        <v>23986341.558129981</v>
      </c>
    </row>
    <row r="484" spans="1:6" x14ac:dyDescent="0.3">
      <c r="A484" s="48">
        <v>41875</v>
      </c>
      <c r="B484">
        <v>2014</v>
      </c>
      <c r="C484" t="s">
        <v>1115</v>
      </c>
      <c r="D484" s="89">
        <v>508.11380000000003</v>
      </c>
      <c r="E484" s="91">
        <v>6698642065.2299995</v>
      </c>
      <c r="F484" s="91">
        <v>18509793.26662825</v>
      </c>
    </row>
    <row r="485" spans="1:6" x14ac:dyDescent="0.3">
      <c r="A485" s="48">
        <v>41876</v>
      </c>
      <c r="B485">
        <v>2014</v>
      </c>
      <c r="C485" t="s">
        <v>1115</v>
      </c>
      <c r="D485" s="89">
        <v>500.38630000000001</v>
      </c>
      <c r="E485" s="91">
        <v>6598469041.5249996</v>
      </c>
      <c r="F485" s="91">
        <v>15737842.720394541</v>
      </c>
    </row>
    <row r="486" spans="1:6" x14ac:dyDescent="0.3">
      <c r="A486" s="48">
        <v>41877</v>
      </c>
      <c r="B486">
        <v>2014</v>
      </c>
      <c r="C486" t="s">
        <v>1115</v>
      </c>
      <c r="D486" s="89">
        <v>510.63879999999989</v>
      </c>
      <c r="E486" s="91">
        <v>6735887474.6799984</v>
      </c>
      <c r="F486" s="91">
        <v>21288943.923400819</v>
      </c>
    </row>
    <row r="487" spans="1:6" x14ac:dyDescent="0.3">
      <c r="A487" s="48">
        <v>41878</v>
      </c>
      <c r="B487">
        <v>2014</v>
      </c>
      <c r="C487" t="s">
        <v>1115</v>
      </c>
      <c r="D487" s="89">
        <v>510.44630000000001</v>
      </c>
      <c r="E487" s="91">
        <v>6735479301.2325001</v>
      </c>
      <c r="F487" s="91">
        <v>21505988.92038193</v>
      </c>
    </row>
    <row r="488" spans="1:6" x14ac:dyDescent="0.3">
      <c r="A488" s="48">
        <v>41879</v>
      </c>
      <c r="B488">
        <v>2014</v>
      </c>
      <c r="C488" t="s">
        <v>1115</v>
      </c>
      <c r="D488" s="89">
        <v>506.91500000000008</v>
      </c>
      <c r="E488" s="91">
        <v>6691049888.250001</v>
      </c>
      <c r="F488" s="91">
        <v>18467248.488612261</v>
      </c>
    </row>
    <row r="489" spans="1:6" x14ac:dyDescent="0.3">
      <c r="A489" s="48">
        <v>41880</v>
      </c>
      <c r="B489">
        <v>2014</v>
      </c>
      <c r="C489" t="s">
        <v>1115</v>
      </c>
      <c r="D489" s="89">
        <v>508.09629999999999</v>
      </c>
      <c r="E489" s="91">
        <v>6708840033.1625004</v>
      </c>
      <c r="F489" s="91">
        <v>16001723.628345691</v>
      </c>
    </row>
    <row r="490" spans="1:6" x14ac:dyDescent="0.3">
      <c r="A490" s="48">
        <v>41881</v>
      </c>
      <c r="B490">
        <v>2014</v>
      </c>
      <c r="C490" t="s">
        <v>1115</v>
      </c>
      <c r="D490" s="89">
        <v>501.53000000000009</v>
      </c>
      <c r="E490" s="91">
        <v>6624308546.000001</v>
      </c>
      <c r="F490" s="91">
        <v>10747408.65826924</v>
      </c>
    </row>
    <row r="491" spans="1:6" x14ac:dyDescent="0.3">
      <c r="A491" s="48">
        <v>41882</v>
      </c>
      <c r="B491">
        <v>2014</v>
      </c>
      <c r="C491" t="s">
        <v>1115</v>
      </c>
      <c r="D491" s="89">
        <v>480.02629999999988</v>
      </c>
      <c r="E491" s="91">
        <v>6342575501.2424984</v>
      </c>
      <c r="F491" s="91">
        <v>43358429.758384056</v>
      </c>
    </row>
    <row r="492" spans="1:6" x14ac:dyDescent="0.3">
      <c r="A492" s="48">
        <v>41883</v>
      </c>
      <c r="B492">
        <v>2014</v>
      </c>
      <c r="C492" t="s">
        <v>1115</v>
      </c>
      <c r="D492" s="89">
        <v>475.82000000000022</v>
      </c>
      <c r="E492" s="91">
        <v>6288710716.5000029</v>
      </c>
      <c r="F492" s="91">
        <v>19343751.807486501</v>
      </c>
    </row>
    <row r="493" spans="1:6" x14ac:dyDescent="0.3">
      <c r="A493" s="48">
        <v>41884</v>
      </c>
      <c r="B493">
        <v>2014</v>
      </c>
      <c r="C493" t="s">
        <v>1115</v>
      </c>
      <c r="D493" s="89">
        <v>474.69380000000001</v>
      </c>
      <c r="E493" s="91">
        <v>6275487638.0349998</v>
      </c>
      <c r="F493" s="91">
        <v>21083352.224831238</v>
      </c>
    </row>
    <row r="494" spans="1:6" x14ac:dyDescent="0.3">
      <c r="A494" s="48">
        <v>41885</v>
      </c>
      <c r="B494">
        <v>2014</v>
      </c>
      <c r="C494" t="s">
        <v>1115</v>
      </c>
      <c r="D494" s="89">
        <v>474.72630000000009</v>
      </c>
      <c r="E494" s="91">
        <v>6277994218.0350018</v>
      </c>
      <c r="F494" s="91">
        <v>14233663.71176932</v>
      </c>
    </row>
    <row r="495" spans="1:6" x14ac:dyDescent="0.3">
      <c r="A495" s="48">
        <v>41886</v>
      </c>
      <c r="B495">
        <v>2014</v>
      </c>
      <c r="C495" t="s">
        <v>1115</v>
      </c>
      <c r="D495" s="89">
        <v>489.54750000000013</v>
      </c>
      <c r="E495" s="91">
        <v>6475917910.312501</v>
      </c>
      <c r="F495" s="91">
        <v>23597497.05655269</v>
      </c>
    </row>
    <row r="496" spans="1:6" x14ac:dyDescent="0.3">
      <c r="A496" s="48">
        <v>41887</v>
      </c>
      <c r="B496">
        <v>2014</v>
      </c>
      <c r="C496" t="s">
        <v>1115</v>
      </c>
      <c r="D496" s="89">
        <v>480.24250000000012</v>
      </c>
      <c r="E496" s="91">
        <v>6354592772.125001</v>
      </c>
      <c r="F496" s="91">
        <v>14058803.049973121</v>
      </c>
    </row>
    <row r="497" spans="1:6" x14ac:dyDescent="0.3">
      <c r="A497" s="48">
        <v>41888</v>
      </c>
      <c r="B497">
        <v>2014</v>
      </c>
      <c r="C497" t="s">
        <v>1115</v>
      </c>
      <c r="D497" s="89">
        <v>482.35879999999997</v>
      </c>
      <c r="E497" s="91">
        <v>6384706079.29</v>
      </c>
      <c r="F497" s="91">
        <v>9776900.7051573861</v>
      </c>
    </row>
    <row r="498" spans="1:6" x14ac:dyDescent="0.3">
      <c r="A498" s="48">
        <v>41889</v>
      </c>
      <c r="B498">
        <v>2014</v>
      </c>
      <c r="C498" t="s">
        <v>1115</v>
      </c>
      <c r="D498" s="89">
        <v>480.60250000000002</v>
      </c>
      <c r="E498" s="91">
        <v>6363333295.8125</v>
      </c>
      <c r="F498" s="91">
        <v>7748654.3828318492</v>
      </c>
    </row>
    <row r="499" spans="1:6" x14ac:dyDescent="0.3">
      <c r="A499" s="48">
        <v>41890</v>
      </c>
      <c r="B499">
        <v>2014</v>
      </c>
      <c r="C499" t="s">
        <v>1115</v>
      </c>
      <c r="D499" s="89">
        <v>471.12500000000011</v>
      </c>
      <c r="E499" s="91">
        <v>6239603056.250001</v>
      </c>
      <c r="F499" s="91">
        <v>27618107.417669401</v>
      </c>
    </row>
    <row r="500" spans="1:6" x14ac:dyDescent="0.3">
      <c r="A500" s="48">
        <v>41891</v>
      </c>
      <c r="B500">
        <v>2014</v>
      </c>
      <c r="C500" t="s">
        <v>1115</v>
      </c>
      <c r="D500" s="89">
        <v>471.75380000000001</v>
      </c>
      <c r="E500" s="91">
        <v>6249605640.8800001</v>
      </c>
      <c r="F500" s="91">
        <v>20218609.303199992</v>
      </c>
    </row>
    <row r="501" spans="1:6" x14ac:dyDescent="0.3">
      <c r="A501" s="48">
        <v>41892</v>
      </c>
      <c r="B501">
        <v>2014</v>
      </c>
      <c r="C501" t="s">
        <v>1115</v>
      </c>
      <c r="D501" s="89">
        <v>477.11380000000003</v>
      </c>
      <c r="E501" s="91">
        <v>6322521232.0799999</v>
      </c>
      <c r="F501" s="91">
        <v>20792329.424092781</v>
      </c>
    </row>
    <row r="502" spans="1:6" x14ac:dyDescent="0.3">
      <c r="A502" s="48">
        <v>41893</v>
      </c>
      <c r="B502">
        <v>2014</v>
      </c>
      <c r="C502" t="s">
        <v>1115</v>
      </c>
      <c r="D502" s="89">
        <v>476.37750000000011</v>
      </c>
      <c r="E502" s="91">
        <v>6314752955.062501</v>
      </c>
      <c r="F502" s="91">
        <v>14579193.13186878</v>
      </c>
    </row>
    <row r="503" spans="1:6" x14ac:dyDescent="0.3">
      <c r="A503" s="48">
        <v>41894</v>
      </c>
      <c r="B503">
        <v>2014</v>
      </c>
      <c r="C503" t="s">
        <v>1115</v>
      </c>
      <c r="D503" s="89">
        <v>473.68749999999989</v>
      </c>
      <c r="E503" s="91">
        <v>6280918617.187499</v>
      </c>
      <c r="F503" s="91">
        <v>13395857.324099779</v>
      </c>
    </row>
    <row r="504" spans="1:6" x14ac:dyDescent="0.3">
      <c r="A504" s="48">
        <v>41895</v>
      </c>
      <c r="B504">
        <v>2014</v>
      </c>
      <c r="C504" t="s">
        <v>1115</v>
      </c>
      <c r="D504" s="89">
        <v>476.00130000000001</v>
      </c>
      <c r="E504" s="91">
        <v>6313764543.4274998</v>
      </c>
      <c r="F504" s="91">
        <v>14007703.004896389</v>
      </c>
    </row>
    <row r="505" spans="1:6" x14ac:dyDescent="0.3">
      <c r="A505" s="48">
        <v>41896</v>
      </c>
      <c r="B505">
        <v>2014</v>
      </c>
      <c r="C505" t="s">
        <v>1115</v>
      </c>
      <c r="D505" s="89">
        <v>474.79500000000002</v>
      </c>
      <c r="E505" s="91">
        <v>6299010306</v>
      </c>
      <c r="F505" s="91">
        <v>11468703.32654069</v>
      </c>
    </row>
    <row r="506" spans="1:6" x14ac:dyDescent="0.3">
      <c r="A506" s="48">
        <v>41897</v>
      </c>
      <c r="B506">
        <v>2014</v>
      </c>
      <c r="C506" t="s">
        <v>1115</v>
      </c>
      <c r="D506" s="89">
        <v>473.03129999999999</v>
      </c>
      <c r="E506" s="91">
        <v>6278083239.3824997</v>
      </c>
      <c r="F506" s="91">
        <v>12723496.88435844</v>
      </c>
    </row>
    <row r="507" spans="1:6" x14ac:dyDescent="0.3">
      <c r="A507" s="48">
        <v>41898</v>
      </c>
      <c r="B507">
        <v>2014</v>
      </c>
      <c r="C507" t="s">
        <v>1115</v>
      </c>
      <c r="D507" s="89">
        <v>462.59249999999997</v>
      </c>
      <c r="E507" s="91">
        <v>6141505242.9375</v>
      </c>
      <c r="F507" s="91">
        <v>16956832.823709551</v>
      </c>
    </row>
    <row r="508" spans="1:6" x14ac:dyDescent="0.3">
      <c r="A508" s="48">
        <v>41899</v>
      </c>
      <c r="B508">
        <v>2014</v>
      </c>
      <c r="C508" t="s">
        <v>1115</v>
      </c>
      <c r="D508" s="89">
        <v>454.62380000000007</v>
      </c>
      <c r="E508" s="91">
        <v>6037835956.6100016</v>
      </c>
      <c r="F508" s="91">
        <v>23179362.991400689</v>
      </c>
    </row>
    <row r="509" spans="1:6" x14ac:dyDescent="0.3">
      <c r="A509" s="48">
        <v>41900</v>
      </c>
      <c r="B509">
        <v>2014</v>
      </c>
      <c r="C509" t="s">
        <v>1115</v>
      </c>
      <c r="D509" s="89">
        <v>423.565</v>
      </c>
      <c r="E509" s="91">
        <v>5627251629.25</v>
      </c>
      <c r="F509" s="91">
        <v>48338347.984389268</v>
      </c>
    </row>
    <row r="510" spans="1:6" x14ac:dyDescent="0.3">
      <c r="A510" s="48">
        <v>41901</v>
      </c>
      <c r="B510">
        <v>2014</v>
      </c>
      <c r="C510" t="s">
        <v>1115</v>
      </c>
      <c r="D510" s="89">
        <v>393.26249999999987</v>
      </c>
      <c r="E510" s="91">
        <v>5226301319.999999</v>
      </c>
      <c r="F510" s="91">
        <v>47766762.1622319</v>
      </c>
    </row>
    <row r="511" spans="1:6" x14ac:dyDescent="0.3">
      <c r="A511" s="48">
        <v>41902</v>
      </c>
      <c r="B511">
        <v>2014</v>
      </c>
      <c r="C511" t="s">
        <v>1115</v>
      </c>
      <c r="D511" s="89">
        <v>408.5025</v>
      </c>
      <c r="E511" s="91">
        <v>5430693510.375</v>
      </c>
      <c r="F511" s="91">
        <v>47847915.317202538</v>
      </c>
    </row>
    <row r="512" spans="1:6" x14ac:dyDescent="0.3">
      <c r="A512" s="48">
        <v>41903</v>
      </c>
      <c r="B512">
        <v>2014</v>
      </c>
      <c r="C512" t="s">
        <v>1115</v>
      </c>
      <c r="D512" s="89">
        <v>396.62</v>
      </c>
      <c r="E512" s="91">
        <v>5274312253</v>
      </c>
      <c r="F512" s="91">
        <v>32843840.159197431</v>
      </c>
    </row>
    <row r="513" spans="1:6" x14ac:dyDescent="0.3">
      <c r="A513" s="48">
        <v>41904</v>
      </c>
      <c r="B513">
        <v>2014</v>
      </c>
      <c r="C513" t="s">
        <v>1115</v>
      </c>
      <c r="D513" s="89">
        <v>398.31130000000007</v>
      </c>
      <c r="E513" s="91">
        <v>5298466363.772501</v>
      </c>
      <c r="F513" s="91">
        <v>24225299.214473601</v>
      </c>
    </row>
    <row r="514" spans="1:6" x14ac:dyDescent="0.3">
      <c r="A514" s="48">
        <v>41905</v>
      </c>
      <c r="B514">
        <v>2014</v>
      </c>
      <c r="C514" t="s">
        <v>1115</v>
      </c>
      <c r="D514" s="89">
        <v>433.7512999999999</v>
      </c>
      <c r="E514" s="91">
        <v>5771559860.4949989</v>
      </c>
      <c r="F514" s="91">
        <v>57448184.246617593</v>
      </c>
    </row>
    <row r="515" spans="1:6" x14ac:dyDescent="0.3">
      <c r="A515" s="48">
        <v>41906</v>
      </c>
      <c r="B515">
        <v>2014</v>
      </c>
      <c r="C515" t="s">
        <v>1115</v>
      </c>
      <c r="D515" s="89">
        <v>420.92</v>
      </c>
      <c r="E515" s="91">
        <v>5602424154</v>
      </c>
      <c r="F515" s="91">
        <v>32689372.436466079</v>
      </c>
    </row>
    <row r="516" spans="1:6" x14ac:dyDescent="0.3">
      <c r="A516" s="48">
        <v>41907</v>
      </c>
      <c r="B516">
        <v>2014</v>
      </c>
      <c r="C516" t="s">
        <v>1115</v>
      </c>
      <c r="D516" s="89">
        <v>407.97750000000002</v>
      </c>
      <c r="E516" s="91">
        <v>5431965426.5625</v>
      </c>
      <c r="F516" s="91">
        <v>30733509.96720748</v>
      </c>
    </row>
    <row r="517" spans="1:6" x14ac:dyDescent="0.3">
      <c r="A517" s="48">
        <v>41908</v>
      </c>
      <c r="B517">
        <v>2014</v>
      </c>
      <c r="C517" t="s">
        <v>1115</v>
      </c>
      <c r="D517" s="89">
        <v>402.88</v>
      </c>
      <c r="E517" s="91">
        <v>5365475264</v>
      </c>
      <c r="F517" s="91">
        <v>23707503.068168849</v>
      </c>
    </row>
    <row r="518" spans="1:6" x14ac:dyDescent="0.3">
      <c r="A518" s="48">
        <v>41909</v>
      </c>
      <c r="B518">
        <v>2014</v>
      </c>
      <c r="C518" t="s">
        <v>1115</v>
      </c>
      <c r="D518" s="89">
        <v>398.00749999999988</v>
      </c>
      <c r="E518" s="91">
        <v>5301867857.687499</v>
      </c>
      <c r="F518" s="91">
        <v>16698720.052077239</v>
      </c>
    </row>
    <row r="519" spans="1:6" x14ac:dyDescent="0.3">
      <c r="A519" s="48">
        <v>41910</v>
      </c>
      <c r="B519">
        <v>2014</v>
      </c>
      <c r="C519" t="s">
        <v>1115</v>
      </c>
      <c r="D519" s="89">
        <v>375.98879999999991</v>
      </c>
      <c r="E519" s="91">
        <v>5009825166.7199984</v>
      </c>
      <c r="F519" s="91">
        <v>29504744.82791448</v>
      </c>
    </row>
    <row r="520" spans="1:6" x14ac:dyDescent="0.3">
      <c r="A520" s="48">
        <v>41911</v>
      </c>
      <c r="B520">
        <v>2014</v>
      </c>
      <c r="C520" t="s">
        <v>1115</v>
      </c>
      <c r="D520" s="89">
        <v>373.08879999999999</v>
      </c>
      <c r="E520" s="91">
        <v>4972406272.54</v>
      </c>
      <c r="F520" s="91">
        <v>37668363.039769217</v>
      </c>
    </row>
    <row r="521" spans="1:6" x14ac:dyDescent="0.3">
      <c r="A521" s="48">
        <v>41912</v>
      </c>
      <c r="B521">
        <v>2014</v>
      </c>
      <c r="C521" t="s">
        <v>1115</v>
      </c>
      <c r="D521" s="89">
        <v>387.35129999999992</v>
      </c>
      <c r="E521" s="91">
        <v>5164012591.079999</v>
      </c>
      <c r="F521" s="91">
        <v>34519038.810089476</v>
      </c>
    </row>
    <row r="522" spans="1:6" x14ac:dyDescent="0.3">
      <c r="A522" s="48">
        <v>41913</v>
      </c>
      <c r="B522">
        <v>2014</v>
      </c>
      <c r="C522" t="s">
        <v>1116</v>
      </c>
      <c r="D522" s="89">
        <v>380.89499999999992</v>
      </c>
      <c r="E522" s="91">
        <v>5079406227.749999</v>
      </c>
      <c r="F522" s="91">
        <v>26019381.155069031</v>
      </c>
    </row>
    <row r="523" spans="1:6" x14ac:dyDescent="0.3">
      <c r="A523" s="48">
        <v>41914</v>
      </c>
      <c r="B523">
        <v>2014</v>
      </c>
      <c r="C523" t="s">
        <v>1116</v>
      </c>
      <c r="D523" s="89">
        <v>371.84129999999999</v>
      </c>
      <c r="E523" s="91">
        <v>4959944620.5375004</v>
      </c>
      <c r="F523" s="91">
        <v>19867284.50846336</v>
      </c>
    </row>
    <row r="524" spans="1:6" x14ac:dyDescent="0.3">
      <c r="A524" s="48">
        <v>41915</v>
      </c>
      <c r="B524">
        <v>2014</v>
      </c>
      <c r="C524" t="s">
        <v>1116</v>
      </c>
      <c r="D524" s="89">
        <v>356.18999999999988</v>
      </c>
      <c r="E524" s="91">
        <v>4752500693.999999</v>
      </c>
      <c r="F524" s="91">
        <v>29080111.339531999</v>
      </c>
    </row>
    <row r="525" spans="1:6" x14ac:dyDescent="0.3">
      <c r="A525" s="48">
        <v>41916</v>
      </c>
      <c r="B525">
        <v>2014</v>
      </c>
      <c r="C525" t="s">
        <v>1116</v>
      </c>
      <c r="D525" s="89">
        <v>327.88130000000001</v>
      </c>
      <c r="E525" s="91">
        <v>4376051376.3850002</v>
      </c>
      <c r="F525" s="91">
        <v>44971218.61630971</v>
      </c>
    </row>
    <row r="526" spans="1:6" x14ac:dyDescent="0.3">
      <c r="A526" s="48">
        <v>41917</v>
      </c>
      <c r="B526">
        <v>2014</v>
      </c>
      <c r="C526" t="s">
        <v>1116</v>
      </c>
      <c r="D526" s="89">
        <v>325.1099999999999</v>
      </c>
      <c r="E526" s="91">
        <v>4340421693.749999</v>
      </c>
      <c r="F526" s="91">
        <v>81809696.990233079</v>
      </c>
    </row>
    <row r="527" spans="1:6" x14ac:dyDescent="0.3">
      <c r="A527" s="48">
        <v>41918</v>
      </c>
      <c r="B527">
        <v>2014</v>
      </c>
      <c r="C527" t="s">
        <v>1116</v>
      </c>
      <c r="D527" s="89">
        <v>328.73</v>
      </c>
      <c r="E527" s="91">
        <v>4390074094.5</v>
      </c>
      <c r="F527" s="91">
        <v>75997580.13997829</v>
      </c>
    </row>
    <row r="528" spans="1:6" x14ac:dyDescent="0.3">
      <c r="A528" s="48">
        <v>41919</v>
      </c>
      <c r="B528">
        <v>2014</v>
      </c>
      <c r="C528" t="s">
        <v>1116</v>
      </c>
      <c r="D528" s="89">
        <v>331.72379999999998</v>
      </c>
      <c r="E528" s="91">
        <v>4431199692.7799997</v>
      </c>
      <c r="F528" s="91">
        <v>43924704.459938653</v>
      </c>
    </row>
    <row r="529" spans="1:6" x14ac:dyDescent="0.3">
      <c r="A529" s="48">
        <v>41920</v>
      </c>
      <c r="B529">
        <v>2014</v>
      </c>
      <c r="C529" t="s">
        <v>1116</v>
      </c>
      <c r="D529" s="89">
        <v>353.39010000000007</v>
      </c>
      <c r="E529" s="91">
        <v>4721892499.170001</v>
      </c>
      <c r="F529" s="91">
        <v>50777426.825353272</v>
      </c>
    </row>
    <row r="530" spans="1:6" x14ac:dyDescent="0.3">
      <c r="A530" s="48">
        <v>41921</v>
      </c>
      <c r="B530">
        <v>2014</v>
      </c>
      <c r="C530" t="s">
        <v>1116</v>
      </c>
      <c r="D530" s="89">
        <v>358.39499999999998</v>
      </c>
      <c r="E530" s="91">
        <v>4790047733.625</v>
      </c>
      <c r="F530" s="91">
        <v>80036548.339902952</v>
      </c>
    </row>
    <row r="531" spans="1:6" x14ac:dyDescent="0.3">
      <c r="A531" s="48">
        <v>41922</v>
      </c>
      <c r="B531">
        <v>2014</v>
      </c>
      <c r="C531" t="s">
        <v>1116</v>
      </c>
      <c r="D531" s="89">
        <v>357.55499999999989</v>
      </c>
      <c r="E531" s="91">
        <v>4780224305.999999</v>
      </c>
      <c r="F531" s="91">
        <v>42046080.750214159</v>
      </c>
    </row>
    <row r="532" spans="1:6" x14ac:dyDescent="0.3">
      <c r="A532" s="48">
        <v>41923</v>
      </c>
      <c r="B532">
        <v>2014</v>
      </c>
      <c r="C532" t="s">
        <v>1116</v>
      </c>
      <c r="D532" s="89">
        <v>359.51499999999999</v>
      </c>
      <c r="E532" s="91">
        <v>4807704216.25</v>
      </c>
      <c r="F532" s="91">
        <v>32266988.405666191</v>
      </c>
    </row>
    <row r="533" spans="1:6" x14ac:dyDescent="0.3">
      <c r="A533" s="48">
        <v>41924</v>
      </c>
      <c r="B533">
        <v>2014</v>
      </c>
      <c r="C533" t="s">
        <v>1116</v>
      </c>
      <c r="D533" s="89">
        <v>374.16750000000008</v>
      </c>
      <c r="E533" s="91">
        <v>5005060917.937501</v>
      </c>
      <c r="F533" s="91">
        <v>30739066.019255091</v>
      </c>
    </row>
    <row r="534" spans="1:6" x14ac:dyDescent="0.3">
      <c r="A534" s="48">
        <v>41925</v>
      </c>
      <c r="B534">
        <v>2014</v>
      </c>
      <c r="C534" t="s">
        <v>1116</v>
      </c>
      <c r="D534" s="89">
        <v>387.03879999999992</v>
      </c>
      <c r="E534" s="91">
        <v>5178714607.579999</v>
      </c>
      <c r="F534" s="91">
        <v>55435747.92234496</v>
      </c>
    </row>
    <row r="535" spans="1:6" x14ac:dyDescent="0.3">
      <c r="A535" s="48">
        <v>41926</v>
      </c>
      <c r="B535">
        <v>2014</v>
      </c>
      <c r="C535" t="s">
        <v>1116</v>
      </c>
      <c r="D535" s="89">
        <v>398.28879999999998</v>
      </c>
      <c r="E535" s="91">
        <v>5330587769.7799997</v>
      </c>
      <c r="F535" s="91">
        <v>71417120.069333613</v>
      </c>
    </row>
    <row r="536" spans="1:6" x14ac:dyDescent="0.3">
      <c r="A536" s="48">
        <v>41927</v>
      </c>
      <c r="B536">
        <v>2014</v>
      </c>
      <c r="C536" t="s">
        <v>1116</v>
      </c>
      <c r="D536" s="89">
        <v>392.19000000000011</v>
      </c>
      <c r="E536" s="91">
        <v>5250404406.000001</v>
      </c>
      <c r="F536" s="91">
        <v>49257724.14281866</v>
      </c>
    </row>
    <row r="537" spans="1:6" x14ac:dyDescent="0.3">
      <c r="A537" s="48">
        <v>41928</v>
      </c>
      <c r="B537">
        <v>2014</v>
      </c>
      <c r="C537" t="s">
        <v>1116</v>
      </c>
      <c r="D537" s="89">
        <v>379.39129999999989</v>
      </c>
      <c r="E537" s="91">
        <v>5080504776.5599995</v>
      </c>
      <c r="F537" s="91">
        <v>48941848.6690588</v>
      </c>
    </row>
    <row r="538" spans="1:6" x14ac:dyDescent="0.3">
      <c r="A538" s="48">
        <v>41929</v>
      </c>
      <c r="B538">
        <v>2014</v>
      </c>
      <c r="C538" t="s">
        <v>1116</v>
      </c>
      <c r="D538" s="89">
        <v>380.29250000000002</v>
      </c>
      <c r="E538" s="91">
        <v>5093875427.8125</v>
      </c>
      <c r="F538" s="91">
        <v>38063635.901789717</v>
      </c>
    </row>
    <row r="539" spans="1:6" x14ac:dyDescent="0.3">
      <c r="A539" s="48">
        <v>41930</v>
      </c>
      <c r="B539">
        <v>2014</v>
      </c>
      <c r="C539" t="s">
        <v>1116</v>
      </c>
      <c r="D539" s="89">
        <v>389.11630000000002</v>
      </c>
      <c r="E539" s="91">
        <v>5213672024.625</v>
      </c>
      <c r="F539" s="91">
        <v>43799624.062763654</v>
      </c>
    </row>
    <row r="540" spans="1:6" x14ac:dyDescent="0.3">
      <c r="A540" s="48">
        <v>41931</v>
      </c>
      <c r="B540">
        <v>2014</v>
      </c>
      <c r="C540" t="s">
        <v>1116</v>
      </c>
      <c r="D540" s="89">
        <v>386.94499999999999</v>
      </c>
      <c r="E540" s="91">
        <v>5185875584.5</v>
      </c>
      <c r="F540" s="91">
        <v>32870166.097285628</v>
      </c>
    </row>
    <row r="541" spans="1:6" x14ac:dyDescent="0.3">
      <c r="A541" s="48">
        <v>41932</v>
      </c>
      <c r="B541">
        <v>2014</v>
      </c>
      <c r="C541" t="s">
        <v>1116</v>
      </c>
      <c r="D541" s="89">
        <v>379.76999999999992</v>
      </c>
      <c r="E541" s="91">
        <v>5090987746.499999</v>
      </c>
      <c r="F541" s="91">
        <v>32186402.177928019</v>
      </c>
    </row>
    <row r="542" spans="1:6" x14ac:dyDescent="0.3">
      <c r="A542" s="48">
        <v>41933</v>
      </c>
      <c r="B542">
        <v>2014</v>
      </c>
      <c r="C542" t="s">
        <v>1116</v>
      </c>
      <c r="D542" s="89">
        <v>382.41379999999992</v>
      </c>
      <c r="E542" s="91">
        <v>5127920489.0299988</v>
      </c>
      <c r="F542" s="91">
        <v>33195457.629108422</v>
      </c>
    </row>
    <row r="543" spans="1:6" x14ac:dyDescent="0.3">
      <c r="A543" s="48">
        <v>41934</v>
      </c>
      <c r="B543">
        <v>2014</v>
      </c>
      <c r="C543" t="s">
        <v>1116</v>
      </c>
      <c r="D543" s="89">
        <v>379.44250000000011</v>
      </c>
      <c r="E543" s="91">
        <v>5089595057.375001</v>
      </c>
      <c r="F543" s="91">
        <v>22279085.76004168</v>
      </c>
    </row>
    <row r="544" spans="1:6" x14ac:dyDescent="0.3">
      <c r="A544" s="48">
        <v>41935</v>
      </c>
      <c r="B544">
        <v>2014</v>
      </c>
      <c r="C544" t="s">
        <v>1116</v>
      </c>
      <c r="D544" s="89">
        <v>356.2000000000001</v>
      </c>
      <c r="E544" s="91">
        <v>4779135400.000001</v>
      </c>
      <c r="F544" s="91">
        <v>48354309.486003272</v>
      </c>
    </row>
    <row r="545" spans="1:6" x14ac:dyDescent="0.3">
      <c r="A545" s="48">
        <v>41936</v>
      </c>
      <c r="B545">
        <v>2014</v>
      </c>
      <c r="C545" t="s">
        <v>1116</v>
      </c>
      <c r="D545" s="89">
        <v>354.31750000000011</v>
      </c>
      <c r="E545" s="91">
        <v>4755312883.375001</v>
      </c>
      <c r="F545" s="91">
        <v>32650701.352835771</v>
      </c>
    </row>
    <row r="546" spans="1:6" x14ac:dyDescent="0.3">
      <c r="A546" s="48">
        <v>41937</v>
      </c>
      <c r="B546">
        <v>2014</v>
      </c>
      <c r="C546" t="s">
        <v>1116</v>
      </c>
      <c r="D546" s="89">
        <v>347.0304940564094</v>
      </c>
      <c r="E546" s="91">
        <v>4658797625.0837822</v>
      </c>
      <c r="F546" s="91">
        <v>35098508.122770287</v>
      </c>
    </row>
    <row r="547" spans="1:6" x14ac:dyDescent="0.3">
      <c r="A547" s="48">
        <v>41938</v>
      </c>
      <c r="B547">
        <v>2014</v>
      </c>
      <c r="C547" t="s">
        <v>1116</v>
      </c>
      <c r="D547" s="89">
        <v>350.18880000000013</v>
      </c>
      <c r="E547" s="91">
        <v>4702361470.5600014</v>
      </c>
      <c r="F547" s="91">
        <v>27618300.827371851</v>
      </c>
    </row>
    <row r="548" spans="1:6" x14ac:dyDescent="0.3">
      <c r="A548" s="48">
        <v>41939</v>
      </c>
      <c r="B548">
        <v>2014</v>
      </c>
      <c r="C548" t="s">
        <v>1116</v>
      </c>
      <c r="D548" s="89">
        <v>348.29</v>
      </c>
      <c r="E548" s="91">
        <v>4678274816.25</v>
      </c>
      <c r="F548" s="91">
        <v>40322147.379778519</v>
      </c>
    </row>
    <row r="549" spans="1:6" x14ac:dyDescent="0.3">
      <c r="A549" s="48">
        <v>41940</v>
      </c>
      <c r="B549">
        <v>2014</v>
      </c>
      <c r="C549" t="s">
        <v>1116</v>
      </c>
      <c r="D549" s="89">
        <v>351.56380000000013</v>
      </c>
      <c r="E549" s="91">
        <v>4723453013.0900011</v>
      </c>
      <c r="F549" s="91">
        <v>26517269.319478109</v>
      </c>
    </row>
    <row r="550" spans="1:6" x14ac:dyDescent="0.3">
      <c r="A550" s="48">
        <v>41941</v>
      </c>
      <c r="B550">
        <v>2014</v>
      </c>
      <c r="C550" t="s">
        <v>1116</v>
      </c>
      <c r="D550" s="89">
        <v>333.14749999999992</v>
      </c>
      <c r="E550" s="91">
        <v>4477252539.374999</v>
      </c>
      <c r="F550" s="91">
        <v>43376134.310925104</v>
      </c>
    </row>
    <row r="551" spans="1:6" x14ac:dyDescent="0.3">
      <c r="A551" s="48">
        <v>41942</v>
      </c>
      <c r="B551">
        <v>2014</v>
      </c>
      <c r="C551" t="s">
        <v>1116</v>
      </c>
      <c r="D551" s="89">
        <v>343.6674999999999</v>
      </c>
      <c r="E551" s="91">
        <v>4620136994.687499</v>
      </c>
      <c r="F551" s="91">
        <v>59854847.076700337</v>
      </c>
    </row>
    <row r="552" spans="1:6" x14ac:dyDescent="0.3">
      <c r="A552" s="48">
        <v>41943</v>
      </c>
      <c r="B552">
        <v>2014</v>
      </c>
      <c r="C552" t="s">
        <v>1116</v>
      </c>
      <c r="D552" s="89">
        <v>336.58797580578067</v>
      </c>
      <c r="E552" s="91">
        <v>4526519245.6300907</v>
      </c>
      <c r="F552" s="91">
        <v>30524273.85930787</v>
      </c>
    </row>
    <row r="553" spans="1:6" x14ac:dyDescent="0.3">
      <c r="A553" s="48">
        <v>41944</v>
      </c>
      <c r="B553">
        <v>2014</v>
      </c>
      <c r="C553" t="s">
        <v>1116</v>
      </c>
      <c r="D553" s="89">
        <v>323.97629999999998</v>
      </c>
      <c r="E553" s="91">
        <v>4358250678.7124996</v>
      </c>
      <c r="F553" s="91">
        <v>38569972.593738593</v>
      </c>
    </row>
    <row r="554" spans="1:6" x14ac:dyDescent="0.3">
      <c r="A554" s="48">
        <v>41945</v>
      </c>
      <c r="B554">
        <v>2014</v>
      </c>
      <c r="C554" t="s">
        <v>1116</v>
      </c>
      <c r="D554" s="89">
        <v>323.9849999999999</v>
      </c>
      <c r="E554" s="91">
        <v>4359606956.999999</v>
      </c>
      <c r="F554" s="91">
        <v>28711350.70534258</v>
      </c>
    </row>
    <row r="555" spans="1:6" x14ac:dyDescent="0.3">
      <c r="A555" s="48">
        <v>41946</v>
      </c>
      <c r="B555">
        <v>2014</v>
      </c>
      <c r="C555" t="s">
        <v>1116</v>
      </c>
      <c r="D555" s="89">
        <v>323.995</v>
      </c>
      <c r="E555" s="91">
        <v>4361102298</v>
      </c>
      <c r="F555" s="91">
        <v>40772300.422847852</v>
      </c>
    </row>
    <row r="556" spans="1:6" x14ac:dyDescent="0.3">
      <c r="A556" s="48">
        <v>41947</v>
      </c>
      <c r="B556">
        <v>2014</v>
      </c>
      <c r="C556" t="s">
        <v>1116</v>
      </c>
      <c r="D556" s="89">
        <v>328.00830000000002</v>
      </c>
      <c r="E556" s="91">
        <v>4416492355.9724998</v>
      </c>
      <c r="F556" s="91">
        <v>35073797.880440436</v>
      </c>
    </row>
    <row r="557" spans="1:6" x14ac:dyDescent="0.3">
      <c r="A557" s="48">
        <v>41948</v>
      </c>
      <c r="B557">
        <v>2014</v>
      </c>
      <c r="C557" t="s">
        <v>1116</v>
      </c>
      <c r="D557" s="89">
        <v>337.5933</v>
      </c>
      <c r="E557" s="91">
        <v>4546689684.7349997</v>
      </c>
      <c r="F557" s="91">
        <v>44434915.106879324</v>
      </c>
    </row>
    <row r="558" spans="1:6" x14ac:dyDescent="0.3">
      <c r="A558" s="48">
        <v>41949</v>
      </c>
      <c r="B558">
        <v>2014</v>
      </c>
      <c r="C558" t="s">
        <v>1116</v>
      </c>
      <c r="D558" s="89">
        <v>347.81830000000002</v>
      </c>
      <c r="E558" s="91">
        <v>4685738573.9399996</v>
      </c>
      <c r="F558" s="91">
        <v>43131102.628564328</v>
      </c>
    </row>
    <row r="559" spans="1:6" x14ac:dyDescent="0.3">
      <c r="A559" s="48">
        <v>41950</v>
      </c>
      <c r="B559">
        <v>2014</v>
      </c>
      <c r="C559" t="s">
        <v>1116</v>
      </c>
      <c r="D559" s="89">
        <v>341.23169999999999</v>
      </c>
      <c r="E559" s="91">
        <v>4598267773.3500004</v>
      </c>
      <c r="F559" s="91">
        <v>40263476.294777177</v>
      </c>
    </row>
    <row r="560" spans="1:6" x14ac:dyDescent="0.3">
      <c r="A560" s="48">
        <v>41951</v>
      </c>
      <c r="B560">
        <v>2014</v>
      </c>
      <c r="C560" t="s">
        <v>1116</v>
      </c>
      <c r="D560" s="89">
        <v>344.17829999999998</v>
      </c>
      <c r="E560" s="91">
        <v>4639316977.0200005</v>
      </c>
      <c r="F560" s="91">
        <v>30212775.722967729</v>
      </c>
    </row>
    <row r="561" spans="1:6" x14ac:dyDescent="0.3">
      <c r="A561" s="48">
        <v>41952</v>
      </c>
      <c r="B561">
        <v>2014</v>
      </c>
      <c r="C561" t="s">
        <v>1116</v>
      </c>
      <c r="D561" s="89">
        <v>363.42412910159328</v>
      </c>
      <c r="E561" s="91">
        <v>4900092960.6929197</v>
      </c>
      <c r="F561" s="91">
        <v>51466025.865831189</v>
      </c>
    </row>
    <row r="562" spans="1:6" x14ac:dyDescent="0.3">
      <c r="A562" s="48">
        <v>41953</v>
      </c>
      <c r="B562">
        <v>2014</v>
      </c>
      <c r="C562" t="s">
        <v>1116</v>
      </c>
      <c r="D562" s="89">
        <v>363.76499999999987</v>
      </c>
      <c r="E562" s="91">
        <v>4906043990.249999</v>
      </c>
      <c r="F562" s="91">
        <v>62274660.836041607</v>
      </c>
    </row>
    <row r="563" spans="1:6" x14ac:dyDescent="0.3">
      <c r="A563" s="48">
        <v>41954</v>
      </c>
      <c r="B563">
        <v>2014</v>
      </c>
      <c r="C563" t="s">
        <v>1116</v>
      </c>
      <c r="D563" s="89">
        <v>366.15</v>
      </c>
      <c r="E563" s="91">
        <v>4939381807.5</v>
      </c>
      <c r="F563" s="91">
        <v>45679773.639751479</v>
      </c>
    </row>
    <row r="564" spans="1:6" x14ac:dyDescent="0.3">
      <c r="A564" s="48">
        <v>41955</v>
      </c>
      <c r="B564">
        <v>2014</v>
      </c>
      <c r="C564" t="s">
        <v>1116</v>
      </c>
      <c r="D564" s="89">
        <v>418.57830000000001</v>
      </c>
      <c r="E564" s="91">
        <v>5648170006.71</v>
      </c>
      <c r="F564" s="91">
        <v>234617998.94235381</v>
      </c>
    </row>
    <row r="565" spans="1:6" x14ac:dyDescent="0.3">
      <c r="A565" s="48">
        <v>41956</v>
      </c>
      <c r="B565">
        <v>2014</v>
      </c>
      <c r="C565" t="s">
        <v>1116</v>
      </c>
      <c r="D565" s="89">
        <v>414.70830000000001</v>
      </c>
      <c r="E565" s="91">
        <v>5597421602.1750002</v>
      </c>
      <c r="F565" s="91">
        <v>338849744.18466419</v>
      </c>
    </row>
    <row r="566" spans="1:6" x14ac:dyDescent="0.3">
      <c r="A566" s="48">
        <v>41957</v>
      </c>
      <c r="B566">
        <v>2014</v>
      </c>
      <c r="C566" t="s">
        <v>1116</v>
      </c>
      <c r="D566" s="89">
        <v>395.245</v>
      </c>
      <c r="E566" s="91">
        <v>5336222507.25</v>
      </c>
      <c r="F566" s="91">
        <v>263499968.58923289</v>
      </c>
    </row>
    <row r="567" spans="1:6" x14ac:dyDescent="0.3">
      <c r="A567" s="48">
        <v>41958</v>
      </c>
      <c r="B567">
        <v>2014</v>
      </c>
      <c r="C567" t="s">
        <v>1116</v>
      </c>
      <c r="D567" s="89">
        <v>377.32670000000002</v>
      </c>
      <c r="E567" s="91">
        <v>5095655585.9875002</v>
      </c>
      <c r="F567" s="91">
        <v>99179350.347027302</v>
      </c>
    </row>
    <row r="568" spans="1:6" x14ac:dyDescent="0.3">
      <c r="A568" s="48">
        <v>41959</v>
      </c>
      <c r="B568">
        <v>2014</v>
      </c>
      <c r="C568" t="s">
        <v>1116</v>
      </c>
      <c r="D568" s="89">
        <v>387.62329999999997</v>
      </c>
      <c r="E568" s="91">
        <v>5236180276.3024998</v>
      </c>
      <c r="F568" s="91">
        <v>95731301.284324154</v>
      </c>
    </row>
    <row r="569" spans="1:6" x14ac:dyDescent="0.3">
      <c r="A569" s="48">
        <v>41960</v>
      </c>
      <c r="B569">
        <v>2014</v>
      </c>
      <c r="C569" t="s">
        <v>1116</v>
      </c>
      <c r="D569" s="89">
        <v>384.9</v>
      </c>
      <c r="E569" s="91">
        <v>5200788045</v>
      </c>
      <c r="F569" s="91">
        <v>152824089.08328941</v>
      </c>
    </row>
    <row r="570" spans="1:6" x14ac:dyDescent="0.3">
      <c r="A570" s="48">
        <v>41961</v>
      </c>
      <c r="B570">
        <v>2014</v>
      </c>
      <c r="C570" t="s">
        <v>1116</v>
      </c>
      <c r="D570" s="89">
        <v>374.86829999999998</v>
      </c>
      <c r="E570" s="91">
        <v>5066663712.5550003</v>
      </c>
      <c r="F570" s="91">
        <v>109440633.05073109</v>
      </c>
    </row>
    <row r="571" spans="1:6" x14ac:dyDescent="0.3">
      <c r="A571" s="48">
        <v>41962</v>
      </c>
      <c r="B571">
        <v>2014</v>
      </c>
      <c r="C571" t="s">
        <v>1116</v>
      </c>
      <c r="D571" s="89">
        <v>376.78829999999999</v>
      </c>
      <c r="E571" s="91">
        <v>5093942323.3125</v>
      </c>
      <c r="F571" s="91">
        <v>84367865.374222293</v>
      </c>
    </row>
    <row r="572" spans="1:6" x14ac:dyDescent="0.3">
      <c r="A572" s="48">
        <v>41963</v>
      </c>
      <c r="B572">
        <v>2014</v>
      </c>
      <c r="C572" t="s">
        <v>1116</v>
      </c>
      <c r="D572" s="89">
        <v>355.3888345541618</v>
      </c>
      <c r="E572" s="91">
        <v>4805825477.7464275</v>
      </c>
      <c r="F572" s="91">
        <v>93722502.036692396</v>
      </c>
    </row>
    <row r="573" spans="1:6" x14ac:dyDescent="0.3">
      <c r="A573" s="48">
        <v>41964</v>
      </c>
      <c r="B573">
        <v>2014</v>
      </c>
      <c r="C573" t="s">
        <v>1116</v>
      </c>
      <c r="D573" s="89">
        <v>349.38828543239453</v>
      </c>
      <c r="E573" s="91">
        <v>4725799744.6371603</v>
      </c>
      <c r="F573" s="91">
        <v>100624477.5591484</v>
      </c>
    </row>
    <row r="574" spans="1:6" x14ac:dyDescent="0.3">
      <c r="A574" s="48">
        <v>41965</v>
      </c>
      <c r="B574">
        <v>2014</v>
      </c>
      <c r="C574" t="s">
        <v>1116</v>
      </c>
      <c r="D574" s="89">
        <v>351.55000000000013</v>
      </c>
      <c r="E574" s="91">
        <v>4756418767.500001</v>
      </c>
      <c r="F574" s="91">
        <v>68856354.941193148</v>
      </c>
    </row>
    <row r="575" spans="1:6" x14ac:dyDescent="0.3">
      <c r="A575" s="48">
        <v>41966</v>
      </c>
      <c r="B575">
        <v>2014</v>
      </c>
      <c r="C575" t="s">
        <v>1116</v>
      </c>
      <c r="D575" s="89">
        <v>366.7817</v>
      </c>
      <c r="E575" s="91">
        <v>4963794289.2375002</v>
      </c>
      <c r="F575" s="91">
        <v>71063869.313746408</v>
      </c>
    </row>
    <row r="576" spans="1:6" x14ac:dyDescent="0.3">
      <c r="A576" s="48">
        <v>41967</v>
      </c>
      <c r="B576">
        <v>2014</v>
      </c>
      <c r="C576" t="s">
        <v>1116</v>
      </c>
      <c r="D576" s="89">
        <v>377.74169999999998</v>
      </c>
      <c r="E576" s="91">
        <v>5113527167.0699997</v>
      </c>
      <c r="F576" s="91">
        <v>116848548.3882239</v>
      </c>
    </row>
    <row r="577" spans="1:6" x14ac:dyDescent="0.3">
      <c r="A577" s="48">
        <v>41968</v>
      </c>
      <c r="B577">
        <v>2014</v>
      </c>
      <c r="C577" t="s">
        <v>1116</v>
      </c>
      <c r="D577" s="89">
        <v>375.24799999999999</v>
      </c>
      <c r="E577" s="91">
        <v>5080998638</v>
      </c>
      <c r="F577" s="91">
        <v>115570302.475594</v>
      </c>
    </row>
    <row r="578" spans="1:6" x14ac:dyDescent="0.3">
      <c r="A578" s="48">
        <v>41969</v>
      </c>
      <c r="B578">
        <v>2014</v>
      </c>
      <c r="C578" t="s">
        <v>1116</v>
      </c>
      <c r="D578" s="89">
        <v>365.76600000000008</v>
      </c>
      <c r="E578" s="91">
        <v>4953852406.6500015</v>
      </c>
      <c r="F578" s="91">
        <v>92282203.677419737</v>
      </c>
    </row>
    <row r="579" spans="1:6" x14ac:dyDescent="0.3">
      <c r="A579" s="48">
        <v>41970</v>
      </c>
      <c r="B579">
        <v>2014</v>
      </c>
      <c r="C579" t="s">
        <v>1116</v>
      </c>
      <c r="D579" s="89">
        <v>368.44799999999998</v>
      </c>
      <c r="E579" s="91">
        <v>4991429534.3999996</v>
      </c>
      <c r="F579" s="91">
        <v>70974036.261418149</v>
      </c>
    </row>
    <row r="580" spans="1:6" x14ac:dyDescent="0.3">
      <c r="A580" s="48">
        <v>41971</v>
      </c>
      <c r="B580">
        <v>2014</v>
      </c>
      <c r="C580" t="s">
        <v>1116</v>
      </c>
      <c r="D580" s="89">
        <v>376.95100000000002</v>
      </c>
      <c r="E580" s="91">
        <v>5108072424.7749996</v>
      </c>
      <c r="F580" s="91">
        <v>91254232.817911461</v>
      </c>
    </row>
    <row r="581" spans="1:6" x14ac:dyDescent="0.3">
      <c r="A581" s="48">
        <v>41972</v>
      </c>
      <c r="B581">
        <v>2014</v>
      </c>
      <c r="C581" t="s">
        <v>1116</v>
      </c>
      <c r="D581" s="89">
        <v>374.96499999999992</v>
      </c>
      <c r="E581" s="91">
        <v>5082659949.124999</v>
      </c>
      <c r="F581" s="91">
        <v>100952560.51475</v>
      </c>
    </row>
    <row r="582" spans="1:6" x14ac:dyDescent="0.3">
      <c r="A582" s="48">
        <v>41973</v>
      </c>
      <c r="B582">
        <v>2014</v>
      </c>
      <c r="C582" t="s">
        <v>1116</v>
      </c>
      <c r="D582" s="89">
        <v>376.47199999999998</v>
      </c>
      <c r="E582" s="91">
        <v>5104546200.8000002</v>
      </c>
      <c r="F582" s="91">
        <v>74926943.906743214</v>
      </c>
    </row>
    <row r="583" spans="1:6" x14ac:dyDescent="0.3">
      <c r="A583" s="48">
        <v>41974</v>
      </c>
      <c r="B583">
        <v>2014</v>
      </c>
      <c r="C583" t="s">
        <v>1116</v>
      </c>
      <c r="D583" s="89">
        <v>379.48899999999998</v>
      </c>
      <c r="E583" s="91">
        <v>5146696228.5749998</v>
      </c>
      <c r="F583" s="91">
        <v>64120830.50054466</v>
      </c>
    </row>
    <row r="584" spans="1:6" x14ac:dyDescent="0.3">
      <c r="A584" s="48">
        <v>41975</v>
      </c>
      <c r="B584">
        <v>2014</v>
      </c>
      <c r="C584" t="s">
        <v>1116</v>
      </c>
      <c r="D584" s="89">
        <v>381.37680000000012</v>
      </c>
      <c r="E584" s="91">
        <v>5173729065.5400009</v>
      </c>
      <c r="F584" s="91">
        <v>66841251.269959427</v>
      </c>
    </row>
    <row r="585" spans="1:6" x14ac:dyDescent="0.3">
      <c r="A585" s="48">
        <v>41976</v>
      </c>
      <c r="B585">
        <v>2014</v>
      </c>
      <c r="C585" t="s">
        <v>1116</v>
      </c>
      <c r="D585" s="89">
        <v>374.10300000000001</v>
      </c>
      <c r="E585" s="91">
        <v>5076166196.6999998</v>
      </c>
      <c r="F585" s="91">
        <v>74772912.710735247</v>
      </c>
    </row>
    <row r="586" spans="1:6" x14ac:dyDescent="0.3">
      <c r="A586" s="48">
        <v>41977</v>
      </c>
      <c r="B586">
        <v>2014</v>
      </c>
      <c r="C586" t="s">
        <v>1116</v>
      </c>
      <c r="D586" s="89">
        <v>368.22820000000007</v>
      </c>
      <c r="E586" s="91">
        <v>4997777244.500001</v>
      </c>
      <c r="F586" s="91">
        <v>62639548.330582112</v>
      </c>
    </row>
    <row r="587" spans="1:6" x14ac:dyDescent="0.3">
      <c r="A587" s="48">
        <v>41978</v>
      </c>
      <c r="B587">
        <v>2014</v>
      </c>
      <c r="C587" t="s">
        <v>1116</v>
      </c>
      <c r="D587" s="89">
        <v>376.37900000000002</v>
      </c>
      <c r="E587" s="91">
        <v>5109881265.0749998</v>
      </c>
      <c r="F587" s="91">
        <v>57857463.425929233</v>
      </c>
    </row>
    <row r="588" spans="1:6" x14ac:dyDescent="0.3">
      <c r="A588" s="48">
        <v>41979</v>
      </c>
      <c r="B588">
        <v>2014</v>
      </c>
      <c r="C588" t="s">
        <v>1116</v>
      </c>
      <c r="D588" s="89">
        <v>373.67099999999999</v>
      </c>
      <c r="E588" s="91">
        <v>5074368104.0249996</v>
      </c>
      <c r="F588" s="91">
        <v>48428933.758565173</v>
      </c>
    </row>
    <row r="589" spans="1:6" x14ac:dyDescent="0.3">
      <c r="A589" s="48">
        <v>41980</v>
      </c>
      <c r="B589">
        <v>2014</v>
      </c>
      <c r="C589" t="s">
        <v>1116</v>
      </c>
      <c r="D589" s="89">
        <v>374.44799999999998</v>
      </c>
      <c r="E589" s="91">
        <v>5086108461.6000004</v>
      </c>
      <c r="F589" s="91">
        <v>38514374.875024587</v>
      </c>
    </row>
    <row r="590" spans="1:6" x14ac:dyDescent="0.3">
      <c r="A590" s="48">
        <v>41981</v>
      </c>
      <c r="B590">
        <v>2014</v>
      </c>
      <c r="C590" t="s">
        <v>1116</v>
      </c>
      <c r="D590" s="89">
        <v>361.43299999999999</v>
      </c>
      <c r="E590" s="91">
        <v>4910799206.8249998</v>
      </c>
      <c r="F590" s="91">
        <v>66593741.913184233</v>
      </c>
    </row>
    <row r="591" spans="1:6" x14ac:dyDescent="0.3">
      <c r="A591" s="48">
        <v>41982</v>
      </c>
      <c r="B591">
        <v>2014</v>
      </c>
      <c r="C591" t="s">
        <v>1116</v>
      </c>
      <c r="D591" s="89">
        <v>350.92800000000011</v>
      </c>
      <c r="E591" s="91">
        <v>4769269437.6000013</v>
      </c>
      <c r="F591" s="91">
        <v>88924869.659918562</v>
      </c>
    </row>
    <row r="592" spans="1:6" x14ac:dyDescent="0.3">
      <c r="A592" s="48">
        <v>41983</v>
      </c>
      <c r="B592">
        <v>2014</v>
      </c>
      <c r="C592" t="s">
        <v>1116</v>
      </c>
      <c r="D592" s="89">
        <v>346.97987183631858</v>
      </c>
      <c r="E592" s="91">
        <v>4716905099.2204866</v>
      </c>
      <c r="F592" s="91">
        <v>59696950.625536643</v>
      </c>
    </row>
    <row r="593" spans="1:6" x14ac:dyDescent="0.3">
      <c r="A593" s="48">
        <v>41984</v>
      </c>
      <c r="B593">
        <v>2014</v>
      </c>
      <c r="C593" t="s">
        <v>1116</v>
      </c>
      <c r="D593" s="89">
        <v>346.90899999999988</v>
      </c>
      <c r="E593" s="91">
        <v>4717173182.0249987</v>
      </c>
      <c r="F593" s="91">
        <v>118502898.8283433</v>
      </c>
    </row>
    <row r="594" spans="1:6" x14ac:dyDescent="0.3">
      <c r="A594" s="48">
        <v>41985</v>
      </c>
      <c r="B594">
        <v>2014</v>
      </c>
      <c r="C594" t="s">
        <v>1116</v>
      </c>
      <c r="D594" s="89">
        <v>351.50200000000001</v>
      </c>
      <c r="E594" s="91">
        <v>4780796277.1000004</v>
      </c>
      <c r="F594" s="91">
        <v>50698218.396491639</v>
      </c>
    </row>
    <row r="595" spans="1:6" x14ac:dyDescent="0.3">
      <c r="A595" s="48">
        <v>41986</v>
      </c>
      <c r="B595">
        <v>2014</v>
      </c>
      <c r="C595" t="s">
        <v>1116</v>
      </c>
      <c r="D595" s="89">
        <v>347.48399999999998</v>
      </c>
      <c r="E595" s="91">
        <v>4727528507.1000004</v>
      </c>
      <c r="F595" s="91">
        <v>38735004.41273056</v>
      </c>
    </row>
    <row r="596" spans="1:6" x14ac:dyDescent="0.3">
      <c r="A596" s="48">
        <v>41987</v>
      </c>
      <c r="B596">
        <v>2014</v>
      </c>
      <c r="C596" t="s">
        <v>1116</v>
      </c>
      <c r="D596" s="89">
        <v>350.13299999999998</v>
      </c>
      <c r="E596" s="91">
        <v>4764706150.5749998</v>
      </c>
      <c r="F596" s="91">
        <v>44354135.289575443</v>
      </c>
    </row>
    <row r="597" spans="1:6" x14ac:dyDescent="0.3">
      <c r="A597" s="48">
        <v>41988</v>
      </c>
      <c r="B597">
        <v>2014</v>
      </c>
      <c r="C597" t="s">
        <v>1116</v>
      </c>
      <c r="D597" s="89">
        <v>344.61500000000001</v>
      </c>
      <c r="E597" s="91">
        <v>4690951072.25</v>
      </c>
      <c r="F597" s="91">
        <v>30644200.622725751</v>
      </c>
    </row>
    <row r="598" spans="1:6" x14ac:dyDescent="0.3">
      <c r="A598" s="48">
        <v>41989</v>
      </c>
      <c r="B598">
        <v>2014</v>
      </c>
      <c r="C598" t="s">
        <v>1116</v>
      </c>
      <c r="D598" s="89">
        <v>328.53400000000011</v>
      </c>
      <c r="E598" s="91">
        <v>4473187530.4000015</v>
      </c>
      <c r="F598" s="91">
        <v>71798679.481265739</v>
      </c>
    </row>
    <row r="599" spans="1:6" x14ac:dyDescent="0.3">
      <c r="A599" s="48">
        <v>41990</v>
      </c>
      <c r="B599">
        <v>2014</v>
      </c>
      <c r="C599" t="s">
        <v>1116</v>
      </c>
      <c r="D599" s="89">
        <v>318.82799999999997</v>
      </c>
      <c r="E599" s="91">
        <v>4342046795.6999998</v>
      </c>
      <c r="F599" s="91">
        <v>76239460.273459718</v>
      </c>
    </row>
    <row r="600" spans="1:6" x14ac:dyDescent="0.3">
      <c r="A600" s="48">
        <v>41991</v>
      </c>
      <c r="B600">
        <v>2014</v>
      </c>
      <c r="C600" t="s">
        <v>1116</v>
      </c>
      <c r="D600" s="89">
        <v>309.76499999999999</v>
      </c>
      <c r="E600" s="91">
        <v>4219673038.875</v>
      </c>
      <c r="F600" s="91">
        <v>90976235.792336166</v>
      </c>
    </row>
    <row r="601" spans="1:6" x14ac:dyDescent="0.3">
      <c r="A601" s="48">
        <v>41992</v>
      </c>
      <c r="B601">
        <v>2014</v>
      </c>
      <c r="C601" t="s">
        <v>1116</v>
      </c>
      <c r="D601" s="89">
        <v>317.54000000000002</v>
      </c>
      <c r="E601" s="91">
        <v>4326569823.5</v>
      </c>
      <c r="F601" s="91">
        <v>60607669.345904402</v>
      </c>
    </row>
    <row r="602" spans="1:6" x14ac:dyDescent="0.3">
      <c r="A602" s="48">
        <v>41993</v>
      </c>
      <c r="B602">
        <v>2014</v>
      </c>
      <c r="C602" t="s">
        <v>1116</v>
      </c>
      <c r="D602" s="89">
        <v>328.77400000000011</v>
      </c>
      <c r="E602" s="91">
        <v>4480153981.9000015</v>
      </c>
      <c r="F602" s="91">
        <v>64328493.85057997</v>
      </c>
    </row>
    <row r="603" spans="1:6" x14ac:dyDescent="0.3">
      <c r="A603" s="48">
        <v>41994</v>
      </c>
      <c r="B603">
        <v>2014</v>
      </c>
      <c r="C603" t="s">
        <v>1116</v>
      </c>
      <c r="D603" s="89">
        <v>319.50099999999998</v>
      </c>
      <c r="E603" s="91">
        <v>4353792201.8500004</v>
      </c>
      <c r="F603" s="91">
        <v>58024786.311760001</v>
      </c>
    </row>
    <row r="604" spans="1:6" x14ac:dyDescent="0.3">
      <c r="A604" s="48">
        <v>41995</v>
      </c>
      <c r="B604">
        <v>2014</v>
      </c>
      <c r="C604" t="s">
        <v>1116</v>
      </c>
      <c r="D604" s="89">
        <v>329.88600000000002</v>
      </c>
      <c r="E604" s="91">
        <v>4498284260.25</v>
      </c>
      <c r="F604" s="91">
        <v>51126866.966047838</v>
      </c>
    </row>
    <row r="605" spans="1:6" x14ac:dyDescent="0.3">
      <c r="A605" s="48">
        <v>41996</v>
      </c>
      <c r="B605">
        <v>2014</v>
      </c>
      <c r="C605" t="s">
        <v>1116</v>
      </c>
      <c r="D605" s="89">
        <v>333.97</v>
      </c>
      <c r="E605" s="91">
        <v>4555334101.5</v>
      </c>
      <c r="F605" s="91">
        <v>58571793.10819222</v>
      </c>
    </row>
    <row r="606" spans="1:6" x14ac:dyDescent="0.3">
      <c r="A606" s="48">
        <v>41997</v>
      </c>
      <c r="B606">
        <v>2014</v>
      </c>
      <c r="C606" t="s">
        <v>1116</v>
      </c>
      <c r="D606" s="89">
        <v>322.19400000000002</v>
      </c>
      <c r="E606" s="91">
        <v>4395934387.5</v>
      </c>
      <c r="F606" s="91">
        <v>37974791.615720637</v>
      </c>
    </row>
    <row r="607" spans="1:6" x14ac:dyDescent="0.3">
      <c r="A607" s="48">
        <v>41998</v>
      </c>
      <c r="B607">
        <v>2014</v>
      </c>
      <c r="C607" t="s">
        <v>1116</v>
      </c>
      <c r="D607" s="89">
        <v>318.166</v>
      </c>
      <c r="E607" s="91">
        <v>4342234118.1999998</v>
      </c>
      <c r="F607" s="91">
        <v>75362825.06098935</v>
      </c>
    </row>
    <row r="608" spans="1:6" x14ac:dyDescent="0.3">
      <c r="A608" s="48">
        <v>41999</v>
      </c>
      <c r="B608">
        <v>2014</v>
      </c>
      <c r="C608" t="s">
        <v>1116</v>
      </c>
      <c r="D608" s="89">
        <v>327.71697087101512</v>
      </c>
      <c r="E608" s="91">
        <v>4473844613.6942062</v>
      </c>
      <c r="F608" s="91">
        <v>93256490.213449717</v>
      </c>
    </row>
    <row r="609" spans="1:6" x14ac:dyDescent="0.3">
      <c r="A609" s="48">
        <v>42000</v>
      </c>
      <c r="B609">
        <v>2014</v>
      </c>
      <c r="C609" t="s">
        <v>1116</v>
      </c>
      <c r="D609" s="89">
        <v>314.56799999999998</v>
      </c>
      <c r="E609" s="91">
        <v>4295536138.8000002</v>
      </c>
      <c r="F609" s="91">
        <v>145862961.05880761</v>
      </c>
    </row>
    <row r="610" spans="1:6" x14ac:dyDescent="0.3">
      <c r="A610" s="48">
        <v>42001</v>
      </c>
      <c r="B610">
        <v>2014</v>
      </c>
      <c r="C610" t="s">
        <v>1116</v>
      </c>
      <c r="D610" s="89">
        <v>316.49099999999999</v>
      </c>
      <c r="E610" s="91">
        <v>4322768586.6750002</v>
      </c>
      <c r="F610" s="91">
        <v>67051620.386714473</v>
      </c>
    </row>
    <row r="611" spans="1:6" x14ac:dyDescent="0.3">
      <c r="A611" s="48">
        <v>42002</v>
      </c>
      <c r="B611">
        <v>2014</v>
      </c>
      <c r="C611" t="s">
        <v>1116</v>
      </c>
      <c r="D611" s="89">
        <v>312.63299999999992</v>
      </c>
      <c r="E611" s="91">
        <v>4271645363.849999</v>
      </c>
      <c r="F611" s="91">
        <v>99471184.469158843</v>
      </c>
    </row>
    <row r="612" spans="1:6" x14ac:dyDescent="0.3">
      <c r="A612" s="48">
        <v>42003</v>
      </c>
      <c r="B612">
        <v>2014</v>
      </c>
      <c r="C612" t="s">
        <v>1116</v>
      </c>
      <c r="D612" s="89">
        <v>310.07900000000001</v>
      </c>
      <c r="E612" s="91">
        <v>4237996980.5250001</v>
      </c>
      <c r="F612" s="91">
        <v>71609763.016773477</v>
      </c>
    </row>
    <row r="613" spans="1:6" x14ac:dyDescent="0.3">
      <c r="A613" s="48">
        <v>42004</v>
      </c>
      <c r="B613">
        <v>2014</v>
      </c>
      <c r="C613" t="s">
        <v>1116</v>
      </c>
      <c r="D613" s="89">
        <v>317.37900000000002</v>
      </c>
      <c r="E613" s="91">
        <v>4338943850.3249998</v>
      </c>
      <c r="F613" s="91">
        <v>71036111.348803729</v>
      </c>
    </row>
    <row r="614" spans="1:6" x14ac:dyDescent="0.3">
      <c r="A614" s="48">
        <v>42005</v>
      </c>
      <c r="B614">
        <v>2015</v>
      </c>
      <c r="C614" t="s">
        <v>1117</v>
      </c>
      <c r="D614" s="89">
        <v>313.99200000000008</v>
      </c>
      <c r="E614" s="91">
        <v>4293958347.000001</v>
      </c>
      <c r="F614" s="91">
        <v>46999364.088672988</v>
      </c>
    </row>
    <row r="615" spans="1:6" x14ac:dyDescent="0.3">
      <c r="A615" s="48">
        <v>42006</v>
      </c>
      <c r="B615">
        <v>2015</v>
      </c>
      <c r="C615" t="s">
        <v>1117</v>
      </c>
      <c r="D615" s="89">
        <v>314.44600000000003</v>
      </c>
      <c r="E615" s="91">
        <v>4301448334.6999998</v>
      </c>
      <c r="F615" s="91">
        <v>38855906.300536066</v>
      </c>
    </row>
    <row r="616" spans="1:6" x14ac:dyDescent="0.3">
      <c r="A616" s="48">
        <v>42007</v>
      </c>
      <c r="B616">
        <v>2015</v>
      </c>
      <c r="C616" t="s">
        <v>1117</v>
      </c>
      <c r="D616" s="89">
        <v>286.572</v>
      </c>
      <c r="E616" s="91">
        <v>3921358112.0999999</v>
      </c>
      <c r="F616" s="91">
        <v>118778941.40912899</v>
      </c>
    </row>
    <row r="617" spans="1:6" x14ac:dyDescent="0.3">
      <c r="A617" s="48">
        <v>42008</v>
      </c>
      <c r="B617">
        <v>2015</v>
      </c>
      <c r="C617" t="s">
        <v>1117</v>
      </c>
      <c r="D617" s="89">
        <v>260.93599999999998</v>
      </c>
      <c r="E617" s="91">
        <v>3571639780.8000002</v>
      </c>
      <c r="F617" s="91">
        <v>205500148.9696871</v>
      </c>
    </row>
    <row r="618" spans="1:6" x14ac:dyDescent="0.3">
      <c r="A618" s="48">
        <v>42009</v>
      </c>
      <c r="B618">
        <v>2015</v>
      </c>
      <c r="C618" t="s">
        <v>1117</v>
      </c>
      <c r="D618" s="89">
        <v>273.22000000000003</v>
      </c>
      <c r="E618" s="91">
        <v>3740880426.5</v>
      </c>
      <c r="F618" s="91">
        <v>155038125.45582139</v>
      </c>
    </row>
    <row r="619" spans="1:6" x14ac:dyDescent="0.3">
      <c r="A619" s="48">
        <v>42010</v>
      </c>
      <c r="B619">
        <v>2015</v>
      </c>
      <c r="C619" t="s">
        <v>1117</v>
      </c>
      <c r="D619" s="89">
        <v>285.37380000000007</v>
      </c>
      <c r="E619" s="91">
        <v>3908408221.3500009</v>
      </c>
      <c r="F619" s="91">
        <v>97002895.976407796</v>
      </c>
    </row>
    <row r="620" spans="1:6" x14ac:dyDescent="0.3">
      <c r="A620" s="48">
        <v>42011</v>
      </c>
      <c r="B620">
        <v>2015</v>
      </c>
      <c r="C620" t="s">
        <v>1117</v>
      </c>
      <c r="D620" s="89">
        <v>295.8725</v>
      </c>
      <c r="E620" s="91">
        <v>4053238742.4375</v>
      </c>
      <c r="F620" s="91">
        <v>110674232.978753</v>
      </c>
    </row>
    <row r="621" spans="1:6" x14ac:dyDescent="0.3">
      <c r="A621" s="48">
        <v>42012</v>
      </c>
      <c r="B621">
        <v>2015</v>
      </c>
      <c r="C621" t="s">
        <v>1117</v>
      </c>
      <c r="D621" s="89">
        <v>284.45249999999999</v>
      </c>
      <c r="E621" s="91">
        <v>3897824162.25</v>
      </c>
      <c r="F621" s="91">
        <v>86570544.470585734</v>
      </c>
    </row>
    <row r="622" spans="1:6" x14ac:dyDescent="0.3">
      <c r="A622" s="48">
        <v>42013</v>
      </c>
      <c r="B622">
        <v>2015</v>
      </c>
      <c r="C622" t="s">
        <v>1117</v>
      </c>
      <c r="D622" s="89">
        <v>289.57380000000012</v>
      </c>
      <c r="E622" s="91">
        <v>3968992614.2850008</v>
      </c>
      <c r="F622" s="91">
        <v>83478400.277118206</v>
      </c>
    </row>
    <row r="623" spans="1:6" x14ac:dyDescent="0.3">
      <c r="A623" s="48">
        <v>42014</v>
      </c>
      <c r="B623">
        <v>2015</v>
      </c>
      <c r="C623" t="s">
        <v>1117</v>
      </c>
      <c r="D623" s="89">
        <v>274.53300000000002</v>
      </c>
      <c r="E623" s="91">
        <v>3763909199.9250002</v>
      </c>
      <c r="F623" s="91">
        <v>92683835.632603884</v>
      </c>
    </row>
    <row r="624" spans="1:6" x14ac:dyDescent="0.3">
      <c r="A624" s="48">
        <v>42015</v>
      </c>
      <c r="B624">
        <v>2015</v>
      </c>
      <c r="C624" t="s">
        <v>1117</v>
      </c>
      <c r="D624" s="89">
        <v>267.18400000000003</v>
      </c>
      <c r="E624" s="91">
        <v>3664201453.5999999</v>
      </c>
      <c r="F624" s="91">
        <v>73256737.91089578</v>
      </c>
    </row>
    <row r="625" spans="1:6" x14ac:dyDescent="0.3">
      <c r="A625" s="48">
        <v>42016</v>
      </c>
      <c r="B625">
        <v>2015</v>
      </c>
      <c r="C625" t="s">
        <v>1117</v>
      </c>
      <c r="D625" s="89">
        <v>268.35366770094299</v>
      </c>
      <c r="E625" s="91">
        <v>3681154854.3710709</v>
      </c>
      <c r="F625" s="91">
        <v>78982214.886771619</v>
      </c>
    </row>
    <row r="626" spans="1:6" x14ac:dyDescent="0.3">
      <c r="A626" s="48">
        <v>42017</v>
      </c>
      <c r="B626">
        <v>2015</v>
      </c>
      <c r="C626" t="s">
        <v>1117</v>
      </c>
      <c r="D626" s="89">
        <v>221.43600000000001</v>
      </c>
      <c r="E626" s="91">
        <v>3038251389.3000002</v>
      </c>
      <c r="F626" s="91">
        <v>215752219.92199191</v>
      </c>
    </row>
    <row r="627" spans="1:6" x14ac:dyDescent="0.3">
      <c r="A627" s="48">
        <v>42018</v>
      </c>
      <c r="B627">
        <v>2015</v>
      </c>
      <c r="C627" t="s">
        <v>1117</v>
      </c>
      <c r="D627" s="89">
        <v>172.14789999999999</v>
      </c>
      <c r="E627" s="91">
        <v>2362639549.8525</v>
      </c>
      <c r="F627" s="91">
        <v>236006920.81783131</v>
      </c>
    </row>
    <row r="628" spans="1:6" x14ac:dyDescent="0.3">
      <c r="A628" s="48">
        <v>42019</v>
      </c>
      <c r="B628">
        <v>2015</v>
      </c>
      <c r="C628" t="s">
        <v>1117</v>
      </c>
      <c r="D628" s="89">
        <v>210.55590000000001</v>
      </c>
      <c r="E628" s="91">
        <v>2890521922.9949999</v>
      </c>
      <c r="F628" s="91">
        <v>257637517.29041359</v>
      </c>
    </row>
    <row r="629" spans="1:6" x14ac:dyDescent="0.3">
      <c r="A629" s="48">
        <v>42020</v>
      </c>
      <c r="B629">
        <v>2015</v>
      </c>
      <c r="C629" t="s">
        <v>1117</v>
      </c>
      <c r="D629" s="89">
        <v>205.816</v>
      </c>
      <c r="E629" s="91">
        <v>2826188131</v>
      </c>
      <c r="F629" s="91">
        <v>176217465.49404079</v>
      </c>
    </row>
    <row r="630" spans="1:6" x14ac:dyDescent="0.3">
      <c r="A630" s="48">
        <v>42021</v>
      </c>
      <c r="B630">
        <v>2015</v>
      </c>
      <c r="C630" t="s">
        <v>1117</v>
      </c>
      <c r="D630" s="89">
        <v>199.4914</v>
      </c>
      <c r="E630" s="91">
        <v>2740019366.2849998</v>
      </c>
      <c r="F630" s="91">
        <v>106431481.13147791</v>
      </c>
    </row>
    <row r="631" spans="1:6" x14ac:dyDescent="0.3">
      <c r="A631" s="48">
        <v>42022</v>
      </c>
      <c r="B631">
        <v>2015</v>
      </c>
      <c r="C631" t="s">
        <v>1117</v>
      </c>
      <c r="D631" s="89">
        <v>208.98920000000001</v>
      </c>
      <c r="E631" s="91">
        <v>2871292169.3400002</v>
      </c>
      <c r="F631" s="91">
        <v>118664232.7276146</v>
      </c>
    </row>
    <row r="632" spans="1:6" x14ac:dyDescent="0.3">
      <c r="A632" s="48">
        <v>42023</v>
      </c>
      <c r="B632">
        <v>2015</v>
      </c>
      <c r="C632" t="s">
        <v>1117</v>
      </c>
      <c r="D632" s="89">
        <v>214.54499999999999</v>
      </c>
      <c r="E632" s="91">
        <v>2948379298.875</v>
      </c>
      <c r="F632" s="91">
        <v>105545327.338182</v>
      </c>
    </row>
    <row r="633" spans="1:6" x14ac:dyDescent="0.3">
      <c r="A633" s="48">
        <v>42024</v>
      </c>
      <c r="B633">
        <v>2015</v>
      </c>
      <c r="C633" t="s">
        <v>1117</v>
      </c>
      <c r="D633" s="89">
        <v>210.5137</v>
      </c>
      <c r="E633" s="91">
        <v>2893626589.0349998</v>
      </c>
      <c r="F633" s="91">
        <v>94312137.936388344</v>
      </c>
    </row>
    <row r="634" spans="1:6" x14ac:dyDescent="0.3">
      <c r="A634" s="48">
        <v>42025</v>
      </c>
      <c r="B634">
        <v>2015</v>
      </c>
      <c r="C634" t="s">
        <v>1117</v>
      </c>
      <c r="D634" s="89">
        <v>224.04509999999999</v>
      </c>
      <c r="E634" s="91">
        <v>3080429686.665</v>
      </c>
      <c r="F634" s="91">
        <v>99166469.198824719</v>
      </c>
    </row>
    <row r="635" spans="1:6" x14ac:dyDescent="0.3">
      <c r="A635" s="48">
        <v>42026</v>
      </c>
      <c r="B635">
        <v>2015</v>
      </c>
      <c r="C635" t="s">
        <v>1117</v>
      </c>
      <c r="D635" s="89">
        <v>232.0423000000001</v>
      </c>
      <c r="E635" s="91">
        <v>3191202338.1525021</v>
      </c>
      <c r="F635" s="91">
        <v>151229886.42783549</v>
      </c>
    </row>
    <row r="636" spans="1:6" x14ac:dyDescent="0.3">
      <c r="A636" s="48">
        <v>42027</v>
      </c>
      <c r="B636">
        <v>2015</v>
      </c>
      <c r="C636" t="s">
        <v>1117</v>
      </c>
      <c r="D636" s="89">
        <v>232.898</v>
      </c>
      <c r="E636" s="91">
        <v>3203686663.5</v>
      </c>
      <c r="F636" s="91">
        <v>126038219.2115576</v>
      </c>
    </row>
    <row r="637" spans="1:6" x14ac:dyDescent="0.3">
      <c r="A637" s="48">
        <v>42028</v>
      </c>
      <c r="B637">
        <v>2015</v>
      </c>
      <c r="C637" t="s">
        <v>1117</v>
      </c>
      <c r="D637" s="89">
        <v>248.096</v>
      </c>
      <c r="E637" s="91">
        <v>3413521852</v>
      </c>
      <c r="F637" s="91">
        <v>134933345.0654476</v>
      </c>
    </row>
    <row r="638" spans="1:6" x14ac:dyDescent="0.3">
      <c r="A638" s="48">
        <v>42029</v>
      </c>
      <c r="B638">
        <v>2015</v>
      </c>
      <c r="C638" t="s">
        <v>1117</v>
      </c>
      <c r="D638" s="89">
        <v>253.83889999999991</v>
      </c>
      <c r="E638" s="91">
        <v>3493324595.827498</v>
      </c>
      <c r="F638" s="91">
        <v>142426844.88892281</v>
      </c>
    </row>
    <row r="639" spans="1:6" x14ac:dyDescent="0.3">
      <c r="A639" s="48">
        <v>42030</v>
      </c>
      <c r="B639">
        <v>2015</v>
      </c>
      <c r="C639" t="s">
        <v>1117</v>
      </c>
      <c r="D639" s="89">
        <v>271.28820000000007</v>
      </c>
      <c r="E639" s="91">
        <v>3734336330.6400008</v>
      </c>
      <c r="F639" s="91">
        <v>401755946.52746409</v>
      </c>
    </row>
    <row r="640" spans="1:6" x14ac:dyDescent="0.3">
      <c r="A640" s="48">
        <v>42031</v>
      </c>
      <c r="B640">
        <v>2015</v>
      </c>
      <c r="C640" t="s">
        <v>1117</v>
      </c>
      <c r="D640" s="89">
        <v>259.23559999999998</v>
      </c>
      <c r="E640" s="91">
        <v>3568728002.0599999</v>
      </c>
      <c r="F640" s="91">
        <v>339951744.74432838</v>
      </c>
    </row>
    <row r="641" spans="1:6" x14ac:dyDescent="0.3">
      <c r="A641" s="48">
        <v>42033</v>
      </c>
      <c r="B641">
        <v>2015</v>
      </c>
      <c r="C641" t="s">
        <v>1117</v>
      </c>
      <c r="D641" s="89">
        <v>232.53294223049409</v>
      </c>
      <c r="E641" s="91">
        <v>3203612158.433073</v>
      </c>
      <c r="F641" s="91">
        <v>161971565.54864249</v>
      </c>
    </row>
    <row r="642" spans="1:6" x14ac:dyDescent="0.3">
      <c r="A642" s="48">
        <v>42034</v>
      </c>
      <c r="B642">
        <v>2015</v>
      </c>
      <c r="C642" t="s">
        <v>1117</v>
      </c>
      <c r="D642" s="89">
        <v>228.6354</v>
      </c>
      <c r="E642" s="91">
        <v>3150704413.8150001</v>
      </c>
      <c r="F642" s="91">
        <v>105832532.6046938</v>
      </c>
    </row>
    <row r="643" spans="1:6" x14ac:dyDescent="0.3">
      <c r="A643" s="48">
        <v>42035</v>
      </c>
      <c r="B643">
        <v>2015</v>
      </c>
      <c r="C643" t="s">
        <v>1117</v>
      </c>
      <c r="D643" s="89">
        <v>218.02330000000001</v>
      </c>
      <c r="E643" s="91">
        <v>3005342178.8499999</v>
      </c>
      <c r="F643" s="91">
        <v>92459195.634359404</v>
      </c>
    </row>
    <row r="644" spans="1:6" x14ac:dyDescent="0.3">
      <c r="A644" s="48">
        <v>42036</v>
      </c>
      <c r="B644">
        <v>2015</v>
      </c>
      <c r="C644" t="s">
        <v>1117</v>
      </c>
      <c r="D644" s="89">
        <v>226.2697</v>
      </c>
      <c r="E644" s="91">
        <v>3119897131.48</v>
      </c>
      <c r="F644" s="91">
        <v>100844154.33507439</v>
      </c>
    </row>
    <row r="645" spans="1:6" x14ac:dyDescent="0.3">
      <c r="A645" s="48">
        <v>42037</v>
      </c>
      <c r="B645">
        <v>2015</v>
      </c>
      <c r="C645" t="s">
        <v>1117</v>
      </c>
      <c r="D645" s="89">
        <v>240.01929999999999</v>
      </c>
      <c r="E645" s="91">
        <v>3310466195.25</v>
      </c>
      <c r="F645" s="91">
        <v>108043831.2077221</v>
      </c>
    </row>
    <row r="646" spans="1:6" x14ac:dyDescent="0.3">
      <c r="A646" s="48">
        <v>42038</v>
      </c>
      <c r="B646">
        <v>2015</v>
      </c>
      <c r="C646" t="s">
        <v>1117</v>
      </c>
      <c r="D646" s="89">
        <v>226.0119</v>
      </c>
      <c r="E646" s="91">
        <v>3117998019.1275001</v>
      </c>
      <c r="F646" s="91">
        <v>135790231.88905969</v>
      </c>
    </row>
    <row r="647" spans="1:6" x14ac:dyDescent="0.3">
      <c r="A647" s="48">
        <v>42039</v>
      </c>
      <c r="B647">
        <v>2015</v>
      </c>
      <c r="C647" t="s">
        <v>1117</v>
      </c>
      <c r="D647" s="89">
        <v>225.3083</v>
      </c>
      <c r="E647" s="91">
        <v>3109175682.0949998</v>
      </c>
      <c r="F647" s="91">
        <v>83155505.15562138</v>
      </c>
    </row>
    <row r="648" spans="1:6" x14ac:dyDescent="0.3">
      <c r="A648" s="48">
        <v>42040</v>
      </c>
      <c r="B648">
        <v>2015</v>
      </c>
      <c r="C648" t="s">
        <v>1117</v>
      </c>
      <c r="D648" s="89">
        <v>216.9136</v>
      </c>
      <c r="E648" s="91">
        <v>2994172300.4400001</v>
      </c>
      <c r="F648" s="91">
        <v>74142168.014024332</v>
      </c>
    </row>
    <row r="649" spans="1:6" x14ac:dyDescent="0.3">
      <c r="A649" s="48">
        <v>42041</v>
      </c>
      <c r="B649">
        <v>2015</v>
      </c>
      <c r="C649" t="s">
        <v>1117</v>
      </c>
      <c r="D649" s="89">
        <v>222.4872</v>
      </c>
      <c r="E649" s="91">
        <v>3072075446.6999998</v>
      </c>
      <c r="F649" s="91">
        <v>88164946.843382373</v>
      </c>
    </row>
    <row r="650" spans="1:6" x14ac:dyDescent="0.3">
      <c r="A650" s="48">
        <v>42042</v>
      </c>
      <c r="B650">
        <v>2015</v>
      </c>
      <c r="C650" t="s">
        <v>1117</v>
      </c>
      <c r="D650" s="89">
        <v>227.2050999999999</v>
      </c>
      <c r="E650" s="91">
        <v>3138151161.0724988</v>
      </c>
      <c r="F650" s="91">
        <v>80694160.194955334</v>
      </c>
    </row>
    <row r="651" spans="1:6" x14ac:dyDescent="0.3">
      <c r="A651" s="48">
        <v>42043</v>
      </c>
      <c r="B651">
        <v>2015</v>
      </c>
      <c r="C651" t="s">
        <v>1117</v>
      </c>
      <c r="D651" s="89">
        <v>222.90610000000001</v>
      </c>
      <c r="E651" s="91">
        <v>3079497925.3724999</v>
      </c>
      <c r="F651" s="91">
        <v>76979240.312802181</v>
      </c>
    </row>
    <row r="652" spans="1:6" x14ac:dyDescent="0.3">
      <c r="A652" s="48">
        <v>42044</v>
      </c>
      <c r="B652">
        <v>2015</v>
      </c>
      <c r="C652" t="s">
        <v>1117</v>
      </c>
      <c r="D652" s="89">
        <v>220.09219999999999</v>
      </c>
      <c r="E652" s="91">
        <v>3041547650.9850001</v>
      </c>
      <c r="F652" s="91">
        <v>79154588.474825218</v>
      </c>
    </row>
    <row r="653" spans="1:6" x14ac:dyDescent="0.3">
      <c r="A653" s="48">
        <v>42045</v>
      </c>
      <c r="B653">
        <v>2015</v>
      </c>
      <c r="C653" t="s">
        <v>1117</v>
      </c>
      <c r="D653" s="89">
        <v>220.64930000000001</v>
      </c>
      <c r="E653" s="91">
        <v>3049996660.2725</v>
      </c>
      <c r="F653" s="91">
        <v>66708973.92079521</v>
      </c>
    </row>
    <row r="654" spans="1:6" x14ac:dyDescent="0.3">
      <c r="A654" s="48">
        <v>42046</v>
      </c>
      <c r="B654">
        <v>2015</v>
      </c>
      <c r="C654" t="s">
        <v>1117</v>
      </c>
      <c r="D654" s="89">
        <v>219.09559999999999</v>
      </c>
      <c r="E654" s="91">
        <v>3029418429.0300002</v>
      </c>
      <c r="F654" s="91">
        <v>65150873.754368231</v>
      </c>
    </row>
    <row r="655" spans="1:6" x14ac:dyDescent="0.3">
      <c r="A655" s="48">
        <v>42047</v>
      </c>
      <c r="B655">
        <v>2015</v>
      </c>
      <c r="C655" t="s">
        <v>1117</v>
      </c>
      <c r="D655" s="89">
        <v>222.04015878752591</v>
      </c>
      <c r="E655" s="91">
        <v>3070809845.027513</v>
      </c>
      <c r="F655" s="91">
        <v>51632481.43908263</v>
      </c>
    </row>
    <row r="656" spans="1:6" x14ac:dyDescent="0.3">
      <c r="A656" s="48">
        <v>42048</v>
      </c>
      <c r="B656">
        <v>2015</v>
      </c>
      <c r="C656" t="s">
        <v>1117</v>
      </c>
      <c r="D656" s="89">
        <v>235.67740000000001</v>
      </c>
      <c r="E656" s="91">
        <v>3260249204.835</v>
      </c>
      <c r="F656" s="91">
        <v>137045816.22608131</v>
      </c>
    </row>
    <row r="657" spans="1:6" x14ac:dyDescent="0.3">
      <c r="A657" s="48">
        <v>42049</v>
      </c>
      <c r="B657">
        <v>2015</v>
      </c>
      <c r="C657" t="s">
        <v>1117</v>
      </c>
      <c r="D657" s="89">
        <v>259.00860000000011</v>
      </c>
      <c r="E657" s="91">
        <v>3584044452.9300008</v>
      </c>
      <c r="F657" s="91">
        <v>165435433.7487849</v>
      </c>
    </row>
    <row r="658" spans="1:6" x14ac:dyDescent="0.3">
      <c r="A658" s="48">
        <v>42050</v>
      </c>
      <c r="B658">
        <v>2015</v>
      </c>
      <c r="C658" t="s">
        <v>1117</v>
      </c>
      <c r="D658" s="89">
        <v>232.99619999999999</v>
      </c>
      <c r="E658" s="91">
        <v>3224923703.8200002</v>
      </c>
      <c r="F658" s="91">
        <v>199965387.66193759</v>
      </c>
    </row>
    <row r="659" spans="1:6" x14ac:dyDescent="0.3">
      <c r="A659" s="48">
        <v>42051</v>
      </c>
      <c r="B659">
        <v>2015</v>
      </c>
      <c r="C659" t="s">
        <v>1117</v>
      </c>
      <c r="D659" s="89">
        <v>235.91990000000001</v>
      </c>
      <c r="E659" s="91">
        <v>3266299219.5050001</v>
      </c>
      <c r="F659" s="91">
        <v>128976204.9992754</v>
      </c>
    </row>
    <row r="660" spans="1:6" x14ac:dyDescent="0.3">
      <c r="A660" s="48">
        <v>42052</v>
      </c>
      <c r="B660">
        <v>2015</v>
      </c>
      <c r="C660" t="s">
        <v>1117</v>
      </c>
      <c r="D660" s="89">
        <v>242.45679999999999</v>
      </c>
      <c r="E660" s="91">
        <v>3357729670.4200001</v>
      </c>
      <c r="F660" s="91">
        <v>121468767.54346409</v>
      </c>
    </row>
    <row r="661" spans="1:6" x14ac:dyDescent="0.3">
      <c r="A661" s="48">
        <v>42053</v>
      </c>
      <c r="B661">
        <v>2015</v>
      </c>
      <c r="C661" t="s">
        <v>1117</v>
      </c>
      <c r="D661" s="89">
        <v>234.62379999999999</v>
      </c>
      <c r="E661" s="91">
        <v>3250184845.4499998</v>
      </c>
      <c r="F661" s="91">
        <v>88821471.77949807</v>
      </c>
    </row>
    <row r="662" spans="1:6" x14ac:dyDescent="0.3">
      <c r="A662" s="48">
        <v>42054</v>
      </c>
      <c r="B662">
        <v>2015</v>
      </c>
      <c r="C662" t="s">
        <v>1117</v>
      </c>
      <c r="D662" s="89">
        <v>240.2988</v>
      </c>
      <c r="E662" s="91">
        <v>3329826479.0700002</v>
      </c>
      <c r="F662" s="91">
        <v>71396084.824678794</v>
      </c>
    </row>
    <row r="663" spans="1:6" x14ac:dyDescent="0.3">
      <c r="A663" s="48">
        <v>42055</v>
      </c>
      <c r="B663">
        <v>2015</v>
      </c>
      <c r="C663" t="s">
        <v>1117</v>
      </c>
      <c r="D663" s="89">
        <v>244.0821</v>
      </c>
      <c r="E663" s="91">
        <v>3383185375.7849998</v>
      </c>
      <c r="F663" s="91">
        <v>80482172.095979989</v>
      </c>
    </row>
    <row r="664" spans="1:6" x14ac:dyDescent="0.3">
      <c r="A664" s="48">
        <v>42056</v>
      </c>
      <c r="B664">
        <v>2015</v>
      </c>
      <c r="C664" t="s">
        <v>1117</v>
      </c>
      <c r="D664" s="89">
        <v>244.14590000000001</v>
      </c>
      <c r="E664" s="91">
        <v>3384954726.9025002</v>
      </c>
      <c r="F664" s="91">
        <v>64143296.199941643</v>
      </c>
    </row>
    <row r="665" spans="1:6" x14ac:dyDescent="0.3">
      <c r="A665" s="48">
        <v>42057</v>
      </c>
      <c r="B665">
        <v>2015</v>
      </c>
      <c r="C665" t="s">
        <v>1117</v>
      </c>
      <c r="D665" s="89">
        <v>235.55299999999991</v>
      </c>
      <c r="E665" s="91">
        <v>3266702003.4249992</v>
      </c>
      <c r="F665" s="91">
        <v>74180476.069725916</v>
      </c>
    </row>
    <row r="666" spans="1:6" x14ac:dyDescent="0.3">
      <c r="A666" s="48">
        <v>42058</v>
      </c>
      <c r="B666">
        <v>2015</v>
      </c>
      <c r="C666" t="s">
        <v>1117</v>
      </c>
      <c r="D666" s="89">
        <v>238.1319</v>
      </c>
      <c r="E666" s="91">
        <v>3303312137.1224999</v>
      </c>
      <c r="F666" s="91">
        <v>61755698.92656742</v>
      </c>
    </row>
    <row r="667" spans="1:6" x14ac:dyDescent="0.3">
      <c r="A667" s="48">
        <v>42059</v>
      </c>
      <c r="B667">
        <v>2015</v>
      </c>
      <c r="C667" t="s">
        <v>1117</v>
      </c>
      <c r="D667" s="89">
        <v>238.73140000000001</v>
      </c>
      <c r="E667" s="91">
        <v>3312404143.2849998</v>
      </c>
      <c r="F667" s="91">
        <v>58732103.48183354</v>
      </c>
    </row>
    <row r="668" spans="1:6" x14ac:dyDescent="0.3">
      <c r="A668" s="48">
        <v>42060</v>
      </c>
      <c r="B668">
        <v>2015</v>
      </c>
      <c r="C668" t="s">
        <v>1117</v>
      </c>
      <c r="D668" s="89">
        <v>237.37799999999999</v>
      </c>
      <c r="E668" s="91">
        <v>3294575196.4499998</v>
      </c>
      <c r="F668" s="91">
        <v>57584610.055225782</v>
      </c>
    </row>
    <row r="669" spans="1:6" x14ac:dyDescent="0.3">
      <c r="A669" s="48">
        <v>42061</v>
      </c>
      <c r="B669">
        <v>2015</v>
      </c>
      <c r="C669" t="s">
        <v>1117</v>
      </c>
      <c r="D669" s="89">
        <v>236.17115577234091</v>
      </c>
      <c r="E669" s="91">
        <v>3278687399.9617829</v>
      </c>
      <c r="F669" s="91">
        <v>44991044.506879643</v>
      </c>
    </row>
    <row r="670" spans="1:6" x14ac:dyDescent="0.3">
      <c r="A670" s="48">
        <v>42062</v>
      </c>
      <c r="B670">
        <v>2015</v>
      </c>
      <c r="C670" t="s">
        <v>1117</v>
      </c>
      <c r="D670" s="89">
        <v>253.8991</v>
      </c>
      <c r="E670" s="91">
        <v>3525782547.105</v>
      </c>
      <c r="F670" s="91">
        <v>137186494.71170899</v>
      </c>
    </row>
    <row r="671" spans="1:6" x14ac:dyDescent="0.3">
      <c r="A671" s="48">
        <v>42063</v>
      </c>
      <c r="B671">
        <v>2015</v>
      </c>
      <c r="C671" t="s">
        <v>1117</v>
      </c>
      <c r="D671" s="89">
        <v>253.59909999999999</v>
      </c>
      <c r="E671" s="91">
        <v>3522504178.9549999</v>
      </c>
      <c r="F671" s="91">
        <v>85884430.306664184</v>
      </c>
    </row>
    <row r="672" spans="1:6" x14ac:dyDescent="0.3">
      <c r="A672" s="48">
        <v>42064</v>
      </c>
      <c r="B672">
        <v>2015</v>
      </c>
      <c r="C672" t="s">
        <v>1117</v>
      </c>
      <c r="D672" s="89">
        <v>257.70749999999998</v>
      </c>
      <c r="E672" s="91">
        <v>3580465593.9375</v>
      </c>
      <c r="F672" s="91">
        <v>58106060.444448538</v>
      </c>
    </row>
    <row r="673" spans="1:6" x14ac:dyDescent="0.3">
      <c r="A673" s="48">
        <v>42065</v>
      </c>
      <c r="B673">
        <v>2015</v>
      </c>
      <c r="C673" t="s">
        <v>1117</v>
      </c>
      <c r="D673" s="89">
        <v>269.96149999999989</v>
      </c>
      <c r="E673" s="91">
        <v>3751796695.287498</v>
      </c>
      <c r="F673" s="91">
        <v>93658288.667722717</v>
      </c>
    </row>
    <row r="674" spans="1:6" x14ac:dyDescent="0.3">
      <c r="A674" s="48">
        <v>42066</v>
      </c>
      <c r="B674">
        <v>2015</v>
      </c>
      <c r="C674" t="s">
        <v>1117</v>
      </c>
      <c r="D674" s="89">
        <v>280.62419999999992</v>
      </c>
      <c r="E674" s="91">
        <v>3901083285.0899992</v>
      </c>
      <c r="F674" s="91">
        <v>128754965.8996502</v>
      </c>
    </row>
    <row r="675" spans="1:6" x14ac:dyDescent="0.3">
      <c r="A675" s="48">
        <v>42067</v>
      </c>
      <c r="B675">
        <v>2015</v>
      </c>
      <c r="C675" t="s">
        <v>1117</v>
      </c>
      <c r="D675" s="89">
        <v>273.01929999999987</v>
      </c>
      <c r="E675" s="91">
        <v>3796353842.9474988</v>
      </c>
      <c r="F675" s="91">
        <v>119553919.9869722</v>
      </c>
    </row>
    <row r="676" spans="1:6" x14ac:dyDescent="0.3">
      <c r="A676" s="48">
        <v>42068</v>
      </c>
      <c r="B676">
        <v>2015</v>
      </c>
      <c r="C676" t="s">
        <v>1117</v>
      </c>
      <c r="D676" s="89">
        <v>274.82549999999998</v>
      </c>
      <c r="E676" s="91">
        <v>3822334889.7375002</v>
      </c>
      <c r="F676" s="91">
        <v>98543018.352119684</v>
      </c>
    </row>
    <row r="677" spans="1:6" x14ac:dyDescent="0.3">
      <c r="A677" s="48">
        <v>42069</v>
      </c>
      <c r="B677">
        <v>2015</v>
      </c>
      <c r="C677" t="s">
        <v>1117</v>
      </c>
      <c r="D677" s="89">
        <v>272.34129999999988</v>
      </c>
      <c r="E677" s="91">
        <v>3788784931.4699988</v>
      </c>
      <c r="F677" s="91">
        <v>74704492.040227503</v>
      </c>
    </row>
    <row r="678" spans="1:6" x14ac:dyDescent="0.3">
      <c r="A678" s="48">
        <v>42070</v>
      </c>
      <c r="B678">
        <v>2015</v>
      </c>
      <c r="C678" t="s">
        <v>1117</v>
      </c>
      <c r="D678" s="89">
        <v>275.58463873408323</v>
      </c>
      <c r="E678" s="91">
        <v>3834877371.4562302</v>
      </c>
      <c r="F678" s="91">
        <v>50059694.676223442</v>
      </c>
    </row>
    <row r="679" spans="1:6" x14ac:dyDescent="0.3">
      <c r="A679" s="48">
        <v>42071</v>
      </c>
      <c r="B679">
        <v>2015</v>
      </c>
      <c r="C679" t="s">
        <v>1117</v>
      </c>
      <c r="D679" s="89">
        <v>274.57799999999997</v>
      </c>
      <c r="E679" s="91">
        <v>3821054905.8000002</v>
      </c>
      <c r="F679" s="91">
        <v>45050575.228146687</v>
      </c>
    </row>
    <row r="680" spans="1:6" x14ac:dyDescent="0.3">
      <c r="A680" s="48">
        <v>42072</v>
      </c>
      <c r="B680">
        <v>2015</v>
      </c>
      <c r="C680" t="s">
        <v>1117</v>
      </c>
      <c r="D680" s="89">
        <v>289.29570000000012</v>
      </c>
      <c r="E680" s="91">
        <v>4027806171.960001</v>
      </c>
      <c r="F680" s="91">
        <v>111062141.1264801</v>
      </c>
    </row>
    <row r="681" spans="1:6" x14ac:dyDescent="0.3">
      <c r="A681" s="48">
        <v>42073</v>
      </c>
      <c r="B681">
        <v>2015</v>
      </c>
      <c r="C681" t="s">
        <v>1117</v>
      </c>
      <c r="D681" s="89">
        <v>290.3057</v>
      </c>
      <c r="E681" s="91">
        <v>4043022165.1174998</v>
      </c>
      <c r="F681" s="91">
        <v>129285347.5440771</v>
      </c>
    </row>
    <row r="682" spans="1:6" x14ac:dyDescent="0.3">
      <c r="A682" s="48">
        <v>42074</v>
      </c>
      <c r="B682">
        <v>2015</v>
      </c>
      <c r="C682" t="s">
        <v>1117</v>
      </c>
      <c r="D682" s="89">
        <v>295.96100000000001</v>
      </c>
      <c r="E682" s="91">
        <v>4122115211.9000001</v>
      </c>
      <c r="F682" s="91">
        <v>73794326.122011989</v>
      </c>
    </row>
    <row r="683" spans="1:6" x14ac:dyDescent="0.3">
      <c r="A683" s="48">
        <v>42075</v>
      </c>
      <c r="B683">
        <v>2015</v>
      </c>
      <c r="C683" t="s">
        <v>1117</v>
      </c>
      <c r="D683" s="89">
        <v>293.9203</v>
      </c>
      <c r="E683" s="91">
        <v>4095470764.1849999</v>
      </c>
      <c r="F683" s="91">
        <v>65277495.588918433</v>
      </c>
    </row>
    <row r="684" spans="1:6" x14ac:dyDescent="0.3">
      <c r="A684" s="48">
        <v>42076</v>
      </c>
      <c r="B684">
        <v>2015</v>
      </c>
      <c r="C684" t="s">
        <v>1117</v>
      </c>
      <c r="D684" s="89">
        <v>288.03649999999988</v>
      </c>
      <c r="E684" s="91">
        <v>4014523120.5749979</v>
      </c>
      <c r="F684" s="91">
        <v>67739327.349034667</v>
      </c>
    </row>
    <row r="685" spans="1:6" x14ac:dyDescent="0.3">
      <c r="A685" s="48">
        <v>42077</v>
      </c>
      <c r="B685">
        <v>2015</v>
      </c>
      <c r="C685" t="s">
        <v>1117</v>
      </c>
      <c r="D685" s="89">
        <v>281.48869999999999</v>
      </c>
      <c r="E685" s="91">
        <v>3924198780.6125002</v>
      </c>
      <c r="F685" s="91">
        <v>63244191.826682329</v>
      </c>
    </row>
    <row r="686" spans="1:6" x14ac:dyDescent="0.3">
      <c r="A686" s="48">
        <v>42078</v>
      </c>
      <c r="B686">
        <v>2015</v>
      </c>
      <c r="C686" t="s">
        <v>1117</v>
      </c>
      <c r="D686" s="89">
        <v>285.2645</v>
      </c>
      <c r="E686" s="91">
        <v>3977863688.6374998</v>
      </c>
      <c r="F686" s="91">
        <v>32203956.618977621</v>
      </c>
    </row>
    <row r="687" spans="1:6" x14ac:dyDescent="0.3">
      <c r="A687" s="48">
        <v>42079</v>
      </c>
      <c r="B687">
        <v>2015</v>
      </c>
      <c r="C687" t="s">
        <v>1117</v>
      </c>
      <c r="D687" s="89">
        <v>290.09550000000007</v>
      </c>
      <c r="E687" s="91">
        <v>4046186762.5125008</v>
      </c>
      <c r="F687" s="91">
        <v>60818266.220089667</v>
      </c>
    </row>
    <row r="688" spans="1:6" x14ac:dyDescent="0.3">
      <c r="A688" s="48">
        <v>42080</v>
      </c>
      <c r="B688">
        <v>2015</v>
      </c>
      <c r="C688" t="s">
        <v>1117</v>
      </c>
      <c r="D688" s="89">
        <v>284.34910000000002</v>
      </c>
      <c r="E688" s="91">
        <v>3967004055.1925001</v>
      </c>
      <c r="F688" s="91">
        <v>50540130.747946978</v>
      </c>
    </row>
    <row r="689" spans="1:6" x14ac:dyDescent="0.3">
      <c r="A689" s="48">
        <v>42081</v>
      </c>
      <c r="B689">
        <v>2015</v>
      </c>
      <c r="C689" t="s">
        <v>1117</v>
      </c>
      <c r="D689" s="89">
        <v>255.6062</v>
      </c>
      <c r="E689" s="91">
        <v>3566978130.8449998</v>
      </c>
      <c r="F689" s="91">
        <v>123648767.7702556</v>
      </c>
    </row>
    <row r="690" spans="1:6" x14ac:dyDescent="0.3">
      <c r="A690" s="48">
        <v>42082</v>
      </c>
      <c r="B690">
        <v>2015</v>
      </c>
      <c r="C690" t="s">
        <v>1117</v>
      </c>
      <c r="D690" s="89">
        <v>260.00369999999998</v>
      </c>
      <c r="E690" s="91">
        <v>3629235646.0799999</v>
      </c>
      <c r="F690" s="91">
        <v>133194355.0627955</v>
      </c>
    </row>
    <row r="691" spans="1:6" x14ac:dyDescent="0.3">
      <c r="A691" s="48">
        <v>42083</v>
      </c>
      <c r="B691">
        <v>2015</v>
      </c>
      <c r="C691" t="s">
        <v>1117</v>
      </c>
      <c r="D691" s="89">
        <v>260.90750000000003</v>
      </c>
      <c r="E691" s="91">
        <v>3642718765.4375</v>
      </c>
      <c r="F691" s="91">
        <v>59404464.502946816</v>
      </c>
    </row>
    <row r="692" spans="1:6" x14ac:dyDescent="0.3">
      <c r="A692" s="48">
        <v>42084</v>
      </c>
      <c r="B692">
        <v>2015</v>
      </c>
      <c r="C692" t="s">
        <v>1117</v>
      </c>
      <c r="D692" s="89">
        <v>259.48989999999998</v>
      </c>
      <c r="E692" s="91">
        <v>3623906198.4499998</v>
      </c>
      <c r="F692" s="91">
        <v>54148215.13499707</v>
      </c>
    </row>
    <row r="693" spans="1:6" x14ac:dyDescent="0.3">
      <c r="A693" s="48">
        <v>42085</v>
      </c>
      <c r="B693">
        <v>2015</v>
      </c>
      <c r="C693" t="s">
        <v>1117</v>
      </c>
      <c r="D693" s="89">
        <v>267.79809999999992</v>
      </c>
      <c r="E693" s="91">
        <v>3740905133.662498</v>
      </c>
      <c r="F693" s="91">
        <v>51503307.066792153</v>
      </c>
    </row>
    <row r="694" spans="1:6" x14ac:dyDescent="0.3">
      <c r="A694" s="48">
        <v>42086</v>
      </c>
      <c r="B694">
        <v>2015</v>
      </c>
      <c r="C694" t="s">
        <v>1117</v>
      </c>
      <c r="D694" s="89">
        <v>266.02719999999999</v>
      </c>
      <c r="E694" s="91">
        <v>3717118257.4400001</v>
      </c>
      <c r="F694" s="91">
        <v>73040649.643931836</v>
      </c>
    </row>
    <row r="695" spans="1:6" x14ac:dyDescent="0.3">
      <c r="A695" s="48">
        <v>42087</v>
      </c>
      <c r="B695">
        <v>2015</v>
      </c>
      <c r="C695" t="s">
        <v>1117</v>
      </c>
      <c r="D695" s="89">
        <v>245.1679</v>
      </c>
      <c r="E695" s="91">
        <v>3426730125.8924999</v>
      </c>
      <c r="F695" s="91">
        <v>153991184.32363829</v>
      </c>
    </row>
    <row r="696" spans="1:6" x14ac:dyDescent="0.3">
      <c r="A696" s="48">
        <v>42088</v>
      </c>
      <c r="B696">
        <v>2015</v>
      </c>
      <c r="C696" t="s">
        <v>1117</v>
      </c>
      <c r="D696" s="89">
        <v>246.2715</v>
      </c>
      <c r="E696" s="91">
        <v>3443109527.9250002</v>
      </c>
      <c r="F696" s="91">
        <v>175875957.5910767</v>
      </c>
    </row>
    <row r="697" spans="1:6" x14ac:dyDescent="0.3">
      <c r="A697" s="48">
        <v>42089</v>
      </c>
      <c r="B697">
        <v>2015</v>
      </c>
      <c r="C697" t="s">
        <v>1117</v>
      </c>
      <c r="D697" s="89">
        <v>247.55950000000001</v>
      </c>
      <c r="E697" s="91">
        <v>3462026772.6875</v>
      </c>
      <c r="F697" s="91">
        <v>148675593.25572371</v>
      </c>
    </row>
    <row r="698" spans="1:6" x14ac:dyDescent="0.3">
      <c r="A698" s="48">
        <v>42090</v>
      </c>
      <c r="B698">
        <v>2015</v>
      </c>
      <c r="C698" t="s">
        <v>1117</v>
      </c>
      <c r="D698" s="89">
        <v>247.14760000000001</v>
      </c>
      <c r="E698" s="91">
        <v>3457360133.7800002</v>
      </c>
      <c r="F698" s="91">
        <v>90325941.056089997</v>
      </c>
    </row>
    <row r="699" spans="1:6" x14ac:dyDescent="0.3">
      <c r="A699" s="48">
        <v>42091</v>
      </c>
      <c r="B699">
        <v>2015</v>
      </c>
      <c r="C699" t="s">
        <v>1117</v>
      </c>
      <c r="D699" s="89">
        <v>252.0497</v>
      </c>
      <c r="E699" s="91">
        <v>3526137495.5450001</v>
      </c>
      <c r="F699" s="91">
        <v>82125758.559145972</v>
      </c>
    </row>
    <row r="700" spans="1:6" x14ac:dyDescent="0.3">
      <c r="A700" s="48">
        <v>42092</v>
      </c>
      <c r="B700">
        <v>2015</v>
      </c>
      <c r="C700" t="s">
        <v>1117</v>
      </c>
      <c r="D700" s="89">
        <v>241.91369999999989</v>
      </c>
      <c r="E700" s="91">
        <v>3384336375.9449992</v>
      </c>
      <c r="F700" s="91">
        <v>84472855.793144897</v>
      </c>
    </row>
    <row r="701" spans="1:6" x14ac:dyDescent="0.3">
      <c r="A701" s="48">
        <v>42093</v>
      </c>
      <c r="B701">
        <v>2015</v>
      </c>
      <c r="C701" t="s">
        <v>1117</v>
      </c>
      <c r="D701" s="89">
        <v>246.54179999999999</v>
      </c>
      <c r="E701" s="91">
        <v>3449082800.73</v>
      </c>
      <c r="F701" s="91">
        <v>96641741.124504119</v>
      </c>
    </row>
    <row r="702" spans="1:6" x14ac:dyDescent="0.3">
      <c r="A702" s="48">
        <v>42094</v>
      </c>
      <c r="B702">
        <v>2015</v>
      </c>
      <c r="C702" t="s">
        <v>1117</v>
      </c>
      <c r="D702" s="89">
        <v>243.2692000000001</v>
      </c>
      <c r="E702" s="91">
        <v>3403299617.6200008</v>
      </c>
      <c r="F702" s="91">
        <v>76545513.494778365</v>
      </c>
    </row>
    <row r="703" spans="1:6" x14ac:dyDescent="0.3">
      <c r="A703" s="48">
        <v>42095</v>
      </c>
      <c r="B703">
        <v>2015</v>
      </c>
      <c r="C703" t="s">
        <v>1118</v>
      </c>
      <c r="D703" s="89">
        <v>246.77549999999999</v>
      </c>
      <c r="E703" s="91">
        <v>3456621444.8249998</v>
      </c>
      <c r="F703" s="91">
        <v>78230800.049118131</v>
      </c>
    </row>
    <row r="704" spans="1:6" x14ac:dyDescent="0.3">
      <c r="A704" s="48">
        <v>42096</v>
      </c>
      <c r="B704">
        <v>2015</v>
      </c>
      <c r="C704" t="s">
        <v>1118</v>
      </c>
      <c r="D704" s="89">
        <v>252.34100000000001</v>
      </c>
      <c r="E704" s="91">
        <v>3535619144.7750001</v>
      </c>
      <c r="F704" s="91">
        <v>95206093.355125085</v>
      </c>
    </row>
    <row r="705" spans="1:6" x14ac:dyDescent="0.3">
      <c r="A705" s="48">
        <v>42097</v>
      </c>
      <c r="B705">
        <v>2015</v>
      </c>
      <c r="C705" t="s">
        <v>1118</v>
      </c>
      <c r="D705" s="89">
        <v>253.6226999999999</v>
      </c>
      <c r="E705" s="91">
        <v>3554522140.499999</v>
      </c>
      <c r="F705" s="91">
        <v>94243302.294257402</v>
      </c>
    </row>
    <row r="706" spans="1:6" x14ac:dyDescent="0.3">
      <c r="A706" s="48">
        <v>42098</v>
      </c>
      <c r="B706">
        <v>2015</v>
      </c>
      <c r="C706" t="s">
        <v>1118</v>
      </c>
      <c r="D706" s="89">
        <v>253.32130000000001</v>
      </c>
      <c r="E706" s="91">
        <v>3551247974.375</v>
      </c>
      <c r="F706" s="91">
        <v>63959131.203656651</v>
      </c>
    </row>
    <row r="707" spans="1:6" x14ac:dyDescent="0.3">
      <c r="A707" s="48">
        <v>42099</v>
      </c>
      <c r="B707">
        <v>2015</v>
      </c>
      <c r="C707" t="s">
        <v>1118</v>
      </c>
      <c r="D707" s="89">
        <v>259.71179999999993</v>
      </c>
      <c r="E707" s="91">
        <v>3641795729.9099979</v>
      </c>
      <c r="F707" s="91">
        <v>82969308.753474608</v>
      </c>
    </row>
    <row r="708" spans="1:6" x14ac:dyDescent="0.3">
      <c r="A708" s="48">
        <v>42100</v>
      </c>
      <c r="B708">
        <v>2015</v>
      </c>
      <c r="C708" t="s">
        <v>1118</v>
      </c>
      <c r="D708" s="89">
        <v>255.42330000000001</v>
      </c>
      <c r="E708" s="91">
        <v>3582471422.0625</v>
      </c>
      <c r="F708" s="91">
        <v>83832524.035540134</v>
      </c>
    </row>
    <row r="709" spans="1:6" x14ac:dyDescent="0.3">
      <c r="A709" s="48">
        <v>42101</v>
      </c>
      <c r="B709">
        <v>2015</v>
      </c>
      <c r="C709" t="s">
        <v>1118</v>
      </c>
      <c r="D709" s="89">
        <v>253.20849999999999</v>
      </c>
      <c r="E709" s="91">
        <v>3551882233.75</v>
      </c>
      <c r="F709" s="91">
        <v>88508043.427313104</v>
      </c>
    </row>
    <row r="710" spans="1:6" x14ac:dyDescent="0.3">
      <c r="A710" s="48">
        <v>42102</v>
      </c>
      <c r="B710">
        <v>2015</v>
      </c>
      <c r="C710" t="s">
        <v>1118</v>
      </c>
      <c r="D710" s="89">
        <v>244.27090000000001</v>
      </c>
      <c r="E710" s="91">
        <v>3427768044.8850002</v>
      </c>
      <c r="F710" s="91">
        <v>106548662.2833755</v>
      </c>
    </row>
    <row r="711" spans="1:6" x14ac:dyDescent="0.3">
      <c r="A711" s="48">
        <v>42103</v>
      </c>
      <c r="B711">
        <v>2015</v>
      </c>
      <c r="C711" t="s">
        <v>1118</v>
      </c>
      <c r="D711" s="89">
        <v>243.2006548544864</v>
      </c>
      <c r="E711" s="91">
        <v>3413570471.5539432</v>
      </c>
      <c r="F711" s="91">
        <v>93749435.171783537</v>
      </c>
    </row>
    <row r="712" spans="1:6" x14ac:dyDescent="0.3">
      <c r="A712" s="48">
        <v>42104</v>
      </c>
      <c r="B712">
        <v>2015</v>
      </c>
      <c r="C712" t="s">
        <v>1118</v>
      </c>
      <c r="D712" s="89">
        <v>234.52529999999999</v>
      </c>
      <c r="E712" s="91">
        <v>3292518276.0974998</v>
      </c>
      <c r="F712" s="91">
        <v>110710603.0981469</v>
      </c>
    </row>
    <row r="713" spans="1:6" x14ac:dyDescent="0.3">
      <c r="A713" s="48">
        <v>42105</v>
      </c>
      <c r="B713">
        <v>2015</v>
      </c>
      <c r="C713" t="s">
        <v>1118</v>
      </c>
      <c r="D713" s="89">
        <v>236.45009999999999</v>
      </c>
      <c r="E713" s="91">
        <v>3319540687.6574998</v>
      </c>
      <c r="F713" s="91">
        <v>87634999.717219025</v>
      </c>
    </row>
    <row r="714" spans="1:6" x14ac:dyDescent="0.3">
      <c r="A714" s="48">
        <v>42106</v>
      </c>
      <c r="B714">
        <v>2015</v>
      </c>
      <c r="C714" t="s">
        <v>1118</v>
      </c>
      <c r="D714" s="89">
        <v>235.73859999999999</v>
      </c>
      <c r="E714" s="91">
        <v>3309551885.7950001</v>
      </c>
      <c r="F714" s="91">
        <v>62271722.260468967</v>
      </c>
    </row>
    <row r="715" spans="1:6" x14ac:dyDescent="0.3">
      <c r="A715" s="48">
        <v>42107</v>
      </c>
      <c r="B715">
        <v>2015</v>
      </c>
      <c r="C715" t="s">
        <v>1118</v>
      </c>
      <c r="D715" s="89">
        <v>223.94640000000001</v>
      </c>
      <c r="E715" s="91">
        <v>3146530899.9000001</v>
      </c>
      <c r="F715" s="91">
        <v>87796699.14598</v>
      </c>
    </row>
    <row r="716" spans="1:6" x14ac:dyDescent="0.3">
      <c r="A716" s="48">
        <v>42108</v>
      </c>
      <c r="B716">
        <v>2015</v>
      </c>
      <c r="C716" t="s">
        <v>1118</v>
      </c>
      <c r="D716" s="89">
        <v>217.99950000000001</v>
      </c>
      <c r="E716" s="91">
        <v>3063792222.9375</v>
      </c>
      <c r="F716" s="91">
        <v>109539415.09153271</v>
      </c>
    </row>
    <row r="717" spans="1:6" x14ac:dyDescent="0.3">
      <c r="A717" s="48">
        <v>42109</v>
      </c>
      <c r="B717">
        <v>2015</v>
      </c>
      <c r="C717" t="s">
        <v>1118</v>
      </c>
      <c r="D717" s="89">
        <v>223.01609999999999</v>
      </c>
      <c r="E717" s="91">
        <v>3134965194.7125001</v>
      </c>
      <c r="F717" s="91">
        <v>71588917.363952979</v>
      </c>
    </row>
    <row r="718" spans="1:6" x14ac:dyDescent="0.3">
      <c r="A718" s="48">
        <v>42110</v>
      </c>
      <c r="B718">
        <v>2015</v>
      </c>
      <c r="C718" t="s">
        <v>1118</v>
      </c>
      <c r="D718" s="89">
        <v>227.99950000000001</v>
      </c>
      <c r="E718" s="91">
        <v>3205775569.7750001</v>
      </c>
      <c r="F718" s="91">
        <v>88471192.538686812</v>
      </c>
    </row>
    <row r="719" spans="1:6" x14ac:dyDescent="0.3">
      <c r="A719" s="48">
        <v>42111</v>
      </c>
      <c r="B719">
        <v>2015</v>
      </c>
      <c r="C719" t="s">
        <v>1118</v>
      </c>
      <c r="D719" s="89">
        <v>222.41713828523811</v>
      </c>
      <c r="E719" s="91">
        <v>3127985665.9882751</v>
      </c>
      <c r="F719" s="91">
        <v>101386584.0991556</v>
      </c>
    </row>
    <row r="720" spans="1:6" x14ac:dyDescent="0.3">
      <c r="A720" s="48">
        <v>42112</v>
      </c>
      <c r="B720">
        <v>2015</v>
      </c>
      <c r="C720" t="s">
        <v>1118</v>
      </c>
      <c r="D720" s="89">
        <v>222.95369999999991</v>
      </c>
      <c r="E720" s="91">
        <v>3136367731.6949992</v>
      </c>
      <c r="F720" s="91">
        <v>70165374.02114585</v>
      </c>
    </row>
    <row r="721" spans="1:6" x14ac:dyDescent="0.3">
      <c r="A721" s="48">
        <v>42113</v>
      </c>
      <c r="B721">
        <v>2015</v>
      </c>
      <c r="C721" t="s">
        <v>1118</v>
      </c>
      <c r="D721" s="89">
        <v>222.68119999999999</v>
      </c>
      <c r="E721" s="91">
        <v>3133241391.6300001</v>
      </c>
      <c r="F721" s="91">
        <v>58633108.406657137</v>
      </c>
    </row>
    <row r="722" spans="1:6" x14ac:dyDescent="0.3">
      <c r="A722" s="48">
        <v>42114</v>
      </c>
      <c r="B722">
        <v>2015</v>
      </c>
      <c r="C722" t="s">
        <v>1118</v>
      </c>
      <c r="D722" s="89">
        <v>224.30860000000001</v>
      </c>
      <c r="E722" s="91">
        <v>3157115506.4250002</v>
      </c>
      <c r="F722" s="91">
        <v>63561423.223313823</v>
      </c>
    </row>
    <row r="723" spans="1:6" x14ac:dyDescent="0.3">
      <c r="A723" s="48">
        <v>42115</v>
      </c>
      <c r="B723">
        <v>2015</v>
      </c>
      <c r="C723" t="s">
        <v>1118</v>
      </c>
      <c r="D723" s="89">
        <v>234.68670000000009</v>
      </c>
      <c r="E723" s="91">
        <v>3304071908.9550009</v>
      </c>
      <c r="F723" s="91">
        <v>80763824.953134105</v>
      </c>
    </row>
    <row r="724" spans="1:6" x14ac:dyDescent="0.3">
      <c r="A724" s="48">
        <v>42116</v>
      </c>
      <c r="B724">
        <v>2015</v>
      </c>
      <c r="C724" t="s">
        <v>1118</v>
      </c>
      <c r="D724" s="89">
        <v>233.7807</v>
      </c>
      <c r="E724" s="91">
        <v>3292205018.7150002</v>
      </c>
      <c r="F724" s="91">
        <v>72515582.865514934</v>
      </c>
    </row>
    <row r="725" spans="1:6" x14ac:dyDescent="0.3">
      <c r="A725" s="48">
        <v>42117</v>
      </c>
      <c r="B725">
        <v>2015</v>
      </c>
      <c r="C725" t="s">
        <v>1118</v>
      </c>
      <c r="D725" s="89">
        <v>235.17349999999999</v>
      </c>
      <c r="E725" s="91">
        <v>3312571610.2750001</v>
      </c>
      <c r="F725" s="91">
        <v>55130032.399516508</v>
      </c>
    </row>
    <row r="726" spans="1:6" x14ac:dyDescent="0.3">
      <c r="A726" s="48">
        <v>42118</v>
      </c>
      <c r="B726">
        <v>2015</v>
      </c>
      <c r="C726" t="s">
        <v>1118</v>
      </c>
      <c r="D726" s="89">
        <v>230.9863</v>
      </c>
      <c r="E726" s="91">
        <v>3254290910.1525002</v>
      </c>
      <c r="F726" s="91">
        <v>73282646.188606143</v>
      </c>
    </row>
    <row r="727" spans="1:6" x14ac:dyDescent="0.3">
      <c r="A727" s="48">
        <v>42119</v>
      </c>
      <c r="B727">
        <v>2015</v>
      </c>
      <c r="C727" t="s">
        <v>1118</v>
      </c>
      <c r="D727" s="89">
        <v>225.95679999999999</v>
      </c>
      <c r="E727" s="91">
        <v>3184369639.96</v>
      </c>
      <c r="F727" s="91">
        <v>58830426.887349851</v>
      </c>
    </row>
    <row r="728" spans="1:6" x14ac:dyDescent="0.3">
      <c r="A728" s="48">
        <v>42120</v>
      </c>
      <c r="B728">
        <v>2015</v>
      </c>
      <c r="C728" t="s">
        <v>1118</v>
      </c>
      <c r="D728" s="89">
        <v>218.50649999999999</v>
      </c>
      <c r="E728" s="91">
        <v>3080176877.25</v>
      </c>
      <c r="F728" s="91">
        <v>96999963.630350918</v>
      </c>
    </row>
    <row r="729" spans="1:6" x14ac:dyDescent="0.3">
      <c r="A729" s="48">
        <v>42121</v>
      </c>
      <c r="B729">
        <v>2015</v>
      </c>
      <c r="C729" t="s">
        <v>1118</v>
      </c>
      <c r="D729" s="89">
        <v>228.5712</v>
      </c>
      <c r="E729" s="91">
        <v>3222813920.04</v>
      </c>
      <c r="F729" s="91">
        <v>95409417.490567103</v>
      </c>
    </row>
    <row r="730" spans="1:6" x14ac:dyDescent="0.3">
      <c r="A730" s="48">
        <v>42122</v>
      </c>
      <c r="B730">
        <v>2015</v>
      </c>
      <c r="C730" t="s">
        <v>1118</v>
      </c>
      <c r="D730" s="89">
        <v>225.64229999999989</v>
      </c>
      <c r="E730" s="91">
        <v>3182408229.682498</v>
      </c>
      <c r="F730" s="91">
        <v>71643965.123434752</v>
      </c>
    </row>
    <row r="731" spans="1:6" x14ac:dyDescent="0.3">
      <c r="A731" s="48">
        <v>42123</v>
      </c>
      <c r="B731">
        <v>2015</v>
      </c>
      <c r="C731" t="s">
        <v>1118</v>
      </c>
      <c r="D731" s="89">
        <v>225.99780000000001</v>
      </c>
      <c r="E731" s="91">
        <v>3188139664.71</v>
      </c>
      <c r="F731" s="91">
        <v>56781693.77813109</v>
      </c>
    </row>
    <row r="732" spans="1:6" x14ac:dyDescent="0.3">
      <c r="A732" s="48">
        <v>42124</v>
      </c>
      <c r="B732">
        <v>2015</v>
      </c>
      <c r="C732" t="s">
        <v>1118</v>
      </c>
      <c r="D732" s="89">
        <v>236.2208</v>
      </c>
      <c r="E732" s="91">
        <v>3333116826.6399999</v>
      </c>
      <c r="F732" s="91">
        <v>103785827.2593271</v>
      </c>
    </row>
    <row r="733" spans="1:6" x14ac:dyDescent="0.3">
      <c r="A733" s="48">
        <v>42125</v>
      </c>
      <c r="B733">
        <v>2015</v>
      </c>
      <c r="C733" t="s">
        <v>1118</v>
      </c>
      <c r="D733" s="89">
        <v>232.74029999999991</v>
      </c>
      <c r="E733" s="91">
        <v>3284896594.1999979</v>
      </c>
      <c r="F733" s="91">
        <v>74708330.707500994</v>
      </c>
    </row>
    <row r="734" spans="1:6" x14ac:dyDescent="0.3">
      <c r="A734" s="48">
        <v>42126</v>
      </c>
      <c r="B734">
        <v>2015</v>
      </c>
      <c r="C734" t="s">
        <v>1118</v>
      </c>
      <c r="D734" s="89">
        <v>235.15629999999999</v>
      </c>
      <c r="E734" s="91">
        <v>3319854338.6950002</v>
      </c>
      <c r="F734" s="91">
        <v>61431426.387139842</v>
      </c>
    </row>
    <row r="735" spans="1:6" x14ac:dyDescent="0.3">
      <c r="A735" s="48">
        <v>42127</v>
      </c>
      <c r="B735">
        <v>2015</v>
      </c>
      <c r="C735" t="s">
        <v>1118</v>
      </c>
      <c r="D735" s="89">
        <v>239.88200000000001</v>
      </c>
      <c r="E735" s="91">
        <v>3387421698.4000001</v>
      </c>
      <c r="F735" s="91">
        <v>86630763.254509822</v>
      </c>
    </row>
    <row r="736" spans="1:6" x14ac:dyDescent="0.3">
      <c r="A736" s="48">
        <v>42128</v>
      </c>
      <c r="B736">
        <v>2015</v>
      </c>
      <c r="C736" t="s">
        <v>1118</v>
      </c>
      <c r="D736" s="89">
        <v>238.97059999999991</v>
      </c>
      <c r="E736" s="91">
        <v>3375292445.579998</v>
      </c>
      <c r="F736" s="91">
        <v>84138462.793091118</v>
      </c>
    </row>
    <row r="737" spans="1:6" x14ac:dyDescent="0.3">
      <c r="A737" s="48">
        <v>42129</v>
      </c>
      <c r="B737">
        <v>2015</v>
      </c>
      <c r="C737" t="s">
        <v>1118</v>
      </c>
      <c r="D737" s="89">
        <v>236.00150000000011</v>
      </c>
      <c r="E737" s="91">
        <v>3334246892.1125021</v>
      </c>
      <c r="F737" s="91">
        <v>71871894.073560253</v>
      </c>
    </row>
    <row r="738" spans="1:6" x14ac:dyDescent="0.3">
      <c r="A738" s="48">
        <v>42130</v>
      </c>
      <c r="B738">
        <v>2015</v>
      </c>
      <c r="C738" t="s">
        <v>1118</v>
      </c>
      <c r="D738" s="89">
        <v>229.8152</v>
      </c>
      <c r="E738" s="91">
        <v>3246886599.4000001</v>
      </c>
      <c r="F738" s="91">
        <v>70623213.737560332</v>
      </c>
    </row>
    <row r="739" spans="1:6" x14ac:dyDescent="0.3">
      <c r="A739" s="48">
        <v>42131</v>
      </c>
      <c r="B739">
        <v>2015</v>
      </c>
      <c r="C739" t="s">
        <v>1118</v>
      </c>
      <c r="D739" s="89">
        <v>236.84500000000011</v>
      </c>
      <c r="E739" s="91">
        <v>3346205371.250001</v>
      </c>
      <c r="F739" s="91">
        <v>74887945.158311978</v>
      </c>
    </row>
    <row r="740" spans="1:6" x14ac:dyDescent="0.3">
      <c r="A740" s="48">
        <v>42132</v>
      </c>
      <c r="B740">
        <v>2015</v>
      </c>
      <c r="C740" t="s">
        <v>1118</v>
      </c>
      <c r="D740" s="89">
        <v>243.65700000000001</v>
      </c>
      <c r="E740" s="91">
        <v>3442447010.25</v>
      </c>
      <c r="F740" s="91">
        <v>79882346.22687149</v>
      </c>
    </row>
    <row r="741" spans="1:6" x14ac:dyDescent="0.3">
      <c r="A741" s="48">
        <v>42133</v>
      </c>
      <c r="B741">
        <v>2015</v>
      </c>
      <c r="C741" t="s">
        <v>1118</v>
      </c>
      <c r="D741" s="89">
        <v>241.53210000000001</v>
      </c>
      <c r="E741" s="91">
        <v>3412425891.8249998</v>
      </c>
      <c r="F741" s="91">
        <v>79529081.710716784</v>
      </c>
    </row>
    <row r="742" spans="1:6" x14ac:dyDescent="0.3">
      <c r="A742" s="48">
        <v>42134</v>
      </c>
      <c r="B742">
        <v>2015</v>
      </c>
      <c r="C742" t="s">
        <v>1118</v>
      </c>
      <c r="D742" s="89">
        <v>239.5548</v>
      </c>
      <c r="E742" s="91">
        <v>3384490103.0999999</v>
      </c>
      <c r="F742" s="91">
        <v>67810639.806772187</v>
      </c>
    </row>
    <row r="743" spans="1:6" x14ac:dyDescent="0.3">
      <c r="A743" s="48">
        <v>42135</v>
      </c>
      <c r="B743">
        <v>2015</v>
      </c>
      <c r="C743" t="s">
        <v>1118</v>
      </c>
      <c r="D743" s="89">
        <v>241.85059999999999</v>
      </c>
      <c r="E743" s="91">
        <v>3416925739.4499998</v>
      </c>
      <c r="F743" s="91">
        <v>70787411.31238237</v>
      </c>
    </row>
    <row r="744" spans="1:6" x14ac:dyDescent="0.3">
      <c r="A744" s="48">
        <v>42136</v>
      </c>
      <c r="B744">
        <v>2015</v>
      </c>
      <c r="C744" t="s">
        <v>1118</v>
      </c>
      <c r="D744" s="89">
        <v>241.51890000000009</v>
      </c>
      <c r="E744" s="91">
        <v>3412239398.9250021</v>
      </c>
      <c r="F744" s="91">
        <v>60882937.625533938</v>
      </c>
    </row>
    <row r="745" spans="1:6" x14ac:dyDescent="0.3">
      <c r="A745" s="48">
        <v>42137</v>
      </c>
      <c r="B745">
        <v>2015</v>
      </c>
      <c r="C745" t="s">
        <v>1118</v>
      </c>
      <c r="D745" s="89">
        <v>235.47929999999999</v>
      </c>
      <c r="E745" s="91">
        <v>3326910420.2249999</v>
      </c>
      <c r="F745" s="91">
        <v>50100818.287086897</v>
      </c>
    </row>
    <row r="746" spans="1:6" x14ac:dyDescent="0.3">
      <c r="A746" s="48">
        <v>42138</v>
      </c>
      <c r="B746">
        <v>2015</v>
      </c>
      <c r="C746" t="s">
        <v>1118</v>
      </c>
      <c r="D746" s="89">
        <v>236.70400000000001</v>
      </c>
      <c r="E746" s="91">
        <v>3344213288</v>
      </c>
      <c r="F746" s="91">
        <v>56975125.501362823</v>
      </c>
    </row>
    <row r="747" spans="1:6" x14ac:dyDescent="0.3">
      <c r="A747" s="48">
        <v>42139</v>
      </c>
      <c r="B747">
        <v>2015</v>
      </c>
      <c r="C747" t="s">
        <v>1118</v>
      </c>
      <c r="D747" s="89">
        <v>236.99080000000001</v>
      </c>
      <c r="E747" s="91">
        <v>3348265270.0999999</v>
      </c>
      <c r="F747" s="91">
        <v>39256136.304275647</v>
      </c>
    </row>
    <row r="748" spans="1:6" x14ac:dyDescent="0.3">
      <c r="A748" s="48">
        <v>42140</v>
      </c>
      <c r="B748">
        <v>2015</v>
      </c>
      <c r="C748" t="s">
        <v>1118</v>
      </c>
      <c r="D748" s="89">
        <v>235.97810000000001</v>
      </c>
      <c r="E748" s="91">
        <v>3333957591.3249998</v>
      </c>
      <c r="F748" s="91">
        <v>26856157.042346761</v>
      </c>
    </row>
    <row r="749" spans="1:6" x14ac:dyDescent="0.3">
      <c r="A749" s="48">
        <v>42141</v>
      </c>
      <c r="B749">
        <v>2015</v>
      </c>
      <c r="C749" t="s">
        <v>1118</v>
      </c>
      <c r="D749" s="89">
        <v>236.0847</v>
      </c>
      <c r="E749" s="91">
        <v>3335463662.7750001</v>
      </c>
      <c r="F749" s="91">
        <v>24401603.480249248</v>
      </c>
    </row>
    <row r="750" spans="1:6" x14ac:dyDescent="0.3">
      <c r="A750" s="48">
        <v>42142</v>
      </c>
      <c r="B750">
        <v>2015</v>
      </c>
      <c r="C750" t="s">
        <v>1118</v>
      </c>
      <c r="D750" s="89">
        <v>232.47569999999999</v>
      </c>
      <c r="E750" s="91">
        <v>3284474808.5250001</v>
      </c>
      <c r="F750" s="91">
        <v>33772801.858441621</v>
      </c>
    </row>
    <row r="751" spans="1:6" x14ac:dyDescent="0.3">
      <c r="A751" s="48">
        <v>42143</v>
      </c>
      <c r="B751">
        <v>2015</v>
      </c>
      <c r="C751" t="s">
        <v>1118</v>
      </c>
      <c r="D751" s="89">
        <v>231.94460000000009</v>
      </c>
      <c r="E751" s="91">
        <v>3276971294.9500008</v>
      </c>
      <c r="F751" s="91">
        <v>31085021.505248629</v>
      </c>
    </row>
    <row r="752" spans="1:6" x14ac:dyDescent="0.3">
      <c r="A752" s="48">
        <v>42144</v>
      </c>
      <c r="B752">
        <v>2015</v>
      </c>
      <c r="C752" t="s">
        <v>1118</v>
      </c>
      <c r="D752" s="89">
        <v>234.048</v>
      </c>
      <c r="E752" s="91">
        <v>3306688656</v>
      </c>
      <c r="F752" s="91">
        <v>28778007.286285881</v>
      </c>
    </row>
    <row r="753" spans="1:6" x14ac:dyDescent="0.3">
      <c r="A753" s="48">
        <v>42145</v>
      </c>
      <c r="B753">
        <v>2015</v>
      </c>
      <c r="C753" t="s">
        <v>1118</v>
      </c>
      <c r="D753" s="89">
        <v>235.42049999999989</v>
      </c>
      <c r="E753" s="91">
        <v>3326079679.124999</v>
      </c>
      <c r="F753" s="91">
        <v>27373179.763544749</v>
      </c>
    </row>
    <row r="754" spans="1:6" x14ac:dyDescent="0.3">
      <c r="A754" s="48">
        <v>42146</v>
      </c>
      <c r="B754">
        <v>2015</v>
      </c>
      <c r="C754" t="s">
        <v>1118</v>
      </c>
      <c r="D754" s="89">
        <v>240.93520000000001</v>
      </c>
      <c r="E754" s="91">
        <v>3419033119.2600002</v>
      </c>
      <c r="F754" s="91">
        <v>54518478.959363043</v>
      </c>
    </row>
    <row r="755" spans="1:6" x14ac:dyDescent="0.3">
      <c r="A755" s="48">
        <v>42147</v>
      </c>
      <c r="B755">
        <v>2015</v>
      </c>
      <c r="C755" t="s">
        <v>1118</v>
      </c>
      <c r="D755" s="89">
        <v>239.0329940983288</v>
      </c>
      <c r="E755" s="91">
        <v>3392690898.4352198</v>
      </c>
      <c r="F755" s="91">
        <v>47757592.659934543</v>
      </c>
    </row>
    <row r="756" spans="1:6" x14ac:dyDescent="0.3">
      <c r="A756" s="48">
        <v>42148</v>
      </c>
      <c r="B756">
        <v>2015</v>
      </c>
      <c r="C756" t="s">
        <v>1118</v>
      </c>
      <c r="D756" s="89">
        <v>241.24170000000009</v>
      </c>
      <c r="E756" s="91">
        <v>3424926508.0275021</v>
      </c>
      <c r="F756" s="91">
        <v>29761665.976133659</v>
      </c>
    </row>
    <row r="757" spans="1:6" x14ac:dyDescent="0.3">
      <c r="A757" s="48">
        <v>42149</v>
      </c>
      <c r="B757">
        <v>2015</v>
      </c>
      <c r="C757" t="s">
        <v>1118</v>
      </c>
      <c r="D757" s="89">
        <v>237.441</v>
      </c>
      <c r="E757" s="91">
        <v>3371792792.5500002</v>
      </c>
      <c r="F757" s="91">
        <v>30834563.231427409</v>
      </c>
    </row>
    <row r="758" spans="1:6" x14ac:dyDescent="0.3">
      <c r="A758" s="48">
        <v>42150</v>
      </c>
      <c r="B758">
        <v>2015</v>
      </c>
      <c r="C758" t="s">
        <v>1118</v>
      </c>
      <c r="D758" s="89">
        <v>237.49709999999999</v>
      </c>
      <c r="E758" s="91">
        <v>3373426620.6824999</v>
      </c>
      <c r="F758" s="91">
        <v>30268982.76225074</v>
      </c>
    </row>
    <row r="759" spans="1:6" x14ac:dyDescent="0.3">
      <c r="A759" s="48">
        <v>42151</v>
      </c>
      <c r="B759">
        <v>2015</v>
      </c>
      <c r="C759" t="s">
        <v>1118</v>
      </c>
      <c r="D759" s="89">
        <v>237.23050000000001</v>
      </c>
      <c r="E759" s="91">
        <v>3370470121.0374999</v>
      </c>
      <c r="F759" s="91">
        <v>30728765.831332911</v>
      </c>
    </row>
    <row r="760" spans="1:6" x14ac:dyDescent="0.3">
      <c r="A760" s="48">
        <v>42152</v>
      </c>
      <c r="B760">
        <v>2015</v>
      </c>
      <c r="C760" t="s">
        <v>1118</v>
      </c>
      <c r="D760" s="89">
        <v>237.48910000000009</v>
      </c>
      <c r="E760" s="91">
        <v>3374927913.962501</v>
      </c>
      <c r="F760" s="91">
        <v>26801090.3271879</v>
      </c>
    </row>
    <row r="761" spans="1:6" x14ac:dyDescent="0.3">
      <c r="A761" s="48">
        <v>42153</v>
      </c>
      <c r="B761">
        <v>2015</v>
      </c>
      <c r="C761" t="s">
        <v>1118</v>
      </c>
      <c r="D761" s="89">
        <v>237.07140000000001</v>
      </c>
      <c r="E761" s="91">
        <v>3369940317.0749998</v>
      </c>
      <c r="F761" s="91">
        <v>31108417.129965179</v>
      </c>
    </row>
    <row r="762" spans="1:6" x14ac:dyDescent="0.3">
      <c r="A762" s="48">
        <v>42154</v>
      </c>
      <c r="B762">
        <v>2015</v>
      </c>
      <c r="C762" t="s">
        <v>1118</v>
      </c>
      <c r="D762" s="89">
        <v>233.4572</v>
      </c>
      <c r="E762" s="91">
        <v>3319341161.04</v>
      </c>
      <c r="F762" s="91">
        <v>31403744.86308901</v>
      </c>
    </row>
    <row r="763" spans="1:6" x14ac:dyDescent="0.3">
      <c r="A763" s="48">
        <v>42155</v>
      </c>
      <c r="B763">
        <v>2015</v>
      </c>
      <c r="C763" t="s">
        <v>1118</v>
      </c>
      <c r="D763" s="89">
        <v>229.67850000000001</v>
      </c>
      <c r="E763" s="91">
        <v>3266430207.375</v>
      </c>
      <c r="F763" s="91">
        <v>23353985.647788309</v>
      </c>
    </row>
    <row r="764" spans="1:6" x14ac:dyDescent="0.3">
      <c r="A764" s="48">
        <v>42156</v>
      </c>
      <c r="B764">
        <v>2015</v>
      </c>
      <c r="C764" t="s">
        <v>1118</v>
      </c>
      <c r="D764" s="89">
        <v>223.31780000000001</v>
      </c>
      <c r="E764" s="91">
        <v>3176729202.6700001</v>
      </c>
      <c r="F764" s="91">
        <v>43602264.823790893</v>
      </c>
    </row>
    <row r="765" spans="1:6" x14ac:dyDescent="0.3">
      <c r="A765" s="48">
        <v>42157</v>
      </c>
      <c r="B765">
        <v>2015</v>
      </c>
      <c r="C765" t="s">
        <v>1118</v>
      </c>
      <c r="D765" s="89">
        <v>225.73869999999999</v>
      </c>
      <c r="E765" s="91">
        <v>3212024675.3649998</v>
      </c>
      <c r="F765" s="91">
        <v>32062237.057725608</v>
      </c>
    </row>
    <row r="766" spans="1:6" x14ac:dyDescent="0.3">
      <c r="A766" s="48">
        <v>42158</v>
      </c>
      <c r="B766">
        <v>2015</v>
      </c>
      <c r="C766" t="s">
        <v>1118</v>
      </c>
      <c r="D766" s="89">
        <v>225.48310000000001</v>
      </c>
      <c r="E766" s="91">
        <v>3208477948.9850001</v>
      </c>
      <c r="F766" s="91">
        <v>30472196.11636243</v>
      </c>
    </row>
    <row r="767" spans="1:6" x14ac:dyDescent="0.3">
      <c r="A767" s="48">
        <v>42159</v>
      </c>
      <c r="B767">
        <v>2015</v>
      </c>
      <c r="C767" t="s">
        <v>1118</v>
      </c>
      <c r="D767" s="89">
        <v>224.1748</v>
      </c>
      <c r="E767" s="91">
        <v>3189861690.3800001</v>
      </c>
      <c r="F767" s="91">
        <v>29003069.458992969</v>
      </c>
    </row>
    <row r="768" spans="1:6" x14ac:dyDescent="0.3">
      <c r="A768" s="48">
        <v>42160</v>
      </c>
      <c r="B768">
        <v>2015</v>
      </c>
      <c r="C768" t="s">
        <v>1118</v>
      </c>
      <c r="D768" s="89">
        <v>224.7413</v>
      </c>
      <c r="E768" s="91">
        <v>3197922617.1550002</v>
      </c>
      <c r="F768" s="91">
        <v>32252691.587104309</v>
      </c>
    </row>
    <row r="769" spans="1:6" x14ac:dyDescent="0.3">
      <c r="A769" s="48">
        <v>42161</v>
      </c>
      <c r="B769">
        <v>2015</v>
      </c>
      <c r="C769" t="s">
        <v>1118</v>
      </c>
      <c r="D769" s="89">
        <v>225.28890000000001</v>
      </c>
      <c r="E769" s="91">
        <v>3205714609.2150002</v>
      </c>
      <c r="F769" s="91">
        <v>18238445.735281851</v>
      </c>
    </row>
    <row r="770" spans="1:6" x14ac:dyDescent="0.3">
      <c r="A770" s="48">
        <v>42162</v>
      </c>
      <c r="B770">
        <v>2015</v>
      </c>
      <c r="C770" t="s">
        <v>1118</v>
      </c>
      <c r="D770" s="89">
        <v>223.6157</v>
      </c>
      <c r="E770" s="91">
        <v>3181906060.7950001</v>
      </c>
      <c r="F770" s="91">
        <v>24133822.467004921</v>
      </c>
    </row>
    <row r="771" spans="1:6" x14ac:dyDescent="0.3">
      <c r="A771" s="48">
        <v>42163</v>
      </c>
      <c r="B771">
        <v>2015</v>
      </c>
      <c r="C771" t="s">
        <v>1118</v>
      </c>
      <c r="D771" s="89">
        <v>228.70130000000009</v>
      </c>
      <c r="E771" s="91">
        <v>3254270843.1550021</v>
      </c>
      <c r="F771" s="91">
        <v>40449914.188634709</v>
      </c>
    </row>
    <row r="772" spans="1:6" x14ac:dyDescent="0.3">
      <c r="A772" s="48">
        <v>42164</v>
      </c>
      <c r="B772">
        <v>2015</v>
      </c>
      <c r="C772" t="s">
        <v>1118</v>
      </c>
      <c r="D772" s="89">
        <v>229.52639999999991</v>
      </c>
      <c r="E772" s="91">
        <v>3266011479.8399992</v>
      </c>
      <c r="F772" s="91">
        <v>36746856.380368061</v>
      </c>
    </row>
    <row r="773" spans="1:6" x14ac:dyDescent="0.3">
      <c r="A773" s="48">
        <v>42165</v>
      </c>
      <c r="B773">
        <v>2015</v>
      </c>
      <c r="C773" t="s">
        <v>1118</v>
      </c>
      <c r="D773" s="89">
        <v>229.00219999999999</v>
      </c>
      <c r="E773" s="91">
        <v>3258552454.5700002</v>
      </c>
      <c r="F773" s="91">
        <v>29194036.771787081</v>
      </c>
    </row>
    <row r="774" spans="1:6" x14ac:dyDescent="0.3">
      <c r="A774" s="48">
        <v>42166</v>
      </c>
      <c r="B774">
        <v>2015</v>
      </c>
      <c r="C774" t="s">
        <v>1118</v>
      </c>
      <c r="D774" s="89">
        <v>229.93430000000009</v>
      </c>
      <c r="E774" s="91">
        <v>3271815631.7050009</v>
      </c>
      <c r="F774" s="91">
        <v>28833233.41266869</v>
      </c>
    </row>
    <row r="775" spans="1:6" x14ac:dyDescent="0.3">
      <c r="A775" s="48">
        <v>42167</v>
      </c>
      <c r="B775">
        <v>2015</v>
      </c>
      <c r="C775" t="s">
        <v>1118</v>
      </c>
      <c r="D775" s="89">
        <v>230.5181</v>
      </c>
      <c r="E775" s="91">
        <v>3280122726.2350001</v>
      </c>
      <c r="F775" s="91">
        <v>29722314.849446371</v>
      </c>
    </row>
    <row r="776" spans="1:6" x14ac:dyDescent="0.3">
      <c r="A776" s="48">
        <v>42168</v>
      </c>
      <c r="B776">
        <v>2015</v>
      </c>
      <c r="C776" t="s">
        <v>1118</v>
      </c>
      <c r="D776" s="89">
        <v>232.6301</v>
      </c>
      <c r="E776" s="91">
        <v>3310175113.4349999</v>
      </c>
      <c r="F776" s="91">
        <v>29012321.272587791</v>
      </c>
    </row>
    <row r="777" spans="1:6" x14ac:dyDescent="0.3">
      <c r="A777" s="48">
        <v>42169</v>
      </c>
      <c r="B777">
        <v>2015</v>
      </c>
      <c r="C777" t="s">
        <v>1118</v>
      </c>
      <c r="D777" s="89">
        <v>233.66810000000001</v>
      </c>
      <c r="E777" s="91">
        <v>3324945178.7350001</v>
      </c>
      <c r="F777" s="91">
        <v>35303170.714664787</v>
      </c>
    </row>
    <row r="778" spans="1:6" x14ac:dyDescent="0.3">
      <c r="A778" s="48">
        <v>42170</v>
      </c>
      <c r="B778">
        <v>2015</v>
      </c>
      <c r="C778" t="s">
        <v>1118</v>
      </c>
      <c r="D778" s="89">
        <v>237.2013</v>
      </c>
      <c r="E778" s="91">
        <v>3375220318.1550002</v>
      </c>
      <c r="F778" s="91">
        <v>46839294.423419103</v>
      </c>
    </row>
    <row r="779" spans="1:6" x14ac:dyDescent="0.3">
      <c r="A779" s="48">
        <v>42171</v>
      </c>
      <c r="B779">
        <v>2015</v>
      </c>
      <c r="C779" t="s">
        <v>1118</v>
      </c>
      <c r="D779" s="89">
        <v>250.4743</v>
      </c>
      <c r="E779" s="91">
        <v>3564086480.7049999</v>
      </c>
      <c r="F779" s="91">
        <v>96364192.872228518</v>
      </c>
    </row>
    <row r="780" spans="1:6" x14ac:dyDescent="0.3">
      <c r="A780" s="48">
        <v>42172</v>
      </c>
      <c r="B780">
        <v>2015</v>
      </c>
      <c r="C780" t="s">
        <v>1118</v>
      </c>
      <c r="D780" s="89">
        <v>247.69440000000009</v>
      </c>
      <c r="E780" s="91">
        <v>3524530310.6400008</v>
      </c>
      <c r="F780" s="91">
        <v>100630046.35212401</v>
      </c>
    </row>
    <row r="781" spans="1:6" x14ac:dyDescent="0.3">
      <c r="A781" s="48">
        <v>42173</v>
      </c>
      <c r="B781">
        <v>2015</v>
      </c>
      <c r="C781" t="s">
        <v>1118</v>
      </c>
      <c r="D781" s="89">
        <v>248.55199999999991</v>
      </c>
      <c r="E781" s="91">
        <v>3536733401.1999979</v>
      </c>
      <c r="F781" s="91">
        <v>67360540.679479539</v>
      </c>
    </row>
    <row r="782" spans="1:6" x14ac:dyDescent="0.3">
      <c r="A782" s="48">
        <v>42174</v>
      </c>
      <c r="B782">
        <v>2015</v>
      </c>
      <c r="C782" t="s">
        <v>1118</v>
      </c>
      <c r="D782" s="89">
        <v>242.9967</v>
      </c>
      <c r="E782" s="91">
        <v>3457685093.145</v>
      </c>
      <c r="F782" s="91">
        <v>60767655.66479779</v>
      </c>
    </row>
    <row r="783" spans="1:6" x14ac:dyDescent="0.3">
      <c r="A783" s="48">
        <v>42175</v>
      </c>
      <c r="B783">
        <v>2015</v>
      </c>
      <c r="C783" t="s">
        <v>1118</v>
      </c>
      <c r="D783" s="89">
        <v>245.47540000000001</v>
      </c>
      <c r="E783" s="91">
        <v>3492955382.9899998</v>
      </c>
      <c r="F783" s="91">
        <v>55692672.674818873</v>
      </c>
    </row>
    <row r="784" spans="1:6" x14ac:dyDescent="0.3">
      <c r="A784" s="48">
        <v>42176</v>
      </c>
      <c r="B784">
        <v>2015</v>
      </c>
      <c r="C784" t="s">
        <v>1118</v>
      </c>
      <c r="D784" s="89">
        <v>243.99590000000001</v>
      </c>
      <c r="E784" s="91">
        <v>3488836375.125</v>
      </c>
      <c r="F784" s="91">
        <v>26531885.052744601</v>
      </c>
    </row>
    <row r="785" spans="1:6" x14ac:dyDescent="0.3">
      <c r="A785" s="48">
        <v>42177</v>
      </c>
      <c r="B785">
        <v>2015</v>
      </c>
      <c r="C785" t="s">
        <v>1118</v>
      </c>
      <c r="D785" s="89">
        <v>247.27900000000011</v>
      </c>
      <c r="E785" s="91">
        <v>3536683169.6000009</v>
      </c>
      <c r="F785" s="91">
        <v>41166801.749699533</v>
      </c>
    </row>
    <row r="786" spans="1:6" x14ac:dyDescent="0.3">
      <c r="A786" s="48">
        <v>42178</v>
      </c>
      <c r="B786">
        <v>2015</v>
      </c>
      <c r="C786" t="s">
        <v>1118</v>
      </c>
      <c r="D786" s="89">
        <v>243.8486</v>
      </c>
      <c r="E786" s="91">
        <v>3488498071.5999999</v>
      </c>
      <c r="F786" s="91">
        <v>37387508.430996001</v>
      </c>
    </row>
    <row r="787" spans="1:6" x14ac:dyDescent="0.3">
      <c r="A787" s="48">
        <v>42179</v>
      </c>
      <c r="B787">
        <v>2015</v>
      </c>
      <c r="C787" t="s">
        <v>1118</v>
      </c>
      <c r="D787" s="89">
        <v>240.53770000000009</v>
      </c>
      <c r="E787" s="91">
        <v>3442040366.0175009</v>
      </c>
      <c r="F787" s="91">
        <v>39616260.296220727</v>
      </c>
    </row>
    <row r="788" spans="1:6" x14ac:dyDescent="0.3">
      <c r="A788" s="48">
        <v>42180</v>
      </c>
      <c r="B788">
        <v>2015</v>
      </c>
      <c r="C788" t="s">
        <v>1118</v>
      </c>
      <c r="D788" s="89">
        <v>242.4769</v>
      </c>
      <c r="E788" s="91">
        <v>3470729479.6849999</v>
      </c>
      <c r="F788" s="91">
        <v>34244051.080089793</v>
      </c>
    </row>
    <row r="789" spans="1:6" x14ac:dyDescent="0.3">
      <c r="A789" s="48">
        <v>42181</v>
      </c>
      <c r="B789">
        <v>2015</v>
      </c>
      <c r="C789" t="s">
        <v>1118</v>
      </c>
      <c r="D789" s="89">
        <v>242.4819</v>
      </c>
      <c r="E789" s="91">
        <v>3471728541.2024999</v>
      </c>
      <c r="F789" s="91">
        <v>34005665.062683977</v>
      </c>
    </row>
    <row r="790" spans="1:6" x14ac:dyDescent="0.3">
      <c r="A790" s="48">
        <v>42182</v>
      </c>
      <c r="B790">
        <v>2015</v>
      </c>
      <c r="C790" t="s">
        <v>1118</v>
      </c>
      <c r="D790" s="89">
        <v>250.62100000000001</v>
      </c>
      <c r="E790" s="91">
        <v>3589074420.2249999</v>
      </c>
      <c r="F790" s="91">
        <v>49080095.215052247</v>
      </c>
    </row>
    <row r="791" spans="1:6" x14ac:dyDescent="0.3">
      <c r="A791" s="48">
        <v>42183</v>
      </c>
      <c r="B791">
        <v>2015</v>
      </c>
      <c r="C791" t="s">
        <v>1118</v>
      </c>
      <c r="D791" s="89">
        <v>248.3451</v>
      </c>
      <c r="E791" s="91">
        <v>3557369715.9299998</v>
      </c>
      <c r="F791" s="91">
        <v>40522516.655076653</v>
      </c>
    </row>
    <row r="792" spans="1:6" x14ac:dyDescent="0.3">
      <c r="A792" s="48">
        <v>42184</v>
      </c>
      <c r="B792">
        <v>2015</v>
      </c>
      <c r="C792" t="s">
        <v>1118</v>
      </c>
      <c r="D792" s="89">
        <v>256.30387396671779</v>
      </c>
      <c r="E792" s="91">
        <v>3672257830.2266412</v>
      </c>
      <c r="F792" s="91">
        <v>73197757.005239993</v>
      </c>
    </row>
    <row r="793" spans="1:6" x14ac:dyDescent="0.3">
      <c r="A793" s="48">
        <v>42185</v>
      </c>
      <c r="B793">
        <v>2015</v>
      </c>
      <c r="C793" t="s">
        <v>1118</v>
      </c>
      <c r="D793" s="89">
        <v>262.40632546017781</v>
      </c>
      <c r="E793" s="91">
        <v>3760650012.6999922</v>
      </c>
      <c r="F793" s="91">
        <v>99893250.068325758</v>
      </c>
    </row>
    <row r="794" spans="1:6" x14ac:dyDescent="0.3">
      <c r="A794" s="48">
        <v>42186</v>
      </c>
      <c r="B794">
        <v>2015</v>
      </c>
      <c r="C794" t="s">
        <v>1119</v>
      </c>
      <c r="D794" s="89">
        <v>257.50580000000002</v>
      </c>
      <c r="E794" s="91">
        <v>3691294141.8400002</v>
      </c>
      <c r="F794" s="91">
        <v>68104997.644484729</v>
      </c>
    </row>
    <row r="795" spans="1:6" x14ac:dyDescent="0.3">
      <c r="A795" s="48">
        <v>42187</v>
      </c>
      <c r="B795">
        <v>2015</v>
      </c>
      <c r="C795" t="s">
        <v>1119</v>
      </c>
      <c r="D795" s="89">
        <v>254.6537509187558</v>
      </c>
      <c r="E795" s="91">
        <v>3651410104.6425371</v>
      </c>
      <c r="F795" s="91">
        <v>52711167.626877487</v>
      </c>
    </row>
    <row r="796" spans="1:6" x14ac:dyDescent="0.3">
      <c r="A796" s="48">
        <v>42188</v>
      </c>
      <c r="B796">
        <v>2015</v>
      </c>
      <c r="C796" t="s">
        <v>1119</v>
      </c>
      <c r="D796" s="89">
        <v>255.161</v>
      </c>
      <c r="E796" s="91">
        <v>3659678537.625</v>
      </c>
      <c r="F796" s="91">
        <v>42339288.966082908</v>
      </c>
    </row>
    <row r="797" spans="1:6" x14ac:dyDescent="0.3">
      <c r="A797" s="48">
        <v>42189</v>
      </c>
      <c r="B797">
        <v>2015</v>
      </c>
      <c r="C797" t="s">
        <v>1119</v>
      </c>
      <c r="D797" s="89">
        <v>260.41500000000002</v>
      </c>
      <c r="E797" s="91">
        <v>3736024266.375</v>
      </c>
      <c r="F797" s="91">
        <v>42932957.07889688</v>
      </c>
    </row>
    <row r="798" spans="1:6" x14ac:dyDescent="0.3">
      <c r="A798" s="48">
        <v>42190</v>
      </c>
      <c r="B798">
        <v>2015</v>
      </c>
      <c r="C798" t="s">
        <v>1119</v>
      </c>
      <c r="D798" s="89">
        <v>271.04012080034431</v>
      </c>
      <c r="E798" s="91">
        <v>3889432509.4879608</v>
      </c>
      <c r="F798" s="91">
        <v>96139966.485578075</v>
      </c>
    </row>
    <row r="799" spans="1:6" x14ac:dyDescent="0.3">
      <c r="A799" s="48">
        <v>42191</v>
      </c>
      <c r="B799">
        <v>2015</v>
      </c>
      <c r="C799" t="s">
        <v>1119</v>
      </c>
      <c r="D799" s="89">
        <v>268.59500000000003</v>
      </c>
      <c r="E799" s="91">
        <v>3855533497.75</v>
      </c>
      <c r="F799" s="91">
        <v>111884711.197357</v>
      </c>
    </row>
    <row r="800" spans="1:6" x14ac:dyDescent="0.3">
      <c r="A800" s="48">
        <v>42192</v>
      </c>
      <c r="B800">
        <v>2015</v>
      </c>
      <c r="C800" t="s">
        <v>1119</v>
      </c>
      <c r="D800" s="89">
        <v>265.38445196148751</v>
      </c>
      <c r="E800" s="91">
        <v>3810376692.0404401</v>
      </c>
      <c r="F800" s="91">
        <v>64748934.307172783</v>
      </c>
    </row>
    <row r="801" spans="1:6" x14ac:dyDescent="0.3">
      <c r="A801" s="48">
        <v>42193</v>
      </c>
      <c r="B801">
        <v>2015</v>
      </c>
      <c r="C801" t="s">
        <v>1119</v>
      </c>
      <c r="D801" s="89">
        <v>269.61301642142661</v>
      </c>
      <c r="E801" s="91">
        <v>3871966451.4313922</v>
      </c>
      <c r="F801" s="91">
        <v>79366281.260479838</v>
      </c>
    </row>
    <row r="802" spans="1:6" x14ac:dyDescent="0.3">
      <c r="A802" s="48">
        <v>42194</v>
      </c>
      <c r="B802">
        <v>2015</v>
      </c>
      <c r="C802" t="s">
        <v>1119</v>
      </c>
      <c r="D802" s="89">
        <v>268.89280000000008</v>
      </c>
      <c r="E802" s="91">
        <v>3862503903.2800021</v>
      </c>
      <c r="F802" s="91">
        <v>75940632.199474871</v>
      </c>
    </row>
    <row r="803" spans="1:6" x14ac:dyDescent="0.3">
      <c r="A803" s="48">
        <v>42195</v>
      </c>
      <c r="B803">
        <v>2015</v>
      </c>
      <c r="C803" t="s">
        <v>1119</v>
      </c>
      <c r="D803" s="89">
        <v>285.02229999999997</v>
      </c>
      <c r="E803" s="91">
        <v>4095521056.4875002</v>
      </c>
      <c r="F803" s="91">
        <v>113799594.1409435</v>
      </c>
    </row>
    <row r="804" spans="1:6" x14ac:dyDescent="0.3">
      <c r="A804" s="48">
        <v>42196</v>
      </c>
      <c r="B804">
        <v>2015</v>
      </c>
      <c r="C804" t="s">
        <v>1119</v>
      </c>
      <c r="D804" s="89">
        <v>291.89074315695183</v>
      </c>
      <c r="E804" s="91">
        <v>4195301867.7833948</v>
      </c>
      <c r="F804" s="91">
        <v>114394387.16569839</v>
      </c>
    </row>
    <row r="805" spans="1:6" x14ac:dyDescent="0.3">
      <c r="A805" s="48">
        <v>42197</v>
      </c>
      <c r="B805">
        <v>2015</v>
      </c>
      <c r="C805" t="s">
        <v>1119</v>
      </c>
      <c r="D805" s="89">
        <v>310.19156362775669</v>
      </c>
      <c r="E805" s="91">
        <v>4459352692.6580839</v>
      </c>
      <c r="F805" s="91">
        <v>115546321.240178</v>
      </c>
    </row>
    <row r="806" spans="1:6" x14ac:dyDescent="0.3">
      <c r="A806" s="48">
        <v>42198</v>
      </c>
      <c r="B806">
        <v>2015</v>
      </c>
      <c r="C806" t="s">
        <v>1119</v>
      </c>
      <c r="D806" s="89">
        <v>290.66550000000001</v>
      </c>
      <c r="E806" s="91">
        <v>4179711756.9000001</v>
      </c>
      <c r="F806" s="91">
        <v>130058766.7865929</v>
      </c>
    </row>
    <row r="807" spans="1:6" x14ac:dyDescent="0.3">
      <c r="A807" s="48">
        <v>42199</v>
      </c>
      <c r="B807">
        <v>2015</v>
      </c>
      <c r="C807" t="s">
        <v>1119</v>
      </c>
      <c r="D807" s="89">
        <v>286.66539999999992</v>
      </c>
      <c r="E807" s="91">
        <v>4122384618.0649991</v>
      </c>
      <c r="F807" s="91">
        <v>74446013.370278969</v>
      </c>
    </row>
    <row r="808" spans="1:6" x14ac:dyDescent="0.3">
      <c r="A808" s="48">
        <v>42200</v>
      </c>
      <c r="B808">
        <v>2015</v>
      </c>
      <c r="C808" t="s">
        <v>1119</v>
      </c>
      <c r="D808" s="89">
        <v>283.94918808092513</v>
      </c>
      <c r="E808" s="91">
        <v>4084701354.0302339</v>
      </c>
      <c r="F808" s="91">
        <v>52932167.701114468</v>
      </c>
    </row>
    <row r="809" spans="1:6" x14ac:dyDescent="0.3">
      <c r="A809" s="48">
        <v>42201</v>
      </c>
      <c r="B809">
        <v>2015</v>
      </c>
      <c r="C809" t="s">
        <v>1119</v>
      </c>
      <c r="D809" s="89">
        <v>276.68009999999992</v>
      </c>
      <c r="E809" s="91">
        <v>3981564979.0499992</v>
      </c>
      <c r="F809" s="91">
        <v>97423601.54430674</v>
      </c>
    </row>
    <row r="810" spans="1:6" x14ac:dyDescent="0.3">
      <c r="A810" s="48">
        <v>42202</v>
      </c>
      <c r="B810">
        <v>2015</v>
      </c>
      <c r="C810" t="s">
        <v>1119</v>
      </c>
      <c r="D810" s="89">
        <v>278.37279999999998</v>
      </c>
      <c r="E810" s="91">
        <v>4007009432.3200002</v>
      </c>
      <c r="F810" s="91">
        <v>60573486.782090709</v>
      </c>
    </row>
    <row r="811" spans="1:6" x14ac:dyDescent="0.3">
      <c r="A811" s="48">
        <v>42203</v>
      </c>
      <c r="B811">
        <v>2015</v>
      </c>
      <c r="C811" t="s">
        <v>1119</v>
      </c>
      <c r="D811" s="89">
        <v>274.48389999999989</v>
      </c>
      <c r="E811" s="91">
        <v>3951120257.4274969</v>
      </c>
      <c r="F811" s="91">
        <v>52505422.184900798</v>
      </c>
    </row>
    <row r="812" spans="1:6" x14ac:dyDescent="0.3">
      <c r="A812" s="48">
        <v>42204</v>
      </c>
      <c r="B812">
        <v>2015</v>
      </c>
      <c r="C812" t="s">
        <v>1119</v>
      </c>
      <c r="D812" s="89">
        <v>272.80617958885898</v>
      </c>
      <c r="E812" s="91">
        <v>3926969933.4822378</v>
      </c>
      <c r="F812" s="91">
        <v>26896009.893020071</v>
      </c>
    </row>
    <row r="813" spans="1:6" x14ac:dyDescent="0.3">
      <c r="A813" s="48">
        <v>42205</v>
      </c>
      <c r="B813">
        <v>2015</v>
      </c>
      <c r="C813" t="s">
        <v>1119</v>
      </c>
      <c r="D813" s="89">
        <v>277.24540000000002</v>
      </c>
      <c r="E813" s="91">
        <v>3993823954.0250001</v>
      </c>
      <c r="F813" s="91">
        <v>40729476.381133042</v>
      </c>
    </row>
    <row r="814" spans="1:6" x14ac:dyDescent="0.3">
      <c r="A814" s="48">
        <v>42206</v>
      </c>
      <c r="B814">
        <v>2015</v>
      </c>
      <c r="C814" t="s">
        <v>1119</v>
      </c>
      <c r="D814" s="89">
        <v>274.94288765584781</v>
      </c>
      <c r="E814" s="91">
        <v>3961652068.2331109</v>
      </c>
      <c r="F814" s="91">
        <v>43239135.22644978</v>
      </c>
    </row>
    <row r="815" spans="1:6" x14ac:dyDescent="0.3">
      <c r="A815" s="48">
        <v>42207</v>
      </c>
      <c r="B815">
        <v>2015</v>
      </c>
      <c r="C815" t="s">
        <v>1119</v>
      </c>
      <c r="D815" s="89">
        <v>276.17560000000009</v>
      </c>
      <c r="E815" s="91">
        <v>3980470592.0700021</v>
      </c>
      <c r="F815" s="91">
        <v>43240737.350474611</v>
      </c>
    </row>
    <row r="816" spans="1:6" x14ac:dyDescent="0.3">
      <c r="A816" s="48">
        <v>42208</v>
      </c>
      <c r="B816">
        <v>2015</v>
      </c>
      <c r="C816" t="s">
        <v>1119</v>
      </c>
      <c r="D816" s="89">
        <v>275.61349999999999</v>
      </c>
      <c r="E816" s="91">
        <v>3973299338.6999998</v>
      </c>
      <c r="F816" s="91">
        <v>34164576.518917263</v>
      </c>
    </row>
    <row r="817" spans="1:6" x14ac:dyDescent="0.3">
      <c r="A817" s="48">
        <v>42209</v>
      </c>
      <c r="B817">
        <v>2015</v>
      </c>
      <c r="C817" t="s">
        <v>1119</v>
      </c>
      <c r="D817" s="89">
        <v>288.44471678833361</v>
      </c>
      <c r="E817" s="91">
        <v>4158911304.5409088</v>
      </c>
      <c r="F817" s="91">
        <v>79396118.752593249</v>
      </c>
    </row>
    <row r="818" spans="1:6" x14ac:dyDescent="0.3">
      <c r="A818" s="48">
        <v>42210</v>
      </c>
      <c r="B818">
        <v>2015</v>
      </c>
      <c r="C818" t="s">
        <v>1119</v>
      </c>
      <c r="D818" s="89">
        <v>288.38815862533272</v>
      </c>
      <c r="E818" s="91">
        <v>4158095826.3234968</v>
      </c>
      <c r="F818" s="91">
        <v>54859994.563074082</v>
      </c>
    </row>
    <row r="819" spans="1:6" x14ac:dyDescent="0.3">
      <c r="A819" s="48">
        <v>42211</v>
      </c>
      <c r="B819">
        <v>2015</v>
      </c>
      <c r="C819" t="s">
        <v>1119</v>
      </c>
      <c r="D819" s="89">
        <v>291.70376452949517</v>
      </c>
      <c r="E819" s="91">
        <v>4205901558.492074</v>
      </c>
      <c r="F819" s="91">
        <v>40248392.330133043</v>
      </c>
    </row>
    <row r="820" spans="1:6" x14ac:dyDescent="0.3">
      <c r="A820" s="48">
        <v>42212</v>
      </c>
      <c r="B820">
        <v>2015</v>
      </c>
      <c r="C820" t="s">
        <v>1119</v>
      </c>
      <c r="D820" s="89">
        <v>292.6148</v>
      </c>
      <c r="E820" s="91">
        <v>4219037232.3200002</v>
      </c>
      <c r="F820" s="91">
        <v>63540197.331480928</v>
      </c>
    </row>
    <row r="821" spans="1:6" x14ac:dyDescent="0.3">
      <c r="A821" s="48">
        <v>42213</v>
      </c>
      <c r="B821">
        <v>2015</v>
      </c>
      <c r="C821" t="s">
        <v>1119</v>
      </c>
      <c r="D821" s="89">
        <v>293.99329999999998</v>
      </c>
      <c r="E821" s="91">
        <v>4238912996.7199998</v>
      </c>
      <c r="F821" s="91">
        <v>63623601.600304201</v>
      </c>
    </row>
    <row r="822" spans="1:6" x14ac:dyDescent="0.3">
      <c r="A822" s="48">
        <v>42214</v>
      </c>
      <c r="B822">
        <v>2015</v>
      </c>
      <c r="C822" t="s">
        <v>1119</v>
      </c>
      <c r="D822" s="89">
        <v>288.71949908859239</v>
      </c>
      <c r="E822" s="91">
        <v>4162873225.6589608</v>
      </c>
      <c r="F822" s="91">
        <v>52624701.467293411</v>
      </c>
    </row>
    <row r="823" spans="1:6" x14ac:dyDescent="0.3">
      <c r="A823" s="48">
        <v>42215</v>
      </c>
      <c r="B823">
        <v>2015</v>
      </c>
      <c r="C823" t="s">
        <v>1119</v>
      </c>
      <c r="D823" s="89">
        <v>286.83659999999998</v>
      </c>
      <c r="E823" s="91">
        <v>4135724833.4400001</v>
      </c>
      <c r="F823" s="91">
        <v>43880110.290356562</v>
      </c>
    </row>
    <row r="824" spans="1:6" x14ac:dyDescent="0.3">
      <c r="A824" s="48">
        <v>42216</v>
      </c>
      <c r="B824">
        <v>2015</v>
      </c>
      <c r="C824" t="s">
        <v>1119</v>
      </c>
      <c r="D824" s="89">
        <v>283.67605914802169</v>
      </c>
      <c r="E824" s="91">
        <v>4090154891.2198362</v>
      </c>
      <c r="F824" s="91">
        <v>63971590.587575942</v>
      </c>
    </row>
    <row r="825" spans="1:6" x14ac:dyDescent="0.3">
      <c r="A825" s="48">
        <v>42217</v>
      </c>
      <c r="B825">
        <v>2015</v>
      </c>
      <c r="C825" t="s">
        <v>1119</v>
      </c>
      <c r="D825" s="89">
        <v>280.70139999999998</v>
      </c>
      <c r="E825" s="91">
        <v>4047265065.7600002</v>
      </c>
      <c r="F825" s="91">
        <v>53533745.826032147</v>
      </c>
    </row>
    <row r="826" spans="1:6" x14ac:dyDescent="0.3">
      <c r="A826" s="48">
        <v>42218</v>
      </c>
      <c r="B826">
        <v>2015</v>
      </c>
      <c r="C826" t="s">
        <v>1119</v>
      </c>
      <c r="D826" s="89">
        <v>281.72669999999999</v>
      </c>
      <c r="E826" s="91">
        <v>4062048251.2800002</v>
      </c>
      <c r="F826" s="91">
        <v>46165536.822869971</v>
      </c>
    </row>
    <row r="827" spans="1:6" x14ac:dyDescent="0.3">
      <c r="A827" s="48">
        <v>42219</v>
      </c>
      <c r="B827">
        <v>2015</v>
      </c>
      <c r="C827" t="s">
        <v>1119</v>
      </c>
      <c r="D827" s="89">
        <v>281.82987077012399</v>
      </c>
      <c r="E827" s="91">
        <v>4063535808.711956</v>
      </c>
      <c r="F827" s="91">
        <v>41411646.710437298</v>
      </c>
    </row>
    <row r="828" spans="1:6" x14ac:dyDescent="0.3">
      <c r="A828" s="48">
        <v>42220</v>
      </c>
      <c r="B828">
        <v>2015</v>
      </c>
      <c r="C828" t="s">
        <v>1119</v>
      </c>
      <c r="D828" s="89">
        <v>284.23930000000001</v>
      </c>
      <c r="E828" s="91">
        <v>4098275923.1199999</v>
      </c>
      <c r="F828" s="91">
        <v>48308760.90560098</v>
      </c>
    </row>
    <row r="829" spans="1:6" x14ac:dyDescent="0.3">
      <c r="A829" s="48">
        <v>42221</v>
      </c>
      <c r="B829">
        <v>2015</v>
      </c>
      <c r="C829" t="s">
        <v>1119</v>
      </c>
      <c r="D829" s="89">
        <v>281.40106236502749</v>
      </c>
      <c r="E829" s="91">
        <v>4057353077.6039119</v>
      </c>
      <c r="F829" s="91">
        <v>43424335.531163357</v>
      </c>
    </row>
    <row r="830" spans="1:6" x14ac:dyDescent="0.3">
      <c r="A830" s="48">
        <v>42222</v>
      </c>
      <c r="B830">
        <v>2015</v>
      </c>
      <c r="C830" t="s">
        <v>1119</v>
      </c>
      <c r="D830" s="89">
        <v>278.01339999999999</v>
      </c>
      <c r="E830" s="91">
        <v>4008508406.5599999</v>
      </c>
      <c r="F830" s="91">
        <v>41914107.677854188</v>
      </c>
    </row>
    <row r="831" spans="1:6" x14ac:dyDescent="0.3">
      <c r="A831" s="48">
        <v>42223</v>
      </c>
      <c r="B831">
        <v>2015</v>
      </c>
      <c r="C831" t="s">
        <v>1119</v>
      </c>
      <c r="D831" s="89">
        <v>278.50881375728238</v>
      </c>
      <c r="E831" s="91">
        <v>4015651480.2779999</v>
      </c>
      <c r="F831" s="91">
        <v>47637462.168416433</v>
      </c>
    </row>
    <row r="832" spans="1:6" x14ac:dyDescent="0.3">
      <c r="A832" s="48">
        <v>42224</v>
      </c>
      <c r="B832">
        <v>2015</v>
      </c>
      <c r="C832" t="s">
        <v>1119</v>
      </c>
      <c r="D832" s="89">
        <v>259.80072838546948</v>
      </c>
      <c r="E832" s="91">
        <v>3745910822.1530528</v>
      </c>
      <c r="F832" s="91">
        <v>80056216.996766597</v>
      </c>
    </row>
    <row r="833" spans="1:6" x14ac:dyDescent="0.3">
      <c r="A833" s="48">
        <v>42225</v>
      </c>
      <c r="B833">
        <v>2015</v>
      </c>
      <c r="C833" t="s">
        <v>1119</v>
      </c>
      <c r="D833" s="89">
        <v>264.33848338932569</v>
      </c>
      <c r="E833" s="91">
        <v>3811337988.9006538</v>
      </c>
      <c r="F833" s="91">
        <v>67863178.910552412</v>
      </c>
    </row>
    <row r="834" spans="1:6" x14ac:dyDescent="0.3">
      <c r="A834" s="48">
        <v>42226</v>
      </c>
      <c r="B834">
        <v>2015</v>
      </c>
      <c r="C834" t="s">
        <v>1119</v>
      </c>
      <c r="D834" s="89">
        <v>263.57819999999998</v>
      </c>
      <c r="E834" s="91">
        <v>3817350354.96</v>
      </c>
      <c r="F834" s="91">
        <v>60783290.217560314</v>
      </c>
    </row>
    <row r="835" spans="1:6" x14ac:dyDescent="0.3">
      <c r="A835" s="48">
        <v>42227</v>
      </c>
      <c r="B835">
        <v>2015</v>
      </c>
      <c r="C835" t="s">
        <v>1119</v>
      </c>
      <c r="D835" s="89">
        <v>269.86680000000001</v>
      </c>
      <c r="E835" s="91">
        <v>3909600811.6199999</v>
      </c>
      <c r="F835" s="91">
        <v>64124892.996534973</v>
      </c>
    </row>
    <row r="836" spans="1:6" x14ac:dyDescent="0.3">
      <c r="A836" s="48">
        <v>42228</v>
      </c>
      <c r="B836">
        <v>2015</v>
      </c>
      <c r="C836" t="s">
        <v>1119</v>
      </c>
      <c r="D836" s="89">
        <v>267.71260000000001</v>
      </c>
      <c r="E836" s="91">
        <v>3879202423.7049999</v>
      </c>
      <c r="F836" s="91">
        <v>73043602.388101935</v>
      </c>
    </row>
    <row r="837" spans="1:6" x14ac:dyDescent="0.3">
      <c r="A837" s="48">
        <v>42229</v>
      </c>
      <c r="B837">
        <v>2015</v>
      </c>
      <c r="C837" t="s">
        <v>1119</v>
      </c>
      <c r="D837" s="89">
        <v>263.65581861690379</v>
      </c>
      <c r="E837" s="91">
        <v>3821420843.637938</v>
      </c>
      <c r="F837" s="91">
        <v>57163446.795025103</v>
      </c>
    </row>
    <row r="838" spans="1:6" x14ac:dyDescent="0.3">
      <c r="A838" s="48">
        <v>42230</v>
      </c>
      <c r="B838">
        <v>2015</v>
      </c>
      <c r="C838" t="s">
        <v>1119</v>
      </c>
      <c r="D838" s="89">
        <v>265.12810000000007</v>
      </c>
      <c r="E838" s="91">
        <v>3843674745.1425009</v>
      </c>
      <c r="F838" s="91">
        <v>61280618.55732058</v>
      </c>
    </row>
    <row r="839" spans="1:6" x14ac:dyDescent="0.3">
      <c r="A839" s="48">
        <v>42231</v>
      </c>
      <c r="B839">
        <v>2015</v>
      </c>
      <c r="C839" t="s">
        <v>1119</v>
      </c>
      <c r="D839" s="89">
        <v>260.47623228976431</v>
      </c>
      <c r="E839" s="91">
        <v>3777139796.8106432</v>
      </c>
      <c r="F839" s="91">
        <v>38131976.86865548</v>
      </c>
    </row>
    <row r="840" spans="1:6" x14ac:dyDescent="0.3">
      <c r="A840" s="48">
        <v>42232</v>
      </c>
      <c r="B840">
        <v>2015</v>
      </c>
      <c r="C840" t="s">
        <v>1119</v>
      </c>
      <c r="D840" s="89">
        <v>257.81580000000008</v>
      </c>
      <c r="E840" s="91">
        <v>3739450598.730001</v>
      </c>
      <c r="F840" s="91">
        <v>55868003.653027289</v>
      </c>
    </row>
    <row r="841" spans="1:6" x14ac:dyDescent="0.3">
      <c r="A841" s="48">
        <v>42233</v>
      </c>
      <c r="B841">
        <v>2015</v>
      </c>
      <c r="C841" t="s">
        <v>1119</v>
      </c>
      <c r="D841" s="89">
        <v>257.06340000000012</v>
      </c>
      <c r="E841" s="91">
        <v>3729475807.2000008</v>
      </c>
      <c r="F841" s="91">
        <v>51730292.400946498</v>
      </c>
    </row>
    <row r="842" spans="1:6" x14ac:dyDescent="0.3">
      <c r="A842" s="48">
        <v>42234</v>
      </c>
      <c r="B842">
        <v>2015</v>
      </c>
      <c r="C842" t="s">
        <v>1119</v>
      </c>
      <c r="D842" s="89">
        <v>253.07660000000001</v>
      </c>
      <c r="E842" s="91">
        <v>3672268004.3000002</v>
      </c>
      <c r="F842" s="91">
        <v>49833133.799944423</v>
      </c>
    </row>
    <row r="843" spans="1:6" x14ac:dyDescent="0.3">
      <c r="A843" s="48">
        <v>42235</v>
      </c>
      <c r="B843">
        <v>2015</v>
      </c>
      <c r="C843" t="s">
        <v>1119</v>
      </c>
      <c r="D843" s="89">
        <v>225.96019999999999</v>
      </c>
      <c r="E843" s="91">
        <v>3279919634.0949998</v>
      </c>
      <c r="F843" s="91">
        <v>143390129.28370249</v>
      </c>
    </row>
    <row r="844" spans="1:6" x14ac:dyDescent="0.3">
      <c r="A844" s="48">
        <v>42236</v>
      </c>
      <c r="B844">
        <v>2015</v>
      </c>
      <c r="C844" t="s">
        <v>1119</v>
      </c>
      <c r="D844" s="89">
        <v>234.6379</v>
      </c>
      <c r="E844" s="91">
        <v>3406736999.8375001</v>
      </c>
      <c r="F844" s="91">
        <v>99655604.531218559</v>
      </c>
    </row>
    <row r="845" spans="1:6" x14ac:dyDescent="0.3">
      <c r="A845" s="48">
        <v>42237</v>
      </c>
      <c r="B845">
        <v>2015</v>
      </c>
      <c r="C845" t="s">
        <v>1119</v>
      </c>
      <c r="D845" s="89">
        <v>232.33240000000009</v>
      </c>
      <c r="E845" s="91">
        <v>3374233144.920001</v>
      </c>
      <c r="F845" s="91">
        <v>62180213.612401292</v>
      </c>
    </row>
    <row r="846" spans="1:6" x14ac:dyDescent="0.3">
      <c r="A846" s="48">
        <v>42238</v>
      </c>
      <c r="B846">
        <v>2015</v>
      </c>
      <c r="C846" t="s">
        <v>1119</v>
      </c>
      <c r="D846" s="89">
        <v>229.14879999999999</v>
      </c>
      <c r="E846" s="91">
        <v>3328896176.0799999</v>
      </c>
      <c r="F846" s="91">
        <v>102329840.28166319</v>
      </c>
    </row>
    <row r="847" spans="1:6" x14ac:dyDescent="0.3">
      <c r="A847" s="48">
        <v>42239</v>
      </c>
      <c r="B847">
        <v>2015</v>
      </c>
      <c r="C847" t="s">
        <v>1119</v>
      </c>
      <c r="D847" s="89">
        <v>227.2453999999999</v>
      </c>
      <c r="E847" s="91">
        <v>3302029052.644999</v>
      </c>
      <c r="F847" s="91">
        <v>72465770.669773385</v>
      </c>
    </row>
    <row r="848" spans="1:6" x14ac:dyDescent="0.3">
      <c r="A848" s="48">
        <v>42240</v>
      </c>
      <c r="B848">
        <v>2015</v>
      </c>
      <c r="C848" t="s">
        <v>1119</v>
      </c>
      <c r="D848" s="89">
        <v>210.09438506379371</v>
      </c>
      <c r="E848" s="91">
        <v>3053595830.271203</v>
      </c>
      <c r="F848" s="91">
        <v>139379271.33868459</v>
      </c>
    </row>
    <row r="849" spans="1:6" x14ac:dyDescent="0.3">
      <c r="A849" s="48">
        <v>42241</v>
      </c>
      <c r="B849">
        <v>2015</v>
      </c>
      <c r="C849" t="s">
        <v>1119</v>
      </c>
      <c r="D849" s="89">
        <v>221.3282999999999</v>
      </c>
      <c r="E849" s="91">
        <v>3217665292.1924992</v>
      </c>
      <c r="F849" s="91">
        <v>183422133.02821279</v>
      </c>
    </row>
    <row r="850" spans="1:6" x14ac:dyDescent="0.3">
      <c r="A850" s="48">
        <v>42242</v>
      </c>
      <c r="B850">
        <v>2015</v>
      </c>
      <c r="C850" t="s">
        <v>1119</v>
      </c>
      <c r="D850" s="89">
        <v>225.2666000000001</v>
      </c>
      <c r="E850" s="91">
        <v>3275815633.8700008</v>
      </c>
      <c r="F850" s="91">
        <v>144278489.53657839</v>
      </c>
    </row>
    <row r="851" spans="1:6" x14ac:dyDescent="0.3">
      <c r="A851" s="48">
        <v>42243</v>
      </c>
      <c r="B851">
        <v>2015</v>
      </c>
      <c r="C851" t="s">
        <v>1119</v>
      </c>
      <c r="D851" s="89">
        <v>222.97040000000001</v>
      </c>
      <c r="E851" s="91">
        <v>3243160210.5999999</v>
      </c>
      <c r="F851" s="91">
        <v>69900344.069483921</v>
      </c>
    </row>
    <row r="852" spans="1:6" x14ac:dyDescent="0.3">
      <c r="A852" s="48">
        <v>42244</v>
      </c>
      <c r="B852">
        <v>2015</v>
      </c>
      <c r="C852" t="s">
        <v>1119</v>
      </c>
      <c r="D852" s="89">
        <v>231.6583</v>
      </c>
      <c r="E852" s="91">
        <v>3370431355.4450002</v>
      </c>
      <c r="F852" s="91">
        <v>95134718.755468398</v>
      </c>
    </row>
    <row r="853" spans="1:6" x14ac:dyDescent="0.3">
      <c r="A853" s="48">
        <v>42245</v>
      </c>
      <c r="B853">
        <v>2015</v>
      </c>
      <c r="C853" t="s">
        <v>1119</v>
      </c>
      <c r="D853" s="89">
        <v>228.4683</v>
      </c>
      <c r="E853" s="91">
        <v>3324950575.2674999</v>
      </c>
      <c r="F853" s="91">
        <v>56654306.071507253</v>
      </c>
    </row>
    <row r="854" spans="1:6" x14ac:dyDescent="0.3">
      <c r="A854" s="48">
        <v>42246</v>
      </c>
      <c r="B854">
        <v>2015</v>
      </c>
      <c r="C854" t="s">
        <v>1119</v>
      </c>
      <c r="D854" s="89">
        <v>228.06720000000001</v>
      </c>
      <c r="E854" s="91">
        <v>3319968528.7199998</v>
      </c>
      <c r="F854" s="91">
        <v>54615311.643692657</v>
      </c>
    </row>
    <row r="855" spans="1:6" x14ac:dyDescent="0.3">
      <c r="A855" s="48">
        <v>42247</v>
      </c>
      <c r="B855">
        <v>2015</v>
      </c>
      <c r="C855" t="s">
        <v>1119</v>
      </c>
      <c r="D855" s="89">
        <v>230.07810000000001</v>
      </c>
      <c r="E855" s="91">
        <v>3350144206.29</v>
      </c>
      <c r="F855" s="91">
        <v>58032869.771828353</v>
      </c>
    </row>
    <row r="856" spans="1:6" x14ac:dyDescent="0.3">
      <c r="A856" s="48">
        <v>42248</v>
      </c>
      <c r="B856">
        <v>2015</v>
      </c>
      <c r="C856" t="s">
        <v>1119</v>
      </c>
      <c r="D856" s="89">
        <v>227.16309999999999</v>
      </c>
      <c r="E856" s="91">
        <v>3308579439.8024998</v>
      </c>
      <c r="F856" s="91">
        <v>61479340.238912307</v>
      </c>
    </row>
    <row r="857" spans="1:6" x14ac:dyDescent="0.3">
      <c r="A857" s="48">
        <v>42249</v>
      </c>
      <c r="B857">
        <v>2015</v>
      </c>
      <c r="C857" t="s">
        <v>1119</v>
      </c>
      <c r="D857" s="89">
        <v>228.64279999999991</v>
      </c>
      <c r="E857" s="91">
        <v>3331062656.7799988</v>
      </c>
      <c r="F857" s="91">
        <v>47781609.220900141</v>
      </c>
    </row>
    <row r="858" spans="1:6" x14ac:dyDescent="0.3">
      <c r="A858" s="48">
        <v>42250</v>
      </c>
      <c r="B858">
        <v>2015</v>
      </c>
      <c r="C858" t="s">
        <v>1119</v>
      </c>
      <c r="D858" s="89">
        <v>226.5658</v>
      </c>
      <c r="E858" s="91">
        <v>3301579143.1950002</v>
      </c>
      <c r="F858" s="91">
        <v>43765322.150258318</v>
      </c>
    </row>
    <row r="859" spans="1:6" x14ac:dyDescent="0.3">
      <c r="A859" s="48">
        <v>42251</v>
      </c>
      <c r="B859">
        <v>2015</v>
      </c>
      <c r="C859" t="s">
        <v>1119</v>
      </c>
      <c r="D859" s="89">
        <v>230.05090000000001</v>
      </c>
      <c r="E859" s="91">
        <v>3353296684.9425001</v>
      </c>
      <c r="F859" s="91">
        <v>55274502.376275741</v>
      </c>
    </row>
    <row r="860" spans="1:6" x14ac:dyDescent="0.3">
      <c r="A860" s="48">
        <v>42252</v>
      </c>
      <c r="B860">
        <v>2015</v>
      </c>
      <c r="C860" t="s">
        <v>1119</v>
      </c>
      <c r="D860" s="89">
        <v>234.74950000000001</v>
      </c>
      <c r="E860" s="91">
        <v>3422635972.5250001</v>
      </c>
      <c r="F860" s="91">
        <v>58712579.101882301</v>
      </c>
    </row>
    <row r="861" spans="1:6" x14ac:dyDescent="0.3">
      <c r="A861" s="48">
        <v>42253</v>
      </c>
      <c r="B861">
        <v>2015</v>
      </c>
      <c r="C861" t="s">
        <v>1119</v>
      </c>
      <c r="D861" s="89">
        <v>239.1288999999999</v>
      </c>
      <c r="E861" s="91">
        <v>3487336313.1499991</v>
      </c>
      <c r="F861" s="91">
        <v>70113446.297503173</v>
      </c>
    </row>
    <row r="862" spans="1:6" x14ac:dyDescent="0.3">
      <c r="A862" s="48">
        <v>42254</v>
      </c>
      <c r="B862">
        <v>2015</v>
      </c>
      <c r="C862" t="s">
        <v>1119</v>
      </c>
      <c r="D862" s="89">
        <v>240.50299999999999</v>
      </c>
      <c r="E862" s="91">
        <v>3508277386.75</v>
      </c>
      <c r="F862" s="91">
        <v>50336412.979991853</v>
      </c>
    </row>
    <row r="863" spans="1:6" x14ac:dyDescent="0.3">
      <c r="A863" s="48">
        <v>42255</v>
      </c>
      <c r="B863">
        <v>2015</v>
      </c>
      <c r="C863" t="s">
        <v>1119</v>
      </c>
      <c r="D863" s="89">
        <v>243.55869999999999</v>
      </c>
      <c r="E863" s="91">
        <v>3553698013.0574999</v>
      </c>
      <c r="F863" s="91">
        <v>67754768.56019479</v>
      </c>
    </row>
    <row r="864" spans="1:6" x14ac:dyDescent="0.3">
      <c r="A864" s="48">
        <v>42256</v>
      </c>
      <c r="B864">
        <v>2015</v>
      </c>
      <c r="C864" t="s">
        <v>1119</v>
      </c>
      <c r="D864" s="89">
        <v>237.9452</v>
      </c>
      <c r="E864" s="91">
        <v>3472697170.0300002</v>
      </c>
      <c r="F864" s="91">
        <v>55993048.116433837</v>
      </c>
    </row>
    <row r="865" spans="1:6" x14ac:dyDescent="0.3">
      <c r="A865" s="48">
        <v>42257</v>
      </c>
      <c r="B865">
        <v>2015</v>
      </c>
      <c r="C865" t="s">
        <v>1119</v>
      </c>
      <c r="D865" s="89">
        <v>238.77629999999999</v>
      </c>
      <c r="E865" s="91">
        <v>3485799693.1799998</v>
      </c>
      <c r="F865" s="91">
        <v>48531118.883055598</v>
      </c>
    </row>
    <row r="866" spans="1:6" x14ac:dyDescent="0.3">
      <c r="A866" s="48">
        <v>42258</v>
      </c>
      <c r="B866">
        <v>2015</v>
      </c>
      <c r="C866" t="s">
        <v>1119</v>
      </c>
      <c r="D866" s="89">
        <v>240.00079564388659</v>
      </c>
      <c r="E866" s="91">
        <v>3504653618.5290918</v>
      </c>
      <c r="F866" s="91">
        <v>44294574.349535704</v>
      </c>
    </row>
    <row r="867" spans="1:6" x14ac:dyDescent="0.3">
      <c r="A867" s="48">
        <v>42259</v>
      </c>
      <c r="B867">
        <v>2015</v>
      </c>
      <c r="C867" t="s">
        <v>1119</v>
      </c>
      <c r="D867" s="89">
        <v>234.90979999999999</v>
      </c>
      <c r="E867" s="91">
        <v>3431133648.0149999</v>
      </c>
      <c r="F867" s="91">
        <v>40541222.495563731</v>
      </c>
    </row>
    <row r="868" spans="1:6" x14ac:dyDescent="0.3">
      <c r="A868" s="48">
        <v>42260</v>
      </c>
      <c r="B868">
        <v>2015</v>
      </c>
      <c r="C868" t="s">
        <v>1119</v>
      </c>
      <c r="D868" s="89">
        <v>230.5048000000001</v>
      </c>
      <c r="E868" s="91">
        <v>3367623264.420001</v>
      </c>
      <c r="F868" s="91">
        <v>46253457.406874321</v>
      </c>
    </row>
    <row r="869" spans="1:6" x14ac:dyDescent="0.3">
      <c r="A869" s="48">
        <v>42261</v>
      </c>
      <c r="B869">
        <v>2015</v>
      </c>
      <c r="C869" t="s">
        <v>1119</v>
      </c>
      <c r="D869" s="89">
        <v>230.21</v>
      </c>
      <c r="E869" s="91">
        <v>3364179590.25</v>
      </c>
      <c r="F869" s="91">
        <v>52117340.606796376</v>
      </c>
    </row>
    <row r="870" spans="1:6" x14ac:dyDescent="0.3">
      <c r="A870" s="48">
        <v>42262</v>
      </c>
      <c r="B870">
        <v>2015</v>
      </c>
      <c r="C870" t="s">
        <v>1119</v>
      </c>
      <c r="D870" s="89">
        <v>229.9118</v>
      </c>
      <c r="E870" s="91">
        <v>3360764475.4749999</v>
      </c>
      <c r="F870" s="91">
        <v>58562863.203580953</v>
      </c>
    </row>
    <row r="871" spans="1:6" x14ac:dyDescent="0.3">
      <c r="A871" s="48">
        <v>42263</v>
      </c>
      <c r="B871">
        <v>2015</v>
      </c>
      <c r="C871" t="s">
        <v>1119</v>
      </c>
      <c r="D871" s="89">
        <v>228.46400000000011</v>
      </c>
      <c r="E871" s="91">
        <v>3340446394.8000021</v>
      </c>
      <c r="F871" s="91">
        <v>51089489.854073517</v>
      </c>
    </row>
    <row r="872" spans="1:6" x14ac:dyDescent="0.3">
      <c r="A872" s="48">
        <v>42264</v>
      </c>
      <c r="B872">
        <v>2015</v>
      </c>
      <c r="C872" t="s">
        <v>1119</v>
      </c>
      <c r="D872" s="89">
        <v>232.74600000000001</v>
      </c>
      <c r="E872" s="91">
        <v>3403177100.0999999</v>
      </c>
      <c r="F872" s="91">
        <v>54594105.82680428</v>
      </c>
    </row>
    <row r="873" spans="1:6" x14ac:dyDescent="0.3">
      <c r="A873" s="48">
        <v>42265</v>
      </c>
      <c r="B873">
        <v>2015</v>
      </c>
      <c r="C873" t="s">
        <v>1119</v>
      </c>
      <c r="D873" s="89">
        <v>232.35400000000001</v>
      </c>
      <c r="E873" s="91">
        <v>3399002106.6999998</v>
      </c>
      <c r="F873" s="91">
        <v>79606359.725144148</v>
      </c>
    </row>
    <row r="874" spans="1:6" x14ac:dyDescent="0.3">
      <c r="A874" s="48">
        <v>42266</v>
      </c>
      <c r="B874">
        <v>2015</v>
      </c>
      <c r="C874" t="s">
        <v>1119</v>
      </c>
      <c r="D874" s="89">
        <v>231.27329999999989</v>
      </c>
      <c r="E874" s="91">
        <v>3383904198.1124992</v>
      </c>
      <c r="F874" s="91">
        <v>39022087.910124712</v>
      </c>
    </row>
    <row r="875" spans="1:6" x14ac:dyDescent="0.3">
      <c r="A875" s="48">
        <v>42267</v>
      </c>
      <c r="B875">
        <v>2015</v>
      </c>
      <c r="C875" t="s">
        <v>1119</v>
      </c>
      <c r="D875" s="89">
        <v>230.65969999999999</v>
      </c>
      <c r="E875" s="91">
        <v>3375670110.5450001</v>
      </c>
      <c r="F875" s="91">
        <v>36477159.259553298</v>
      </c>
    </row>
    <row r="876" spans="1:6" x14ac:dyDescent="0.3">
      <c r="A876" s="48">
        <v>42268</v>
      </c>
      <c r="B876">
        <v>2015</v>
      </c>
      <c r="C876" t="s">
        <v>1119</v>
      </c>
      <c r="D876" s="89">
        <v>226.4528</v>
      </c>
      <c r="E876" s="91">
        <v>3314850054.3200002</v>
      </c>
      <c r="F876" s="91">
        <v>36795275.817482643</v>
      </c>
    </row>
    <row r="877" spans="1:6" x14ac:dyDescent="0.3">
      <c r="A877" s="48">
        <v>42269</v>
      </c>
      <c r="B877">
        <v>2015</v>
      </c>
      <c r="C877" t="s">
        <v>1119</v>
      </c>
      <c r="D877" s="89">
        <v>229.88310000000001</v>
      </c>
      <c r="E877" s="91">
        <v>3365879385.27</v>
      </c>
      <c r="F877" s="91">
        <v>71785978.837385297</v>
      </c>
    </row>
    <row r="878" spans="1:6" x14ac:dyDescent="0.3">
      <c r="A878" s="48">
        <v>42270</v>
      </c>
      <c r="B878">
        <v>2015</v>
      </c>
      <c r="C878" t="s">
        <v>1119</v>
      </c>
      <c r="D878" s="89">
        <v>229.86580000000001</v>
      </c>
      <c r="E878" s="91">
        <v>3366614506.8000002</v>
      </c>
      <c r="F878" s="91">
        <v>53526673.23620633</v>
      </c>
    </row>
    <row r="879" spans="1:6" x14ac:dyDescent="0.3">
      <c r="A879" s="48">
        <v>42271</v>
      </c>
      <c r="B879">
        <v>2015</v>
      </c>
      <c r="C879" t="s">
        <v>1119</v>
      </c>
      <c r="D879" s="89">
        <v>233.9255</v>
      </c>
      <c r="E879" s="91">
        <v>3426856523.4250002</v>
      </c>
      <c r="F879" s="91">
        <v>124125639.2953051</v>
      </c>
    </row>
    <row r="880" spans="1:6" x14ac:dyDescent="0.3">
      <c r="A880" s="48">
        <v>42272</v>
      </c>
      <c r="B880">
        <v>2015</v>
      </c>
      <c r="C880" t="s">
        <v>1119</v>
      </c>
      <c r="D880" s="89">
        <v>234.97669999999999</v>
      </c>
      <c r="E880" s="91">
        <v>3443254571.1199999</v>
      </c>
      <c r="F880" s="91">
        <v>115435785.464873</v>
      </c>
    </row>
    <row r="881" spans="1:6" x14ac:dyDescent="0.3">
      <c r="A881" s="48">
        <v>42273</v>
      </c>
      <c r="B881">
        <v>2015</v>
      </c>
      <c r="C881" t="s">
        <v>1119</v>
      </c>
      <c r="D881" s="89">
        <v>234.5278999999999</v>
      </c>
      <c r="E881" s="91">
        <v>3437534062.2749991</v>
      </c>
      <c r="F881" s="91">
        <v>93607431.453059286</v>
      </c>
    </row>
    <row r="882" spans="1:6" x14ac:dyDescent="0.3">
      <c r="A882" s="48">
        <v>42274</v>
      </c>
      <c r="B882">
        <v>2015</v>
      </c>
      <c r="C882" t="s">
        <v>1119</v>
      </c>
      <c r="D882" s="89">
        <v>232.83469999999991</v>
      </c>
      <c r="E882" s="91">
        <v>3413577894.9649992</v>
      </c>
      <c r="F882" s="91">
        <v>75776526.635737419</v>
      </c>
    </row>
    <row r="883" spans="1:6" x14ac:dyDescent="0.3">
      <c r="A883" s="48">
        <v>42275</v>
      </c>
      <c r="B883">
        <v>2015</v>
      </c>
      <c r="C883" t="s">
        <v>1119</v>
      </c>
      <c r="D883" s="89">
        <v>239.2765</v>
      </c>
      <c r="E883" s="91">
        <v>3508852288.5124998</v>
      </c>
      <c r="F883" s="91">
        <v>245683532.1269106</v>
      </c>
    </row>
    <row r="884" spans="1:6" x14ac:dyDescent="0.3">
      <c r="A884" s="48">
        <v>42276</v>
      </c>
      <c r="B884">
        <v>2015</v>
      </c>
      <c r="C884" t="s">
        <v>1119</v>
      </c>
      <c r="D884" s="89">
        <v>237.22620000000001</v>
      </c>
      <c r="E884" s="91">
        <v>3479847405.1799998</v>
      </c>
      <c r="F884" s="91">
        <v>115160470.82095531</v>
      </c>
    </row>
    <row r="885" spans="1:6" x14ac:dyDescent="0.3">
      <c r="A885" s="48">
        <v>42277</v>
      </c>
      <c r="B885">
        <v>2015</v>
      </c>
      <c r="C885" t="s">
        <v>1119</v>
      </c>
      <c r="D885" s="89">
        <v>236.0463</v>
      </c>
      <c r="E885" s="91">
        <v>3463401139.0650001</v>
      </c>
      <c r="F885" s="91">
        <v>76056339.961720765</v>
      </c>
    </row>
    <row r="886" spans="1:6" x14ac:dyDescent="0.3">
      <c r="A886" s="48">
        <v>42278</v>
      </c>
      <c r="B886">
        <v>2015</v>
      </c>
      <c r="C886" t="s">
        <v>1120</v>
      </c>
      <c r="D886" s="89">
        <v>237.73580000000001</v>
      </c>
      <c r="E886" s="91">
        <v>3489093808.3299999</v>
      </c>
      <c r="F886" s="91">
        <v>72356986.645956635</v>
      </c>
    </row>
    <row r="887" spans="1:6" x14ac:dyDescent="0.3">
      <c r="A887" s="48">
        <v>42279</v>
      </c>
      <c r="B887">
        <v>2015</v>
      </c>
      <c r="C887" t="s">
        <v>1120</v>
      </c>
      <c r="D887" s="89">
        <v>237.25929999999991</v>
      </c>
      <c r="E887" s="91">
        <v>3482919072.139998</v>
      </c>
      <c r="F887" s="91">
        <v>84448749.095681906</v>
      </c>
    </row>
    <row r="888" spans="1:6" x14ac:dyDescent="0.3">
      <c r="A888" s="48">
        <v>42280</v>
      </c>
      <c r="B888">
        <v>2015</v>
      </c>
      <c r="C888" t="s">
        <v>1120</v>
      </c>
      <c r="D888" s="89">
        <v>238.9718</v>
      </c>
      <c r="E888" s="91">
        <v>3508906579.5300002</v>
      </c>
      <c r="F888" s="91">
        <v>73353042.374530151</v>
      </c>
    </row>
    <row r="889" spans="1:6" x14ac:dyDescent="0.3">
      <c r="A889" s="48">
        <v>42281</v>
      </c>
      <c r="B889">
        <v>2015</v>
      </c>
      <c r="C889" t="s">
        <v>1120</v>
      </c>
      <c r="D889" s="89">
        <v>238.6566</v>
      </c>
      <c r="E889" s="91">
        <v>3505203181.9349999</v>
      </c>
      <c r="F889" s="91">
        <v>78899567.084283963</v>
      </c>
    </row>
    <row r="890" spans="1:6" x14ac:dyDescent="0.3">
      <c r="A890" s="48">
        <v>42282</v>
      </c>
      <c r="B890">
        <v>2015</v>
      </c>
      <c r="C890" t="s">
        <v>1120</v>
      </c>
      <c r="D890" s="89">
        <v>240.32380000000001</v>
      </c>
      <c r="E890" s="91">
        <v>3530596945.8000002</v>
      </c>
      <c r="F890" s="91">
        <v>107434379.8606032</v>
      </c>
    </row>
    <row r="891" spans="1:6" x14ac:dyDescent="0.3">
      <c r="A891" s="48">
        <v>42283</v>
      </c>
      <c r="B891">
        <v>2015</v>
      </c>
      <c r="C891" t="s">
        <v>1120</v>
      </c>
      <c r="D891" s="89">
        <v>246.44399999999999</v>
      </c>
      <c r="E891" s="91">
        <v>3621402163.5</v>
      </c>
      <c r="F891" s="91">
        <v>135776679.78278789</v>
      </c>
    </row>
    <row r="892" spans="1:6" x14ac:dyDescent="0.3">
      <c r="A892" s="48">
        <v>42284</v>
      </c>
      <c r="B892">
        <v>2015</v>
      </c>
      <c r="C892" t="s">
        <v>1120</v>
      </c>
      <c r="D892" s="89">
        <v>243.2229000000001</v>
      </c>
      <c r="E892" s="91">
        <v>3574397657.8275008</v>
      </c>
      <c r="F892" s="91">
        <v>121587412.75625239</v>
      </c>
    </row>
    <row r="893" spans="1:6" x14ac:dyDescent="0.3">
      <c r="A893" s="48">
        <v>42285</v>
      </c>
      <c r="B893">
        <v>2015</v>
      </c>
      <c r="C893" t="s">
        <v>1120</v>
      </c>
      <c r="D893" s="89">
        <v>242.9008</v>
      </c>
      <c r="E893" s="91">
        <v>3569664084.2800002</v>
      </c>
      <c r="F893" s="91">
        <v>97564224.992772818</v>
      </c>
    </row>
    <row r="894" spans="1:6" x14ac:dyDescent="0.3">
      <c r="A894" s="48">
        <v>42286</v>
      </c>
      <c r="B894">
        <v>2015</v>
      </c>
      <c r="C894" t="s">
        <v>1120</v>
      </c>
      <c r="D894" s="89">
        <v>244.20509999999999</v>
      </c>
      <c r="E894" s="91">
        <v>3588832044.4724998</v>
      </c>
      <c r="F894" s="91">
        <v>109153976.9803941</v>
      </c>
    </row>
    <row r="895" spans="1:6" x14ac:dyDescent="0.3">
      <c r="A895" s="48">
        <v>42287</v>
      </c>
      <c r="B895">
        <v>2015</v>
      </c>
      <c r="C895" t="s">
        <v>1120</v>
      </c>
      <c r="D895" s="89">
        <v>245.32089999999999</v>
      </c>
      <c r="E895" s="91">
        <v>3607756618.6475</v>
      </c>
      <c r="F895" s="91">
        <v>89165069.700105116</v>
      </c>
    </row>
    <row r="896" spans="1:6" x14ac:dyDescent="0.3">
      <c r="A896" s="48">
        <v>42288</v>
      </c>
      <c r="B896">
        <v>2015</v>
      </c>
      <c r="C896" t="s">
        <v>1120</v>
      </c>
      <c r="D896" s="89">
        <v>247.53919999999999</v>
      </c>
      <c r="E896" s="91">
        <v>3640379548.48</v>
      </c>
      <c r="F896" s="91">
        <v>79268221.715463653</v>
      </c>
    </row>
    <row r="897" spans="1:6" x14ac:dyDescent="0.3">
      <c r="A897" s="48">
        <v>42289</v>
      </c>
      <c r="B897">
        <v>2015</v>
      </c>
      <c r="C897" t="s">
        <v>1120</v>
      </c>
      <c r="D897" s="89">
        <v>245.56610000000001</v>
      </c>
      <c r="E897" s="91">
        <v>3611362597.2775002</v>
      </c>
      <c r="F897" s="91">
        <v>108125413.6168285</v>
      </c>
    </row>
    <row r="898" spans="1:6" x14ac:dyDescent="0.3">
      <c r="A898" s="48">
        <v>42290</v>
      </c>
      <c r="B898">
        <v>2015</v>
      </c>
      <c r="C898" t="s">
        <v>1120</v>
      </c>
      <c r="D898" s="89">
        <v>249.4051</v>
      </c>
      <c r="E898" s="91">
        <v>3667819987.0025001</v>
      </c>
      <c r="F898" s="91">
        <v>164455688.10166359</v>
      </c>
    </row>
    <row r="899" spans="1:6" x14ac:dyDescent="0.3">
      <c r="A899" s="48">
        <v>42291</v>
      </c>
      <c r="B899">
        <v>2015</v>
      </c>
      <c r="C899" t="s">
        <v>1120</v>
      </c>
      <c r="D899" s="89">
        <v>252.69560000000001</v>
      </c>
      <c r="E899" s="91">
        <v>3720285701.4400001</v>
      </c>
      <c r="F899" s="91">
        <v>321865165.91051388</v>
      </c>
    </row>
    <row r="900" spans="1:6" x14ac:dyDescent="0.3">
      <c r="A900" s="48">
        <v>42292</v>
      </c>
      <c r="B900">
        <v>2015</v>
      </c>
      <c r="C900" t="s">
        <v>1120</v>
      </c>
      <c r="D900" s="89">
        <v>254.62955307462209</v>
      </c>
      <c r="E900" s="91">
        <v>3749948525.3464398</v>
      </c>
      <c r="F900" s="91">
        <v>207297257.6201961</v>
      </c>
    </row>
    <row r="901" spans="1:6" x14ac:dyDescent="0.3">
      <c r="A901" s="48">
        <v>42293</v>
      </c>
      <c r="B901">
        <v>2015</v>
      </c>
      <c r="C901" t="s">
        <v>1120</v>
      </c>
      <c r="D901" s="89">
        <v>262.37349999999998</v>
      </c>
      <c r="E901" s="91">
        <v>3864938757.1125002</v>
      </c>
      <c r="F901" s="91">
        <v>332398256.16562343</v>
      </c>
    </row>
    <row r="902" spans="1:6" x14ac:dyDescent="0.3">
      <c r="A902" s="48">
        <v>42294</v>
      </c>
      <c r="B902">
        <v>2015</v>
      </c>
      <c r="C902" t="s">
        <v>1120</v>
      </c>
      <c r="D902" s="89">
        <v>270.3646</v>
      </c>
      <c r="E902" s="91">
        <v>3983558775.5149999</v>
      </c>
      <c r="F902" s="91">
        <v>271593080.80140662</v>
      </c>
    </row>
    <row r="903" spans="1:6" x14ac:dyDescent="0.3">
      <c r="A903" s="48">
        <v>42295</v>
      </c>
      <c r="B903">
        <v>2015</v>
      </c>
      <c r="C903" t="s">
        <v>1120</v>
      </c>
      <c r="D903" s="89">
        <v>262.23450000000003</v>
      </c>
      <c r="E903" s="91">
        <v>3864772725.8249998</v>
      </c>
      <c r="F903" s="91">
        <v>116712427.05704661</v>
      </c>
    </row>
    <row r="904" spans="1:6" x14ac:dyDescent="0.3">
      <c r="A904" s="48">
        <v>42296</v>
      </c>
      <c r="B904">
        <v>2015</v>
      </c>
      <c r="C904" t="s">
        <v>1120</v>
      </c>
      <c r="D904" s="89">
        <v>264.20940000000002</v>
      </c>
      <c r="E904" s="91">
        <v>3894955159.0949998</v>
      </c>
      <c r="F904" s="91">
        <v>224715633.90817329</v>
      </c>
    </row>
    <row r="905" spans="1:6" x14ac:dyDescent="0.3">
      <c r="A905" s="48">
        <v>42297</v>
      </c>
      <c r="B905">
        <v>2015</v>
      </c>
      <c r="C905" t="s">
        <v>1120</v>
      </c>
      <c r="D905" s="89">
        <v>270.26639999999992</v>
      </c>
      <c r="E905" s="91">
        <v>3985078067.999999</v>
      </c>
      <c r="F905" s="91">
        <v>319017395.23033231</v>
      </c>
    </row>
    <row r="906" spans="1:6" x14ac:dyDescent="0.3">
      <c r="A906" s="48">
        <v>42298</v>
      </c>
      <c r="B906">
        <v>2015</v>
      </c>
      <c r="C906" t="s">
        <v>1120</v>
      </c>
      <c r="D906" s="89">
        <v>267.01870000000002</v>
      </c>
      <c r="E906" s="91">
        <v>3938178700.6900001</v>
      </c>
      <c r="F906" s="91">
        <v>201630914.85690629</v>
      </c>
    </row>
    <row r="907" spans="1:6" x14ac:dyDescent="0.3">
      <c r="A907" s="48">
        <v>42299</v>
      </c>
      <c r="B907">
        <v>2015</v>
      </c>
      <c r="C907" t="s">
        <v>1120</v>
      </c>
      <c r="D907" s="89">
        <v>273.57299999999992</v>
      </c>
      <c r="E907" s="91">
        <v>4035872003.849999</v>
      </c>
      <c r="F907" s="91">
        <v>229034925.6796039</v>
      </c>
    </row>
    <row r="908" spans="1:6" x14ac:dyDescent="0.3">
      <c r="A908" s="48">
        <v>42300</v>
      </c>
      <c r="B908">
        <v>2015</v>
      </c>
      <c r="C908" t="s">
        <v>1120</v>
      </c>
      <c r="D908" s="89">
        <v>277.38839999999988</v>
      </c>
      <c r="E908" s="91">
        <v>4093191773.3699989</v>
      </c>
      <c r="F908" s="91">
        <v>130573069.7541641</v>
      </c>
    </row>
    <row r="909" spans="1:6" x14ac:dyDescent="0.3">
      <c r="A909" s="48">
        <v>42301</v>
      </c>
      <c r="B909">
        <v>2015</v>
      </c>
      <c r="C909" t="s">
        <v>1120</v>
      </c>
      <c r="D909" s="89">
        <v>282.95659999999998</v>
      </c>
      <c r="E909" s="91">
        <v>4176382824.6799998</v>
      </c>
      <c r="F909" s="91">
        <v>168029249.3828648</v>
      </c>
    </row>
    <row r="910" spans="1:6" x14ac:dyDescent="0.3">
      <c r="A910" s="48">
        <v>42302</v>
      </c>
      <c r="B910">
        <v>2015</v>
      </c>
      <c r="C910" t="s">
        <v>1120</v>
      </c>
      <c r="D910" s="89">
        <v>284.74900000000002</v>
      </c>
      <c r="E910" s="91">
        <v>4203955930.0250001</v>
      </c>
      <c r="F910" s="91">
        <v>336860319.58759117</v>
      </c>
    </row>
    <row r="911" spans="1:6" x14ac:dyDescent="0.3">
      <c r="A911" s="48">
        <v>42303</v>
      </c>
      <c r="B911">
        <v>2015</v>
      </c>
      <c r="C911" t="s">
        <v>1120</v>
      </c>
      <c r="D911" s="89">
        <v>285.51589999999999</v>
      </c>
      <c r="E911" s="91">
        <v>4215884952.0149999</v>
      </c>
      <c r="F911" s="91">
        <v>221583939.26366529</v>
      </c>
    </row>
    <row r="912" spans="1:6" x14ac:dyDescent="0.3">
      <c r="A912" s="48">
        <v>42304</v>
      </c>
      <c r="B912">
        <v>2015</v>
      </c>
      <c r="C912" t="s">
        <v>1120</v>
      </c>
      <c r="D912" s="89">
        <v>294.80939999999993</v>
      </c>
      <c r="E912" s="91">
        <v>4354732830.6899986</v>
      </c>
      <c r="F912" s="91">
        <v>329397533.93903708</v>
      </c>
    </row>
    <row r="913" spans="1:6" x14ac:dyDescent="0.3">
      <c r="A913" s="48">
        <v>42305</v>
      </c>
      <c r="B913">
        <v>2015</v>
      </c>
      <c r="C913" t="s">
        <v>1120</v>
      </c>
      <c r="D913" s="89">
        <v>303.63659999999999</v>
      </c>
      <c r="E913" s="91">
        <v>4486177628.5950003</v>
      </c>
      <c r="F913" s="91">
        <v>387209571.06144792</v>
      </c>
    </row>
    <row r="914" spans="1:6" x14ac:dyDescent="0.3">
      <c r="A914" s="48">
        <v>42306</v>
      </c>
      <c r="B914">
        <v>2015</v>
      </c>
      <c r="C914" t="s">
        <v>1120</v>
      </c>
      <c r="D914" s="89">
        <v>313.90730000000002</v>
      </c>
      <c r="E914" s="91">
        <v>4639133966.8275003</v>
      </c>
      <c r="F914" s="91">
        <v>543163761.46988773</v>
      </c>
    </row>
    <row r="915" spans="1:6" x14ac:dyDescent="0.3">
      <c r="A915" s="48">
        <v>42307</v>
      </c>
      <c r="B915">
        <v>2015</v>
      </c>
      <c r="C915" t="s">
        <v>1120</v>
      </c>
      <c r="D915" s="89">
        <v>325.80059999999992</v>
      </c>
      <c r="E915" s="91">
        <v>4816269544.7249985</v>
      </c>
      <c r="F915" s="91">
        <v>843340993.21794832</v>
      </c>
    </row>
    <row r="916" spans="1:6" x14ac:dyDescent="0.3">
      <c r="A916" s="48">
        <v>42308</v>
      </c>
      <c r="B916">
        <v>2015</v>
      </c>
      <c r="C916" t="s">
        <v>1120</v>
      </c>
      <c r="D916" s="89">
        <v>312.2783</v>
      </c>
      <c r="E916" s="91">
        <v>4617510889.9075003</v>
      </c>
      <c r="F916" s="91">
        <v>321997491.79856932</v>
      </c>
    </row>
    <row r="917" spans="1:6" x14ac:dyDescent="0.3">
      <c r="A917" s="48">
        <v>42309</v>
      </c>
      <c r="B917">
        <v>2015</v>
      </c>
      <c r="C917" t="s">
        <v>1120</v>
      </c>
      <c r="D917" s="89">
        <v>324.99709999999988</v>
      </c>
      <c r="E917" s="91">
        <v>4806796483.2024984</v>
      </c>
      <c r="F917" s="91">
        <v>582434357.3722049</v>
      </c>
    </row>
    <row r="918" spans="1:6" x14ac:dyDescent="0.3">
      <c r="A918" s="48">
        <v>42310</v>
      </c>
      <c r="B918">
        <v>2015</v>
      </c>
      <c r="C918" t="s">
        <v>1120</v>
      </c>
      <c r="D918" s="89">
        <v>350.76780000000002</v>
      </c>
      <c r="E918" s="91">
        <v>5189223756.4200001</v>
      </c>
      <c r="F918" s="91">
        <v>636690229.00561154</v>
      </c>
    </row>
    <row r="919" spans="1:6" x14ac:dyDescent="0.3">
      <c r="A919" s="48">
        <v>42311</v>
      </c>
      <c r="B919">
        <v>2015</v>
      </c>
      <c r="C919" t="s">
        <v>1120</v>
      </c>
      <c r="D919" s="89">
        <v>398.23689999999999</v>
      </c>
      <c r="E919" s="91">
        <v>5893149469.8900003</v>
      </c>
      <c r="F919" s="91">
        <v>987283928.31964123</v>
      </c>
    </row>
    <row r="920" spans="1:6" x14ac:dyDescent="0.3">
      <c r="A920" s="48">
        <v>42312</v>
      </c>
      <c r="B920">
        <v>2015</v>
      </c>
      <c r="C920" t="s">
        <v>1120</v>
      </c>
      <c r="D920" s="89">
        <v>404.35879999999997</v>
      </c>
      <c r="E920" s="91">
        <v>5985308848.6300001</v>
      </c>
      <c r="F920" s="91">
        <v>984425381.79454303</v>
      </c>
    </row>
    <row r="921" spans="1:6" x14ac:dyDescent="0.3">
      <c r="A921" s="48">
        <v>42313</v>
      </c>
      <c r="B921">
        <v>2015</v>
      </c>
      <c r="C921" t="s">
        <v>1120</v>
      </c>
      <c r="D921" s="89">
        <v>387.47300000000001</v>
      </c>
      <c r="E921" s="91">
        <v>5736789622.4499998</v>
      </c>
      <c r="F921" s="91">
        <v>913505444.79971635</v>
      </c>
    </row>
    <row r="922" spans="1:6" x14ac:dyDescent="0.3">
      <c r="A922" s="48">
        <v>42314</v>
      </c>
      <c r="B922">
        <v>2015</v>
      </c>
      <c r="C922" t="s">
        <v>1120</v>
      </c>
      <c r="D922" s="89">
        <v>372.82600000000008</v>
      </c>
      <c r="E922" s="91">
        <v>5521254799.2000017</v>
      </c>
      <c r="F922" s="91">
        <v>770242854.47619259</v>
      </c>
    </row>
    <row r="923" spans="1:6" x14ac:dyDescent="0.3">
      <c r="A923" s="48">
        <v>42315</v>
      </c>
      <c r="B923">
        <v>2015</v>
      </c>
      <c r="C923" t="s">
        <v>1120</v>
      </c>
      <c r="D923" s="89">
        <v>387.05999999999989</v>
      </c>
      <c r="E923" s="91">
        <v>5733490750.4999981</v>
      </c>
      <c r="F923" s="91">
        <v>462741972.46864587</v>
      </c>
    </row>
    <row r="924" spans="1:6" x14ac:dyDescent="0.3">
      <c r="A924" s="48">
        <v>42316</v>
      </c>
      <c r="B924">
        <v>2015</v>
      </c>
      <c r="C924" t="s">
        <v>1120</v>
      </c>
      <c r="D924" s="89">
        <v>371.50200000000012</v>
      </c>
      <c r="E924" s="91">
        <v>5504396533.2000017</v>
      </c>
      <c r="F924" s="91">
        <v>264157489.62253809</v>
      </c>
    </row>
    <row r="925" spans="1:6" x14ac:dyDescent="0.3">
      <c r="A925" s="48">
        <v>42317</v>
      </c>
      <c r="B925">
        <v>2015</v>
      </c>
      <c r="C925" t="s">
        <v>1120</v>
      </c>
      <c r="D925" s="89">
        <v>380.64399999999989</v>
      </c>
      <c r="E925" s="91">
        <v>5641277305.3999987</v>
      </c>
      <c r="F925" s="91">
        <v>420137368.36575651</v>
      </c>
    </row>
    <row r="926" spans="1:6" x14ac:dyDescent="0.3">
      <c r="A926" s="48">
        <v>42318</v>
      </c>
      <c r="B926">
        <v>2015</v>
      </c>
      <c r="C926" t="s">
        <v>1120</v>
      </c>
      <c r="D926" s="89">
        <v>336.87299999999988</v>
      </c>
      <c r="E926" s="91">
        <v>4993780086.5249987</v>
      </c>
      <c r="F926" s="91">
        <v>620473336.3692106</v>
      </c>
    </row>
    <row r="927" spans="1:6" x14ac:dyDescent="0.3">
      <c r="A927" s="48">
        <v>42319</v>
      </c>
      <c r="B927">
        <v>2015</v>
      </c>
      <c r="C927" t="s">
        <v>1120</v>
      </c>
      <c r="D927" s="89">
        <v>305.98299999999989</v>
      </c>
      <c r="E927" s="91">
        <v>4537161821.4499989</v>
      </c>
      <c r="F927" s="91">
        <v>572707252.52685535</v>
      </c>
    </row>
    <row r="928" spans="1:6" x14ac:dyDescent="0.3">
      <c r="A928" s="48">
        <v>42320</v>
      </c>
      <c r="B928">
        <v>2015</v>
      </c>
      <c r="C928" t="s">
        <v>1120</v>
      </c>
      <c r="D928" s="89">
        <v>337.95499999999998</v>
      </c>
      <c r="E928" s="91">
        <v>5012582355.5</v>
      </c>
      <c r="F928" s="91">
        <v>546923067.46968269</v>
      </c>
    </row>
    <row r="929" spans="1:6" x14ac:dyDescent="0.3">
      <c r="A929" s="48">
        <v>42321</v>
      </c>
      <c r="B929">
        <v>2015</v>
      </c>
      <c r="C929" t="s">
        <v>1120</v>
      </c>
      <c r="D929" s="89">
        <v>337.37200000000001</v>
      </c>
      <c r="E929" s="91">
        <v>5005284729.1999998</v>
      </c>
      <c r="F929" s="91">
        <v>414918018.06742078</v>
      </c>
    </row>
    <row r="930" spans="1:6" x14ac:dyDescent="0.3">
      <c r="A930" s="48">
        <v>42322</v>
      </c>
      <c r="B930">
        <v>2015</v>
      </c>
      <c r="C930" t="s">
        <v>1120</v>
      </c>
      <c r="D930" s="89">
        <v>331.50099999999998</v>
      </c>
      <c r="E930" s="91">
        <v>4919391964.75</v>
      </c>
      <c r="F930" s="91">
        <v>131135195.6401858</v>
      </c>
    </row>
    <row r="931" spans="1:6" x14ac:dyDescent="0.3">
      <c r="A931" s="48">
        <v>42323</v>
      </c>
      <c r="B931">
        <v>2015</v>
      </c>
      <c r="C931" t="s">
        <v>1120</v>
      </c>
      <c r="D931" s="89">
        <v>320.48399999999998</v>
      </c>
      <c r="E931" s="91">
        <v>4757160338.6999998</v>
      </c>
      <c r="F931" s="91">
        <v>237800138.6586968</v>
      </c>
    </row>
    <row r="932" spans="1:6" x14ac:dyDescent="0.3">
      <c r="A932" s="48">
        <v>42324</v>
      </c>
      <c r="B932">
        <v>2015</v>
      </c>
      <c r="C932" t="s">
        <v>1120</v>
      </c>
      <c r="D932" s="89">
        <v>331.35300000000001</v>
      </c>
      <c r="E932" s="91">
        <v>4919473733.625</v>
      </c>
      <c r="F932" s="91">
        <v>239442892.60650921</v>
      </c>
    </row>
    <row r="933" spans="1:6" x14ac:dyDescent="0.3">
      <c r="A933" s="48">
        <v>42325</v>
      </c>
      <c r="B933">
        <v>2015</v>
      </c>
      <c r="C933" t="s">
        <v>1120</v>
      </c>
      <c r="D933" s="89">
        <v>335.11099999999999</v>
      </c>
      <c r="E933" s="91">
        <v>4976968038.6999998</v>
      </c>
      <c r="F933" s="91">
        <v>236625919.27129641</v>
      </c>
    </row>
    <row r="934" spans="1:6" x14ac:dyDescent="0.3">
      <c r="A934" s="48">
        <v>42326</v>
      </c>
      <c r="B934">
        <v>2015</v>
      </c>
      <c r="C934" t="s">
        <v>1120</v>
      </c>
      <c r="D934" s="89">
        <v>335.447</v>
      </c>
      <c r="E934" s="91">
        <v>4983266453.1999998</v>
      </c>
      <c r="F934" s="91">
        <v>185981663.29421049</v>
      </c>
    </row>
    <row r="935" spans="1:6" x14ac:dyDescent="0.3">
      <c r="A935" s="48">
        <v>42327</v>
      </c>
      <c r="B935">
        <v>2015</v>
      </c>
      <c r="C935" t="s">
        <v>1120</v>
      </c>
      <c r="D935" s="89">
        <v>325.5680000000001</v>
      </c>
      <c r="E935" s="91">
        <v>4837533520.0000019</v>
      </c>
      <c r="F935" s="91">
        <v>206391901.26959461</v>
      </c>
    </row>
    <row r="936" spans="1:6" x14ac:dyDescent="0.3">
      <c r="A936" s="48">
        <v>42328</v>
      </c>
      <c r="B936">
        <v>2015</v>
      </c>
      <c r="C936" t="s">
        <v>1120</v>
      </c>
      <c r="D936" s="89">
        <v>321.41699999999997</v>
      </c>
      <c r="E936" s="91">
        <v>4777269083.5500002</v>
      </c>
      <c r="F936" s="91">
        <v>123560944.1838726</v>
      </c>
    </row>
    <row r="937" spans="1:6" x14ac:dyDescent="0.3">
      <c r="A937" s="48">
        <v>42329</v>
      </c>
      <c r="B937">
        <v>2015</v>
      </c>
      <c r="C937" t="s">
        <v>1120</v>
      </c>
      <c r="D937" s="89">
        <v>325.15899999999999</v>
      </c>
      <c r="E937" s="91">
        <v>4834317690.4499998</v>
      </c>
      <c r="F937" s="91">
        <v>199949522.188539</v>
      </c>
    </row>
    <row r="938" spans="1:6" x14ac:dyDescent="0.3">
      <c r="A938" s="48">
        <v>42330</v>
      </c>
      <c r="B938">
        <v>2015</v>
      </c>
      <c r="C938" t="s">
        <v>1120</v>
      </c>
      <c r="D938" s="89">
        <v>323.39499999999998</v>
      </c>
      <c r="E938" s="91">
        <v>4809449591.25</v>
      </c>
      <c r="F938" s="91">
        <v>167053005.3954258</v>
      </c>
    </row>
    <row r="939" spans="1:6" x14ac:dyDescent="0.3">
      <c r="A939" s="48">
        <v>42331</v>
      </c>
      <c r="B939">
        <v>2015</v>
      </c>
      <c r="C939" t="s">
        <v>1120</v>
      </c>
      <c r="D939" s="89">
        <v>322.82900000000012</v>
      </c>
      <c r="E939" s="91">
        <v>4802404204.0000019</v>
      </c>
      <c r="F939" s="91">
        <v>188739479.4368917</v>
      </c>
    </row>
    <row r="940" spans="1:6" x14ac:dyDescent="0.3">
      <c r="A940" s="48">
        <v>42332</v>
      </c>
      <c r="B940">
        <v>2015</v>
      </c>
      <c r="C940" t="s">
        <v>1120</v>
      </c>
      <c r="D940" s="89">
        <v>319.97899999999993</v>
      </c>
      <c r="E940" s="91">
        <v>4761183526.8249989</v>
      </c>
      <c r="F940" s="91">
        <v>103800161.9089922</v>
      </c>
    </row>
    <row r="941" spans="1:6" x14ac:dyDescent="0.3">
      <c r="A941" s="48">
        <v>42333</v>
      </c>
      <c r="B941">
        <v>2015</v>
      </c>
      <c r="C941" t="s">
        <v>1120</v>
      </c>
      <c r="D941" s="89">
        <v>328.16899999999993</v>
      </c>
      <c r="E941" s="91">
        <v>4884311515.7249985</v>
      </c>
      <c r="F941" s="91">
        <v>714595229.53585947</v>
      </c>
    </row>
    <row r="942" spans="1:6" x14ac:dyDescent="0.3">
      <c r="A942" s="48">
        <v>42334</v>
      </c>
      <c r="B942">
        <v>2015</v>
      </c>
      <c r="C942" t="s">
        <v>1120</v>
      </c>
      <c r="D942" s="89">
        <v>356.245</v>
      </c>
      <c r="E942" s="91">
        <v>5303722123.25</v>
      </c>
      <c r="F942" s="91">
        <v>1237550807.6515269</v>
      </c>
    </row>
    <row r="943" spans="1:6" x14ac:dyDescent="0.3">
      <c r="A943" s="48">
        <v>42335</v>
      </c>
      <c r="B943">
        <v>2015</v>
      </c>
      <c r="C943" t="s">
        <v>1120</v>
      </c>
      <c r="D943" s="89">
        <v>359.01100000000002</v>
      </c>
      <c r="E943" s="91">
        <v>5346023825.7250004</v>
      </c>
      <c r="F943" s="91">
        <v>895711315.71046388</v>
      </c>
    </row>
    <row r="944" spans="1:6" x14ac:dyDescent="0.3">
      <c r="A944" s="48">
        <v>42336</v>
      </c>
      <c r="B944">
        <v>2015</v>
      </c>
      <c r="C944" t="s">
        <v>1120</v>
      </c>
      <c r="D944" s="89">
        <v>356.21199999999999</v>
      </c>
      <c r="E944" s="91">
        <v>5305804455.8999996</v>
      </c>
      <c r="F944" s="91">
        <v>667783121.78368926</v>
      </c>
    </row>
    <row r="945" spans="1:6" x14ac:dyDescent="0.3">
      <c r="A945" s="48">
        <v>42337</v>
      </c>
      <c r="B945">
        <v>2015</v>
      </c>
      <c r="C945" t="s">
        <v>1120</v>
      </c>
      <c r="D945" s="89">
        <v>371.48800000000011</v>
      </c>
      <c r="E945" s="91">
        <v>5534688265.6000013</v>
      </c>
      <c r="F945" s="91">
        <v>921927632.15823245</v>
      </c>
    </row>
    <row r="946" spans="1:6" x14ac:dyDescent="0.3">
      <c r="A946" s="48">
        <v>42338</v>
      </c>
      <c r="B946">
        <v>2015</v>
      </c>
      <c r="C946" t="s">
        <v>1120</v>
      </c>
      <c r="D946" s="89">
        <v>378.26499999999999</v>
      </c>
      <c r="E946" s="91">
        <v>5637217098.625</v>
      </c>
      <c r="F946" s="91">
        <v>1299027009.4916251</v>
      </c>
    </row>
    <row r="947" spans="1:6" x14ac:dyDescent="0.3">
      <c r="A947" s="48">
        <v>42339</v>
      </c>
      <c r="B947">
        <v>2015</v>
      </c>
      <c r="C947" t="s">
        <v>1120</v>
      </c>
      <c r="D947" s="89">
        <v>363.44999999999987</v>
      </c>
      <c r="E947" s="91">
        <v>5417967322.4999981</v>
      </c>
      <c r="F947" s="91">
        <v>523072117.50624597</v>
      </c>
    </row>
    <row r="948" spans="1:6" x14ac:dyDescent="0.3">
      <c r="A948" s="48">
        <v>42340</v>
      </c>
      <c r="B948">
        <v>2015</v>
      </c>
      <c r="C948" t="s">
        <v>1120</v>
      </c>
      <c r="D948" s="89">
        <v>358.81999999999988</v>
      </c>
      <c r="E948" s="91">
        <v>5350373990.4999981</v>
      </c>
      <c r="F948" s="91">
        <v>1153668371.95785</v>
      </c>
    </row>
    <row r="949" spans="1:6" x14ac:dyDescent="0.3">
      <c r="A949" s="48">
        <v>42341</v>
      </c>
      <c r="B949">
        <v>2015</v>
      </c>
      <c r="C949" t="s">
        <v>1120</v>
      </c>
      <c r="D949" s="89">
        <v>360.95400000000001</v>
      </c>
      <c r="E949" s="91">
        <v>5383466480.6999998</v>
      </c>
      <c r="F949" s="91">
        <v>1149814390.143858</v>
      </c>
    </row>
    <row r="950" spans="1:6" x14ac:dyDescent="0.3">
      <c r="A950" s="48">
        <v>42342</v>
      </c>
      <c r="B950">
        <v>2015</v>
      </c>
      <c r="C950" t="s">
        <v>1120</v>
      </c>
      <c r="D950" s="89">
        <v>362.76699999999988</v>
      </c>
      <c r="E950" s="91">
        <v>5411894143.6249981</v>
      </c>
      <c r="F950" s="91">
        <v>1039912869.973177</v>
      </c>
    </row>
    <row r="951" spans="1:6" x14ac:dyDescent="0.3">
      <c r="A951" s="48">
        <v>42343</v>
      </c>
      <c r="B951">
        <v>2015</v>
      </c>
      <c r="C951" t="s">
        <v>1120</v>
      </c>
      <c r="D951" s="89">
        <v>390.64499999999998</v>
      </c>
      <c r="E951" s="91">
        <v>5829507439.875</v>
      </c>
      <c r="F951" s="91">
        <v>1426331736.1368079</v>
      </c>
    </row>
    <row r="952" spans="1:6" x14ac:dyDescent="0.3">
      <c r="A952" s="48">
        <v>42344</v>
      </c>
      <c r="B952">
        <v>2015</v>
      </c>
      <c r="C952" t="s">
        <v>1120</v>
      </c>
      <c r="D952" s="89">
        <v>394.01099999999991</v>
      </c>
      <c r="E952" s="91">
        <v>5881283993.6999989</v>
      </c>
      <c r="F952" s="91">
        <v>1512626609.7304859</v>
      </c>
    </row>
    <row r="953" spans="1:6" x14ac:dyDescent="0.3">
      <c r="A953" s="48">
        <v>42345</v>
      </c>
      <c r="B953">
        <v>2015</v>
      </c>
      <c r="C953" t="s">
        <v>1120</v>
      </c>
      <c r="D953" s="89">
        <v>394.35500000000002</v>
      </c>
      <c r="E953" s="91">
        <v>5887868033.125</v>
      </c>
      <c r="F953" s="91">
        <v>1282263557.3988559</v>
      </c>
    </row>
    <row r="954" spans="1:6" x14ac:dyDescent="0.3">
      <c r="A954" s="48">
        <v>42346</v>
      </c>
      <c r="B954">
        <v>2015</v>
      </c>
      <c r="C954" t="s">
        <v>1120</v>
      </c>
      <c r="D954" s="89">
        <v>412.93000000000012</v>
      </c>
      <c r="E954" s="91">
        <v>6167016640.7500019</v>
      </c>
      <c r="F954" s="91">
        <v>954462002.25187039</v>
      </c>
    </row>
    <row r="955" spans="1:6" x14ac:dyDescent="0.3">
      <c r="A955" s="48">
        <v>42347</v>
      </c>
      <c r="B955">
        <v>2015</v>
      </c>
      <c r="C955" t="s">
        <v>1120</v>
      </c>
      <c r="D955" s="89">
        <v>417.36799999999988</v>
      </c>
      <c r="E955" s="91">
        <v>6235070986.1999989</v>
      </c>
      <c r="F955" s="91">
        <v>1528970867.7320931</v>
      </c>
    </row>
    <row r="956" spans="1:6" x14ac:dyDescent="0.3">
      <c r="A956" s="48">
        <v>42348</v>
      </c>
      <c r="B956">
        <v>2015</v>
      </c>
      <c r="C956" t="s">
        <v>1120</v>
      </c>
      <c r="D956" s="89">
        <v>416.91</v>
      </c>
      <c r="E956" s="91">
        <v>6230407267.5</v>
      </c>
      <c r="F956" s="91">
        <v>1275837073.442591</v>
      </c>
    </row>
    <row r="957" spans="1:6" x14ac:dyDescent="0.3">
      <c r="A957" s="48">
        <v>42349</v>
      </c>
      <c r="B957">
        <v>2015</v>
      </c>
      <c r="C957" t="s">
        <v>1120</v>
      </c>
      <c r="D957" s="89">
        <v>452.41499999999991</v>
      </c>
      <c r="E957" s="91">
        <v>6762812523.7499981</v>
      </c>
      <c r="F957" s="91">
        <v>1623480958.4502339</v>
      </c>
    </row>
    <row r="958" spans="1:6" x14ac:dyDescent="0.3">
      <c r="A958" s="48">
        <v>42350</v>
      </c>
      <c r="B958">
        <v>2015</v>
      </c>
      <c r="C958" t="s">
        <v>1120</v>
      </c>
      <c r="D958" s="89">
        <v>434.90300000000002</v>
      </c>
      <c r="E958" s="91">
        <v>6502593547.9750004</v>
      </c>
      <c r="F958" s="91">
        <v>1745413356.7816701</v>
      </c>
    </row>
    <row r="959" spans="1:6" x14ac:dyDescent="0.3">
      <c r="A959" s="48">
        <v>42351</v>
      </c>
      <c r="B959">
        <v>2015</v>
      </c>
      <c r="C959" t="s">
        <v>1120</v>
      </c>
      <c r="D959" s="89">
        <v>435.81500000000011</v>
      </c>
      <c r="E959" s="91">
        <v>6517994663.1250019</v>
      </c>
      <c r="F959" s="91">
        <v>1484344615.620419</v>
      </c>
    </row>
    <row r="960" spans="1:6" x14ac:dyDescent="0.3">
      <c r="A960" s="48">
        <v>42352</v>
      </c>
      <c r="B960">
        <v>2015</v>
      </c>
      <c r="C960" t="s">
        <v>1120</v>
      </c>
      <c r="D960" s="89">
        <v>443.27699999999999</v>
      </c>
      <c r="E960" s="91">
        <v>6631778541.6000004</v>
      </c>
      <c r="F960" s="91">
        <v>1497157323.9409721</v>
      </c>
    </row>
    <row r="961" spans="1:6" x14ac:dyDescent="0.3">
      <c r="A961" s="48">
        <v>42353</v>
      </c>
      <c r="B961">
        <v>2015</v>
      </c>
      <c r="C961" t="s">
        <v>1120</v>
      </c>
      <c r="D961" s="89">
        <v>464.99899999999991</v>
      </c>
      <c r="E961" s="91">
        <v>6958907659.5749989</v>
      </c>
      <c r="F961" s="91">
        <v>1555251795.359297</v>
      </c>
    </row>
    <row r="962" spans="1:6" x14ac:dyDescent="0.3">
      <c r="A962" s="48">
        <v>42354</v>
      </c>
      <c r="B962">
        <v>2015</v>
      </c>
      <c r="C962" t="s">
        <v>1120</v>
      </c>
      <c r="D962" s="89">
        <v>453.91399999999987</v>
      </c>
      <c r="E962" s="91">
        <v>6794808883.7499981</v>
      </c>
      <c r="F962" s="91">
        <v>896686369.83245814</v>
      </c>
    </row>
    <row r="963" spans="1:6" x14ac:dyDescent="0.3">
      <c r="A963" s="48">
        <v>42355</v>
      </c>
      <c r="B963">
        <v>2015</v>
      </c>
      <c r="C963" t="s">
        <v>1120</v>
      </c>
      <c r="D963" s="89">
        <v>456.47300000000001</v>
      </c>
      <c r="E963" s="91">
        <v>6834975641.8500004</v>
      </c>
      <c r="F963" s="91">
        <v>1302614351.2750239</v>
      </c>
    </row>
    <row r="964" spans="1:6" x14ac:dyDescent="0.3">
      <c r="A964" s="48">
        <v>42356</v>
      </c>
      <c r="B964">
        <v>2015</v>
      </c>
      <c r="C964" t="s">
        <v>1120</v>
      </c>
      <c r="D964" s="89">
        <v>463.81599999999997</v>
      </c>
      <c r="E964" s="91">
        <v>6946908498.6000004</v>
      </c>
      <c r="F964" s="91">
        <v>1135226734.0029809</v>
      </c>
    </row>
    <row r="965" spans="1:6" x14ac:dyDescent="0.3">
      <c r="A965" s="48">
        <v>42357</v>
      </c>
      <c r="B965">
        <v>2015</v>
      </c>
      <c r="C965" t="s">
        <v>1120</v>
      </c>
      <c r="D965" s="89">
        <v>462.05299999999988</v>
      </c>
      <c r="E965" s="91">
        <v>6922223916.8499985</v>
      </c>
      <c r="F965" s="91">
        <v>556941126.99458241</v>
      </c>
    </row>
    <row r="966" spans="1:6" x14ac:dyDescent="0.3">
      <c r="A966" s="48">
        <v>42358</v>
      </c>
      <c r="B966">
        <v>2015</v>
      </c>
      <c r="C966" t="s">
        <v>1120</v>
      </c>
      <c r="D966" s="89">
        <v>441.12899999999991</v>
      </c>
      <c r="E966" s="91">
        <v>6610549657.7249985</v>
      </c>
      <c r="F966" s="91">
        <v>1175787490.624799</v>
      </c>
    </row>
    <row r="967" spans="1:6" x14ac:dyDescent="0.3">
      <c r="A967" s="48">
        <v>42359</v>
      </c>
      <c r="B967">
        <v>2015</v>
      </c>
      <c r="C967" t="s">
        <v>1120</v>
      </c>
      <c r="D967" s="89">
        <v>437.80900000000008</v>
      </c>
      <c r="E967" s="91">
        <v>6562505169.8250017</v>
      </c>
      <c r="F967" s="91">
        <v>1416880180.0048289</v>
      </c>
    </row>
    <row r="968" spans="1:6" x14ac:dyDescent="0.3">
      <c r="A968" s="48">
        <v>42360</v>
      </c>
      <c r="B968">
        <v>2015</v>
      </c>
      <c r="C968" t="s">
        <v>1120</v>
      </c>
      <c r="D968" s="89">
        <v>436.23700000000008</v>
      </c>
      <c r="E968" s="91">
        <v>6540512246.9250011</v>
      </c>
      <c r="F968" s="91">
        <v>1296402582.2604849</v>
      </c>
    </row>
    <row r="969" spans="1:6" x14ac:dyDescent="0.3">
      <c r="A969" s="48">
        <v>42361</v>
      </c>
      <c r="B969">
        <v>2015</v>
      </c>
      <c r="C969" t="s">
        <v>1120</v>
      </c>
      <c r="D969" s="89">
        <v>442.82100000000003</v>
      </c>
      <c r="E969" s="91">
        <v>6640942254.8999996</v>
      </c>
      <c r="F969" s="91">
        <v>955949147.61367559</v>
      </c>
    </row>
    <row r="970" spans="1:6" x14ac:dyDescent="0.3">
      <c r="A970" s="48">
        <v>42362</v>
      </c>
      <c r="B970">
        <v>2015</v>
      </c>
      <c r="C970" t="s">
        <v>1120</v>
      </c>
      <c r="D970" s="89">
        <v>454.90699999999998</v>
      </c>
      <c r="E970" s="91">
        <v>6823821080.8249998</v>
      </c>
      <c r="F970" s="91">
        <v>1418671442.057204</v>
      </c>
    </row>
    <row r="971" spans="1:6" x14ac:dyDescent="0.3">
      <c r="A971" s="48">
        <v>42363</v>
      </c>
      <c r="B971">
        <v>2015</v>
      </c>
      <c r="C971" t="s">
        <v>1120</v>
      </c>
      <c r="D971" s="89">
        <v>455.7419999999999</v>
      </c>
      <c r="E971" s="91">
        <v>6838203626.0999985</v>
      </c>
      <c r="F971" s="91">
        <v>1058738142.198886</v>
      </c>
    </row>
    <row r="972" spans="1:6" x14ac:dyDescent="0.3">
      <c r="A972" s="48">
        <v>42364</v>
      </c>
      <c r="B972">
        <v>2015</v>
      </c>
      <c r="C972" t="s">
        <v>1120</v>
      </c>
      <c r="D972" s="89">
        <v>417.09199999999998</v>
      </c>
      <c r="E972" s="91">
        <v>6260008700.3999996</v>
      </c>
      <c r="F972" s="91">
        <v>1725069505.9869349</v>
      </c>
    </row>
    <row r="973" spans="1:6" x14ac:dyDescent="0.3">
      <c r="A973" s="48">
        <v>42365</v>
      </c>
      <c r="B973">
        <v>2015</v>
      </c>
      <c r="C973" t="s">
        <v>1120</v>
      </c>
      <c r="D973" s="89">
        <v>423.92500000000001</v>
      </c>
      <c r="E973" s="91">
        <v>6364767557.5</v>
      </c>
      <c r="F973" s="91">
        <v>1378749291.4939411</v>
      </c>
    </row>
    <row r="974" spans="1:6" x14ac:dyDescent="0.3">
      <c r="A974" s="48">
        <v>42366</v>
      </c>
      <c r="B974">
        <v>2015</v>
      </c>
      <c r="C974" t="s">
        <v>1120</v>
      </c>
      <c r="D974" s="89">
        <v>420.70800000000003</v>
      </c>
      <c r="E974" s="91">
        <v>6318056013.8999996</v>
      </c>
      <c r="F974" s="91">
        <v>1310931884.673852</v>
      </c>
    </row>
    <row r="975" spans="1:6" x14ac:dyDescent="0.3">
      <c r="A975" s="48">
        <v>42367</v>
      </c>
      <c r="B975">
        <v>2015</v>
      </c>
      <c r="C975" t="s">
        <v>1120</v>
      </c>
      <c r="D975" s="89">
        <v>432.15400000000011</v>
      </c>
      <c r="E975" s="91">
        <v>6491698545.6500015</v>
      </c>
      <c r="F975" s="91">
        <v>1176234726.8014359</v>
      </c>
    </row>
    <row r="976" spans="1:6" x14ac:dyDescent="0.3">
      <c r="A976" s="48">
        <v>42368</v>
      </c>
      <c r="B976">
        <v>2015</v>
      </c>
      <c r="C976" t="s">
        <v>1120</v>
      </c>
      <c r="D976" s="89">
        <v>426.81099999999998</v>
      </c>
      <c r="E976" s="91">
        <v>6413208734.625</v>
      </c>
      <c r="F976" s="91">
        <v>1227648166.0444579</v>
      </c>
    </row>
    <row r="977" spans="1:6" x14ac:dyDescent="0.3">
      <c r="A977" s="48">
        <v>42369</v>
      </c>
      <c r="B977">
        <v>2015</v>
      </c>
      <c r="C977" t="s">
        <v>1120</v>
      </c>
      <c r="D977" s="89">
        <v>431.13900000000001</v>
      </c>
      <c r="E977" s="91">
        <v>6479728151.1750002</v>
      </c>
      <c r="F977" s="91">
        <v>1310033274.610745</v>
      </c>
    </row>
    <row r="978" spans="1:6" x14ac:dyDescent="0.3">
      <c r="A978" s="48">
        <v>42370</v>
      </c>
      <c r="B978">
        <v>2016</v>
      </c>
      <c r="C978" t="s">
        <v>1121</v>
      </c>
      <c r="D978" s="89">
        <v>434.42699999999991</v>
      </c>
      <c r="E978" s="91">
        <v>6530621623.5749989</v>
      </c>
      <c r="F978" s="91">
        <v>1338781510.5888269</v>
      </c>
    </row>
    <row r="979" spans="1:6" x14ac:dyDescent="0.3">
      <c r="A979" s="48">
        <v>42371</v>
      </c>
      <c r="B979">
        <v>2016</v>
      </c>
      <c r="C979" t="s">
        <v>1121</v>
      </c>
      <c r="D979" s="89">
        <v>434.32600000000008</v>
      </c>
      <c r="E979" s="91">
        <v>6530688608.2500019</v>
      </c>
      <c r="F979" s="91">
        <v>769869067.60198021</v>
      </c>
    </row>
    <row r="980" spans="1:6" x14ac:dyDescent="0.3">
      <c r="A980" s="48">
        <v>42372</v>
      </c>
      <c r="B980">
        <v>2016</v>
      </c>
      <c r="C980" t="s">
        <v>1121</v>
      </c>
      <c r="D980" s="89">
        <v>430.19799999999998</v>
      </c>
      <c r="E980" s="91">
        <v>6470199429.8999996</v>
      </c>
      <c r="F980" s="91">
        <v>984185979.64618361</v>
      </c>
    </row>
    <row r="981" spans="1:6" x14ac:dyDescent="0.3">
      <c r="A981" s="48">
        <v>42373</v>
      </c>
      <c r="B981">
        <v>2016</v>
      </c>
      <c r="C981" t="s">
        <v>1121</v>
      </c>
      <c r="D981" s="89">
        <v>433.53399999999988</v>
      </c>
      <c r="E981" s="91">
        <v>6522334778.0499983</v>
      </c>
      <c r="F981" s="91">
        <v>1021957722.842623</v>
      </c>
    </row>
    <row r="982" spans="1:6" x14ac:dyDescent="0.3">
      <c r="A982" s="48">
        <v>42374</v>
      </c>
      <c r="B982">
        <v>2016</v>
      </c>
      <c r="C982" t="s">
        <v>1121</v>
      </c>
      <c r="D982" s="89">
        <v>432.11500000000001</v>
      </c>
      <c r="E982" s="91">
        <v>6502628563.125</v>
      </c>
      <c r="F982" s="91">
        <v>758209345.88159704</v>
      </c>
    </row>
    <row r="983" spans="1:6" x14ac:dyDescent="0.3">
      <c r="A983" s="48">
        <v>42375</v>
      </c>
      <c r="B983">
        <v>2016</v>
      </c>
      <c r="C983" t="s">
        <v>1121</v>
      </c>
      <c r="D983" s="89">
        <v>431.34300000000007</v>
      </c>
      <c r="E983" s="91">
        <v>6492499350.9750013</v>
      </c>
      <c r="F983" s="91">
        <v>833341869.28381431</v>
      </c>
    </row>
    <row r="984" spans="1:6" x14ac:dyDescent="0.3">
      <c r="A984" s="48">
        <v>42376</v>
      </c>
      <c r="B984">
        <v>2016</v>
      </c>
      <c r="C984" t="s">
        <v>1121</v>
      </c>
      <c r="D984" s="89">
        <v>456.43400000000003</v>
      </c>
      <c r="E984" s="91">
        <v>6870164692.0500002</v>
      </c>
      <c r="F984" s="91">
        <v>1637948558.255569</v>
      </c>
    </row>
    <row r="985" spans="1:6" x14ac:dyDescent="0.3">
      <c r="A985" s="48">
        <v>42377</v>
      </c>
      <c r="B985">
        <v>2016</v>
      </c>
      <c r="C985" t="s">
        <v>1121</v>
      </c>
      <c r="D985" s="89">
        <v>454.69630000000012</v>
      </c>
      <c r="E985" s="91">
        <v>6847658073.5550013</v>
      </c>
      <c r="F985" s="91">
        <v>1501742593.981262</v>
      </c>
    </row>
    <row r="986" spans="1:6" x14ac:dyDescent="0.3">
      <c r="A986" s="48">
        <v>42378</v>
      </c>
      <c r="B986">
        <v>2016</v>
      </c>
      <c r="C986" t="s">
        <v>1121</v>
      </c>
      <c r="D986" s="89">
        <v>448.70900000000012</v>
      </c>
      <c r="E986" s="91">
        <v>6759240198.7500019</v>
      </c>
      <c r="F986" s="91">
        <v>1085553694.1445761</v>
      </c>
    </row>
    <row r="987" spans="1:6" x14ac:dyDescent="0.3">
      <c r="A987" s="48">
        <v>42379</v>
      </c>
      <c r="B987">
        <v>2016</v>
      </c>
      <c r="C987" t="s">
        <v>1121</v>
      </c>
      <c r="D987" s="89">
        <v>447.20699999999988</v>
      </c>
      <c r="E987" s="91">
        <v>6738604517.3999987</v>
      </c>
      <c r="F987" s="91">
        <v>1361099089.9371541</v>
      </c>
    </row>
    <row r="988" spans="1:6" x14ac:dyDescent="0.3">
      <c r="A988" s="48">
        <v>42380</v>
      </c>
      <c r="B988">
        <v>2016</v>
      </c>
      <c r="C988" t="s">
        <v>1121</v>
      </c>
      <c r="D988" s="89">
        <v>448.3490000000001</v>
      </c>
      <c r="E988" s="91">
        <v>6757695467.6000013</v>
      </c>
      <c r="F988" s="91">
        <v>1182725805.933856</v>
      </c>
    </row>
    <row r="989" spans="1:6" x14ac:dyDescent="0.3">
      <c r="A989" s="48">
        <v>42381</v>
      </c>
      <c r="B989">
        <v>2016</v>
      </c>
      <c r="C989" t="s">
        <v>1121</v>
      </c>
      <c r="D989" s="89">
        <v>445.79199999999997</v>
      </c>
      <c r="E989" s="91">
        <v>6721027667.1999998</v>
      </c>
      <c r="F989" s="91">
        <v>888588584.75613189</v>
      </c>
    </row>
    <row r="990" spans="1:6" x14ac:dyDescent="0.3">
      <c r="A990" s="48">
        <v>42382</v>
      </c>
      <c r="B990">
        <v>2016</v>
      </c>
      <c r="C990" t="s">
        <v>1121</v>
      </c>
      <c r="D990" s="89">
        <v>432.12000000000012</v>
      </c>
      <c r="E990" s="91">
        <v>6516499236.0000019</v>
      </c>
      <c r="F990" s="91">
        <v>1584488640.9822841</v>
      </c>
    </row>
    <row r="991" spans="1:6" x14ac:dyDescent="0.3">
      <c r="A991" s="48">
        <v>42383</v>
      </c>
      <c r="B991">
        <v>2016</v>
      </c>
      <c r="C991" t="s">
        <v>1121</v>
      </c>
      <c r="D991" s="89">
        <v>429.24299999999988</v>
      </c>
      <c r="E991" s="91">
        <v>6474583370.1749983</v>
      </c>
      <c r="F991" s="91">
        <v>1266295629.4583099</v>
      </c>
    </row>
    <row r="992" spans="1:6" x14ac:dyDescent="0.3">
      <c r="A992" s="48">
        <v>42384</v>
      </c>
      <c r="B992">
        <v>2016</v>
      </c>
      <c r="C992" t="s">
        <v>1121</v>
      </c>
      <c r="D992" s="89">
        <v>365.91199999999998</v>
      </c>
      <c r="E992" s="91">
        <v>5519407460.1999998</v>
      </c>
      <c r="F992" s="91">
        <v>1576734613.703928</v>
      </c>
    </row>
    <row r="993" spans="1:6" x14ac:dyDescent="0.3">
      <c r="A993" s="48">
        <v>42385</v>
      </c>
      <c r="B993">
        <v>2016</v>
      </c>
      <c r="C993" t="s">
        <v>1121</v>
      </c>
      <c r="D993" s="89">
        <v>384.81299999999999</v>
      </c>
      <c r="E993" s="91">
        <v>5806905132.6000004</v>
      </c>
      <c r="F993" s="91">
        <v>1710583688.224278</v>
      </c>
    </row>
    <row r="994" spans="1:6" x14ac:dyDescent="0.3">
      <c r="A994" s="48">
        <v>42386</v>
      </c>
      <c r="B994">
        <v>2016</v>
      </c>
      <c r="C994" t="s">
        <v>1121</v>
      </c>
      <c r="D994" s="89">
        <v>386.35600000000011</v>
      </c>
      <c r="E994" s="91">
        <v>5830189311.2000017</v>
      </c>
      <c r="F994" s="91">
        <v>1476285800.550771</v>
      </c>
    </row>
    <row r="995" spans="1:6" x14ac:dyDescent="0.3">
      <c r="A995" s="48">
        <v>42387</v>
      </c>
      <c r="B995">
        <v>2016</v>
      </c>
      <c r="C995" t="s">
        <v>1121</v>
      </c>
      <c r="D995" s="89">
        <v>385.13200000000012</v>
      </c>
      <c r="E995" s="91">
        <v>5814809590.7000017</v>
      </c>
      <c r="F995" s="91">
        <v>1357696058.8206069</v>
      </c>
    </row>
    <row r="996" spans="1:6" x14ac:dyDescent="0.3">
      <c r="A996" s="48">
        <v>42388</v>
      </c>
      <c r="B996">
        <v>2016</v>
      </c>
      <c r="C996" t="s">
        <v>1121</v>
      </c>
      <c r="D996" s="89">
        <v>379.01499999999999</v>
      </c>
      <c r="E996" s="91">
        <v>5723770825.5</v>
      </c>
      <c r="F996" s="91">
        <v>1157108220.854521</v>
      </c>
    </row>
    <row r="997" spans="1:6" x14ac:dyDescent="0.3">
      <c r="A997" s="48">
        <v>42389</v>
      </c>
      <c r="B997">
        <v>2016</v>
      </c>
      <c r="C997" t="s">
        <v>1121</v>
      </c>
      <c r="D997" s="89">
        <v>418.84800000000001</v>
      </c>
      <c r="E997" s="91">
        <v>6326929406.3999996</v>
      </c>
      <c r="F997" s="91">
        <v>1674254290.151155</v>
      </c>
    </row>
    <row r="998" spans="1:6" x14ac:dyDescent="0.3">
      <c r="A998" s="48">
        <v>42390</v>
      </c>
      <c r="B998">
        <v>2016</v>
      </c>
      <c r="C998" t="s">
        <v>1121</v>
      </c>
      <c r="D998" s="89">
        <v>407.81500000000023</v>
      </c>
      <c r="E998" s="91">
        <v>6161646248.8750029</v>
      </c>
      <c r="F998" s="91">
        <v>1484721462.288631</v>
      </c>
    </row>
    <row r="999" spans="1:6" x14ac:dyDescent="0.3">
      <c r="A999" s="48">
        <v>42391</v>
      </c>
      <c r="B999">
        <v>2016</v>
      </c>
      <c r="C999" t="s">
        <v>1121</v>
      </c>
      <c r="D999" s="89">
        <v>377.21000000000009</v>
      </c>
      <c r="E999" s="91">
        <v>5700897323.2500019</v>
      </c>
      <c r="F999" s="91">
        <v>1626853795.9614301</v>
      </c>
    </row>
    <row r="1000" spans="1:6" x14ac:dyDescent="0.3">
      <c r="A1000" s="48">
        <v>42392</v>
      </c>
      <c r="B1000">
        <v>2016</v>
      </c>
      <c r="C1000" t="s">
        <v>1121</v>
      </c>
      <c r="D1000" s="89">
        <v>389.64099999999991</v>
      </c>
      <c r="E1000" s="91">
        <v>5889248376.5499983</v>
      </c>
      <c r="F1000" s="91">
        <v>755378842.13074219</v>
      </c>
    </row>
    <row r="1001" spans="1:6" x14ac:dyDescent="0.3">
      <c r="A1001" s="48">
        <v>42393</v>
      </c>
      <c r="B1001">
        <v>2016</v>
      </c>
      <c r="C1001" t="s">
        <v>1121</v>
      </c>
      <c r="D1001" s="89">
        <v>403.05599999999993</v>
      </c>
      <c r="E1001" s="91">
        <v>6094932220.7999983</v>
      </c>
      <c r="F1001" s="91">
        <v>1458284443.516912</v>
      </c>
    </row>
    <row r="1002" spans="1:6" x14ac:dyDescent="0.3">
      <c r="A1002" s="48">
        <v>42394</v>
      </c>
      <c r="B1002">
        <v>2016</v>
      </c>
      <c r="C1002" t="s">
        <v>1121</v>
      </c>
      <c r="D1002" s="89">
        <v>392.32600000000008</v>
      </c>
      <c r="E1002" s="91">
        <v>5934195570.0500011</v>
      </c>
      <c r="F1002" s="91">
        <v>1332190240.7947459</v>
      </c>
    </row>
    <row r="1003" spans="1:6" x14ac:dyDescent="0.3">
      <c r="A1003" s="48">
        <v>42395</v>
      </c>
      <c r="B1003">
        <v>2016</v>
      </c>
      <c r="C1003" t="s">
        <v>1121</v>
      </c>
      <c r="D1003" s="89">
        <v>392.45599999999979</v>
      </c>
      <c r="E1003" s="91">
        <v>5937437389.7999973</v>
      </c>
      <c r="F1003" s="91">
        <v>1231352757.4795899</v>
      </c>
    </row>
    <row r="1004" spans="1:6" x14ac:dyDescent="0.3">
      <c r="A1004" s="48">
        <v>42396</v>
      </c>
      <c r="B1004">
        <v>2016</v>
      </c>
      <c r="C1004" t="s">
        <v>1121</v>
      </c>
      <c r="D1004" s="89">
        <v>394.49099999999999</v>
      </c>
      <c r="E1004" s="91">
        <v>5968224752.1750002</v>
      </c>
      <c r="F1004" s="91">
        <v>1023661369.6216021</v>
      </c>
    </row>
    <row r="1005" spans="1:6" x14ac:dyDescent="0.3">
      <c r="A1005" s="48">
        <v>42397</v>
      </c>
      <c r="B1005">
        <v>2016</v>
      </c>
      <c r="C1005" t="s">
        <v>1121</v>
      </c>
      <c r="D1005" s="89">
        <v>379.55199999999991</v>
      </c>
      <c r="E1005" s="91">
        <v>5745544310.3999987</v>
      </c>
      <c r="F1005" s="91">
        <v>1144817695.523494</v>
      </c>
    </row>
    <row r="1006" spans="1:6" x14ac:dyDescent="0.3">
      <c r="A1006" s="48">
        <v>42398</v>
      </c>
      <c r="B1006">
        <v>2016</v>
      </c>
      <c r="C1006" t="s">
        <v>1121</v>
      </c>
      <c r="D1006" s="89">
        <v>378.91199999999998</v>
      </c>
      <c r="E1006" s="91">
        <v>5737400248.8000002</v>
      </c>
      <c r="F1006" s="91">
        <v>1378222858.253794</v>
      </c>
    </row>
    <row r="1007" spans="1:6" x14ac:dyDescent="0.3">
      <c r="A1007" s="48">
        <v>42399</v>
      </c>
      <c r="B1007">
        <v>2016</v>
      </c>
      <c r="C1007" t="s">
        <v>1121</v>
      </c>
      <c r="D1007" s="89">
        <v>376.92099999999999</v>
      </c>
      <c r="E1007" s="91">
        <v>5709052772.5500002</v>
      </c>
      <c r="F1007" s="91">
        <v>926767404.35428679</v>
      </c>
    </row>
    <row r="1008" spans="1:6" x14ac:dyDescent="0.3">
      <c r="A1008" s="48">
        <v>42400</v>
      </c>
      <c r="B1008">
        <v>2016</v>
      </c>
      <c r="C1008" t="s">
        <v>1121</v>
      </c>
      <c r="D1008" s="89">
        <v>364.35199999999998</v>
      </c>
      <c r="E1008" s="91">
        <v>5520342696</v>
      </c>
      <c r="F1008" s="91">
        <v>795209372.71297204</v>
      </c>
    </row>
    <row r="1009" spans="1:6" x14ac:dyDescent="0.3">
      <c r="A1009" s="48">
        <v>42401</v>
      </c>
      <c r="B1009">
        <v>2016</v>
      </c>
      <c r="C1009" t="s">
        <v>1121</v>
      </c>
      <c r="D1009" s="89">
        <v>371.041</v>
      </c>
      <c r="E1009" s="91">
        <v>5623172735.125</v>
      </c>
      <c r="F1009" s="91">
        <v>1028395380.881855</v>
      </c>
    </row>
    <row r="1010" spans="1:6" x14ac:dyDescent="0.3">
      <c r="A1010" s="48">
        <v>42402</v>
      </c>
      <c r="B1010">
        <v>2016</v>
      </c>
      <c r="C1010" t="s">
        <v>1121</v>
      </c>
      <c r="D1010" s="89">
        <v>372.86799999999988</v>
      </c>
      <c r="E1010" s="91">
        <v>5652529732.7999983</v>
      </c>
      <c r="F1010" s="91">
        <v>669492000.72922957</v>
      </c>
    </row>
    <row r="1011" spans="1:6" x14ac:dyDescent="0.3">
      <c r="A1011" s="48">
        <v>42403</v>
      </c>
      <c r="B1011">
        <v>2016</v>
      </c>
      <c r="C1011" t="s">
        <v>1121</v>
      </c>
      <c r="D1011" s="89">
        <v>368.12400000000002</v>
      </c>
      <c r="E1011" s="91">
        <v>5582278351.5</v>
      </c>
      <c r="F1011" s="91">
        <v>701511710.55725956</v>
      </c>
    </row>
    <row r="1012" spans="1:6" x14ac:dyDescent="0.3">
      <c r="A1012" s="48">
        <v>42404</v>
      </c>
      <c r="B1012">
        <v>2016</v>
      </c>
      <c r="C1012" t="s">
        <v>1121</v>
      </c>
      <c r="D1012" s="89">
        <v>388.37599999999992</v>
      </c>
      <c r="E1012" s="91">
        <v>5891023099.5999985</v>
      </c>
      <c r="F1012" s="91">
        <v>1068491901.083361</v>
      </c>
    </row>
    <row r="1013" spans="1:6" x14ac:dyDescent="0.3">
      <c r="A1013" s="48">
        <v>42405</v>
      </c>
      <c r="B1013">
        <v>2016</v>
      </c>
      <c r="C1013" t="s">
        <v>1121</v>
      </c>
      <c r="D1013" s="89">
        <v>385.73300000000012</v>
      </c>
      <c r="E1013" s="91">
        <v>5852736452.3250017</v>
      </c>
      <c r="F1013" s="91">
        <v>1099201402.327034</v>
      </c>
    </row>
    <row r="1014" spans="1:6" x14ac:dyDescent="0.3">
      <c r="A1014" s="48">
        <v>42406</v>
      </c>
      <c r="B1014">
        <v>2016</v>
      </c>
      <c r="C1014" t="s">
        <v>1121</v>
      </c>
      <c r="D1014" s="89">
        <v>374.90499999999992</v>
      </c>
      <c r="E1014" s="91">
        <v>5690251854.2499981</v>
      </c>
      <c r="F1014" s="91">
        <v>979578026.00380599</v>
      </c>
    </row>
    <row r="1015" spans="1:6" x14ac:dyDescent="0.3">
      <c r="A1015" s="48">
        <v>42407</v>
      </c>
      <c r="B1015">
        <v>2016</v>
      </c>
      <c r="C1015" t="s">
        <v>1121</v>
      </c>
      <c r="D1015" s="89">
        <v>375.51700000000022</v>
      </c>
      <c r="E1015" s="91">
        <v>5701239912.8750029</v>
      </c>
      <c r="F1015" s="91">
        <v>551083226.54275668</v>
      </c>
    </row>
    <row r="1016" spans="1:6" x14ac:dyDescent="0.3">
      <c r="A1016" s="48">
        <v>42408</v>
      </c>
      <c r="B1016">
        <v>2016</v>
      </c>
      <c r="C1016" t="s">
        <v>1121</v>
      </c>
      <c r="D1016" s="89">
        <v>371.13599999999991</v>
      </c>
      <c r="E1016" s="91">
        <v>5636117687.9999981</v>
      </c>
      <c r="F1016" s="91">
        <v>542257471.05867302</v>
      </c>
    </row>
    <row r="1017" spans="1:6" x14ac:dyDescent="0.3">
      <c r="A1017" s="48">
        <v>42409</v>
      </c>
      <c r="B1017">
        <v>2016</v>
      </c>
      <c r="C1017" t="s">
        <v>1121</v>
      </c>
      <c r="D1017" s="89">
        <v>373.90899999999999</v>
      </c>
      <c r="E1017" s="91">
        <v>5679902055.3999996</v>
      </c>
      <c r="F1017" s="91">
        <v>465479007.43696702</v>
      </c>
    </row>
    <row r="1018" spans="1:6" x14ac:dyDescent="0.3">
      <c r="A1018" s="48">
        <v>42410</v>
      </c>
      <c r="B1018">
        <v>2016</v>
      </c>
      <c r="C1018" t="s">
        <v>1121</v>
      </c>
      <c r="D1018" s="89">
        <v>379.82900000000001</v>
      </c>
      <c r="E1018" s="91">
        <v>5771368714.8500004</v>
      </c>
      <c r="F1018" s="91">
        <v>814090887.70565188</v>
      </c>
    </row>
    <row r="1019" spans="1:6" x14ac:dyDescent="0.3">
      <c r="A1019" s="48">
        <v>42411</v>
      </c>
      <c r="B1019">
        <v>2016</v>
      </c>
      <c r="C1019" t="s">
        <v>1121</v>
      </c>
      <c r="D1019" s="89">
        <v>377.05799999999999</v>
      </c>
      <c r="E1019" s="91">
        <v>5730998806.5</v>
      </c>
      <c r="F1019" s="91">
        <v>503979335.12027729</v>
      </c>
    </row>
    <row r="1020" spans="1:6" x14ac:dyDescent="0.3">
      <c r="A1020" s="48">
        <v>42412</v>
      </c>
      <c r="B1020">
        <v>2016</v>
      </c>
      <c r="C1020" t="s">
        <v>1121</v>
      </c>
      <c r="D1020" s="89">
        <v>382.72</v>
      </c>
      <c r="E1020" s="91">
        <v>5818750496</v>
      </c>
      <c r="F1020" s="91">
        <v>658159244.50026596</v>
      </c>
    </row>
    <row r="1021" spans="1:6" x14ac:dyDescent="0.3">
      <c r="A1021" s="48">
        <v>42413</v>
      </c>
      <c r="B1021">
        <v>2016</v>
      </c>
      <c r="C1021" t="s">
        <v>1121</v>
      </c>
      <c r="D1021" s="89">
        <v>390.42400000000009</v>
      </c>
      <c r="E1021" s="91">
        <v>5937412022.4000015</v>
      </c>
      <c r="F1021" s="91">
        <v>740171994.72515452</v>
      </c>
    </row>
    <row r="1022" spans="1:6" x14ac:dyDescent="0.3">
      <c r="A1022" s="48">
        <v>42414</v>
      </c>
      <c r="B1022">
        <v>2016</v>
      </c>
      <c r="C1022" t="s">
        <v>1121</v>
      </c>
      <c r="D1022" s="89">
        <v>404.14400000000012</v>
      </c>
      <c r="E1022" s="91">
        <v>6147686974.0000019</v>
      </c>
      <c r="F1022" s="91">
        <v>1319015072.572468</v>
      </c>
    </row>
    <row r="1023" spans="1:6" x14ac:dyDescent="0.3">
      <c r="A1023" s="48">
        <v>42415</v>
      </c>
      <c r="B1023">
        <v>2016</v>
      </c>
      <c r="C1023" t="s">
        <v>1121</v>
      </c>
      <c r="D1023" s="89">
        <v>399.37900000000002</v>
      </c>
      <c r="E1023" s="91">
        <v>6076721221.0749998</v>
      </c>
      <c r="F1023" s="91">
        <v>1388195099.847116</v>
      </c>
    </row>
    <row r="1024" spans="1:6" x14ac:dyDescent="0.3">
      <c r="A1024" s="48">
        <v>42416</v>
      </c>
      <c r="B1024">
        <v>2016</v>
      </c>
      <c r="C1024" t="s">
        <v>1121</v>
      </c>
      <c r="D1024" s="89">
        <v>407.01299999999981</v>
      </c>
      <c r="E1024" s="91">
        <v>6194279970.3749971</v>
      </c>
      <c r="F1024" s="91">
        <v>1111797900.452184</v>
      </c>
    </row>
    <row r="1025" spans="1:6" x14ac:dyDescent="0.3">
      <c r="A1025" s="48">
        <v>42417</v>
      </c>
      <c r="B1025">
        <v>2016</v>
      </c>
      <c r="C1025" t="s">
        <v>1121</v>
      </c>
      <c r="D1025" s="89">
        <v>416.84999999999991</v>
      </c>
      <c r="E1025" s="91">
        <v>6345582494.9999981</v>
      </c>
      <c r="F1025" s="91">
        <v>1296165324.175966</v>
      </c>
    </row>
    <row r="1026" spans="1:6" x14ac:dyDescent="0.3">
      <c r="A1026" s="48">
        <v>42418</v>
      </c>
      <c r="B1026">
        <v>2016</v>
      </c>
      <c r="C1026" t="s">
        <v>1121</v>
      </c>
      <c r="D1026" s="89">
        <v>421.42200000000008</v>
      </c>
      <c r="E1026" s="91">
        <v>6417045471.7500019</v>
      </c>
      <c r="F1026" s="91">
        <v>1445224878.517309</v>
      </c>
    </row>
    <row r="1027" spans="1:6" x14ac:dyDescent="0.3">
      <c r="A1027" s="48">
        <v>42419</v>
      </c>
      <c r="B1027">
        <v>2016</v>
      </c>
      <c r="C1027" t="s">
        <v>1121</v>
      </c>
      <c r="D1027" s="89">
        <v>419.37700000000001</v>
      </c>
      <c r="E1027" s="91">
        <v>6387331882.9250002</v>
      </c>
      <c r="F1027" s="91">
        <v>601898504.27674043</v>
      </c>
    </row>
    <row r="1028" spans="1:6" x14ac:dyDescent="0.3">
      <c r="A1028" s="48">
        <v>42420</v>
      </c>
      <c r="B1028">
        <v>2016</v>
      </c>
      <c r="C1028" t="s">
        <v>1121</v>
      </c>
      <c r="D1028" s="89">
        <v>441.11999999999978</v>
      </c>
      <c r="E1028" s="91">
        <v>6720209555.9999971</v>
      </c>
      <c r="F1028" s="91">
        <v>1385245439.875128</v>
      </c>
    </row>
    <row r="1029" spans="1:6" x14ac:dyDescent="0.3">
      <c r="A1029" s="48">
        <v>42421</v>
      </c>
      <c r="B1029">
        <v>2016</v>
      </c>
      <c r="C1029" t="s">
        <v>1121</v>
      </c>
      <c r="D1029" s="89">
        <v>438.64999999999992</v>
      </c>
      <c r="E1029" s="91">
        <v>6684028071.2499981</v>
      </c>
      <c r="F1029" s="91">
        <v>1506908216.590965</v>
      </c>
    </row>
    <row r="1030" spans="1:6" x14ac:dyDescent="0.3">
      <c r="A1030" s="48">
        <v>42422</v>
      </c>
      <c r="B1030">
        <v>2016</v>
      </c>
      <c r="C1030" t="s">
        <v>1121</v>
      </c>
      <c r="D1030" s="89">
        <v>437.80299999999988</v>
      </c>
      <c r="E1030" s="91">
        <v>6672478907.4749985</v>
      </c>
      <c r="F1030" s="91">
        <v>1166708341.4203899</v>
      </c>
    </row>
    <row r="1031" spans="1:6" x14ac:dyDescent="0.3">
      <c r="A1031" s="48">
        <v>42423</v>
      </c>
      <c r="B1031">
        <v>2016</v>
      </c>
      <c r="C1031" t="s">
        <v>1121</v>
      </c>
      <c r="D1031" s="89">
        <v>420.30200000000008</v>
      </c>
      <c r="E1031" s="91">
        <v>6407178255.9500017</v>
      </c>
      <c r="F1031" s="91">
        <v>1465084346.9633019</v>
      </c>
    </row>
    <row r="1032" spans="1:6" x14ac:dyDescent="0.3">
      <c r="A1032" s="48">
        <v>42424</v>
      </c>
      <c r="B1032">
        <v>2016</v>
      </c>
      <c r="C1032" t="s">
        <v>1121</v>
      </c>
      <c r="D1032" s="89">
        <v>423.18700000000013</v>
      </c>
      <c r="E1032" s="91">
        <v>6452416826.4000015</v>
      </c>
      <c r="F1032" s="91">
        <v>1457408415.8942339</v>
      </c>
    </row>
    <row r="1033" spans="1:6" x14ac:dyDescent="0.3">
      <c r="A1033" s="48">
        <v>42425</v>
      </c>
      <c r="B1033">
        <v>2016</v>
      </c>
      <c r="C1033" t="s">
        <v>1121</v>
      </c>
      <c r="D1033" s="89">
        <v>423.142</v>
      </c>
      <c r="E1033" s="91">
        <v>6453391534.75</v>
      </c>
      <c r="F1033" s="91">
        <v>1416389937.2195771</v>
      </c>
    </row>
    <row r="1034" spans="1:6" x14ac:dyDescent="0.3">
      <c r="A1034" s="48">
        <v>42426</v>
      </c>
      <c r="B1034">
        <v>2016</v>
      </c>
      <c r="C1034" t="s">
        <v>1121</v>
      </c>
      <c r="D1034" s="89">
        <v>427.029</v>
      </c>
      <c r="E1034" s="91">
        <v>6514156583.3999996</v>
      </c>
      <c r="F1034" s="91">
        <v>58325277.642450847</v>
      </c>
    </row>
    <row r="1035" spans="1:6" x14ac:dyDescent="0.3">
      <c r="A1035" s="48">
        <v>42427</v>
      </c>
      <c r="B1035">
        <v>2016</v>
      </c>
      <c r="C1035" t="s">
        <v>1121</v>
      </c>
      <c r="D1035" s="89">
        <v>432.13900000000012</v>
      </c>
      <c r="E1035" s="91">
        <v>6593663289.8000011</v>
      </c>
      <c r="F1035" s="91">
        <v>595150632.37415993</v>
      </c>
    </row>
    <row r="1036" spans="1:6" x14ac:dyDescent="0.3">
      <c r="A1036" s="48">
        <v>42428</v>
      </c>
      <c r="B1036">
        <v>2016</v>
      </c>
      <c r="C1036" t="s">
        <v>1121</v>
      </c>
      <c r="D1036" s="89">
        <v>432.79700000000008</v>
      </c>
      <c r="E1036" s="91">
        <v>6605163875.2750015</v>
      </c>
      <c r="F1036" s="91">
        <v>546124185.86616921</v>
      </c>
    </row>
    <row r="1037" spans="1:6" x14ac:dyDescent="0.3">
      <c r="A1037" s="48">
        <v>42429</v>
      </c>
      <c r="B1037">
        <v>2016</v>
      </c>
      <c r="C1037" t="s">
        <v>1121</v>
      </c>
      <c r="D1037" s="89">
        <v>436.91899999999998</v>
      </c>
      <c r="E1037" s="91">
        <v>6669535766.0749998</v>
      </c>
      <c r="F1037" s="91">
        <v>1847224330.899688</v>
      </c>
    </row>
    <row r="1038" spans="1:6" x14ac:dyDescent="0.3">
      <c r="A1038" s="48">
        <v>42430</v>
      </c>
      <c r="B1038">
        <v>2016</v>
      </c>
      <c r="C1038" t="s">
        <v>1121</v>
      </c>
      <c r="D1038" s="89">
        <v>431.37099999999998</v>
      </c>
      <c r="E1038" s="91">
        <v>6586086153.8000002</v>
      </c>
      <c r="F1038" s="91">
        <v>2515777833.9302859</v>
      </c>
    </row>
    <row r="1039" spans="1:6" x14ac:dyDescent="0.3">
      <c r="A1039" s="48">
        <v>42431</v>
      </c>
      <c r="B1039">
        <v>2016</v>
      </c>
      <c r="C1039" t="s">
        <v>1121</v>
      </c>
      <c r="D1039" s="89">
        <v>424.48500000000001</v>
      </c>
      <c r="E1039" s="91">
        <v>6482862265.5</v>
      </c>
      <c r="F1039" s="91">
        <v>2052408228.7895241</v>
      </c>
    </row>
    <row r="1040" spans="1:6" x14ac:dyDescent="0.3">
      <c r="A1040" s="48">
        <v>42432</v>
      </c>
      <c r="B1040">
        <v>2016</v>
      </c>
      <c r="C1040" t="s">
        <v>1121</v>
      </c>
      <c r="D1040" s="89">
        <v>420.17099999999988</v>
      </c>
      <c r="E1040" s="91">
        <v>6418406144.6999989</v>
      </c>
      <c r="F1040" s="91">
        <v>2737847218.4620728</v>
      </c>
    </row>
    <row r="1041" spans="1:6" x14ac:dyDescent="0.3">
      <c r="A1041" s="48">
        <v>42433</v>
      </c>
      <c r="B1041">
        <v>2016</v>
      </c>
      <c r="C1041" t="s">
        <v>1121</v>
      </c>
      <c r="D1041" s="89">
        <v>409.40800000000002</v>
      </c>
      <c r="E1041" s="91">
        <v>6255529065.6000004</v>
      </c>
      <c r="F1041" s="91">
        <v>2408874554.4072189</v>
      </c>
    </row>
    <row r="1042" spans="1:6" x14ac:dyDescent="0.3">
      <c r="A1042" s="48">
        <v>42434</v>
      </c>
      <c r="B1042">
        <v>2016</v>
      </c>
      <c r="C1042" t="s">
        <v>1121</v>
      </c>
      <c r="D1042" s="89">
        <v>397.2410000000001</v>
      </c>
      <c r="E1042" s="91">
        <v>6071173237.3500013</v>
      </c>
      <c r="F1042" s="91">
        <v>2766255766.6448889</v>
      </c>
    </row>
    <row r="1043" spans="1:6" x14ac:dyDescent="0.3">
      <c r="A1043" s="48">
        <v>42435</v>
      </c>
      <c r="B1043">
        <v>2016</v>
      </c>
      <c r="C1043" t="s">
        <v>1121</v>
      </c>
      <c r="D1043" s="89">
        <v>404.91199999999998</v>
      </c>
      <c r="E1043" s="91">
        <v>6189869498.3999996</v>
      </c>
      <c r="F1043" s="91">
        <v>2521764887.178534</v>
      </c>
    </row>
    <row r="1044" spans="1:6" x14ac:dyDescent="0.3">
      <c r="A1044" s="48">
        <v>42436</v>
      </c>
      <c r="B1044">
        <v>2016</v>
      </c>
      <c r="C1044" t="s">
        <v>1121</v>
      </c>
      <c r="D1044" s="89">
        <v>413.74</v>
      </c>
      <c r="E1044" s="91">
        <v>6326260439.5</v>
      </c>
      <c r="F1044" s="91">
        <v>2361080396.0006452</v>
      </c>
    </row>
    <row r="1045" spans="1:6" x14ac:dyDescent="0.3">
      <c r="A1045" s="48">
        <v>42437</v>
      </c>
      <c r="B1045">
        <v>2016</v>
      </c>
      <c r="C1045" t="s">
        <v>1121</v>
      </c>
      <c r="D1045" s="89">
        <v>411.87700000000012</v>
      </c>
      <c r="E1045" s="91">
        <v>6299329213.4000015</v>
      </c>
      <c r="F1045" s="91">
        <v>1845168034.277982</v>
      </c>
    </row>
    <row r="1046" spans="1:6" x14ac:dyDescent="0.3">
      <c r="A1046" s="48">
        <v>42438</v>
      </c>
      <c r="B1046">
        <v>2016</v>
      </c>
      <c r="C1046" t="s">
        <v>1121</v>
      </c>
      <c r="D1046" s="89">
        <v>412.31900000000007</v>
      </c>
      <c r="E1046" s="91">
        <v>6307800373.6500015</v>
      </c>
      <c r="F1046" s="91">
        <v>1705210742.9227221</v>
      </c>
    </row>
    <row r="1047" spans="1:6" x14ac:dyDescent="0.3">
      <c r="A1047" s="48">
        <v>42439</v>
      </c>
      <c r="B1047">
        <v>2016</v>
      </c>
      <c r="C1047" t="s">
        <v>1121</v>
      </c>
      <c r="D1047" s="89">
        <v>416.29200000000009</v>
      </c>
      <c r="E1047" s="91">
        <v>6370256293.5000019</v>
      </c>
      <c r="F1047" s="91">
        <v>2166212980.4221249</v>
      </c>
    </row>
    <row r="1048" spans="1:6" x14ac:dyDescent="0.3">
      <c r="A1048" s="48">
        <v>42440</v>
      </c>
      <c r="B1048">
        <v>2016</v>
      </c>
      <c r="C1048" t="s">
        <v>1121</v>
      </c>
      <c r="D1048" s="89">
        <v>419.29899999999998</v>
      </c>
      <c r="E1048" s="91">
        <v>6417916283.6999998</v>
      </c>
      <c r="F1048" s="91">
        <v>2440375016.8272958</v>
      </c>
    </row>
    <row r="1049" spans="1:6" x14ac:dyDescent="0.3">
      <c r="A1049" s="48">
        <v>42441</v>
      </c>
      <c r="B1049">
        <v>2016</v>
      </c>
      <c r="C1049" t="s">
        <v>1121</v>
      </c>
      <c r="D1049" s="89">
        <v>410.8010000000001</v>
      </c>
      <c r="E1049" s="91">
        <v>6289332499.9250011</v>
      </c>
      <c r="F1049" s="91">
        <v>2292018374.4436402</v>
      </c>
    </row>
    <row r="1050" spans="1:6" x14ac:dyDescent="0.3">
      <c r="A1050" s="48">
        <v>42442</v>
      </c>
      <c r="B1050">
        <v>2016</v>
      </c>
      <c r="C1050" t="s">
        <v>1121</v>
      </c>
      <c r="D1050" s="89">
        <v>412.49499999999989</v>
      </c>
      <c r="E1050" s="91">
        <v>6316587496.8749981</v>
      </c>
      <c r="F1050" s="91">
        <v>1845648236.291059</v>
      </c>
    </row>
    <row r="1051" spans="1:6" x14ac:dyDescent="0.3">
      <c r="A1051" s="48">
        <v>42443</v>
      </c>
      <c r="B1051">
        <v>2016</v>
      </c>
      <c r="C1051" t="s">
        <v>1121</v>
      </c>
      <c r="D1051" s="89">
        <v>414.58499999999998</v>
      </c>
      <c r="E1051" s="91">
        <v>6350177715.75</v>
      </c>
      <c r="F1051" s="91">
        <v>1803876534.274123</v>
      </c>
    </row>
    <row r="1052" spans="1:6" x14ac:dyDescent="0.3">
      <c r="A1052" s="48">
        <v>42444</v>
      </c>
      <c r="B1052">
        <v>2016</v>
      </c>
      <c r="C1052" t="s">
        <v>1121</v>
      </c>
      <c r="D1052" s="89">
        <v>415.64100000000008</v>
      </c>
      <c r="E1052" s="91">
        <v>6367983805.8750019</v>
      </c>
      <c r="F1052" s="91">
        <v>2111129338.3052549</v>
      </c>
    </row>
    <row r="1053" spans="1:6" x14ac:dyDescent="0.3">
      <c r="A1053" s="48">
        <v>42445</v>
      </c>
      <c r="B1053">
        <v>2016</v>
      </c>
      <c r="C1053" t="s">
        <v>1121</v>
      </c>
      <c r="D1053" s="89">
        <v>416.5440000000001</v>
      </c>
      <c r="E1053" s="91">
        <v>6383495145.6000013</v>
      </c>
      <c r="F1053" s="91">
        <v>1895643174.07286</v>
      </c>
    </row>
    <row r="1054" spans="1:6" x14ac:dyDescent="0.3">
      <c r="A1054" s="48">
        <v>42446</v>
      </c>
      <c r="B1054">
        <v>2016</v>
      </c>
      <c r="C1054" t="s">
        <v>1121</v>
      </c>
      <c r="D1054" s="89">
        <v>418.40000000000009</v>
      </c>
      <c r="E1054" s="91">
        <v>6413413020.0000019</v>
      </c>
      <c r="F1054" s="91">
        <v>1743173852.7310319</v>
      </c>
    </row>
    <row r="1055" spans="1:6" x14ac:dyDescent="0.3">
      <c r="A1055" s="48">
        <v>42447</v>
      </c>
      <c r="B1055">
        <v>2016</v>
      </c>
      <c r="C1055" t="s">
        <v>1121</v>
      </c>
      <c r="D1055" s="89">
        <v>408.28</v>
      </c>
      <c r="E1055" s="91">
        <v>6259667304</v>
      </c>
      <c r="F1055" s="91">
        <v>2438769296.1677742</v>
      </c>
    </row>
    <row r="1056" spans="1:6" x14ac:dyDescent="0.3">
      <c r="A1056" s="48">
        <v>42448</v>
      </c>
      <c r="B1056">
        <v>2016</v>
      </c>
      <c r="C1056" t="s">
        <v>1121</v>
      </c>
      <c r="D1056" s="89">
        <v>406.73899999999992</v>
      </c>
      <c r="E1056" s="91">
        <v>6237403575.8499985</v>
      </c>
      <c r="F1056" s="91">
        <v>1764836350.22334</v>
      </c>
    </row>
    <row r="1057" spans="1:6" x14ac:dyDescent="0.3">
      <c r="A1057" s="48">
        <v>42449</v>
      </c>
      <c r="B1057">
        <v>2016</v>
      </c>
      <c r="C1057" t="s">
        <v>1121</v>
      </c>
      <c r="D1057" s="89">
        <v>411.88200000000012</v>
      </c>
      <c r="E1057" s="91">
        <v>6317806512.7500019</v>
      </c>
      <c r="F1057" s="91">
        <v>1440329762.2947481</v>
      </c>
    </row>
    <row r="1058" spans="1:6" x14ac:dyDescent="0.3">
      <c r="A1058" s="48">
        <v>42450</v>
      </c>
      <c r="B1058">
        <v>2016</v>
      </c>
      <c r="C1058" t="s">
        <v>1121</v>
      </c>
      <c r="D1058" s="89">
        <v>411.09100000000001</v>
      </c>
      <c r="E1058" s="91">
        <v>6307102003.8500004</v>
      </c>
      <c r="F1058" s="91">
        <v>2250456009.6655798</v>
      </c>
    </row>
    <row r="1059" spans="1:6" x14ac:dyDescent="0.3">
      <c r="A1059" s="48">
        <v>42451</v>
      </c>
      <c r="B1059">
        <v>2016</v>
      </c>
      <c r="C1059" t="s">
        <v>1121</v>
      </c>
      <c r="D1059" s="89">
        <v>416.36</v>
      </c>
      <c r="E1059" s="91">
        <v>6389481378</v>
      </c>
      <c r="F1059" s="91">
        <v>2041042449.984545</v>
      </c>
    </row>
    <row r="1060" spans="1:6" x14ac:dyDescent="0.3">
      <c r="A1060" s="48">
        <v>42452</v>
      </c>
      <c r="B1060">
        <v>2016</v>
      </c>
      <c r="C1060" t="s">
        <v>1121</v>
      </c>
      <c r="D1060" s="89">
        <v>418.07600000000002</v>
      </c>
      <c r="E1060" s="91">
        <v>6417382984.8000002</v>
      </c>
      <c r="F1060" s="91">
        <v>1985257305.3708301</v>
      </c>
    </row>
    <row r="1061" spans="1:6" x14ac:dyDescent="0.3">
      <c r="A1061" s="48">
        <v>42453</v>
      </c>
      <c r="B1061">
        <v>2016</v>
      </c>
      <c r="C1061" t="s">
        <v>1121</v>
      </c>
      <c r="D1061" s="89">
        <v>414.88299999999992</v>
      </c>
      <c r="E1061" s="91">
        <v>6369854280.1249981</v>
      </c>
      <c r="F1061" s="91">
        <v>2021330255.0508981</v>
      </c>
    </row>
    <row r="1062" spans="1:6" x14ac:dyDescent="0.3">
      <c r="A1062" s="48">
        <v>42454</v>
      </c>
      <c r="B1062">
        <v>2016</v>
      </c>
      <c r="C1062" t="s">
        <v>1121</v>
      </c>
      <c r="D1062" s="89">
        <v>415.74299999999999</v>
      </c>
      <c r="E1062" s="91">
        <v>6384534070.2749996</v>
      </c>
      <c r="F1062" s="91">
        <v>1933831281.7491701</v>
      </c>
    </row>
    <row r="1063" spans="1:6" x14ac:dyDescent="0.3">
      <c r="A1063" s="48">
        <v>42455</v>
      </c>
      <c r="B1063">
        <v>2016</v>
      </c>
      <c r="C1063" t="s">
        <v>1121</v>
      </c>
      <c r="D1063" s="89">
        <v>416.71499999999992</v>
      </c>
      <c r="E1063" s="91">
        <v>6401148697.1249981</v>
      </c>
      <c r="F1063" s="91">
        <v>1604214632.406496</v>
      </c>
    </row>
    <row r="1064" spans="1:6" x14ac:dyDescent="0.3">
      <c r="A1064" s="48">
        <v>42456</v>
      </c>
      <c r="B1064">
        <v>2016</v>
      </c>
      <c r="C1064" t="s">
        <v>1121</v>
      </c>
      <c r="D1064" s="89">
        <v>425.34899999999999</v>
      </c>
      <c r="E1064" s="91">
        <v>6535264076.7749996</v>
      </c>
      <c r="F1064" s="91">
        <v>2326287423.8189359</v>
      </c>
    </row>
    <row r="1065" spans="1:6" x14ac:dyDescent="0.3">
      <c r="A1065" s="48">
        <v>42457</v>
      </c>
      <c r="B1065">
        <v>2016</v>
      </c>
      <c r="C1065" t="s">
        <v>1121</v>
      </c>
      <c r="D1065" s="89">
        <v>422.75599999999997</v>
      </c>
      <c r="E1065" s="91">
        <v>6497115017.1000004</v>
      </c>
      <c r="F1065" s="91">
        <v>2155194925.8853912</v>
      </c>
    </row>
    <row r="1066" spans="1:6" x14ac:dyDescent="0.3">
      <c r="A1066" s="48">
        <v>42458</v>
      </c>
      <c r="B1066">
        <v>2016</v>
      </c>
      <c r="C1066" t="s">
        <v>1121</v>
      </c>
      <c r="D1066" s="89">
        <v>415.54700000000008</v>
      </c>
      <c r="E1066" s="91">
        <v>6388027423.5250015</v>
      </c>
      <c r="F1066" s="91">
        <v>2681866388.826334</v>
      </c>
    </row>
    <row r="1067" spans="1:6" x14ac:dyDescent="0.3">
      <c r="A1067" s="48">
        <v>42459</v>
      </c>
      <c r="B1067">
        <v>2016</v>
      </c>
      <c r="C1067" t="s">
        <v>1121</v>
      </c>
      <c r="D1067" s="89">
        <v>412.59699999999998</v>
      </c>
      <c r="E1067" s="91">
        <v>6344204936.1750002</v>
      </c>
      <c r="F1067" s="91">
        <v>2387281658.2325411</v>
      </c>
    </row>
    <row r="1068" spans="1:6" x14ac:dyDescent="0.3">
      <c r="A1068" s="48">
        <v>42460</v>
      </c>
      <c r="B1068">
        <v>2016</v>
      </c>
      <c r="C1068" t="s">
        <v>1121</v>
      </c>
      <c r="D1068" s="89">
        <v>415.36599999999999</v>
      </c>
      <c r="E1068" s="91">
        <v>6388090244.5500002</v>
      </c>
      <c r="F1068" s="91">
        <v>1432304098.8288009</v>
      </c>
    </row>
    <row r="1069" spans="1:6" x14ac:dyDescent="0.3">
      <c r="A1069" s="48">
        <v>42461</v>
      </c>
      <c r="B1069">
        <v>2016</v>
      </c>
      <c r="C1069" t="s">
        <v>1122</v>
      </c>
      <c r="D1069" s="89">
        <v>416.75400000000002</v>
      </c>
      <c r="E1069" s="91">
        <v>6410999713.9499998</v>
      </c>
      <c r="F1069" s="91">
        <v>447338222.9775492</v>
      </c>
    </row>
    <row r="1070" spans="1:6" x14ac:dyDescent="0.3">
      <c r="A1070" s="48">
        <v>42462</v>
      </c>
      <c r="B1070">
        <v>2016</v>
      </c>
      <c r="C1070" t="s">
        <v>1122</v>
      </c>
      <c r="D1070" s="89">
        <v>419.67000000000007</v>
      </c>
      <c r="E1070" s="91">
        <v>6457346880.7500019</v>
      </c>
      <c r="F1070" s="91">
        <v>633704453.9853791</v>
      </c>
    </row>
    <row r="1071" spans="1:6" x14ac:dyDescent="0.3">
      <c r="A1071" s="48">
        <v>42463</v>
      </c>
      <c r="B1071">
        <v>2016</v>
      </c>
      <c r="C1071" t="s">
        <v>1122</v>
      </c>
      <c r="D1071" s="89">
        <v>418.18500000000012</v>
      </c>
      <c r="E1071" s="91">
        <v>6435354873.3750019</v>
      </c>
      <c r="F1071" s="91">
        <v>429476810.39737821</v>
      </c>
    </row>
    <row r="1072" spans="1:6" x14ac:dyDescent="0.3">
      <c r="A1072" s="48">
        <v>42464</v>
      </c>
      <c r="B1072">
        <v>2016</v>
      </c>
      <c r="C1072" t="s">
        <v>1122</v>
      </c>
      <c r="D1072" s="89">
        <v>419.43700000000001</v>
      </c>
      <c r="E1072" s="91">
        <v>6456959980.9499998</v>
      </c>
      <c r="F1072" s="91">
        <v>525611739.82711512</v>
      </c>
    </row>
    <row r="1073" spans="1:6" x14ac:dyDescent="0.3">
      <c r="A1073" s="48">
        <v>42465</v>
      </c>
      <c r="B1073">
        <v>2016</v>
      </c>
      <c r="C1073" t="s">
        <v>1122</v>
      </c>
      <c r="D1073" s="89">
        <v>422.65100000000001</v>
      </c>
      <c r="E1073" s="91">
        <v>6508054061.9250002</v>
      </c>
      <c r="F1073" s="91">
        <v>541558101.33299053</v>
      </c>
    </row>
    <row r="1074" spans="1:6" x14ac:dyDescent="0.3">
      <c r="A1074" s="48">
        <v>42466</v>
      </c>
      <c r="B1074">
        <v>2016</v>
      </c>
      <c r="C1074" t="s">
        <v>1122</v>
      </c>
      <c r="D1074" s="89">
        <v>421.65600000000001</v>
      </c>
      <c r="E1074" s="91">
        <v>6494387877.5999994</v>
      </c>
      <c r="F1074" s="91">
        <v>527136257.70882571</v>
      </c>
    </row>
    <row r="1075" spans="1:6" x14ac:dyDescent="0.3">
      <c r="A1075" s="48">
        <v>42467</v>
      </c>
      <c r="B1075">
        <v>2016</v>
      </c>
      <c r="C1075" t="s">
        <v>1122</v>
      </c>
      <c r="D1075" s="89">
        <v>421.07600000000002</v>
      </c>
      <c r="E1075" s="91">
        <v>6486917898.6999998</v>
      </c>
      <c r="F1075" s="91">
        <v>593936633.49998534</v>
      </c>
    </row>
    <row r="1076" spans="1:6" x14ac:dyDescent="0.3">
      <c r="A1076" s="48">
        <v>42468</v>
      </c>
      <c r="B1076">
        <v>2016</v>
      </c>
      <c r="C1076" t="s">
        <v>1122</v>
      </c>
      <c r="D1076" s="89">
        <v>418.4740000000001</v>
      </c>
      <c r="E1076" s="91">
        <v>6448380946.3500013</v>
      </c>
      <c r="F1076" s="91">
        <v>727873660.89593625</v>
      </c>
    </row>
    <row r="1077" spans="1:6" x14ac:dyDescent="0.3">
      <c r="A1077" s="48">
        <v>42469</v>
      </c>
      <c r="B1077">
        <v>2016</v>
      </c>
      <c r="C1077" t="s">
        <v>1122</v>
      </c>
      <c r="D1077" s="89">
        <v>416.14499999999998</v>
      </c>
      <c r="E1077" s="91">
        <v>6413012926.125</v>
      </c>
      <c r="F1077" s="91">
        <v>791269617.29277992</v>
      </c>
    </row>
    <row r="1078" spans="1:6" x14ac:dyDescent="0.3">
      <c r="A1078" s="48">
        <v>42470</v>
      </c>
      <c r="B1078">
        <v>2016</v>
      </c>
      <c r="C1078" t="s">
        <v>1122</v>
      </c>
      <c r="D1078" s="89">
        <v>421.13299999999998</v>
      </c>
      <c r="E1078" s="91">
        <v>6492839084.1499996</v>
      </c>
      <c r="F1078" s="91">
        <v>484836963.83864981</v>
      </c>
    </row>
    <row r="1079" spans="1:6" x14ac:dyDescent="0.3">
      <c r="A1079" s="48">
        <v>42471</v>
      </c>
      <c r="B1079">
        <v>2016</v>
      </c>
      <c r="C1079" t="s">
        <v>1122</v>
      </c>
      <c r="D1079" s="89">
        <v>422.58400000000012</v>
      </c>
      <c r="E1079" s="91">
        <v>6516847462.2000017</v>
      </c>
      <c r="F1079" s="91">
        <v>710470936.91003227</v>
      </c>
    </row>
    <row r="1080" spans="1:6" x14ac:dyDescent="0.3">
      <c r="A1080" s="48">
        <v>42472</v>
      </c>
      <c r="B1080">
        <v>2016</v>
      </c>
      <c r="C1080" t="s">
        <v>1122</v>
      </c>
      <c r="D1080" s="89">
        <v>426.18099999999998</v>
      </c>
      <c r="E1080" s="91">
        <v>6573884543.1000004</v>
      </c>
      <c r="F1080" s="91">
        <v>1182165394.1739991</v>
      </c>
    </row>
    <row r="1081" spans="1:6" x14ac:dyDescent="0.3">
      <c r="A1081" s="48">
        <v>42473</v>
      </c>
      <c r="B1081">
        <v>2016</v>
      </c>
      <c r="C1081" t="s">
        <v>1122</v>
      </c>
      <c r="D1081" s="89">
        <v>424.26900000000012</v>
      </c>
      <c r="E1081" s="91">
        <v>6546120648.0750017</v>
      </c>
      <c r="F1081" s="91">
        <v>785800595.96639395</v>
      </c>
    </row>
    <row r="1082" spans="1:6" x14ac:dyDescent="0.3">
      <c r="A1082" s="48">
        <v>42474</v>
      </c>
      <c r="B1082">
        <v>2016</v>
      </c>
      <c r="C1082" t="s">
        <v>1122</v>
      </c>
      <c r="D1082" s="89">
        <v>424.93200000000002</v>
      </c>
      <c r="E1082" s="91">
        <v>6558071165.6999998</v>
      </c>
      <c r="F1082" s="91">
        <v>616490737.77521479</v>
      </c>
    </row>
    <row r="1083" spans="1:6" x14ac:dyDescent="0.3">
      <c r="A1083" s="48">
        <v>42475</v>
      </c>
      <c r="B1083">
        <v>2016</v>
      </c>
      <c r="C1083" t="s">
        <v>1122</v>
      </c>
      <c r="D1083" s="89">
        <v>429.96600000000001</v>
      </c>
      <c r="E1083" s="91">
        <v>6637309897.9499998</v>
      </c>
      <c r="F1083" s="91">
        <v>841700526.62714517</v>
      </c>
    </row>
    <row r="1084" spans="1:6" x14ac:dyDescent="0.3">
      <c r="A1084" s="48">
        <v>42476</v>
      </c>
      <c r="B1084">
        <v>2016</v>
      </c>
      <c r="C1084" t="s">
        <v>1122</v>
      </c>
      <c r="D1084" s="89">
        <v>430.94099999999997</v>
      </c>
      <c r="E1084" s="91">
        <v>6653836775.25</v>
      </c>
      <c r="F1084" s="91">
        <v>743886906.60974622</v>
      </c>
    </row>
    <row r="1085" spans="1:6" x14ac:dyDescent="0.3">
      <c r="A1085" s="48">
        <v>42477</v>
      </c>
      <c r="B1085">
        <v>2016</v>
      </c>
      <c r="C1085" t="s">
        <v>1122</v>
      </c>
      <c r="D1085" s="89">
        <v>428.02699999999999</v>
      </c>
      <c r="E1085" s="91">
        <v>6610502491.375</v>
      </c>
      <c r="F1085" s="91">
        <v>528907575.42346227</v>
      </c>
    </row>
    <row r="1086" spans="1:6" x14ac:dyDescent="0.3">
      <c r="A1086" s="48">
        <v>42478</v>
      </c>
      <c r="B1086">
        <v>2016</v>
      </c>
      <c r="C1086" t="s">
        <v>1122</v>
      </c>
      <c r="D1086" s="89">
        <v>428.5059999999998</v>
      </c>
      <c r="E1086" s="91">
        <v>6619389285.5999966</v>
      </c>
      <c r="F1086" s="91">
        <v>549297574.32277703</v>
      </c>
    </row>
    <row r="1087" spans="1:6" x14ac:dyDescent="0.3">
      <c r="A1087" s="48">
        <v>42479</v>
      </c>
      <c r="B1087">
        <v>2016</v>
      </c>
      <c r="C1087" t="s">
        <v>1122</v>
      </c>
      <c r="D1087" s="89">
        <v>436.37</v>
      </c>
      <c r="E1087" s="91">
        <v>6742483781</v>
      </c>
      <c r="F1087" s="91">
        <v>674540887.30724037</v>
      </c>
    </row>
    <row r="1088" spans="1:6" x14ac:dyDescent="0.3">
      <c r="A1088" s="48">
        <v>42480</v>
      </c>
      <c r="B1088">
        <v>2016</v>
      </c>
      <c r="C1088" t="s">
        <v>1122</v>
      </c>
      <c r="D1088" s="89">
        <v>441.916</v>
      </c>
      <c r="E1088" s="91">
        <v>6830010642.1999998</v>
      </c>
      <c r="F1088" s="91">
        <v>1101674781.413522</v>
      </c>
    </row>
    <row r="1089" spans="1:6" x14ac:dyDescent="0.3">
      <c r="A1089" s="48">
        <v>42481</v>
      </c>
      <c r="B1089">
        <v>2016</v>
      </c>
      <c r="C1089" t="s">
        <v>1122</v>
      </c>
      <c r="D1089" s="89">
        <v>451.0830000000002</v>
      </c>
      <c r="E1089" s="91">
        <v>6973348482.3750029</v>
      </c>
      <c r="F1089" s="91">
        <v>1340299673.301769</v>
      </c>
    </row>
    <row r="1090" spans="1:6" x14ac:dyDescent="0.3">
      <c r="A1090" s="48">
        <v>42482</v>
      </c>
      <c r="B1090">
        <v>2016</v>
      </c>
      <c r="C1090" t="s">
        <v>1122</v>
      </c>
      <c r="D1090" s="89">
        <v>447.488</v>
      </c>
      <c r="E1090" s="91">
        <v>6919439820.8000002</v>
      </c>
      <c r="F1090" s="91">
        <v>1244399315.424089</v>
      </c>
    </row>
    <row r="1091" spans="1:6" x14ac:dyDescent="0.3">
      <c r="A1091" s="48">
        <v>42483</v>
      </c>
      <c r="B1091">
        <v>2016</v>
      </c>
      <c r="C1091" t="s">
        <v>1122</v>
      </c>
      <c r="D1091" s="89">
        <v>451.81799999999998</v>
      </c>
      <c r="E1091" s="91">
        <v>6987975324.3000002</v>
      </c>
      <c r="F1091" s="91">
        <v>835075482.69121897</v>
      </c>
    </row>
    <row r="1092" spans="1:6" x14ac:dyDescent="0.3">
      <c r="A1092" s="48">
        <v>42484</v>
      </c>
      <c r="B1092">
        <v>2016</v>
      </c>
      <c r="C1092" t="s">
        <v>1122</v>
      </c>
      <c r="D1092" s="89">
        <v>459.92299999999989</v>
      </c>
      <c r="E1092" s="91">
        <v>7114859335.0249987</v>
      </c>
      <c r="F1092" s="91">
        <v>1609960186.838423</v>
      </c>
    </row>
    <row r="1093" spans="1:6" x14ac:dyDescent="0.3">
      <c r="A1093" s="48">
        <v>42485</v>
      </c>
      <c r="B1093">
        <v>2016</v>
      </c>
      <c r="C1093" t="s">
        <v>1122</v>
      </c>
      <c r="D1093" s="89">
        <v>460.46599999999989</v>
      </c>
      <c r="E1093" s="91">
        <v>7123685299.5999985</v>
      </c>
      <c r="F1093" s="91">
        <v>1607304204.356606</v>
      </c>
    </row>
    <row r="1094" spans="1:6" x14ac:dyDescent="0.3">
      <c r="A1094" s="48">
        <v>42486</v>
      </c>
      <c r="B1094">
        <v>2016</v>
      </c>
      <c r="C1094" t="s">
        <v>1122</v>
      </c>
      <c r="D1094" s="89">
        <v>467.85599999999988</v>
      </c>
      <c r="E1094" s="91">
        <v>7240796776.7999983</v>
      </c>
      <c r="F1094" s="91">
        <v>1278134938.8701429</v>
      </c>
    </row>
    <row r="1095" spans="1:6" x14ac:dyDescent="0.3">
      <c r="A1095" s="48">
        <v>42487</v>
      </c>
      <c r="B1095">
        <v>2016</v>
      </c>
      <c r="C1095" t="s">
        <v>1122</v>
      </c>
      <c r="D1095" s="89">
        <v>444.78899999999999</v>
      </c>
      <c r="E1095" s="91">
        <v>6885300360.8249998</v>
      </c>
      <c r="F1095" s="91">
        <v>1344104894.4751</v>
      </c>
    </row>
    <row r="1096" spans="1:6" x14ac:dyDescent="0.3">
      <c r="A1096" s="48">
        <v>42488</v>
      </c>
      <c r="B1096">
        <v>2016</v>
      </c>
      <c r="C1096" t="s">
        <v>1122</v>
      </c>
      <c r="D1096" s="89">
        <v>449.38099999999991</v>
      </c>
      <c r="E1096" s="91">
        <v>6957889602.7749987</v>
      </c>
      <c r="F1096" s="91">
        <v>1497339511.3554571</v>
      </c>
    </row>
    <row r="1097" spans="1:6" x14ac:dyDescent="0.3">
      <c r="A1097" s="48">
        <v>42489</v>
      </c>
      <c r="B1097">
        <v>2016</v>
      </c>
      <c r="C1097" t="s">
        <v>1122</v>
      </c>
      <c r="D1097" s="89">
        <v>456.56600000000009</v>
      </c>
      <c r="E1097" s="91">
        <v>7070940369.3500013</v>
      </c>
      <c r="F1097" s="91">
        <v>683291625.35216129</v>
      </c>
    </row>
    <row r="1098" spans="1:6" x14ac:dyDescent="0.3">
      <c r="A1098" s="48">
        <v>42490</v>
      </c>
      <c r="B1098">
        <v>2016</v>
      </c>
      <c r="C1098" t="s">
        <v>1122</v>
      </c>
      <c r="D1098" s="89">
        <v>447.90299999999991</v>
      </c>
      <c r="E1098" s="91">
        <v>6938342199.6749983</v>
      </c>
      <c r="F1098" s="91">
        <v>577836728.85669684</v>
      </c>
    </row>
    <row r="1099" spans="1:6" x14ac:dyDescent="0.3">
      <c r="A1099" s="48">
        <v>42491</v>
      </c>
      <c r="B1099">
        <v>2016</v>
      </c>
      <c r="C1099" t="s">
        <v>1122</v>
      </c>
      <c r="D1099" s="89">
        <v>452.59199999999998</v>
      </c>
      <c r="E1099" s="91">
        <v>7012822521.5999994</v>
      </c>
      <c r="F1099" s="91">
        <v>394606185.83971012</v>
      </c>
    </row>
    <row r="1100" spans="1:6" x14ac:dyDescent="0.3">
      <c r="A1100" s="48">
        <v>42492</v>
      </c>
      <c r="B1100">
        <v>2016</v>
      </c>
      <c r="C1100" t="s">
        <v>1122</v>
      </c>
      <c r="D1100" s="89">
        <v>444.488</v>
      </c>
      <c r="E1100" s="91">
        <v>6888908380.1999998</v>
      </c>
      <c r="F1100" s="91">
        <v>679795242.35671723</v>
      </c>
    </row>
    <row r="1101" spans="1:6" x14ac:dyDescent="0.3">
      <c r="A1101" s="48">
        <v>42493</v>
      </c>
      <c r="B1101">
        <v>2016</v>
      </c>
      <c r="C1101" t="s">
        <v>1122</v>
      </c>
      <c r="D1101" s="89">
        <v>450.3</v>
      </c>
      <c r="E1101" s="91">
        <v>6980741977.5</v>
      </c>
      <c r="F1101" s="91">
        <v>460396814.08345872</v>
      </c>
    </row>
    <row r="1102" spans="1:6" x14ac:dyDescent="0.3">
      <c r="A1102" s="48">
        <v>42494</v>
      </c>
      <c r="B1102">
        <v>2016</v>
      </c>
      <c r="C1102" t="s">
        <v>1122</v>
      </c>
      <c r="D1102" s="89">
        <v>447.11900000000003</v>
      </c>
      <c r="E1102" s="91">
        <v>6933273129.4499998</v>
      </c>
      <c r="F1102" s="91">
        <v>430680620.3166514</v>
      </c>
    </row>
    <row r="1103" spans="1:6" x14ac:dyDescent="0.3">
      <c r="A1103" s="48">
        <v>42495</v>
      </c>
      <c r="B1103">
        <v>2016</v>
      </c>
      <c r="C1103" t="s">
        <v>1122</v>
      </c>
      <c r="D1103" s="89">
        <v>448.92199999999991</v>
      </c>
      <c r="E1103" s="91">
        <v>6962982234.8999987</v>
      </c>
      <c r="F1103" s="91">
        <v>547921245.83990014</v>
      </c>
    </row>
    <row r="1104" spans="1:6" x14ac:dyDescent="0.3">
      <c r="A1104" s="48">
        <v>42496</v>
      </c>
      <c r="B1104">
        <v>2016</v>
      </c>
      <c r="C1104" t="s">
        <v>1122</v>
      </c>
      <c r="D1104" s="89">
        <v>461.62000000000012</v>
      </c>
      <c r="E1104" s="91">
        <v>7161803490.0000019</v>
      </c>
      <c r="F1104" s="91">
        <v>892002595.44985557</v>
      </c>
    </row>
    <row r="1105" spans="1:6" x14ac:dyDescent="0.3">
      <c r="A1105" s="48">
        <v>42497</v>
      </c>
      <c r="B1105">
        <v>2016</v>
      </c>
      <c r="C1105" t="s">
        <v>1122</v>
      </c>
      <c r="D1105" s="89">
        <v>459.24799999999982</v>
      </c>
      <c r="E1105" s="91">
        <v>7126736757.1999969</v>
      </c>
      <c r="F1105" s="91">
        <v>418352341.33987761</v>
      </c>
    </row>
    <row r="1106" spans="1:6" x14ac:dyDescent="0.3">
      <c r="A1106" s="48">
        <v>42498</v>
      </c>
      <c r="B1106">
        <v>2016</v>
      </c>
      <c r="C1106" t="s">
        <v>1122</v>
      </c>
      <c r="D1106" s="89">
        <v>459.28300000000002</v>
      </c>
      <c r="E1106" s="91">
        <v>7129139992.9750004</v>
      </c>
      <c r="F1106" s="91">
        <v>640880145.12651813</v>
      </c>
    </row>
    <row r="1107" spans="1:6" x14ac:dyDescent="0.3">
      <c r="A1107" s="48">
        <v>42499</v>
      </c>
      <c r="B1107">
        <v>2016</v>
      </c>
      <c r="C1107" t="s">
        <v>1122</v>
      </c>
      <c r="D1107" s="89">
        <v>461.74700000000013</v>
      </c>
      <c r="E1107" s="91">
        <v>7169395601.2250004</v>
      </c>
      <c r="F1107" s="91">
        <v>892533004.17131579</v>
      </c>
    </row>
    <row r="1108" spans="1:6" x14ac:dyDescent="0.3">
      <c r="A1108" s="48">
        <v>42500</v>
      </c>
      <c r="B1108">
        <v>2016</v>
      </c>
      <c r="C1108" t="s">
        <v>1122</v>
      </c>
      <c r="D1108" s="89">
        <v>450.32599999999991</v>
      </c>
      <c r="E1108" s="91">
        <v>6993799201.1499987</v>
      </c>
      <c r="F1108" s="91">
        <v>1121093826.6093581</v>
      </c>
    </row>
    <row r="1109" spans="1:6" x14ac:dyDescent="0.3">
      <c r="A1109" s="48">
        <v>42501</v>
      </c>
      <c r="B1109">
        <v>2016</v>
      </c>
      <c r="C1109" t="s">
        <v>1122</v>
      </c>
      <c r="D1109" s="89">
        <v>452.17899999999997</v>
      </c>
      <c r="E1109" s="91">
        <v>7024148586</v>
      </c>
      <c r="F1109" s="91">
        <v>672525013.61209285</v>
      </c>
    </row>
    <row r="1110" spans="1:6" x14ac:dyDescent="0.3">
      <c r="A1110" s="48">
        <v>42502</v>
      </c>
      <c r="B1110">
        <v>2016</v>
      </c>
      <c r="C1110" t="s">
        <v>1122</v>
      </c>
      <c r="D1110" s="89">
        <v>454.73100000000011</v>
      </c>
      <c r="E1110" s="91">
        <v>7065405649.0500011</v>
      </c>
      <c r="F1110" s="91">
        <v>697010377.08563662</v>
      </c>
    </row>
    <row r="1111" spans="1:6" x14ac:dyDescent="0.3">
      <c r="A1111" s="48">
        <v>42503</v>
      </c>
      <c r="B1111">
        <v>2016</v>
      </c>
      <c r="C1111" t="s">
        <v>1122</v>
      </c>
      <c r="D1111" s="89">
        <v>456.00700000000012</v>
      </c>
      <c r="E1111" s="91">
        <v>7086941589.1000013</v>
      </c>
      <c r="F1111" s="91">
        <v>489812072.36945772</v>
      </c>
    </row>
    <row r="1112" spans="1:6" x14ac:dyDescent="0.3">
      <c r="A1112" s="48">
        <v>42504</v>
      </c>
      <c r="B1112">
        <v>2016</v>
      </c>
      <c r="C1112" t="s">
        <v>1122</v>
      </c>
      <c r="D1112" s="89">
        <v>455.5030000000001</v>
      </c>
      <c r="E1112" s="91">
        <v>7080714421.9750013</v>
      </c>
      <c r="F1112" s="91">
        <v>540603400.50133634</v>
      </c>
    </row>
    <row r="1113" spans="1:6" x14ac:dyDescent="0.3">
      <c r="A1113" s="48">
        <v>42505</v>
      </c>
      <c r="B1113">
        <v>2016</v>
      </c>
      <c r="C1113" t="s">
        <v>1122</v>
      </c>
      <c r="D1113" s="89">
        <v>457.83699999999999</v>
      </c>
      <c r="E1113" s="91">
        <v>7118621364.875</v>
      </c>
      <c r="F1113" s="91">
        <v>514727783.64521998</v>
      </c>
    </row>
    <row r="1114" spans="1:6" x14ac:dyDescent="0.3">
      <c r="A1114" s="48">
        <v>42506</v>
      </c>
      <c r="B1114">
        <v>2016</v>
      </c>
      <c r="C1114" t="s">
        <v>1122</v>
      </c>
      <c r="D1114" s="89">
        <v>454.89299999999997</v>
      </c>
      <c r="E1114" s="91">
        <v>7074393585.0749998</v>
      </c>
      <c r="F1114" s="91">
        <v>649625052.45377696</v>
      </c>
    </row>
    <row r="1115" spans="1:6" x14ac:dyDescent="0.3">
      <c r="A1115" s="48">
        <v>42507</v>
      </c>
      <c r="B1115">
        <v>2016</v>
      </c>
      <c r="C1115" t="s">
        <v>1122</v>
      </c>
      <c r="D1115" s="89">
        <v>452.42200000000003</v>
      </c>
      <c r="E1115" s="91">
        <v>7037627799.9000006</v>
      </c>
      <c r="F1115" s="91">
        <v>456208618.57011157</v>
      </c>
    </row>
    <row r="1116" spans="1:6" x14ac:dyDescent="0.3">
      <c r="A1116" s="48">
        <v>42508</v>
      </c>
      <c r="B1116">
        <v>2016</v>
      </c>
      <c r="C1116" t="s">
        <v>1122</v>
      </c>
      <c r="D1116" s="89">
        <v>453.37100000000009</v>
      </c>
      <c r="E1116" s="91">
        <v>7054124066.0250015</v>
      </c>
      <c r="F1116" s="91">
        <v>382814029.87450188</v>
      </c>
    </row>
    <row r="1117" spans="1:6" x14ac:dyDescent="0.3">
      <c r="A1117" s="48">
        <v>42509</v>
      </c>
      <c r="B1117">
        <v>2016</v>
      </c>
      <c r="C1117" t="s">
        <v>1122</v>
      </c>
      <c r="D1117" s="89">
        <v>440.53899999999982</v>
      </c>
      <c r="E1117" s="91">
        <v>6855767039.2749977</v>
      </c>
      <c r="F1117" s="91">
        <v>626926267.80267227</v>
      </c>
    </row>
    <row r="1118" spans="1:6" x14ac:dyDescent="0.3">
      <c r="A1118" s="48">
        <v>42510</v>
      </c>
      <c r="B1118">
        <v>2016</v>
      </c>
      <c r="C1118" t="s">
        <v>1122</v>
      </c>
      <c r="D1118" s="89">
        <v>441.88799999999998</v>
      </c>
      <c r="E1118" s="91">
        <v>6878428608</v>
      </c>
      <c r="F1118" s="91">
        <v>644225134.66383123</v>
      </c>
    </row>
    <row r="1119" spans="1:6" x14ac:dyDescent="0.3">
      <c r="A1119" s="48">
        <v>42511</v>
      </c>
      <c r="B1119">
        <v>2016</v>
      </c>
      <c r="C1119" t="s">
        <v>1122</v>
      </c>
      <c r="D1119" s="89">
        <v>443.14699999999988</v>
      </c>
      <c r="E1119" s="91">
        <v>6899543980.4749985</v>
      </c>
      <c r="F1119" s="91">
        <v>382669886.13114762</v>
      </c>
    </row>
    <row r="1120" spans="1:6" x14ac:dyDescent="0.3">
      <c r="A1120" s="48">
        <v>42512</v>
      </c>
      <c r="B1120">
        <v>2016</v>
      </c>
      <c r="C1120" t="s">
        <v>1122</v>
      </c>
      <c r="D1120" s="89">
        <v>438.67500000000013</v>
      </c>
      <c r="E1120" s="91">
        <v>6831902516.2500019</v>
      </c>
      <c r="F1120" s="91">
        <v>369986913.35205829</v>
      </c>
    </row>
    <row r="1121" spans="1:6" x14ac:dyDescent="0.3">
      <c r="A1121" s="48">
        <v>42513</v>
      </c>
      <c r="B1121">
        <v>2016</v>
      </c>
      <c r="C1121" t="s">
        <v>1122</v>
      </c>
      <c r="D1121" s="89">
        <v>443.17500000000001</v>
      </c>
      <c r="E1121" s="91">
        <v>6903990658.125001</v>
      </c>
      <c r="F1121" s="91">
        <v>378979422.05785543</v>
      </c>
    </row>
    <row r="1122" spans="1:6" x14ac:dyDescent="0.3">
      <c r="A1122" s="48">
        <v>42514</v>
      </c>
      <c r="B1122">
        <v>2016</v>
      </c>
      <c r="C1122" t="s">
        <v>1122</v>
      </c>
      <c r="D1122" s="89">
        <v>445.76900000000001</v>
      </c>
      <c r="E1122" s="91">
        <v>6945849971.5249996</v>
      </c>
      <c r="F1122" s="91">
        <v>423917608.13769829</v>
      </c>
    </row>
    <row r="1123" spans="1:6" x14ac:dyDescent="0.3">
      <c r="A1123" s="48">
        <v>42515</v>
      </c>
      <c r="B1123">
        <v>2016</v>
      </c>
      <c r="C1123" t="s">
        <v>1122</v>
      </c>
      <c r="D1123" s="89">
        <v>449.05499999999989</v>
      </c>
      <c r="E1123" s="91">
        <v>6998825287.1249981</v>
      </c>
      <c r="F1123" s="91">
        <v>593928754.57937181</v>
      </c>
    </row>
    <row r="1124" spans="1:6" x14ac:dyDescent="0.3">
      <c r="A1124" s="48">
        <v>42516</v>
      </c>
      <c r="B1124">
        <v>2016</v>
      </c>
      <c r="C1124" t="s">
        <v>1122</v>
      </c>
      <c r="D1124" s="89">
        <v>453.73200000000003</v>
      </c>
      <c r="E1124" s="91">
        <v>7073262177.8999996</v>
      </c>
      <c r="F1124" s="91">
        <v>772901620.22001159</v>
      </c>
    </row>
    <row r="1125" spans="1:6" x14ac:dyDescent="0.3">
      <c r="A1125" s="48">
        <v>42517</v>
      </c>
      <c r="B1125">
        <v>2016</v>
      </c>
      <c r="C1125" t="s">
        <v>1122</v>
      </c>
      <c r="D1125" s="89">
        <v>473.86400000000009</v>
      </c>
      <c r="E1125" s="91">
        <v>7388724420.0000019</v>
      </c>
      <c r="F1125" s="91">
        <v>1609915743.8194051</v>
      </c>
    </row>
    <row r="1126" spans="1:6" x14ac:dyDescent="0.3">
      <c r="A1126" s="48">
        <v>42518</v>
      </c>
      <c r="B1126">
        <v>2016</v>
      </c>
      <c r="C1126" t="s">
        <v>1122</v>
      </c>
      <c r="D1126" s="89">
        <v>528.54499999999996</v>
      </c>
      <c r="E1126" s="91">
        <v>8243121751.8749981</v>
      </c>
      <c r="F1126" s="91">
        <v>2308852891.9405661</v>
      </c>
    </row>
    <row r="1127" spans="1:6" x14ac:dyDescent="0.3">
      <c r="A1127" s="48">
        <v>42519</v>
      </c>
      <c r="B1127">
        <v>2016</v>
      </c>
      <c r="C1127" t="s">
        <v>1122</v>
      </c>
      <c r="D1127" s="89">
        <v>524.62400000000002</v>
      </c>
      <c r="E1127" s="91">
        <v>8182390025.1999998</v>
      </c>
      <c r="F1127" s="91">
        <v>2265760454.9711161</v>
      </c>
    </row>
    <row r="1128" spans="1:6" x14ac:dyDescent="0.3">
      <c r="A1128" s="48">
        <v>42520</v>
      </c>
      <c r="B1128">
        <v>2016</v>
      </c>
      <c r="C1128" t="s">
        <v>1122</v>
      </c>
      <c r="D1128" s="89">
        <v>534.22400000000016</v>
      </c>
      <c r="E1128" s="91">
        <v>8335577205.6000032</v>
      </c>
      <c r="F1128" s="91">
        <v>1027238918.1573271</v>
      </c>
    </row>
    <row r="1129" spans="1:6" x14ac:dyDescent="0.3">
      <c r="A1129" s="48">
        <v>42521</v>
      </c>
      <c r="B1129">
        <v>2016</v>
      </c>
      <c r="C1129" t="s">
        <v>1122</v>
      </c>
      <c r="D1129" s="89">
        <v>531.40700000000015</v>
      </c>
      <c r="E1129" s="91">
        <v>8293336919.6250019</v>
      </c>
      <c r="F1129" s="91">
        <v>976889071.47024322</v>
      </c>
    </row>
    <row r="1130" spans="1:6" x14ac:dyDescent="0.3">
      <c r="A1130" s="48">
        <v>42522</v>
      </c>
      <c r="B1130">
        <v>2016</v>
      </c>
      <c r="C1130" t="s">
        <v>1122</v>
      </c>
      <c r="D1130" s="89">
        <v>539.16799999999989</v>
      </c>
      <c r="E1130" s="91">
        <v>8416291167.1999989</v>
      </c>
      <c r="F1130" s="91">
        <v>864207752.91236401</v>
      </c>
    </row>
    <row r="1131" spans="1:6" x14ac:dyDescent="0.3">
      <c r="A1131" s="48">
        <v>42523</v>
      </c>
      <c r="B1131">
        <v>2016</v>
      </c>
      <c r="C1131" t="s">
        <v>1122</v>
      </c>
      <c r="D1131" s="89">
        <v>538.83199999999999</v>
      </c>
      <c r="E1131" s="91">
        <v>8413013019.5999994</v>
      </c>
      <c r="F1131" s="91">
        <v>655601895.74284661</v>
      </c>
    </row>
    <row r="1132" spans="1:6" x14ac:dyDescent="0.3">
      <c r="A1132" s="48">
        <v>42524</v>
      </c>
      <c r="B1132">
        <v>2016</v>
      </c>
      <c r="C1132" t="s">
        <v>1122</v>
      </c>
      <c r="D1132" s="89">
        <v>570.44499999999994</v>
      </c>
      <c r="E1132" s="91">
        <v>8908568259.3749981</v>
      </c>
      <c r="F1132" s="91">
        <v>947549857.37760437</v>
      </c>
    </row>
    <row r="1133" spans="1:6" x14ac:dyDescent="0.3">
      <c r="A1133" s="48">
        <v>42525</v>
      </c>
      <c r="B1133">
        <v>2016</v>
      </c>
      <c r="C1133" t="s">
        <v>1122</v>
      </c>
      <c r="D1133" s="89">
        <v>573.52599999999984</v>
      </c>
      <c r="E1133" s="91">
        <v>8958404429.2499981</v>
      </c>
      <c r="F1133" s="91">
        <v>1014758653.6732841</v>
      </c>
    </row>
    <row r="1134" spans="1:6" x14ac:dyDescent="0.3">
      <c r="A1134" s="48">
        <v>42526</v>
      </c>
      <c r="B1134">
        <v>2016</v>
      </c>
      <c r="C1134" t="s">
        <v>1122</v>
      </c>
      <c r="D1134" s="89">
        <v>574.4756747207706</v>
      </c>
      <c r="E1134" s="91">
        <v>8975651027.5129242</v>
      </c>
      <c r="F1134" s="91">
        <v>980649173.43670499</v>
      </c>
    </row>
    <row r="1135" spans="1:6" x14ac:dyDescent="0.3">
      <c r="A1135" s="48">
        <v>42527</v>
      </c>
      <c r="B1135">
        <v>2016</v>
      </c>
      <c r="C1135" t="s">
        <v>1122</v>
      </c>
      <c r="D1135" s="89">
        <v>585.56299999999999</v>
      </c>
      <c r="E1135" s="91">
        <v>9151383511.0499992</v>
      </c>
      <c r="F1135" s="91">
        <v>850291006.70260131</v>
      </c>
    </row>
    <row r="1136" spans="1:6" x14ac:dyDescent="0.3">
      <c r="A1136" s="48">
        <v>42528</v>
      </c>
      <c r="B1136">
        <v>2016</v>
      </c>
      <c r="C1136" t="s">
        <v>1122</v>
      </c>
      <c r="D1136" s="89">
        <v>577.9106942699359</v>
      </c>
      <c r="E1136" s="91">
        <v>9033842181.7582111</v>
      </c>
      <c r="F1136" s="91">
        <v>995595869.9524368</v>
      </c>
    </row>
    <row r="1137" spans="1:6" x14ac:dyDescent="0.3">
      <c r="A1137" s="48">
        <v>42529</v>
      </c>
      <c r="B1137">
        <v>2016</v>
      </c>
      <c r="C1137" t="s">
        <v>1122</v>
      </c>
      <c r="D1137" s="89">
        <v>583.1389999999999</v>
      </c>
      <c r="E1137" s="91">
        <v>9117713569.9249954</v>
      </c>
      <c r="F1137" s="91">
        <v>625927307.69598973</v>
      </c>
    </row>
    <row r="1138" spans="1:6" x14ac:dyDescent="0.3">
      <c r="A1138" s="48">
        <v>42530</v>
      </c>
      <c r="B1138">
        <v>2016</v>
      </c>
      <c r="C1138" t="s">
        <v>1122</v>
      </c>
      <c r="D1138" s="89">
        <v>577.60699999999997</v>
      </c>
      <c r="E1138" s="91">
        <v>9033585757.7250004</v>
      </c>
      <c r="F1138" s="91">
        <v>570784842.22296524</v>
      </c>
    </row>
    <row r="1139" spans="1:6" x14ac:dyDescent="0.3">
      <c r="A1139" s="48">
        <v>42531</v>
      </c>
      <c r="B1139">
        <v>2016</v>
      </c>
      <c r="C1139" t="s">
        <v>1122</v>
      </c>
      <c r="D1139" s="89">
        <v>579.22764788014069</v>
      </c>
      <c r="E1139" s="91">
        <v>9060944979.936224</v>
      </c>
      <c r="F1139" s="91">
        <v>574507838.2591244</v>
      </c>
    </row>
    <row r="1140" spans="1:6" x14ac:dyDescent="0.3">
      <c r="A1140" s="48">
        <v>42532</v>
      </c>
      <c r="B1140">
        <v>2016</v>
      </c>
      <c r="C1140" t="s">
        <v>1122</v>
      </c>
      <c r="D1140" s="89">
        <v>597.74656199351796</v>
      </c>
      <c r="E1140" s="91">
        <v>9352955399.1766262</v>
      </c>
      <c r="F1140" s="91">
        <v>567638086.25633633</v>
      </c>
    </row>
    <row r="1141" spans="1:6" x14ac:dyDescent="0.3">
      <c r="A1141" s="48">
        <v>42533</v>
      </c>
      <c r="B1141">
        <v>2016</v>
      </c>
      <c r="C1141" t="s">
        <v>1122</v>
      </c>
      <c r="D1141" s="89">
        <v>671.71227849505294</v>
      </c>
      <c r="E1141" s="91">
        <v>10512767357.04253</v>
      </c>
      <c r="F1141" s="91">
        <v>2134843166.8534391</v>
      </c>
    </row>
    <row r="1142" spans="1:6" x14ac:dyDescent="0.3">
      <c r="A1142" s="48">
        <v>42534</v>
      </c>
      <c r="B1142">
        <v>2016</v>
      </c>
      <c r="C1142" t="s">
        <v>1122</v>
      </c>
      <c r="D1142" s="89">
        <v>704.29185217110819</v>
      </c>
      <c r="E1142" s="91">
        <v>11025583301.960871</v>
      </c>
      <c r="F1142" s="91">
        <v>1929369214.3262639</v>
      </c>
    </row>
    <row r="1143" spans="1:6" x14ac:dyDescent="0.3">
      <c r="A1143" s="48">
        <v>42535</v>
      </c>
      <c r="B1143">
        <v>2016</v>
      </c>
      <c r="C1143" t="s">
        <v>1122</v>
      </c>
      <c r="D1143" s="89">
        <v>685.93213156476202</v>
      </c>
      <c r="E1143" s="91">
        <v>10740428205.860781</v>
      </c>
      <c r="F1143" s="91">
        <v>1295617503.8763161</v>
      </c>
    </row>
    <row r="1144" spans="1:6" x14ac:dyDescent="0.3">
      <c r="A1144" s="48">
        <v>42536</v>
      </c>
      <c r="B1144">
        <v>2016</v>
      </c>
      <c r="C1144" t="s">
        <v>1122</v>
      </c>
      <c r="D1144" s="89">
        <v>693.22699999999986</v>
      </c>
      <c r="E1144" s="91">
        <v>10857217289.950001</v>
      </c>
      <c r="F1144" s="91">
        <v>1111645975.752593</v>
      </c>
    </row>
    <row r="1145" spans="1:6" x14ac:dyDescent="0.3">
      <c r="A1145" s="48">
        <v>42537</v>
      </c>
      <c r="B1145">
        <v>2016</v>
      </c>
      <c r="C1145" t="s">
        <v>1122</v>
      </c>
      <c r="D1145" s="89">
        <v>765.46299999999985</v>
      </c>
      <c r="E1145" s="91">
        <v>11991494582.525</v>
      </c>
      <c r="F1145" s="91">
        <v>2295279422.852684</v>
      </c>
    </row>
    <row r="1146" spans="1:6" x14ac:dyDescent="0.3">
      <c r="A1146" s="48">
        <v>42538</v>
      </c>
      <c r="B1146">
        <v>2016</v>
      </c>
      <c r="C1146" t="s">
        <v>1122</v>
      </c>
      <c r="D1146" s="89">
        <v>749.41899999999987</v>
      </c>
      <c r="E1146" s="91">
        <v>11742908607.65</v>
      </c>
      <c r="F1146" s="91">
        <v>2089119189.0622399</v>
      </c>
    </row>
    <row r="1147" spans="1:6" x14ac:dyDescent="0.3">
      <c r="A1147" s="48">
        <v>42539</v>
      </c>
      <c r="B1147">
        <v>2016</v>
      </c>
      <c r="C1147" t="s">
        <v>1122</v>
      </c>
      <c r="D1147" s="89">
        <v>756.79960125806269</v>
      </c>
      <c r="E1147" s="91">
        <v>11861509350.417931</v>
      </c>
      <c r="F1147" s="91">
        <v>1639977543.4823849</v>
      </c>
    </row>
    <row r="1148" spans="1:6" x14ac:dyDescent="0.3">
      <c r="A1148" s="48">
        <v>42540</v>
      </c>
      <c r="B1148">
        <v>2016</v>
      </c>
      <c r="C1148" t="s">
        <v>1122</v>
      </c>
      <c r="D1148" s="89">
        <v>764.04599999999994</v>
      </c>
      <c r="E1148" s="91">
        <v>11978503075.35</v>
      </c>
      <c r="F1148" s="91">
        <v>1440147059.4425831</v>
      </c>
    </row>
    <row r="1149" spans="1:6" x14ac:dyDescent="0.3">
      <c r="A1149" s="48">
        <v>42541</v>
      </c>
      <c r="B1149">
        <v>2016</v>
      </c>
      <c r="C1149" t="s">
        <v>1122</v>
      </c>
      <c r="D1149" s="89">
        <v>734.1617358035669</v>
      </c>
      <c r="E1149" s="91">
        <v>11512940800.43759</v>
      </c>
      <c r="F1149" s="91">
        <v>1274257070.726084</v>
      </c>
    </row>
    <row r="1150" spans="1:6" x14ac:dyDescent="0.3">
      <c r="A1150" s="48">
        <v>42542</v>
      </c>
      <c r="B1150">
        <v>2016</v>
      </c>
      <c r="C1150" t="s">
        <v>1122</v>
      </c>
      <c r="D1150" s="89">
        <v>664.9965293554344</v>
      </c>
      <c r="E1150" s="91">
        <v>10430819686.117901</v>
      </c>
      <c r="F1150" s="91">
        <v>2616450204.6981978</v>
      </c>
    </row>
    <row r="1151" spans="1:6" x14ac:dyDescent="0.3">
      <c r="A1151" s="48">
        <v>42543</v>
      </c>
      <c r="B1151">
        <v>2016</v>
      </c>
      <c r="C1151" t="s">
        <v>1122</v>
      </c>
      <c r="D1151" s="89">
        <v>591.89499999999998</v>
      </c>
      <c r="E1151" s="91">
        <v>9286122275.9999981</v>
      </c>
      <c r="F1151" s="91">
        <v>2116429838.31777</v>
      </c>
    </row>
    <row r="1152" spans="1:6" x14ac:dyDescent="0.3">
      <c r="A1152" s="48">
        <v>42544</v>
      </c>
      <c r="B1152">
        <v>2016</v>
      </c>
      <c r="C1152" t="s">
        <v>1122</v>
      </c>
      <c r="D1152" s="89">
        <v>623.2062563646158</v>
      </c>
      <c r="E1152" s="91">
        <v>9779539536.7504597</v>
      </c>
      <c r="F1152" s="91">
        <v>2950728708.7575188</v>
      </c>
    </row>
    <row r="1153" spans="1:6" x14ac:dyDescent="0.3">
      <c r="A1153" s="48">
        <v>42545</v>
      </c>
      <c r="B1153">
        <v>2016</v>
      </c>
      <c r="C1153" t="s">
        <v>1122</v>
      </c>
      <c r="D1153" s="89">
        <v>661.41660515930357</v>
      </c>
      <c r="E1153" s="91">
        <v>10381264326.277849</v>
      </c>
      <c r="F1153" s="91">
        <v>2819565196.6534829</v>
      </c>
    </row>
    <row r="1154" spans="1:6" x14ac:dyDescent="0.3">
      <c r="A1154" s="48">
        <v>42546</v>
      </c>
      <c r="B1154">
        <v>2016</v>
      </c>
      <c r="C1154" t="s">
        <v>1122</v>
      </c>
      <c r="D1154" s="89">
        <v>666.0566978558096</v>
      </c>
      <c r="E1154" s="91">
        <v>10456807082.23962</v>
      </c>
      <c r="F1154" s="91">
        <v>2165368588.8793778</v>
      </c>
    </row>
    <row r="1155" spans="1:6" x14ac:dyDescent="0.3">
      <c r="A1155" s="48">
        <v>42547</v>
      </c>
      <c r="B1155">
        <v>2016</v>
      </c>
      <c r="C1155" t="s">
        <v>1122</v>
      </c>
      <c r="D1155" s="89">
        <v>629.30599999999993</v>
      </c>
      <c r="E1155" s="91">
        <v>9882102246.5499992</v>
      </c>
      <c r="F1155" s="91">
        <v>1973414929.5676751</v>
      </c>
    </row>
    <row r="1156" spans="1:6" x14ac:dyDescent="0.3">
      <c r="A1156" s="48">
        <v>42548</v>
      </c>
      <c r="B1156">
        <v>2016</v>
      </c>
      <c r="C1156" t="s">
        <v>1122</v>
      </c>
      <c r="D1156" s="89">
        <v>648.29999999999984</v>
      </c>
      <c r="E1156" s="91">
        <v>10182702232.5</v>
      </c>
      <c r="F1156" s="91">
        <v>1893446210.5502861</v>
      </c>
    </row>
    <row r="1157" spans="1:6" x14ac:dyDescent="0.3">
      <c r="A1157" s="48">
        <v>42549</v>
      </c>
      <c r="B1157">
        <v>2016</v>
      </c>
      <c r="C1157" t="s">
        <v>1122</v>
      </c>
      <c r="D1157" s="89">
        <v>646.84299999999973</v>
      </c>
      <c r="E1157" s="91">
        <v>10162291635.799999</v>
      </c>
      <c r="F1157" s="91">
        <v>1557753994.640641</v>
      </c>
    </row>
    <row r="1158" spans="1:6" x14ac:dyDescent="0.3">
      <c r="A1158" s="48">
        <v>42550</v>
      </c>
      <c r="B1158">
        <v>2016</v>
      </c>
      <c r="C1158" t="s">
        <v>1122</v>
      </c>
      <c r="D1158" s="89">
        <v>637.43700000000001</v>
      </c>
      <c r="E1158" s="91">
        <v>10016780633.549999</v>
      </c>
      <c r="F1158" s="91">
        <v>1478192305.7415559</v>
      </c>
    </row>
    <row r="1159" spans="1:6" x14ac:dyDescent="0.3">
      <c r="A1159" s="48">
        <v>42551</v>
      </c>
      <c r="B1159">
        <v>2016</v>
      </c>
      <c r="C1159" t="s">
        <v>1122</v>
      </c>
      <c r="D1159" s="89">
        <v>671.61599999999976</v>
      </c>
      <c r="E1159" s="91">
        <v>10556309174.4</v>
      </c>
      <c r="F1159" s="91">
        <v>1557452114.660619</v>
      </c>
    </row>
    <row r="1160" spans="1:6" x14ac:dyDescent="0.3">
      <c r="A1160" s="48">
        <v>42552</v>
      </c>
      <c r="B1160">
        <v>2016</v>
      </c>
      <c r="C1160" t="s">
        <v>1123</v>
      </c>
      <c r="D1160" s="89">
        <v>677.70999999999992</v>
      </c>
      <c r="E1160" s="91">
        <v>10654888849</v>
      </c>
      <c r="F1160" s="91">
        <v>1520646626.315115</v>
      </c>
    </row>
    <row r="1161" spans="1:6" x14ac:dyDescent="0.3">
      <c r="A1161" s="48">
        <v>42553</v>
      </c>
      <c r="B1161">
        <v>2016</v>
      </c>
      <c r="C1161" t="s">
        <v>1123</v>
      </c>
      <c r="D1161" s="89">
        <v>693.04700000000014</v>
      </c>
      <c r="E1161" s="91">
        <v>10897332418.6</v>
      </c>
      <c r="F1161" s="91">
        <v>1369565986.216542</v>
      </c>
    </row>
    <row r="1162" spans="1:6" x14ac:dyDescent="0.3">
      <c r="A1162" s="48">
        <v>42554</v>
      </c>
      <c r="B1162">
        <v>2016</v>
      </c>
      <c r="C1162" t="s">
        <v>1123</v>
      </c>
      <c r="D1162" s="89">
        <v>664.74510034339323</v>
      </c>
      <c r="E1162" s="91">
        <v>10456041581.34137</v>
      </c>
      <c r="F1162" s="91">
        <v>1980745475.1931429</v>
      </c>
    </row>
    <row r="1163" spans="1:6" x14ac:dyDescent="0.3">
      <c r="A1163" s="48">
        <v>42555</v>
      </c>
      <c r="B1163">
        <v>2016</v>
      </c>
      <c r="C1163" t="s">
        <v>1123</v>
      </c>
      <c r="D1163" s="89">
        <v>678.70057167946413</v>
      </c>
      <c r="E1163" s="91">
        <v>10678148801.861641</v>
      </c>
      <c r="F1163" s="91">
        <v>1647219062.906496</v>
      </c>
    </row>
    <row r="1164" spans="1:6" x14ac:dyDescent="0.3">
      <c r="A1164" s="48">
        <v>42556</v>
      </c>
      <c r="B1164">
        <v>2016</v>
      </c>
      <c r="C1164" t="s">
        <v>1123</v>
      </c>
      <c r="D1164" s="89">
        <v>667.53051802334539</v>
      </c>
      <c r="E1164" s="91">
        <v>10504760879.50388</v>
      </c>
      <c r="F1164" s="91">
        <v>1363651288.9860189</v>
      </c>
    </row>
    <row r="1165" spans="1:6" x14ac:dyDescent="0.3">
      <c r="A1165" s="48">
        <v>42557</v>
      </c>
      <c r="B1165">
        <v>2016</v>
      </c>
      <c r="C1165" t="s">
        <v>1123</v>
      </c>
      <c r="D1165" s="89">
        <v>675.9190000000001</v>
      </c>
      <c r="E1165" s="91">
        <v>10639167835.700001</v>
      </c>
      <c r="F1165" s="91">
        <v>1193299157.9419279</v>
      </c>
    </row>
    <row r="1166" spans="1:6" x14ac:dyDescent="0.3">
      <c r="A1166" s="48">
        <v>42558</v>
      </c>
      <c r="B1166">
        <v>2016</v>
      </c>
      <c r="C1166" t="s">
        <v>1123</v>
      </c>
      <c r="D1166" s="89">
        <v>638.62000000000012</v>
      </c>
      <c r="E1166" s="91">
        <v>10054273625</v>
      </c>
      <c r="F1166" s="91">
        <v>2122556832.557759</v>
      </c>
    </row>
    <row r="1167" spans="1:6" x14ac:dyDescent="0.3">
      <c r="A1167" s="48">
        <v>42559</v>
      </c>
      <c r="B1167">
        <v>2016</v>
      </c>
      <c r="C1167" t="s">
        <v>1123</v>
      </c>
      <c r="D1167" s="89">
        <v>665.74450627211297</v>
      </c>
      <c r="E1167" s="91">
        <v>10483645176.39353</v>
      </c>
      <c r="F1167" s="91">
        <v>1407424927.2334239</v>
      </c>
    </row>
    <row r="1168" spans="1:6" x14ac:dyDescent="0.3">
      <c r="A1168" s="48">
        <v>42560</v>
      </c>
      <c r="B1168">
        <v>2016</v>
      </c>
      <c r="C1168" t="s">
        <v>1123</v>
      </c>
      <c r="D1168" s="89">
        <v>653.87051249939861</v>
      </c>
      <c r="E1168" s="91">
        <v>10298813661.94228</v>
      </c>
      <c r="F1168" s="91">
        <v>1734638027.0220511</v>
      </c>
    </row>
    <row r="1169" spans="1:6" x14ac:dyDescent="0.3">
      <c r="A1169" s="48">
        <v>42561</v>
      </c>
      <c r="B1169">
        <v>2016</v>
      </c>
      <c r="C1169" t="s">
        <v>1123</v>
      </c>
      <c r="D1169" s="89">
        <v>650.32100000000025</v>
      </c>
      <c r="E1169" s="91">
        <v>10244077501.139999</v>
      </c>
      <c r="F1169" s="91">
        <v>1043956725.036984</v>
      </c>
    </row>
    <row r="1170" spans="1:6" x14ac:dyDescent="0.3">
      <c r="A1170" s="48">
        <v>42562</v>
      </c>
      <c r="B1170">
        <v>2016</v>
      </c>
      <c r="C1170" t="s">
        <v>1123</v>
      </c>
      <c r="D1170" s="89">
        <v>649.07000000000005</v>
      </c>
      <c r="E1170" s="91">
        <v>10225531860.959999</v>
      </c>
      <c r="F1170" s="91">
        <v>969355597.13800275</v>
      </c>
    </row>
    <row r="1171" spans="1:6" x14ac:dyDescent="0.3">
      <c r="A1171" s="48">
        <v>42563</v>
      </c>
      <c r="B1171">
        <v>2016</v>
      </c>
      <c r="C1171" t="s">
        <v>1123</v>
      </c>
      <c r="D1171" s="89">
        <v>670.94800000000009</v>
      </c>
      <c r="E1171" s="91">
        <v>10571303711.856001</v>
      </c>
      <c r="F1171" s="91">
        <v>1085661832.4024761</v>
      </c>
    </row>
    <row r="1172" spans="1:6" x14ac:dyDescent="0.3">
      <c r="A1172" s="48">
        <v>42564</v>
      </c>
      <c r="B1172">
        <v>2016</v>
      </c>
      <c r="C1172" t="s">
        <v>1123</v>
      </c>
      <c r="D1172" s="89">
        <v>658.15000000000009</v>
      </c>
      <c r="E1172" s="91">
        <v>10370703851.4</v>
      </c>
      <c r="F1172" s="91">
        <v>930971250.73960757</v>
      </c>
    </row>
    <row r="1173" spans="1:6" x14ac:dyDescent="0.3">
      <c r="A1173" s="48">
        <v>42565</v>
      </c>
      <c r="B1173">
        <v>2016</v>
      </c>
      <c r="C1173" t="s">
        <v>1123</v>
      </c>
      <c r="D1173" s="89">
        <v>659.57600000000025</v>
      </c>
      <c r="E1173" s="91">
        <v>10394281928.736</v>
      </c>
      <c r="F1173" s="91">
        <v>907126119.13577318</v>
      </c>
    </row>
    <row r="1174" spans="1:6" x14ac:dyDescent="0.3">
      <c r="A1174" s="48">
        <v>42566</v>
      </c>
      <c r="B1174">
        <v>2016</v>
      </c>
      <c r="C1174" t="s">
        <v>1123</v>
      </c>
      <c r="D1174" s="89">
        <v>665.68699150318878</v>
      </c>
      <c r="E1174" s="91">
        <v>10491679653.24448</v>
      </c>
      <c r="F1174" s="91">
        <v>915530669.94774795</v>
      </c>
    </row>
    <row r="1175" spans="1:6" x14ac:dyDescent="0.3">
      <c r="A1175" s="48">
        <v>42567</v>
      </c>
      <c r="B1175">
        <v>2016</v>
      </c>
      <c r="C1175" t="s">
        <v>1123</v>
      </c>
      <c r="D1175" s="89">
        <v>663.5010000000002</v>
      </c>
      <c r="E1175" s="91">
        <v>10458476976.563999</v>
      </c>
      <c r="F1175" s="91">
        <v>583921219.9714433</v>
      </c>
    </row>
    <row r="1176" spans="1:6" x14ac:dyDescent="0.3">
      <c r="A1176" s="48">
        <v>42568</v>
      </c>
      <c r="B1176">
        <v>2016</v>
      </c>
      <c r="C1176" t="s">
        <v>1123</v>
      </c>
      <c r="D1176" s="89">
        <v>678.39055824595448</v>
      </c>
      <c r="E1176" s="91">
        <v>10694420116.412519</v>
      </c>
      <c r="F1176" s="91">
        <v>878701509.43719602</v>
      </c>
    </row>
    <row r="1177" spans="1:6" x14ac:dyDescent="0.3">
      <c r="A1177" s="48">
        <v>42569</v>
      </c>
      <c r="B1177">
        <v>2016</v>
      </c>
      <c r="C1177" t="s">
        <v>1123</v>
      </c>
      <c r="D1177" s="89">
        <v>674.7874378266207</v>
      </c>
      <c r="E1177" s="91">
        <v>10638777020.11729</v>
      </c>
      <c r="F1177" s="91">
        <v>951136967.97057021</v>
      </c>
    </row>
    <row r="1178" spans="1:6" x14ac:dyDescent="0.3">
      <c r="A1178" s="48">
        <v>42570</v>
      </c>
      <c r="B1178">
        <v>2016</v>
      </c>
      <c r="C1178" t="s">
        <v>1123</v>
      </c>
      <c r="D1178" s="89">
        <v>674.55738898070149</v>
      </c>
      <c r="E1178" s="91">
        <v>10636194258.165001</v>
      </c>
      <c r="F1178" s="91">
        <v>721148317.6858412</v>
      </c>
    </row>
    <row r="1179" spans="1:6" x14ac:dyDescent="0.3">
      <c r="A1179" s="48">
        <v>42571</v>
      </c>
      <c r="B1179">
        <v>2016</v>
      </c>
      <c r="C1179" t="s">
        <v>1123</v>
      </c>
      <c r="D1179" s="89">
        <v>670.89347405999308</v>
      </c>
      <c r="E1179" s="91">
        <v>10579131342.279301</v>
      </c>
      <c r="F1179" s="91">
        <v>718486386.07590342</v>
      </c>
    </row>
    <row r="1180" spans="1:6" x14ac:dyDescent="0.3">
      <c r="A1180" s="48">
        <v>42572</v>
      </c>
      <c r="B1180">
        <v>2016</v>
      </c>
      <c r="C1180" t="s">
        <v>1123</v>
      </c>
      <c r="D1180" s="89">
        <v>665.36438451427375</v>
      </c>
      <c r="E1180" s="91">
        <v>10493517598.782909</v>
      </c>
      <c r="F1180" s="91">
        <v>651736587.51055264</v>
      </c>
    </row>
    <row r="1181" spans="1:6" x14ac:dyDescent="0.3">
      <c r="A1181" s="48">
        <v>42573</v>
      </c>
      <c r="B1181">
        <v>2016</v>
      </c>
      <c r="C1181" t="s">
        <v>1123</v>
      </c>
      <c r="D1181" s="89">
        <v>651.08999999999992</v>
      </c>
      <c r="E1181" s="91">
        <v>10269410781.959999</v>
      </c>
      <c r="F1181" s="91">
        <v>744993482.36536574</v>
      </c>
    </row>
    <row r="1182" spans="1:6" x14ac:dyDescent="0.3">
      <c r="A1182" s="48">
        <v>42574</v>
      </c>
      <c r="B1182">
        <v>2016</v>
      </c>
      <c r="C1182" t="s">
        <v>1123</v>
      </c>
      <c r="D1182" s="89">
        <v>655.42300000000012</v>
      </c>
      <c r="E1182" s="91">
        <v>10338768243.216</v>
      </c>
      <c r="F1182" s="91">
        <v>749951409.4708184</v>
      </c>
    </row>
    <row r="1183" spans="1:6" x14ac:dyDescent="0.3">
      <c r="A1183" s="48">
        <v>42575</v>
      </c>
      <c r="B1183">
        <v>2016</v>
      </c>
      <c r="C1183" t="s">
        <v>1123</v>
      </c>
      <c r="D1183" s="89">
        <v>660.84892353305702</v>
      </c>
      <c r="E1183" s="91">
        <v>10425364936.563219</v>
      </c>
      <c r="F1183" s="91">
        <v>628152931.62046528</v>
      </c>
    </row>
    <row r="1184" spans="1:6" x14ac:dyDescent="0.3">
      <c r="A1184" s="48">
        <v>42576</v>
      </c>
      <c r="B1184">
        <v>2016</v>
      </c>
      <c r="C1184" t="s">
        <v>1123</v>
      </c>
      <c r="D1184" s="89">
        <v>654.51863834810729</v>
      </c>
      <c r="E1184" s="91">
        <v>10326505495.914949</v>
      </c>
      <c r="F1184" s="91">
        <v>571897923.66781807</v>
      </c>
    </row>
    <row r="1185" spans="1:6" x14ac:dyDescent="0.3">
      <c r="A1185" s="48">
        <v>42577</v>
      </c>
      <c r="B1185">
        <v>2016</v>
      </c>
      <c r="C1185" t="s">
        <v>1123</v>
      </c>
      <c r="D1185" s="89">
        <v>651.30999999999983</v>
      </c>
      <c r="E1185" s="91">
        <v>10276898043.719999</v>
      </c>
      <c r="F1185" s="91">
        <v>704328935.72425139</v>
      </c>
    </row>
    <row r="1186" spans="1:6" x14ac:dyDescent="0.3">
      <c r="A1186" s="48">
        <v>42578</v>
      </c>
      <c r="B1186">
        <v>2016</v>
      </c>
      <c r="C1186" t="s">
        <v>1123</v>
      </c>
      <c r="D1186" s="89">
        <v>655.61826327773804</v>
      </c>
      <c r="E1186" s="91">
        <v>10345876482.259171</v>
      </c>
      <c r="F1186" s="91">
        <v>701731382.89898634</v>
      </c>
    </row>
    <row r="1187" spans="1:6" x14ac:dyDescent="0.3">
      <c r="A1187" s="48">
        <v>42579</v>
      </c>
      <c r="B1187">
        <v>2016</v>
      </c>
      <c r="C1187" t="s">
        <v>1123</v>
      </c>
      <c r="D1187" s="89">
        <v>655.89043017489519</v>
      </c>
      <c r="E1187" s="91">
        <v>10351218168.47094</v>
      </c>
      <c r="F1187" s="91">
        <v>590272472.77947342</v>
      </c>
    </row>
    <row r="1188" spans="1:6" x14ac:dyDescent="0.3">
      <c r="A1188" s="48">
        <v>42580</v>
      </c>
      <c r="B1188">
        <v>2016</v>
      </c>
      <c r="C1188" t="s">
        <v>1123</v>
      </c>
      <c r="D1188" s="89">
        <v>657.34237919466534</v>
      </c>
      <c r="E1188" s="91">
        <v>10375300169.23387</v>
      </c>
      <c r="F1188" s="91">
        <v>498459288.32484591</v>
      </c>
    </row>
    <row r="1189" spans="1:6" x14ac:dyDescent="0.3">
      <c r="A1189" s="48">
        <v>42581</v>
      </c>
      <c r="B1189">
        <v>2016</v>
      </c>
      <c r="C1189" t="s">
        <v>1123</v>
      </c>
      <c r="D1189" s="89">
        <v>654.54898030553977</v>
      </c>
      <c r="E1189" s="91">
        <v>10332176091.135321</v>
      </c>
      <c r="F1189" s="91">
        <v>381261251.17962211</v>
      </c>
    </row>
    <row r="1190" spans="1:6" x14ac:dyDescent="0.3">
      <c r="A1190" s="48">
        <v>42582</v>
      </c>
      <c r="B1190">
        <v>2016</v>
      </c>
      <c r="C1190" t="s">
        <v>1123</v>
      </c>
      <c r="D1190" s="89">
        <v>623.74577125330222</v>
      </c>
      <c r="E1190" s="91">
        <v>9847086965.6913071</v>
      </c>
      <c r="F1190" s="91">
        <v>1034681070.140633</v>
      </c>
    </row>
    <row r="1191" spans="1:6" x14ac:dyDescent="0.3">
      <c r="A1191" s="48">
        <v>42583</v>
      </c>
      <c r="B1191">
        <v>2016</v>
      </c>
      <c r="C1191" t="s">
        <v>1123</v>
      </c>
      <c r="D1191" s="89">
        <v>605.7469999999995</v>
      </c>
      <c r="E1191" s="91">
        <v>9564059424.3959904</v>
      </c>
      <c r="F1191" s="91">
        <v>1099193368.899972</v>
      </c>
    </row>
    <row r="1192" spans="1:6" x14ac:dyDescent="0.3">
      <c r="A1192" s="48">
        <v>42584</v>
      </c>
      <c r="B1192">
        <v>2016</v>
      </c>
      <c r="C1192" t="s">
        <v>1123</v>
      </c>
      <c r="D1192" s="89">
        <v>517.13492944876066</v>
      </c>
      <c r="E1192" s="91">
        <v>8165924598.9862623</v>
      </c>
      <c r="F1192" s="91">
        <v>1868906086.666429</v>
      </c>
    </row>
    <row r="1193" spans="1:6" x14ac:dyDescent="0.3">
      <c r="A1193" s="48">
        <v>42585</v>
      </c>
      <c r="B1193">
        <v>2016</v>
      </c>
      <c r="C1193" t="s">
        <v>1123</v>
      </c>
      <c r="D1193" s="89">
        <v>567.38106161560142</v>
      </c>
      <c r="E1193" s="91">
        <v>8960483430.825201</v>
      </c>
      <c r="F1193" s="91">
        <v>2497221230.7124491</v>
      </c>
    </row>
    <row r="1194" spans="1:6" x14ac:dyDescent="0.3">
      <c r="A1194" s="48">
        <v>42586</v>
      </c>
      <c r="B1194">
        <v>2016</v>
      </c>
      <c r="C1194" t="s">
        <v>1123</v>
      </c>
      <c r="D1194" s="89">
        <v>576.60370672485453</v>
      </c>
      <c r="E1194" s="91">
        <v>9107192616.4288101</v>
      </c>
      <c r="F1194" s="91">
        <v>1656264326.9642899</v>
      </c>
    </row>
    <row r="1195" spans="1:6" x14ac:dyDescent="0.3">
      <c r="A1195" s="48">
        <v>42587</v>
      </c>
      <c r="B1195">
        <v>2016</v>
      </c>
      <c r="C1195" t="s">
        <v>1123</v>
      </c>
      <c r="D1195" s="89">
        <v>576.03380000000016</v>
      </c>
      <c r="E1195" s="91">
        <v>9099338658.9167995</v>
      </c>
      <c r="F1195" s="91">
        <v>730357921.45576429</v>
      </c>
    </row>
    <row r="1196" spans="1:6" x14ac:dyDescent="0.3">
      <c r="A1196" s="48">
        <v>42588</v>
      </c>
      <c r="B1196">
        <v>2016</v>
      </c>
      <c r="C1196" t="s">
        <v>1123</v>
      </c>
      <c r="D1196" s="89">
        <v>587.63499999999988</v>
      </c>
      <c r="E1196" s="91">
        <v>9283768001.2800007</v>
      </c>
      <c r="F1196" s="91">
        <v>781499291.61541104</v>
      </c>
    </row>
    <row r="1197" spans="1:6" x14ac:dyDescent="0.3">
      <c r="A1197" s="48">
        <v>42589</v>
      </c>
      <c r="B1197">
        <v>2016</v>
      </c>
      <c r="C1197" t="s">
        <v>1123</v>
      </c>
      <c r="D1197" s="89">
        <v>592.66750000000002</v>
      </c>
      <c r="E1197" s="91">
        <v>9364319558.9099998</v>
      </c>
      <c r="F1197" s="91">
        <v>1119146426.823175</v>
      </c>
    </row>
    <row r="1198" spans="1:6" x14ac:dyDescent="0.3">
      <c r="A1198" s="48">
        <v>42590</v>
      </c>
      <c r="B1198">
        <v>2016</v>
      </c>
      <c r="C1198" t="s">
        <v>1123</v>
      </c>
      <c r="D1198" s="89">
        <v>590.71249999999998</v>
      </c>
      <c r="E1198" s="91">
        <v>9334500359.0999985</v>
      </c>
      <c r="F1198" s="91">
        <v>732938493.48915374</v>
      </c>
    </row>
    <row r="1199" spans="1:6" x14ac:dyDescent="0.3">
      <c r="A1199" s="48">
        <v>42591</v>
      </c>
      <c r="B1199">
        <v>2016</v>
      </c>
      <c r="C1199" t="s">
        <v>1123</v>
      </c>
      <c r="D1199" s="89">
        <v>585.30249999999978</v>
      </c>
      <c r="E1199" s="91">
        <v>9249860835.6899967</v>
      </c>
      <c r="F1199" s="91">
        <v>764158462.47660136</v>
      </c>
    </row>
    <row r="1200" spans="1:6" x14ac:dyDescent="0.3">
      <c r="A1200" s="48">
        <v>42592</v>
      </c>
      <c r="B1200">
        <v>2016</v>
      </c>
      <c r="C1200" t="s">
        <v>1123</v>
      </c>
      <c r="D1200" s="89">
        <v>592.26684329709803</v>
      </c>
      <c r="E1200" s="91">
        <v>9361030948.5195656</v>
      </c>
      <c r="F1200" s="91">
        <v>787203551.07833624</v>
      </c>
    </row>
    <row r="1201" spans="1:6" x14ac:dyDescent="0.3">
      <c r="A1201" s="48">
        <v>42593</v>
      </c>
      <c r="B1201">
        <v>2016</v>
      </c>
      <c r="C1201" t="s">
        <v>1123</v>
      </c>
      <c r="D1201" s="89">
        <v>587.6138000000002</v>
      </c>
      <c r="E1201" s="91">
        <v>9288488901.6216049</v>
      </c>
      <c r="F1201" s="91">
        <v>332761748.88416952</v>
      </c>
    </row>
    <row r="1202" spans="1:6" x14ac:dyDescent="0.3">
      <c r="A1202" s="48">
        <v>42594</v>
      </c>
      <c r="B1202">
        <v>2016</v>
      </c>
      <c r="C1202" t="s">
        <v>1123</v>
      </c>
      <c r="D1202" s="89">
        <v>586.52999999999986</v>
      </c>
      <c r="E1202" s="91">
        <v>9272434001.0400009</v>
      </c>
      <c r="F1202" s="91">
        <v>332148000.22230917</v>
      </c>
    </row>
    <row r="1203" spans="1:6" x14ac:dyDescent="0.3">
      <c r="A1203" s="48">
        <v>42595</v>
      </c>
      <c r="B1203">
        <v>2016</v>
      </c>
      <c r="C1203" t="s">
        <v>1123</v>
      </c>
      <c r="D1203" s="89">
        <v>584.4688683346069</v>
      </c>
      <c r="E1203" s="91">
        <v>9241013898.483736</v>
      </c>
      <c r="F1203" s="91">
        <v>528917329.60978132</v>
      </c>
    </row>
    <row r="1204" spans="1:6" x14ac:dyDescent="0.3">
      <c r="A1204" s="48">
        <v>42596</v>
      </c>
      <c r="B1204">
        <v>2016</v>
      </c>
      <c r="C1204" t="s">
        <v>1123</v>
      </c>
      <c r="D1204" s="89">
        <v>570.73669999999993</v>
      </c>
      <c r="E1204" s="91">
        <v>9024984099.8555984</v>
      </c>
      <c r="F1204" s="91">
        <v>800709328.02076292</v>
      </c>
    </row>
    <row r="1205" spans="1:6" x14ac:dyDescent="0.3">
      <c r="A1205" s="48">
        <v>42597</v>
      </c>
      <c r="B1205">
        <v>2016</v>
      </c>
      <c r="C1205" t="s">
        <v>1123</v>
      </c>
      <c r="D1205" s="89">
        <v>567.73428365943494</v>
      </c>
      <c r="E1205" s="91">
        <v>8978508769.8575764</v>
      </c>
      <c r="F1205" s="91">
        <v>689576137.49622893</v>
      </c>
    </row>
    <row r="1206" spans="1:6" x14ac:dyDescent="0.3">
      <c r="A1206" s="48">
        <v>42598</v>
      </c>
      <c r="B1206">
        <v>2016</v>
      </c>
      <c r="C1206" t="s">
        <v>1123</v>
      </c>
      <c r="D1206" s="89">
        <v>578.22315110235638</v>
      </c>
      <c r="E1206" s="91">
        <v>9145336947.4245739</v>
      </c>
      <c r="F1206" s="91">
        <v>665471810.68205321</v>
      </c>
    </row>
    <row r="1207" spans="1:6" x14ac:dyDescent="0.3">
      <c r="A1207" s="48">
        <v>42599</v>
      </c>
      <c r="B1207">
        <v>2016</v>
      </c>
      <c r="C1207" t="s">
        <v>1123</v>
      </c>
      <c r="D1207" s="89">
        <v>571.46191495774201</v>
      </c>
      <c r="E1207" s="91">
        <v>9039235990.7036743</v>
      </c>
      <c r="F1207" s="91">
        <v>509828615.05795252</v>
      </c>
    </row>
    <row r="1208" spans="1:6" x14ac:dyDescent="0.3">
      <c r="A1208" s="48">
        <v>42600</v>
      </c>
      <c r="B1208">
        <v>2016</v>
      </c>
      <c r="C1208" t="s">
        <v>1123</v>
      </c>
      <c r="D1208" s="89">
        <v>572.2684198487193</v>
      </c>
      <c r="E1208" s="91">
        <v>9053050627.4177608</v>
      </c>
      <c r="F1208" s="91">
        <v>448162729.67826962</v>
      </c>
    </row>
    <row r="1209" spans="1:6" x14ac:dyDescent="0.3">
      <c r="A1209" s="48">
        <v>42601</v>
      </c>
      <c r="B1209">
        <v>2016</v>
      </c>
      <c r="C1209" t="s">
        <v>1123</v>
      </c>
      <c r="D1209" s="89">
        <v>573.49199067943448</v>
      </c>
      <c r="E1209" s="91">
        <v>9073411771.816164</v>
      </c>
      <c r="F1209" s="91">
        <v>404401760.59499991</v>
      </c>
    </row>
    <row r="1210" spans="1:6" x14ac:dyDescent="0.3">
      <c r="A1210" s="48">
        <v>42602</v>
      </c>
      <c r="B1210">
        <v>2016</v>
      </c>
      <c r="C1210" t="s">
        <v>1123</v>
      </c>
      <c r="D1210" s="89">
        <v>581.94627308121358</v>
      </c>
      <c r="E1210" s="91">
        <v>9208301151.7055969</v>
      </c>
      <c r="F1210" s="91">
        <v>449090940.59324408</v>
      </c>
    </row>
    <row r="1211" spans="1:6" x14ac:dyDescent="0.3">
      <c r="A1211" s="48">
        <v>42603</v>
      </c>
      <c r="B1211">
        <v>2016</v>
      </c>
      <c r="C1211" t="s">
        <v>1123</v>
      </c>
      <c r="D1211" s="89">
        <v>580.58702713717344</v>
      </c>
      <c r="E1211" s="91">
        <v>9187908144.1993046</v>
      </c>
      <c r="F1211" s="91">
        <v>397848571.05515838</v>
      </c>
    </row>
    <row r="1212" spans="1:6" x14ac:dyDescent="0.3">
      <c r="A1212" s="48">
        <v>42604</v>
      </c>
      <c r="B1212">
        <v>2016</v>
      </c>
      <c r="C1212" t="s">
        <v>1123</v>
      </c>
      <c r="D1212" s="89">
        <v>585.21750000000009</v>
      </c>
      <c r="E1212" s="91">
        <v>9262302916.8600006</v>
      </c>
      <c r="F1212" s="91">
        <v>391991120.28923112</v>
      </c>
    </row>
    <row r="1213" spans="1:6" x14ac:dyDescent="0.3">
      <c r="A1213" s="48">
        <v>42605</v>
      </c>
      <c r="B1213">
        <v>2016</v>
      </c>
      <c r="C1213" t="s">
        <v>1123</v>
      </c>
      <c r="D1213" s="89">
        <v>582.00379999999996</v>
      </c>
      <c r="E1213" s="91">
        <v>9212472965.7744007</v>
      </c>
      <c r="F1213" s="91">
        <v>602216568.65910125</v>
      </c>
    </row>
    <row r="1214" spans="1:6" x14ac:dyDescent="0.3">
      <c r="A1214" s="48">
        <v>42606</v>
      </c>
      <c r="B1214">
        <v>2016</v>
      </c>
      <c r="C1214" t="s">
        <v>1123</v>
      </c>
      <c r="D1214" s="89">
        <v>577.88805316217122</v>
      </c>
      <c r="E1214" s="91">
        <v>9148400141.8209343</v>
      </c>
      <c r="F1214" s="91">
        <v>366732500.44505829</v>
      </c>
    </row>
    <row r="1215" spans="1:6" x14ac:dyDescent="0.3">
      <c r="A1215" s="48">
        <v>42607</v>
      </c>
      <c r="B1215">
        <v>2016</v>
      </c>
      <c r="C1215" t="s">
        <v>1123</v>
      </c>
      <c r="D1215" s="89">
        <v>576.11630000000014</v>
      </c>
      <c r="E1215" s="91">
        <v>9121223051.8379993</v>
      </c>
      <c r="F1215" s="91">
        <v>401309290.99276012</v>
      </c>
    </row>
    <row r="1216" spans="1:6" x14ac:dyDescent="0.3">
      <c r="A1216" s="48">
        <v>42608</v>
      </c>
      <c r="B1216">
        <v>2016</v>
      </c>
      <c r="C1216" t="s">
        <v>1123</v>
      </c>
      <c r="D1216" s="89">
        <v>578.10379999999975</v>
      </c>
      <c r="E1216" s="91">
        <v>9153633133.9895954</v>
      </c>
      <c r="F1216" s="91">
        <v>338221514.60738921</v>
      </c>
    </row>
    <row r="1217" spans="1:6" x14ac:dyDescent="0.3">
      <c r="A1217" s="48">
        <v>42609</v>
      </c>
      <c r="B1217">
        <v>2016</v>
      </c>
      <c r="C1217" t="s">
        <v>1123</v>
      </c>
      <c r="D1217" s="89">
        <v>568.57500000000016</v>
      </c>
      <c r="E1217" s="91">
        <v>9003730818.6000023</v>
      </c>
      <c r="F1217" s="91">
        <v>445311513.39072978</v>
      </c>
    </row>
    <row r="1218" spans="1:6" x14ac:dyDescent="0.3">
      <c r="A1218" s="48">
        <v>42610</v>
      </c>
      <c r="B1218">
        <v>2016</v>
      </c>
      <c r="C1218" t="s">
        <v>1123</v>
      </c>
      <c r="D1218" s="89">
        <v>573.52880000000005</v>
      </c>
      <c r="E1218" s="91">
        <v>9083223370.0415993</v>
      </c>
      <c r="F1218" s="91">
        <v>339737295.89427418</v>
      </c>
    </row>
    <row r="1219" spans="1:6" x14ac:dyDescent="0.3">
      <c r="A1219" s="48">
        <v>42611</v>
      </c>
      <c r="B1219">
        <v>2016</v>
      </c>
      <c r="C1219" t="s">
        <v>1123</v>
      </c>
      <c r="D1219" s="89">
        <v>572.51022836170876</v>
      </c>
      <c r="E1219" s="91">
        <v>9068122329.3940849</v>
      </c>
      <c r="F1219" s="91">
        <v>381390186.59404898</v>
      </c>
    </row>
    <row r="1220" spans="1:6" x14ac:dyDescent="0.3">
      <c r="A1220" s="48">
        <v>42612</v>
      </c>
      <c r="B1220">
        <v>2016</v>
      </c>
      <c r="C1220" t="s">
        <v>1123</v>
      </c>
      <c r="D1220" s="89">
        <v>576.08000000000004</v>
      </c>
      <c r="E1220" s="91">
        <v>9125715540.4799995</v>
      </c>
      <c r="F1220" s="91">
        <v>414583282.42362511</v>
      </c>
    </row>
    <row r="1221" spans="1:6" x14ac:dyDescent="0.3">
      <c r="A1221" s="48">
        <v>42613</v>
      </c>
      <c r="B1221">
        <v>2016</v>
      </c>
      <c r="C1221" t="s">
        <v>1123</v>
      </c>
      <c r="D1221" s="89">
        <v>571.75828267630345</v>
      </c>
      <c r="E1221" s="91">
        <v>9058256694.8504047</v>
      </c>
      <c r="F1221" s="91">
        <v>335483654.44544327</v>
      </c>
    </row>
    <row r="1222" spans="1:6" x14ac:dyDescent="0.3">
      <c r="A1222" s="48">
        <v>42614</v>
      </c>
      <c r="B1222">
        <v>2016</v>
      </c>
      <c r="C1222" t="s">
        <v>1123</v>
      </c>
      <c r="D1222" s="89">
        <v>571.59</v>
      </c>
      <c r="E1222" s="91">
        <v>9056523459.6000004</v>
      </c>
      <c r="F1222" s="91">
        <v>356532608.25727522</v>
      </c>
    </row>
    <row r="1223" spans="1:6" x14ac:dyDescent="0.3">
      <c r="A1223" s="48">
        <v>42615</v>
      </c>
      <c r="B1223">
        <v>2016</v>
      </c>
      <c r="C1223" t="s">
        <v>1123</v>
      </c>
      <c r="D1223" s="89">
        <v>573.96249999999986</v>
      </c>
      <c r="E1223" s="91">
        <v>9095188851.2999954</v>
      </c>
      <c r="F1223" s="91">
        <v>378500484.5206362</v>
      </c>
    </row>
    <row r="1224" spans="1:6" x14ac:dyDescent="0.3">
      <c r="A1224" s="48">
        <v>42616</v>
      </c>
      <c r="B1224">
        <v>2016</v>
      </c>
      <c r="C1224" t="s">
        <v>1123</v>
      </c>
      <c r="D1224" s="89">
        <v>596.19500000000016</v>
      </c>
      <c r="E1224" s="91">
        <v>9448393429.6800022</v>
      </c>
      <c r="F1224" s="91">
        <v>561496914.78509855</v>
      </c>
    </row>
    <row r="1225" spans="1:6" x14ac:dyDescent="0.3">
      <c r="A1225" s="48">
        <v>42617</v>
      </c>
      <c r="B1225">
        <v>2016</v>
      </c>
      <c r="C1225" t="s">
        <v>1123</v>
      </c>
      <c r="D1225" s="89">
        <v>608.6887999999999</v>
      </c>
      <c r="E1225" s="91">
        <v>9647700436.7135983</v>
      </c>
      <c r="F1225" s="91">
        <v>884434073.86943614</v>
      </c>
    </row>
    <row r="1226" spans="1:6" x14ac:dyDescent="0.3">
      <c r="A1226" s="48">
        <v>42618</v>
      </c>
      <c r="B1226">
        <v>2016</v>
      </c>
      <c r="C1226" t="s">
        <v>1123</v>
      </c>
      <c r="D1226" s="89">
        <v>606.64380000000006</v>
      </c>
      <c r="E1226" s="91">
        <v>9616262727.2040005</v>
      </c>
      <c r="F1226" s="91">
        <v>618185193.00947642</v>
      </c>
    </row>
    <row r="1227" spans="1:6" x14ac:dyDescent="0.3">
      <c r="A1227" s="48">
        <v>42619</v>
      </c>
      <c r="B1227">
        <v>2016</v>
      </c>
      <c r="C1227" t="s">
        <v>1123</v>
      </c>
      <c r="D1227" s="89">
        <v>610.68379999999991</v>
      </c>
      <c r="E1227" s="91">
        <v>9681336387.3936005</v>
      </c>
      <c r="F1227" s="91">
        <v>560341026.71307671</v>
      </c>
    </row>
    <row r="1228" spans="1:6" x14ac:dyDescent="0.3">
      <c r="A1228" s="48">
        <v>42620</v>
      </c>
      <c r="B1228">
        <v>2016</v>
      </c>
      <c r="C1228" t="s">
        <v>1123</v>
      </c>
      <c r="D1228" s="89">
        <v>614.32648859621952</v>
      </c>
      <c r="E1228" s="91">
        <v>9740198080.1181049</v>
      </c>
      <c r="F1228" s="91">
        <v>597124132.72292757</v>
      </c>
    </row>
    <row r="1229" spans="1:6" x14ac:dyDescent="0.3">
      <c r="A1229" s="48">
        <v>42621</v>
      </c>
      <c r="B1229">
        <v>2016</v>
      </c>
      <c r="C1229" t="s">
        <v>1123</v>
      </c>
      <c r="D1229" s="89">
        <v>625.46750000000009</v>
      </c>
      <c r="E1229" s="91">
        <v>9917920559.6100044</v>
      </c>
      <c r="F1229" s="91">
        <v>1600702238.592895</v>
      </c>
    </row>
    <row r="1230" spans="1:6" x14ac:dyDescent="0.3">
      <c r="A1230" s="48">
        <v>42622</v>
      </c>
      <c r="B1230">
        <v>2016</v>
      </c>
      <c r="C1230" t="s">
        <v>1123</v>
      </c>
      <c r="D1230" s="89">
        <v>621.91249999999991</v>
      </c>
      <c r="E1230" s="91">
        <v>9862631720.7000008</v>
      </c>
      <c r="F1230" s="91">
        <v>850137524.77114725</v>
      </c>
    </row>
    <row r="1231" spans="1:6" x14ac:dyDescent="0.3">
      <c r="A1231" s="48">
        <v>42623</v>
      </c>
      <c r="B1231">
        <v>2016</v>
      </c>
      <c r="C1231" t="s">
        <v>1123</v>
      </c>
      <c r="D1231" s="89">
        <v>623.05880000000013</v>
      </c>
      <c r="E1231" s="91">
        <v>9881939361.4032021</v>
      </c>
      <c r="F1231" s="91">
        <v>586796232.54670775</v>
      </c>
    </row>
    <row r="1232" spans="1:6" x14ac:dyDescent="0.3">
      <c r="A1232" s="48">
        <v>42624</v>
      </c>
      <c r="B1232">
        <v>2016</v>
      </c>
      <c r="C1232" t="s">
        <v>1123</v>
      </c>
      <c r="D1232" s="89">
        <v>605.31541517908022</v>
      </c>
      <c r="E1232" s="91">
        <v>9601743135.4283352</v>
      </c>
      <c r="F1232" s="91">
        <v>1228662231.0267899</v>
      </c>
    </row>
    <row r="1233" spans="1:6" x14ac:dyDescent="0.3">
      <c r="A1233" s="48">
        <v>42625</v>
      </c>
      <c r="B1233">
        <v>2016</v>
      </c>
      <c r="C1233" t="s">
        <v>1123</v>
      </c>
      <c r="D1233" s="89">
        <v>605.83120524203207</v>
      </c>
      <c r="E1233" s="91">
        <v>9611117069.2190208</v>
      </c>
      <c r="F1233" s="91">
        <v>973866198.69109023</v>
      </c>
    </row>
    <row r="1234" spans="1:6" x14ac:dyDescent="0.3">
      <c r="A1234" s="48">
        <v>42626</v>
      </c>
      <c r="B1234">
        <v>2016</v>
      </c>
      <c r="C1234" t="s">
        <v>1123</v>
      </c>
      <c r="D1234" s="89">
        <v>606.6450000000001</v>
      </c>
      <c r="E1234" s="91">
        <v>9625199430.6000004</v>
      </c>
      <c r="F1234" s="91">
        <v>699782155.29344976</v>
      </c>
    </row>
    <row r="1235" spans="1:6" x14ac:dyDescent="0.3">
      <c r="A1235" s="48">
        <v>42627</v>
      </c>
      <c r="B1235">
        <v>2016</v>
      </c>
      <c r="C1235" t="s">
        <v>1123</v>
      </c>
      <c r="D1235" s="89">
        <v>608.42500000000018</v>
      </c>
      <c r="E1235" s="91">
        <v>9654573079.5000038</v>
      </c>
      <c r="F1235" s="91">
        <v>619105285.97544539</v>
      </c>
    </row>
    <row r="1236" spans="1:6" x14ac:dyDescent="0.3">
      <c r="A1236" s="48">
        <v>42628</v>
      </c>
      <c r="B1236">
        <v>2016</v>
      </c>
      <c r="C1236" t="s">
        <v>1123</v>
      </c>
      <c r="D1236" s="89">
        <v>605.58380000000011</v>
      </c>
      <c r="E1236" s="91">
        <v>9610607638.9944019</v>
      </c>
      <c r="F1236" s="91">
        <v>549080254.72603846</v>
      </c>
    </row>
    <row r="1237" spans="1:6" x14ac:dyDescent="0.3">
      <c r="A1237" s="48">
        <v>42629</v>
      </c>
      <c r="B1237">
        <v>2016</v>
      </c>
      <c r="C1237" t="s">
        <v>1123</v>
      </c>
      <c r="D1237" s="89">
        <v>606.55336589369153</v>
      </c>
      <c r="E1237" s="91">
        <v>9627042762.3087578</v>
      </c>
      <c r="F1237" s="91">
        <v>546585886.12733161</v>
      </c>
    </row>
    <row r="1238" spans="1:6" x14ac:dyDescent="0.3">
      <c r="A1238" s="48">
        <v>42630</v>
      </c>
      <c r="B1238">
        <v>2016</v>
      </c>
      <c r="C1238" t="s">
        <v>1123</v>
      </c>
      <c r="D1238" s="89">
        <v>605.34379999999999</v>
      </c>
      <c r="E1238" s="91">
        <v>9609021664.3080006</v>
      </c>
      <c r="F1238" s="91">
        <v>531090439.78524131</v>
      </c>
    </row>
    <row r="1239" spans="1:6" x14ac:dyDescent="0.3">
      <c r="A1239" s="48">
        <v>42631</v>
      </c>
      <c r="B1239">
        <v>2016</v>
      </c>
      <c r="C1239" t="s">
        <v>1123</v>
      </c>
      <c r="D1239" s="89">
        <v>608.79500000000019</v>
      </c>
      <c r="E1239" s="91">
        <v>9664864143.0000038</v>
      </c>
      <c r="F1239" s="91">
        <v>1306045902.141315</v>
      </c>
    </row>
    <row r="1240" spans="1:6" x14ac:dyDescent="0.3">
      <c r="A1240" s="48">
        <v>42632</v>
      </c>
      <c r="B1240">
        <v>2016</v>
      </c>
      <c r="C1240" t="s">
        <v>1123</v>
      </c>
      <c r="D1240" s="89">
        <v>608.61763429732446</v>
      </c>
      <c r="E1240" s="91">
        <v>9663034352.0913086</v>
      </c>
      <c r="F1240" s="91">
        <v>1272958790.406076</v>
      </c>
    </row>
    <row r="1241" spans="1:6" x14ac:dyDescent="0.3">
      <c r="A1241" s="48">
        <v>42633</v>
      </c>
      <c r="B1241">
        <v>2016</v>
      </c>
      <c r="C1241" t="s">
        <v>1123</v>
      </c>
      <c r="D1241" s="89">
        <v>607.76881256326647</v>
      </c>
      <c r="E1241" s="91">
        <v>9650615110.1770935</v>
      </c>
      <c r="F1241" s="91">
        <v>953214316.44754577</v>
      </c>
    </row>
    <row r="1242" spans="1:6" x14ac:dyDescent="0.3">
      <c r="A1242" s="48">
        <v>42634</v>
      </c>
      <c r="B1242">
        <v>2016</v>
      </c>
      <c r="C1242" t="s">
        <v>1123</v>
      </c>
      <c r="D1242" s="89">
        <v>595.84024922643448</v>
      </c>
      <c r="E1242" s="91">
        <v>9462412679.8321686</v>
      </c>
      <c r="F1242" s="91">
        <v>1589139471.134279</v>
      </c>
    </row>
    <row r="1243" spans="1:6" x14ac:dyDescent="0.3">
      <c r="A1243" s="48">
        <v>42635</v>
      </c>
      <c r="B1243">
        <v>2016</v>
      </c>
      <c r="C1243" t="s">
        <v>1123</v>
      </c>
      <c r="D1243" s="89">
        <v>594.95879999999988</v>
      </c>
      <c r="E1243" s="91">
        <v>9449414102.3183994</v>
      </c>
      <c r="F1243" s="91">
        <v>994983745.48229361</v>
      </c>
    </row>
    <row r="1244" spans="1:6" x14ac:dyDescent="0.3">
      <c r="A1244" s="48">
        <v>42636</v>
      </c>
      <c r="B1244">
        <v>2016</v>
      </c>
      <c r="C1244" t="s">
        <v>1123</v>
      </c>
      <c r="D1244" s="89">
        <v>601.89250000000004</v>
      </c>
      <c r="E1244" s="91">
        <v>9560527881.9599991</v>
      </c>
      <c r="F1244" s="91">
        <v>1471656057.198137</v>
      </c>
    </row>
    <row r="1245" spans="1:6" x14ac:dyDescent="0.3">
      <c r="A1245" s="48">
        <v>42637</v>
      </c>
      <c r="B1245">
        <v>2016</v>
      </c>
      <c r="C1245" t="s">
        <v>1123</v>
      </c>
      <c r="D1245" s="89">
        <v>601.27250000000026</v>
      </c>
      <c r="E1245" s="91">
        <v>9551877467.340004</v>
      </c>
      <c r="F1245" s="91">
        <v>1136053862.1848309</v>
      </c>
    </row>
    <row r="1246" spans="1:6" x14ac:dyDescent="0.3">
      <c r="A1246" s="48">
        <v>42638</v>
      </c>
      <c r="B1246">
        <v>2016</v>
      </c>
      <c r="C1246" t="s">
        <v>1123</v>
      </c>
      <c r="D1246" s="89">
        <v>599.31129999999973</v>
      </c>
      <c r="E1246" s="91">
        <v>9522044919.5255966</v>
      </c>
      <c r="F1246" s="91">
        <v>1074112052.8808081</v>
      </c>
    </row>
    <row r="1247" spans="1:6" x14ac:dyDescent="0.3">
      <c r="A1247" s="48">
        <v>42639</v>
      </c>
      <c r="B1247">
        <v>2016</v>
      </c>
      <c r="C1247" t="s">
        <v>1123</v>
      </c>
      <c r="D1247" s="89">
        <v>606.09706453630054</v>
      </c>
      <c r="E1247" s="91">
        <v>9630957511.5178165</v>
      </c>
      <c r="F1247" s="91">
        <v>1917754354.0926061</v>
      </c>
    </row>
    <row r="1248" spans="1:6" x14ac:dyDescent="0.3">
      <c r="A1248" s="48">
        <v>42640</v>
      </c>
      <c r="B1248">
        <v>2016</v>
      </c>
      <c r="C1248" t="s">
        <v>1123</v>
      </c>
      <c r="D1248" s="89">
        <v>604.20749999999987</v>
      </c>
      <c r="E1248" s="91">
        <v>9602128427.579998</v>
      </c>
      <c r="F1248" s="91">
        <v>1448434854.019475</v>
      </c>
    </row>
    <row r="1249" spans="1:6" x14ac:dyDescent="0.3">
      <c r="A1249" s="48">
        <v>42641</v>
      </c>
      <c r="B1249">
        <v>2016</v>
      </c>
      <c r="C1249" t="s">
        <v>1123</v>
      </c>
      <c r="D1249" s="89">
        <v>603.55499999999972</v>
      </c>
      <c r="E1249" s="91">
        <v>9592874199.3599968</v>
      </c>
      <c r="F1249" s="91">
        <v>1023325384.738641</v>
      </c>
    </row>
    <row r="1250" spans="1:6" x14ac:dyDescent="0.3">
      <c r="A1250" s="48">
        <v>42642</v>
      </c>
      <c r="B1250">
        <v>2016</v>
      </c>
      <c r="C1250" t="s">
        <v>1123</v>
      </c>
      <c r="D1250" s="89">
        <v>604.63750000000005</v>
      </c>
      <c r="E1250" s="91">
        <v>9611116960.3500023</v>
      </c>
      <c r="F1250" s="91">
        <v>1291135796.1814549</v>
      </c>
    </row>
    <row r="1251" spans="1:6" x14ac:dyDescent="0.3">
      <c r="A1251" s="48">
        <v>42643</v>
      </c>
      <c r="B1251">
        <v>2016</v>
      </c>
      <c r="C1251" t="s">
        <v>1123</v>
      </c>
      <c r="D1251" s="89">
        <v>608.25750000000005</v>
      </c>
      <c r="E1251" s="91">
        <v>9669703048.3799992</v>
      </c>
      <c r="F1251" s="91">
        <v>1177411408.0724051</v>
      </c>
    </row>
    <row r="1252" spans="1:6" x14ac:dyDescent="0.3">
      <c r="A1252" s="48">
        <v>42644</v>
      </c>
      <c r="B1252">
        <v>2016</v>
      </c>
      <c r="C1252" t="s">
        <v>1124</v>
      </c>
      <c r="D1252" s="89">
        <v>614.05988451766427</v>
      </c>
      <c r="E1252" s="91">
        <v>9763087934.5581684</v>
      </c>
      <c r="F1252" s="91">
        <v>1673872374.0277989</v>
      </c>
    </row>
    <row r="1253" spans="1:6" x14ac:dyDescent="0.3">
      <c r="A1253" s="48">
        <v>42645</v>
      </c>
      <c r="B1253">
        <v>2016</v>
      </c>
      <c r="C1253" t="s">
        <v>1124</v>
      </c>
      <c r="D1253" s="89">
        <v>610.35880000000009</v>
      </c>
      <c r="E1253" s="91">
        <v>9705298188.7535992</v>
      </c>
      <c r="F1253" s="91">
        <v>1018352266.6575921</v>
      </c>
    </row>
    <row r="1254" spans="1:6" x14ac:dyDescent="0.3">
      <c r="A1254" s="48">
        <v>42646</v>
      </c>
      <c r="B1254">
        <v>2016</v>
      </c>
      <c r="C1254" t="s">
        <v>1124</v>
      </c>
      <c r="D1254" s="89">
        <v>611.96090265617988</v>
      </c>
      <c r="E1254" s="91">
        <v>9731860020.7937584</v>
      </c>
      <c r="F1254" s="91">
        <v>767820466.96915376</v>
      </c>
    </row>
    <row r="1255" spans="1:6" x14ac:dyDescent="0.3">
      <c r="A1255" s="48">
        <v>42647</v>
      </c>
      <c r="B1255">
        <v>2016</v>
      </c>
      <c r="C1255" t="s">
        <v>1124</v>
      </c>
      <c r="D1255" s="89">
        <v>609.24249999999995</v>
      </c>
      <c r="E1255" s="91">
        <v>9689785072.1700001</v>
      </c>
      <c r="F1255" s="91">
        <v>817050996.28924239</v>
      </c>
    </row>
    <row r="1256" spans="1:6" x14ac:dyDescent="0.3">
      <c r="A1256" s="48">
        <v>42648</v>
      </c>
      <c r="B1256">
        <v>2016</v>
      </c>
      <c r="C1256" t="s">
        <v>1124</v>
      </c>
      <c r="D1256" s="89">
        <v>611.63630000000001</v>
      </c>
      <c r="E1256" s="91">
        <v>9729061309.2155991</v>
      </c>
      <c r="F1256" s="91">
        <v>915039145.88893557</v>
      </c>
    </row>
    <row r="1257" spans="1:6" x14ac:dyDescent="0.3">
      <c r="A1257" s="48">
        <v>42649</v>
      </c>
      <c r="B1257">
        <v>2016</v>
      </c>
      <c r="C1257" t="s">
        <v>1124</v>
      </c>
      <c r="D1257" s="89">
        <v>610.98000000000013</v>
      </c>
      <c r="E1257" s="91">
        <v>9719787549.6000023</v>
      </c>
      <c r="F1257" s="91">
        <v>714618920.42426145</v>
      </c>
    </row>
    <row r="1258" spans="1:6" x14ac:dyDescent="0.3">
      <c r="A1258" s="48">
        <v>42650</v>
      </c>
      <c r="B1258">
        <v>2016</v>
      </c>
      <c r="C1258" t="s">
        <v>1124</v>
      </c>
      <c r="D1258" s="89">
        <v>616.21880000000021</v>
      </c>
      <c r="E1258" s="91">
        <v>9804216114.1392021</v>
      </c>
      <c r="F1258" s="91">
        <v>1104537956.2128789</v>
      </c>
    </row>
    <row r="1259" spans="1:6" x14ac:dyDescent="0.3">
      <c r="A1259" s="48">
        <v>42651</v>
      </c>
      <c r="B1259">
        <v>2016</v>
      </c>
      <c r="C1259" t="s">
        <v>1124</v>
      </c>
      <c r="D1259" s="89">
        <v>616.53380000000004</v>
      </c>
      <c r="E1259" s="91">
        <v>9810492980.9568005</v>
      </c>
      <c r="F1259" s="91">
        <v>793016113.7517544</v>
      </c>
    </row>
    <row r="1260" spans="1:6" x14ac:dyDescent="0.3">
      <c r="A1260" s="48">
        <v>42652</v>
      </c>
      <c r="B1260">
        <v>2016</v>
      </c>
      <c r="C1260" t="s">
        <v>1124</v>
      </c>
      <c r="D1260" s="89">
        <v>614.62380000000007</v>
      </c>
      <c r="E1260" s="91">
        <v>9781273121.4072018</v>
      </c>
      <c r="F1260" s="91">
        <v>901840112.44106805</v>
      </c>
    </row>
    <row r="1261" spans="1:6" x14ac:dyDescent="0.3">
      <c r="A1261" s="48">
        <v>42653</v>
      </c>
      <c r="B1261">
        <v>2016</v>
      </c>
      <c r="C1261" t="s">
        <v>1124</v>
      </c>
      <c r="D1261" s="89">
        <v>614.31380000000001</v>
      </c>
      <c r="E1261" s="91">
        <v>9777010536.4368</v>
      </c>
      <c r="F1261" s="91">
        <v>1274169412.9824779</v>
      </c>
    </row>
    <row r="1262" spans="1:6" x14ac:dyDescent="0.3">
      <c r="A1262" s="48">
        <v>42654</v>
      </c>
      <c r="B1262">
        <v>2016</v>
      </c>
      <c r="C1262" t="s">
        <v>1124</v>
      </c>
      <c r="D1262" s="89">
        <v>640.70000000000005</v>
      </c>
      <c r="E1262" s="91">
        <v>10198278180</v>
      </c>
      <c r="F1262" s="91">
        <v>2996984110.2753968</v>
      </c>
    </row>
    <row r="1263" spans="1:6" x14ac:dyDescent="0.3">
      <c r="A1263" s="48">
        <v>42655</v>
      </c>
      <c r="B1263">
        <v>2016</v>
      </c>
      <c r="C1263" t="s">
        <v>1124</v>
      </c>
      <c r="D1263" s="89">
        <v>635.61630000000002</v>
      </c>
      <c r="E1263" s="91">
        <v>10118464865.982</v>
      </c>
      <c r="F1263" s="91">
        <v>2475619341.3676281</v>
      </c>
    </row>
    <row r="1264" spans="1:6" x14ac:dyDescent="0.3">
      <c r="A1264" s="48">
        <v>42656</v>
      </c>
      <c r="B1264">
        <v>2016</v>
      </c>
      <c r="C1264" t="s">
        <v>1124</v>
      </c>
      <c r="D1264" s="89">
        <v>634.62233880412327</v>
      </c>
      <c r="E1264" s="91">
        <v>10103624253.93074</v>
      </c>
      <c r="F1264" s="91">
        <v>2099764690.768364</v>
      </c>
    </row>
    <row r="1265" spans="1:6" x14ac:dyDescent="0.3">
      <c r="A1265" s="48">
        <v>42657</v>
      </c>
      <c r="B1265">
        <v>2016</v>
      </c>
      <c r="C1265" t="s">
        <v>1124</v>
      </c>
      <c r="D1265" s="89">
        <v>638.17999999999961</v>
      </c>
      <c r="E1265" s="91">
        <v>10161283203.120001</v>
      </c>
      <c r="F1265" s="91">
        <v>1671558094.251651</v>
      </c>
    </row>
    <row r="1266" spans="1:6" x14ac:dyDescent="0.3">
      <c r="A1266" s="48">
        <v>42658</v>
      </c>
      <c r="B1266">
        <v>2016</v>
      </c>
      <c r="C1266" t="s">
        <v>1124</v>
      </c>
      <c r="D1266" s="89">
        <v>637.2088</v>
      </c>
      <c r="E1266" s="91">
        <v>10146912931.200001</v>
      </c>
      <c r="F1266" s="91">
        <v>1644480561.890038</v>
      </c>
    </row>
    <row r="1267" spans="1:6" x14ac:dyDescent="0.3">
      <c r="A1267" s="48">
        <v>42659</v>
      </c>
      <c r="B1267">
        <v>2016</v>
      </c>
      <c r="C1267" t="s">
        <v>1124</v>
      </c>
      <c r="D1267" s="89">
        <v>640.18629999999973</v>
      </c>
      <c r="E1267" s="91">
        <v>10195309967.3568</v>
      </c>
      <c r="F1267" s="91">
        <v>1454057375.2025249</v>
      </c>
    </row>
    <row r="1268" spans="1:6" x14ac:dyDescent="0.3">
      <c r="A1268" s="48">
        <v>42660</v>
      </c>
      <c r="B1268">
        <v>2016</v>
      </c>
      <c r="C1268" t="s">
        <v>1124</v>
      </c>
      <c r="D1268" s="89">
        <v>637.48250000000007</v>
      </c>
      <c r="E1268" s="91">
        <v>10153229676.24</v>
      </c>
      <c r="F1268" s="91">
        <v>1187159912.919513</v>
      </c>
    </row>
    <row r="1269" spans="1:6" x14ac:dyDescent="0.3">
      <c r="A1269" s="48">
        <v>42661</v>
      </c>
      <c r="B1269">
        <v>2016</v>
      </c>
      <c r="C1269" t="s">
        <v>1124</v>
      </c>
      <c r="D1269" s="89">
        <v>635.46500000000003</v>
      </c>
      <c r="E1269" s="91">
        <v>10122263522.219999</v>
      </c>
      <c r="F1269" s="91">
        <v>2024277148.4577589</v>
      </c>
    </row>
    <row r="1270" spans="1:6" x14ac:dyDescent="0.3">
      <c r="A1270" s="48">
        <v>42662</v>
      </c>
      <c r="B1270">
        <v>2016</v>
      </c>
      <c r="C1270" t="s">
        <v>1124</v>
      </c>
      <c r="D1270" s="89">
        <v>628.4375</v>
      </c>
      <c r="E1270" s="91">
        <v>10011295942.5</v>
      </c>
      <c r="F1270" s="91">
        <v>1955775379.9281859</v>
      </c>
    </row>
    <row r="1271" spans="1:6" x14ac:dyDescent="0.3">
      <c r="A1271" s="48">
        <v>42663</v>
      </c>
      <c r="B1271">
        <v>2016</v>
      </c>
      <c r="C1271" t="s">
        <v>1124</v>
      </c>
      <c r="D1271" s="89">
        <v>628.54250000000002</v>
      </c>
      <c r="E1271" s="91">
        <v>10013934081.66</v>
      </c>
      <c r="F1271" s="91">
        <v>1803186001.0351341</v>
      </c>
    </row>
    <row r="1272" spans="1:6" x14ac:dyDescent="0.3">
      <c r="A1272" s="48">
        <v>42664</v>
      </c>
      <c r="B1272">
        <v>2016</v>
      </c>
      <c r="C1272" t="s">
        <v>1124</v>
      </c>
      <c r="D1272" s="89">
        <v>629.71879999999953</v>
      </c>
      <c r="E1272" s="91">
        <v>10033936840.324789</v>
      </c>
      <c r="F1272" s="91">
        <v>1283400177.4939089</v>
      </c>
    </row>
    <row r="1273" spans="1:6" x14ac:dyDescent="0.3">
      <c r="A1273" s="48">
        <v>42665</v>
      </c>
      <c r="B1273">
        <v>2016</v>
      </c>
      <c r="C1273" t="s">
        <v>1124</v>
      </c>
      <c r="D1273" s="89">
        <v>652.08749999999998</v>
      </c>
      <c r="E1273" s="91">
        <v>10391486423.85</v>
      </c>
      <c r="F1273" s="91">
        <v>3522949282.8122101</v>
      </c>
    </row>
    <row r="1274" spans="1:6" x14ac:dyDescent="0.3">
      <c r="A1274" s="48">
        <v>42666</v>
      </c>
      <c r="B1274">
        <v>2016</v>
      </c>
      <c r="C1274" t="s">
        <v>1124</v>
      </c>
      <c r="D1274" s="89">
        <v>649.62630000000024</v>
      </c>
      <c r="E1274" s="91">
        <v>10353442542.796801</v>
      </c>
      <c r="F1274" s="91">
        <v>3643525162.7812281</v>
      </c>
    </row>
    <row r="1275" spans="1:6" x14ac:dyDescent="0.3">
      <c r="A1275" s="48">
        <v>42667</v>
      </c>
      <c r="B1275">
        <v>2016</v>
      </c>
      <c r="C1275" t="s">
        <v>1124</v>
      </c>
      <c r="D1275" s="89">
        <v>648.7663</v>
      </c>
      <c r="E1275" s="91">
        <v>10340849544.8076</v>
      </c>
      <c r="F1275" s="91">
        <v>3212766801.2130799</v>
      </c>
    </row>
    <row r="1276" spans="1:6" x14ac:dyDescent="0.3">
      <c r="A1276" s="48">
        <v>42668</v>
      </c>
      <c r="B1276">
        <v>2016</v>
      </c>
      <c r="C1276" t="s">
        <v>1124</v>
      </c>
      <c r="D1276" s="89">
        <v>652.63379999999995</v>
      </c>
      <c r="E1276" s="91">
        <v>10403520542.2512</v>
      </c>
      <c r="F1276" s="91">
        <v>2499429907.052547</v>
      </c>
    </row>
    <row r="1277" spans="1:6" x14ac:dyDescent="0.3">
      <c r="A1277" s="48">
        <v>42669</v>
      </c>
      <c r="B1277">
        <v>2016</v>
      </c>
      <c r="C1277" t="s">
        <v>1124</v>
      </c>
      <c r="D1277" s="89">
        <v>673.41750000000013</v>
      </c>
      <c r="E1277" s="91">
        <v>10735427840.76</v>
      </c>
      <c r="F1277" s="91">
        <v>4850797702.7252846</v>
      </c>
    </row>
    <row r="1278" spans="1:6" x14ac:dyDescent="0.3">
      <c r="A1278" s="48">
        <v>42670</v>
      </c>
      <c r="B1278">
        <v>2016</v>
      </c>
      <c r="C1278" t="s">
        <v>1124</v>
      </c>
      <c r="D1278" s="89">
        <v>683.37249999999983</v>
      </c>
      <c r="E1278" s="91">
        <v>10896021892.290001</v>
      </c>
      <c r="F1278" s="91">
        <v>5041475157.2871742</v>
      </c>
    </row>
    <row r="1279" spans="1:6" x14ac:dyDescent="0.3">
      <c r="A1279" s="48">
        <v>42671</v>
      </c>
      <c r="B1279">
        <v>2016</v>
      </c>
      <c r="C1279" t="s">
        <v>1124</v>
      </c>
      <c r="D1279" s="89">
        <v>687.55879999999991</v>
      </c>
      <c r="E1279" s="91">
        <v>10963463344.9296</v>
      </c>
      <c r="F1279" s="91">
        <v>5069538565.8935919</v>
      </c>
    </row>
    <row r="1280" spans="1:6" x14ac:dyDescent="0.3">
      <c r="A1280" s="48">
        <v>42672</v>
      </c>
      <c r="B1280">
        <v>2016</v>
      </c>
      <c r="C1280" t="s">
        <v>1124</v>
      </c>
      <c r="D1280" s="89">
        <v>715.41032432321629</v>
      </c>
      <c r="E1280" s="91">
        <v>11409389607.078329</v>
      </c>
      <c r="F1280" s="91">
        <v>6838400543.297884</v>
      </c>
    </row>
    <row r="1281" spans="1:6" x14ac:dyDescent="0.3">
      <c r="A1281" s="48">
        <v>42673</v>
      </c>
      <c r="B1281">
        <v>2016</v>
      </c>
      <c r="C1281" t="s">
        <v>1124</v>
      </c>
      <c r="D1281" s="89">
        <v>697.27736245605774</v>
      </c>
      <c r="E1281" s="91">
        <v>11121149986.53775</v>
      </c>
      <c r="F1281" s="91">
        <v>5824289996.1549854</v>
      </c>
    </row>
    <row r="1282" spans="1:6" x14ac:dyDescent="0.3">
      <c r="A1282" s="48">
        <v>42674</v>
      </c>
      <c r="B1282">
        <v>2016</v>
      </c>
      <c r="C1282" t="s">
        <v>1124</v>
      </c>
      <c r="D1282" s="89">
        <v>698.57629999999983</v>
      </c>
      <c r="E1282" s="91">
        <v>11143032475.878</v>
      </c>
      <c r="F1282" s="91">
        <v>6861251336.3463812</v>
      </c>
    </row>
    <row r="1283" spans="1:6" x14ac:dyDescent="0.3">
      <c r="A1283" s="48">
        <v>42675</v>
      </c>
      <c r="B1283">
        <v>2016</v>
      </c>
      <c r="C1283" t="s">
        <v>1124</v>
      </c>
      <c r="D1283" s="89">
        <v>729.20499999999993</v>
      </c>
      <c r="E1283" s="91">
        <v>11633474056.200001</v>
      </c>
      <c r="F1283" s="91">
        <v>5882440878.9713154</v>
      </c>
    </row>
    <row r="1284" spans="1:6" x14ac:dyDescent="0.3">
      <c r="A1284" s="48">
        <v>42676</v>
      </c>
      <c r="B1284">
        <v>2016</v>
      </c>
      <c r="C1284" t="s">
        <v>1124</v>
      </c>
      <c r="D1284" s="89">
        <v>734.16380000000004</v>
      </c>
      <c r="E1284" s="91">
        <v>11713747881.6912</v>
      </c>
      <c r="F1284" s="91">
        <v>4549460043.3795147</v>
      </c>
    </row>
    <row r="1285" spans="1:6" x14ac:dyDescent="0.3">
      <c r="A1285" s="48">
        <v>42677</v>
      </c>
      <c r="B1285">
        <v>2016</v>
      </c>
      <c r="C1285" t="s">
        <v>1124</v>
      </c>
      <c r="D1285" s="89">
        <v>686.06129999999951</v>
      </c>
      <c r="E1285" s="91">
        <v>10947521327.77799</v>
      </c>
      <c r="F1285" s="91">
        <v>10469111039.37533</v>
      </c>
    </row>
    <row r="1286" spans="1:6" x14ac:dyDescent="0.3">
      <c r="A1286" s="48">
        <v>42678</v>
      </c>
      <c r="B1286">
        <v>2016</v>
      </c>
      <c r="C1286" t="s">
        <v>1124</v>
      </c>
      <c r="D1286" s="89">
        <v>702.11</v>
      </c>
      <c r="E1286" s="91">
        <v>11204614009.68</v>
      </c>
      <c r="F1286" s="91">
        <v>5929334120.5233202</v>
      </c>
    </row>
    <row r="1287" spans="1:6" x14ac:dyDescent="0.3">
      <c r="A1287" s="48">
        <v>42679</v>
      </c>
      <c r="B1287">
        <v>2016</v>
      </c>
      <c r="C1287" t="s">
        <v>1124</v>
      </c>
      <c r="D1287" s="89">
        <v>704.0224999999997</v>
      </c>
      <c r="E1287" s="91">
        <v>11236368065.4</v>
      </c>
      <c r="F1287" s="91">
        <v>2146200087.784668</v>
      </c>
    </row>
    <row r="1288" spans="1:6" x14ac:dyDescent="0.3">
      <c r="A1288" s="48">
        <v>42680</v>
      </c>
      <c r="B1288">
        <v>2016</v>
      </c>
      <c r="C1288" t="s">
        <v>1124</v>
      </c>
      <c r="D1288" s="89">
        <v>712.12630000000013</v>
      </c>
      <c r="E1288" s="91">
        <v>11367022667.714399</v>
      </c>
      <c r="F1288" s="91">
        <v>2676516223.7141261</v>
      </c>
    </row>
    <row r="1289" spans="1:6" x14ac:dyDescent="0.3">
      <c r="A1289" s="48">
        <v>42681</v>
      </c>
      <c r="B1289">
        <v>2016</v>
      </c>
      <c r="C1289" t="s">
        <v>1124</v>
      </c>
      <c r="D1289" s="89">
        <v>706.09249999999997</v>
      </c>
      <c r="E1289" s="91">
        <v>11271922275.870001</v>
      </c>
      <c r="F1289" s="91">
        <v>3299753094.289381</v>
      </c>
    </row>
    <row r="1290" spans="1:6" x14ac:dyDescent="0.3">
      <c r="A1290" s="48">
        <v>42682</v>
      </c>
      <c r="B1290">
        <v>2016</v>
      </c>
      <c r="C1290" t="s">
        <v>1124</v>
      </c>
      <c r="D1290" s="89">
        <v>708.93999999999994</v>
      </c>
      <c r="E1290" s="91">
        <v>11318680821.6</v>
      </c>
      <c r="F1290" s="91">
        <v>3071821253.3563352</v>
      </c>
    </row>
    <row r="1291" spans="1:6" x14ac:dyDescent="0.3">
      <c r="A1291" s="48">
        <v>42683</v>
      </c>
      <c r="B1291">
        <v>2016</v>
      </c>
      <c r="C1291" t="s">
        <v>1124</v>
      </c>
      <c r="D1291" s="89">
        <v>721.1774999999999</v>
      </c>
      <c r="E1291" s="91">
        <v>11515479618.42</v>
      </c>
      <c r="F1291" s="91">
        <v>4364284007.6702995</v>
      </c>
    </row>
    <row r="1292" spans="1:6" x14ac:dyDescent="0.3">
      <c r="A1292" s="48">
        <v>42684</v>
      </c>
      <c r="B1292">
        <v>2016</v>
      </c>
      <c r="C1292" t="s">
        <v>1124</v>
      </c>
      <c r="D1292" s="89">
        <v>713.21414333534381</v>
      </c>
      <c r="E1292" s="91">
        <v>11389753141.977831</v>
      </c>
      <c r="F1292" s="91">
        <v>3237455965.9222159</v>
      </c>
    </row>
    <row r="1293" spans="1:6" x14ac:dyDescent="0.3">
      <c r="A1293" s="48">
        <v>42685</v>
      </c>
      <c r="B1293">
        <v>2016</v>
      </c>
      <c r="C1293" t="s">
        <v>1124</v>
      </c>
      <c r="D1293" s="89">
        <v>715.64250000000015</v>
      </c>
      <c r="E1293" s="91">
        <v>11429941440.15</v>
      </c>
      <c r="F1293" s="91">
        <v>3576474207.694952</v>
      </c>
    </row>
    <row r="1294" spans="1:6" x14ac:dyDescent="0.3">
      <c r="A1294" s="48">
        <v>42686</v>
      </c>
      <c r="B1294">
        <v>2016</v>
      </c>
      <c r="C1294" t="s">
        <v>1124</v>
      </c>
      <c r="D1294" s="89">
        <v>703.76</v>
      </c>
      <c r="E1294" s="91">
        <v>11241603256.32</v>
      </c>
      <c r="F1294" s="91">
        <v>6291883753.8086414</v>
      </c>
    </row>
    <row r="1295" spans="1:6" x14ac:dyDescent="0.3">
      <c r="A1295" s="48">
        <v>42687</v>
      </c>
      <c r="B1295">
        <v>2016</v>
      </c>
      <c r="C1295" t="s">
        <v>1124</v>
      </c>
      <c r="D1295" s="89">
        <v>702.34631698086241</v>
      </c>
      <c r="E1295" s="91">
        <v>11220193117.66437</v>
      </c>
      <c r="F1295" s="91">
        <v>3720281492.578269</v>
      </c>
    </row>
    <row r="1296" spans="1:6" x14ac:dyDescent="0.3">
      <c r="A1296" s="48">
        <v>42688</v>
      </c>
      <c r="B1296">
        <v>2016</v>
      </c>
      <c r="C1296" t="s">
        <v>1124</v>
      </c>
      <c r="D1296" s="89">
        <v>705.55</v>
      </c>
      <c r="E1296" s="91">
        <v>11279469101.25</v>
      </c>
      <c r="F1296" s="91">
        <v>5335752435.4039278</v>
      </c>
    </row>
    <row r="1297" spans="1:6" x14ac:dyDescent="0.3">
      <c r="A1297" s="48">
        <v>42689</v>
      </c>
      <c r="B1297">
        <v>2016</v>
      </c>
      <c r="C1297" t="s">
        <v>1124</v>
      </c>
      <c r="D1297" s="89">
        <v>712.15889980077895</v>
      </c>
      <c r="E1297" s="91">
        <v>11386521351.12401</v>
      </c>
      <c r="F1297" s="91">
        <v>7530105088.6294479</v>
      </c>
    </row>
    <row r="1298" spans="1:6" x14ac:dyDescent="0.3">
      <c r="A1298" s="48">
        <v>42690</v>
      </c>
      <c r="B1298">
        <v>2016</v>
      </c>
      <c r="C1298" t="s">
        <v>1124</v>
      </c>
      <c r="D1298" s="89">
        <v>740.89935486791683</v>
      </c>
      <c r="E1298" s="91">
        <v>11847684538.725121</v>
      </c>
      <c r="F1298" s="91">
        <v>9936150861.1376362</v>
      </c>
    </row>
    <row r="1299" spans="1:6" x14ac:dyDescent="0.3">
      <c r="A1299" s="48">
        <v>42691</v>
      </c>
      <c r="B1299">
        <v>2016</v>
      </c>
      <c r="C1299" t="s">
        <v>1124</v>
      </c>
      <c r="D1299" s="89">
        <v>738.4799999999999</v>
      </c>
      <c r="E1299" s="91">
        <v>11810455254</v>
      </c>
      <c r="F1299" s="91">
        <v>5475859342.7567434</v>
      </c>
    </row>
    <row r="1300" spans="1:6" x14ac:dyDescent="0.3">
      <c r="A1300" s="48">
        <v>42692</v>
      </c>
      <c r="B1300">
        <v>2016</v>
      </c>
      <c r="C1300" t="s">
        <v>1124</v>
      </c>
      <c r="D1300" s="89">
        <v>748.42629999999997</v>
      </c>
      <c r="E1300" s="91">
        <v>11970910272.5825</v>
      </c>
      <c r="F1300" s="91">
        <v>3987706064.6746101</v>
      </c>
    </row>
    <row r="1301" spans="1:6" x14ac:dyDescent="0.3">
      <c r="A1301" s="48">
        <v>42693</v>
      </c>
      <c r="B1301">
        <v>2016</v>
      </c>
      <c r="C1301" t="s">
        <v>1124</v>
      </c>
      <c r="D1301" s="89">
        <v>750.41004807491242</v>
      </c>
      <c r="E1301" s="91">
        <v>12003962099.20212</v>
      </c>
      <c r="F1301" s="91">
        <v>3235133019.0516038</v>
      </c>
    </row>
    <row r="1302" spans="1:6" x14ac:dyDescent="0.3">
      <c r="A1302" s="48">
        <v>42694</v>
      </c>
      <c r="B1302">
        <v>2016</v>
      </c>
      <c r="C1302" t="s">
        <v>1124</v>
      </c>
      <c r="D1302" s="89">
        <v>728.37130000000002</v>
      </c>
      <c r="E1302" s="91">
        <v>11652611522.377501</v>
      </c>
      <c r="F1302" s="91">
        <v>5039283039.9720135</v>
      </c>
    </row>
    <row r="1303" spans="1:6" x14ac:dyDescent="0.3">
      <c r="A1303" s="48">
        <v>42695</v>
      </c>
      <c r="B1303">
        <v>2016</v>
      </c>
      <c r="C1303" t="s">
        <v>1124</v>
      </c>
      <c r="D1303" s="89">
        <v>736.50499999999977</v>
      </c>
      <c r="E1303" s="91">
        <v>11783996774.934999</v>
      </c>
      <c r="F1303" s="91">
        <v>3192815797.4617109</v>
      </c>
    </row>
    <row r="1304" spans="1:6" x14ac:dyDescent="0.3">
      <c r="A1304" s="48">
        <v>42696</v>
      </c>
      <c r="B1304">
        <v>2016</v>
      </c>
      <c r="C1304" t="s">
        <v>1124</v>
      </c>
      <c r="D1304" s="89">
        <v>748.12249999999995</v>
      </c>
      <c r="E1304" s="91">
        <v>11971109864.282499</v>
      </c>
      <c r="F1304" s="91">
        <v>3267220913.6514249</v>
      </c>
    </row>
    <row r="1305" spans="1:6" x14ac:dyDescent="0.3">
      <c r="A1305" s="48">
        <v>42697</v>
      </c>
      <c r="B1305">
        <v>2016</v>
      </c>
      <c r="C1305" t="s">
        <v>1124</v>
      </c>
      <c r="D1305" s="89">
        <v>741.16624651787367</v>
      </c>
      <c r="E1305" s="91">
        <v>11861151745.20677</v>
      </c>
      <c r="F1305" s="91">
        <v>3775381682.6307502</v>
      </c>
    </row>
    <row r="1306" spans="1:6" x14ac:dyDescent="0.3">
      <c r="A1306" s="48">
        <v>42698</v>
      </c>
      <c r="B1306">
        <v>2016</v>
      </c>
      <c r="C1306" t="s">
        <v>1124</v>
      </c>
      <c r="D1306" s="89">
        <v>736.74869372306784</v>
      </c>
      <c r="E1306" s="91">
        <v>11791975961.232531</v>
      </c>
      <c r="F1306" s="91">
        <v>3798900330.4817891</v>
      </c>
    </row>
    <row r="1307" spans="1:6" x14ac:dyDescent="0.3">
      <c r="A1307" s="48">
        <v>42699</v>
      </c>
      <c r="B1307">
        <v>2016</v>
      </c>
      <c r="C1307" t="s">
        <v>1124</v>
      </c>
      <c r="D1307" s="89">
        <v>738.20394320730054</v>
      </c>
      <c r="E1307" s="91">
        <v>11816670435.2008</v>
      </c>
      <c r="F1307" s="91">
        <v>2481664641.7581062</v>
      </c>
    </row>
    <row r="1308" spans="1:6" x14ac:dyDescent="0.3">
      <c r="A1308" s="48">
        <v>42700</v>
      </c>
      <c r="B1308">
        <v>2016</v>
      </c>
      <c r="C1308" t="s">
        <v>1124</v>
      </c>
      <c r="D1308" s="89">
        <v>732.73380000000009</v>
      </c>
      <c r="E1308" s="91">
        <v>11730463632.615</v>
      </c>
      <c r="F1308" s="91">
        <v>2391921659.3072019</v>
      </c>
    </row>
    <row r="1309" spans="1:6" x14ac:dyDescent="0.3">
      <c r="A1309" s="48">
        <v>42701</v>
      </c>
      <c r="B1309">
        <v>2016</v>
      </c>
      <c r="C1309" t="s">
        <v>1124</v>
      </c>
      <c r="D1309" s="89">
        <v>727.75749999999994</v>
      </c>
      <c r="E1309" s="91">
        <v>11652161720.375</v>
      </c>
      <c r="F1309" s="91">
        <v>2688074106.338304</v>
      </c>
    </row>
    <row r="1310" spans="1:6" x14ac:dyDescent="0.3">
      <c r="A1310" s="48">
        <v>42702</v>
      </c>
      <c r="B1310">
        <v>2016</v>
      </c>
      <c r="C1310" t="s">
        <v>1124</v>
      </c>
      <c r="D1310" s="89">
        <v>731.84246135834871</v>
      </c>
      <c r="E1310" s="91">
        <v>11719038707.96384</v>
      </c>
      <c r="F1310" s="91">
        <v>2451726073.7380562</v>
      </c>
    </row>
    <row r="1311" spans="1:6" x14ac:dyDescent="0.3">
      <c r="A1311" s="48">
        <v>42703</v>
      </c>
      <c r="B1311">
        <v>2016</v>
      </c>
      <c r="C1311" t="s">
        <v>1124</v>
      </c>
      <c r="D1311" s="89">
        <v>731.81</v>
      </c>
      <c r="E1311" s="91">
        <v>11719891045.969999</v>
      </c>
      <c r="F1311" s="91">
        <v>1904325475.820066</v>
      </c>
    </row>
    <row r="1312" spans="1:6" x14ac:dyDescent="0.3">
      <c r="A1312" s="48">
        <v>42704</v>
      </c>
      <c r="B1312">
        <v>2016</v>
      </c>
      <c r="C1312" t="s">
        <v>1124</v>
      </c>
      <c r="D1312" s="89">
        <v>742.35879999999975</v>
      </c>
      <c r="E1312" s="91">
        <v>11890119632.99</v>
      </c>
      <c r="F1312" s="91">
        <v>4489070914.7431955</v>
      </c>
    </row>
    <row r="1313" spans="1:6" x14ac:dyDescent="0.3">
      <c r="A1313" s="48">
        <v>42705</v>
      </c>
      <c r="B1313">
        <v>2016</v>
      </c>
      <c r="C1313" t="s">
        <v>1124</v>
      </c>
      <c r="D1313" s="89">
        <v>753.05500000000006</v>
      </c>
      <c r="E1313" s="91">
        <v>12062849170.25</v>
      </c>
      <c r="F1313" s="91">
        <v>5522487160.4041176</v>
      </c>
    </row>
    <row r="1314" spans="1:6" x14ac:dyDescent="0.3">
      <c r="A1314" s="48">
        <v>42706</v>
      </c>
      <c r="B1314">
        <v>2016</v>
      </c>
      <c r="C1314" t="s">
        <v>1124</v>
      </c>
      <c r="D1314" s="89">
        <v>771.17129999999997</v>
      </c>
      <c r="E1314" s="91">
        <v>12354385552.163099</v>
      </c>
      <c r="F1314" s="91">
        <v>4613958357.9728689</v>
      </c>
    </row>
    <row r="1315" spans="1:6" x14ac:dyDescent="0.3">
      <c r="A1315" s="48">
        <v>42707</v>
      </c>
      <c r="B1315">
        <v>2016</v>
      </c>
      <c r="C1315" t="s">
        <v>1124</v>
      </c>
      <c r="D1315" s="89">
        <v>764.83382332391534</v>
      </c>
      <c r="E1315" s="91">
        <v>12254501749.676559</v>
      </c>
      <c r="F1315" s="91">
        <v>2869024714.2296572</v>
      </c>
    </row>
    <row r="1316" spans="1:6" x14ac:dyDescent="0.3">
      <c r="A1316" s="48">
        <v>42708</v>
      </c>
      <c r="B1316">
        <v>2016</v>
      </c>
      <c r="C1316" t="s">
        <v>1124</v>
      </c>
      <c r="D1316" s="89">
        <v>766.36879999999974</v>
      </c>
      <c r="E1316" s="91">
        <v>12280532758.2656</v>
      </c>
      <c r="F1316" s="91">
        <v>3517012111.8318601</v>
      </c>
    </row>
    <row r="1317" spans="1:6" x14ac:dyDescent="0.3">
      <c r="A1317" s="48">
        <v>42709</v>
      </c>
      <c r="B1317">
        <v>2016</v>
      </c>
      <c r="C1317" t="s">
        <v>1124</v>
      </c>
      <c r="D1317" s="89">
        <v>752.23999999999967</v>
      </c>
      <c r="E1317" s="91">
        <v>12055567493.99999</v>
      </c>
      <c r="F1317" s="91">
        <v>3552862904.9382119</v>
      </c>
    </row>
    <row r="1318" spans="1:6" x14ac:dyDescent="0.3">
      <c r="A1318" s="48">
        <v>42710</v>
      </c>
      <c r="B1318">
        <v>2016</v>
      </c>
      <c r="C1318" t="s">
        <v>1124</v>
      </c>
      <c r="D1318" s="89">
        <v>758.69249999999988</v>
      </c>
      <c r="E1318" s="91">
        <v>12160418226.5625</v>
      </c>
      <c r="F1318" s="91">
        <v>3256985152.1415319</v>
      </c>
    </row>
    <row r="1319" spans="1:6" x14ac:dyDescent="0.3">
      <c r="A1319" s="48">
        <v>42711</v>
      </c>
      <c r="B1319">
        <v>2016</v>
      </c>
      <c r="C1319" t="s">
        <v>1124</v>
      </c>
      <c r="D1319" s="89">
        <v>763.91499999999985</v>
      </c>
      <c r="E1319" s="91">
        <v>12245767526.625</v>
      </c>
      <c r="F1319" s="91">
        <v>2603948961.3748689</v>
      </c>
    </row>
    <row r="1320" spans="1:6" x14ac:dyDescent="0.3">
      <c r="A1320" s="48">
        <v>42712</v>
      </c>
      <c r="B1320">
        <v>2016</v>
      </c>
      <c r="C1320" t="s">
        <v>1124</v>
      </c>
      <c r="D1320" s="89">
        <v>768.67499999999984</v>
      </c>
      <c r="E1320" s="91">
        <v>12323570551.875</v>
      </c>
      <c r="F1320" s="91">
        <v>2683311953.248765</v>
      </c>
    </row>
    <row r="1321" spans="1:6" x14ac:dyDescent="0.3">
      <c r="A1321" s="48">
        <v>42713</v>
      </c>
      <c r="B1321">
        <v>2016</v>
      </c>
      <c r="C1321" t="s">
        <v>1124</v>
      </c>
      <c r="D1321" s="89">
        <v>769.84129999999982</v>
      </c>
      <c r="E1321" s="91">
        <v>12343519928.004999</v>
      </c>
      <c r="F1321" s="91">
        <v>3111825855.129982</v>
      </c>
    </row>
    <row r="1322" spans="1:6" x14ac:dyDescent="0.3">
      <c r="A1322" s="48">
        <v>42714</v>
      </c>
      <c r="B1322">
        <v>2016</v>
      </c>
      <c r="C1322" t="s">
        <v>1124</v>
      </c>
      <c r="D1322" s="89">
        <v>773.12629338452348</v>
      </c>
      <c r="E1322" s="91">
        <v>12397466677.56753</v>
      </c>
      <c r="F1322" s="91">
        <v>6551233315.7625561</v>
      </c>
    </row>
    <row r="1323" spans="1:6" x14ac:dyDescent="0.3">
      <c r="A1323" s="48">
        <v>42715</v>
      </c>
      <c r="B1323">
        <v>2016</v>
      </c>
      <c r="C1323" t="s">
        <v>1124</v>
      </c>
      <c r="D1323" s="89">
        <v>768.23249999999985</v>
      </c>
      <c r="E1323" s="91">
        <v>12320826024.727501</v>
      </c>
      <c r="F1323" s="91">
        <v>5508375144.4026585</v>
      </c>
    </row>
    <row r="1324" spans="1:6" x14ac:dyDescent="0.3">
      <c r="A1324" s="48">
        <v>42716</v>
      </c>
      <c r="B1324">
        <v>2016</v>
      </c>
      <c r="C1324" t="s">
        <v>1124</v>
      </c>
      <c r="D1324" s="89">
        <v>778.43230122257455</v>
      </c>
      <c r="E1324" s="91">
        <v>12485927227.145</v>
      </c>
      <c r="F1324" s="91">
        <v>6313690793.8364477</v>
      </c>
    </row>
    <row r="1325" spans="1:6" x14ac:dyDescent="0.3">
      <c r="A1325" s="48">
        <v>42717</v>
      </c>
      <c r="B1325">
        <v>2016</v>
      </c>
      <c r="C1325" t="s">
        <v>1124</v>
      </c>
      <c r="D1325" s="89">
        <v>778.21500000000037</v>
      </c>
      <c r="E1325" s="91">
        <v>12484153823.955009</v>
      </c>
      <c r="F1325" s="91">
        <v>2821130580.1213622</v>
      </c>
    </row>
    <row r="1326" spans="1:6" x14ac:dyDescent="0.3">
      <c r="A1326" s="48">
        <v>42718</v>
      </c>
      <c r="B1326">
        <v>2016</v>
      </c>
      <c r="C1326" t="s">
        <v>1124</v>
      </c>
      <c r="D1326" s="89">
        <v>775.89130000000023</v>
      </c>
      <c r="E1326" s="91">
        <v>12444714533.525</v>
      </c>
      <c r="F1326" s="91">
        <v>1558761070.82532</v>
      </c>
    </row>
    <row r="1327" spans="1:6" x14ac:dyDescent="0.3">
      <c r="A1327" s="48">
        <v>42719</v>
      </c>
      <c r="B1327">
        <v>2016</v>
      </c>
      <c r="C1327" t="s">
        <v>1124</v>
      </c>
      <c r="D1327" s="89">
        <v>775.57249999999976</v>
      </c>
      <c r="E1327" s="91">
        <v>12444351602.1875</v>
      </c>
      <c r="F1327" s="91">
        <v>1345904094.110234</v>
      </c>
    </row>
    <row r="1328" spans="1:6" x14ac:dyDescent="0.3">
      <c r="A1328" s="48">
        <v>42720</v>
      </c>
      <c r="B1328">
        <v>2016</v>
      </c>
      <c r="C1328" t="s">
        <v>1124</v>
      </c>
      <c r="D1328" s="89">
        <v>781.33750000000009</v>
      </c>
      <c r="E1328" s="91">
        <v>12538210372.299999</v>
      </c>
      <c r="F1328" s="91">
        <v>1764681181.2608931</v>
      </c>
    </row>
    <row r="1329" spans="1:6" x14ac:dyDescent="0.3">
      <c r="A1329" s="48">
        <v>42721</v>
      </c>
      <c r="B1329">
        <v>2016</v>
      </c>
      <c r="C1329" t="s">
        <v>1124</v>
      </c>
      <c r="D1329" s="89">
        <v>788.87749999999983</v>
      </c>
      <c r="E1329" s="91">
        <v>12660596387.8125</v>
      </c>
      <c r="F1329" s="91">
        <v>1759607152.191437</v>
      </c>
    </row>
    <row r="1330" spans="1:6" x14ac:dyDescent="0.3">
      <c r="A1330" s="48">
        <v>42722</v>
      </c>
      <c r="B1330">
        <v>2016</v>
      </c>
      <c r="C1330" t="s">
        <v>1124</v>
      </c>
      <c r="D1330" s="89">
        <v>788.4413000000003</v>
      </c>
      <c r="E1330" s="91">
        <v>12654965391.0756</v>
      </c>
      <c r="F1330" s="91">
        <v>1469513205.1864021</v>
      </c>
    </row>
    <row r="1331" spans="1:6" x14ac:dyDescent="0.3">
      <c r="A1331" s="48">
        <v>42723</v>
      </c>
      <c r="B1331">
        <v>2016</v>
      </c>
      <c r="C1331" t="s">
        <v>1124</v>
      </c>
      <c r="D1331" s="89">
        <v>790.11629999999957</v>
      </c>
      <c r="E1331" s="91">
        <v>12683371140.053101</v>
      </c>
      <c r="F1331" s="91">
        <v>1102832366.946974</v>
      </c>
    </row>
    <row r="1332" spans="1:6" x14ac:dyDescent="0.3">
      <c r="A1332" s="48">
        <v>42724</v>
      </c>
      <c r="B1332">
        <v>2016</v>
      </c>
      <c r="C1332" t="s">
        <v>1124</v>
      </c>
      <c r="D1332" s="89">
        <v>799.72129999999993</v>
      </c>
      <c r="E1332" s="91">
        <v>12838925680.525</v>
      </c>
      <c r="F1332" s="91">
        <v>1894271979.553395</v>
      </c>
    </row>
    <row r="1333" spans="1:6" x14ac:dyDescent="0.3">
      <c r="A1333" s="48">
        <v>42725</v>
      </c>
      <c r="B1333">
        <v>2016</v>
      </c>
      <c r="C1333" t="s">
        <v>1124</v>
      </c>
      <c r="D1333" s="89">
        <v>826.62076790318565</v>
      </c>
      <c r="E1333" s="91">
        <v>13272429704.645519</v>
      </c>
      <c r="F1333" s="91">
        <v>6050784065.7353134</v>
      </c>
    </row>
    <row r="1334" spans="1:6" x14ac:dyDescent="0.3">
      <c r="A1334" s="48">
        <v>42726</v>
      </c>
      <c r="B1334">
        <v>2016</v>
      </c>
      <c r="C1334" t="s">
        <v>1124</v>
      </c>
      <c r="D1334" s="89">
        <v>859.36629999999991</v>
      </c>
      <c r="E1334" s="91">
        <v>13799864746.8981</v>
      </c>
      <c r="F1334" s="91">
        <v>7952522425.2043285</v>
      </c>
    </row>
    <row r="1335" spans="1:6" x14ac:dyDescent="0.3">
      <c r="A1335" s="48">
        <v>42727</v>
      </c>
      <c r="B1335">
        <v>2016</v>
      </c>
      <c r="C1335" t="s">
        <v>1124</v>
      </c>
      <c r="D1335" s="89">
        <v>917.09879999999998</v>
      </c>
      <c r="E1335" s="91">
        <v>14728698437.879999</v>
      </c>
      <c r="F1335" s="91">
        <v>5647399305.6228113</v>
      </c>
    </row>
    <row r="1336" spans="1:6" x14ac:dyDescent="0.3">
      <c r="A1336" s="48">
        <v>42728</v>
      </c>
      <c r="B1336">
        <v>2016</v>
      </c>
      <c r="C1336" t="s">
        <v>1124</v>
      </c>
      <c r="D1336" s="89">
        <v>891.68129999999996</v>
      </c>
      <c r="E1336" s="91">
        <v>14322006704.34</v>
      </c>
      <c r="F1336" s="91">
        <v>4642138992.1351089</v>
      </c>
    </row>
    <row r="1337" spans="1:6" x14ac:dyDescent="0.3">
      <c r="A1337" s="48">
        <v>42729</v>
      </c>
      <c r="B1337">
        <v>2016</v>
      </c>
      <c r="C1337" t="s">
        <v>1124</v>
      </c>
      <c r="D1337" s="89">
        <v>894.33713316886212</v>
      </c>
      <c r="E1337" s="91">
        <v>14366519915.082951</v>
      </c>
      <c r="F1337" s="91">
        <v>4022250326.3525138</v>
      </c>
    </row>
    <row r="1338" spans="1:6" x14ac:dyDescent="0.3">
      <c r="A1338" s="48">
        <v>42730</v>
      </c>
      <c r="B1338">
        <v>2016</v>
      </c>
      <c r="C1338" t="s">
        <v>1124</v>
      </c>
      <c r="D1338" s="89">
        <v>902.60630000000003</v>
      </c>
      <c r="E1338" s="91">
        <v>14501002033.91</v>
      </c>
      <c r="F1338" s="91">
        <v>4809313197.6269712</v>
      </c>
    </row>
    <row r="1339" spans="1:6" x14ac:dyDescent="0.3">
      <c r="A1339" s="48">
        <v>42731</v>
      </c>
      <c r="B1339">
        <v>2016</v>
      </c>
      <c r="C1339" t="s">
        <v>1124</v>
      </c>
      <c r="D1339" s="89">
        <v>929.11500000000001</v>
      </c>
      <c r="E1339" s="91">
        <v>14928671401.875</v>
      </c>
      <c r="F1339" s="91">
        <v>4597863955.0695791</v>
      </c>
    </row>
    <row r="1340" spans="1:6" x14ac:dyDescent="0.3">
      <c r="A1340" s="48">
        <v>42732</v>
      </c>
      <c r="B1340">
        <v>2016</v>
      </c>
      <c r="C1340" t="s">
        <v>1124</v>
      </c>
      <c r="D1340" s="89">
        <v>977.14</v>
      </c>
      <c r="E1340" s="91">
        <v>15702309526.68</v>
      </c>
      <c r="F1340" s="91">
        <v>4906008701.8365545</v>
      </c>
    </row>
    <row r="1341" spans="1:6" x14ac:dyDescent="0.3">
      <c r="A1341" s="48">
        <v>42733</v>
      </c>
      <c r="B1341">
        <v>2016</v>
      </c>
      <c r="C1341" t="s">
        <v>1124</v>
      </c>
      <c r="D1341" s="89">
        <v>971.72129999999981</v>
      </c>
      <c r="E1341" s="91">
        <v>15617018872.950001</v>
      </c>
      <c r="F1341" s="91">
        <v>3796961161.0862851</v>
      </c>
    </row>
    <row r="1342" spans="1:6" x14ac:dyDescent="0.3">
      <c r="A1342" s="48">
        <v>42734</v>
      </c>
      <c r="B1342">
        <v>2016</v>
      </c>
      <c r="C1342" t="s">
        <v>1124</v>
      </c>
      <c r="D1342" s="89">
        <v>960.92499999999995</v>
      </c>
      <c r="E1342" s="91">
        <v>15445427987.5</v>
      </c>
      <c r="F1342" s="91">
        <v>4380999912.176424</v>
      </c>
    </row>
    <row r="1343" spans="1:6" x14ac:dyDescent="0.3">
      <c r="A1343" s="48">
        <v>42735</v>
      </c>
      <c r="B1343">
        <v>2016</v>
      </c>
      <c r="C1343" t="s">
        <v>1124</v>
      </c>
      <c r="D1343" s="89">
        <v>966.56897087325558</v>
      </c>
      <c r="E1343" s="91">
        <v>15537921940.530769</v>
      </c>
      <c r="F1343" s="91">
        <v>3381572989.4758139</v>
      </c>
    </row>
    <row r="1344" spans="1:6" x14ac:dyDescent="0.3">
      <c r="A1344" s="48">
        <v>42736</v>
      </c>
      <c r="B1344">
        <v>2017</v>
      </c>
      <c r="C1344" t="s">
        <v>1125</v>
      </c>
      <c r="D1344" s="89">
        <v>998.05</v>
      </c>
      <c r="E1344" s="91">
        <v>16045986192.85</v>
      </c>
      <c r="F1344" s="91">
        <v>3470830329.6075511</v>
      </c>
    </row>
    <row r="1345" spans="1:6" x14ac:dyDescent="0.3">
      <c r="A1345" s="48">
        <v>42737</v>
      </c>
      <c r="B1345">
        <v>2017</v>
      </c>
      <c r="C1345" t="s">
        <v>1125</v>
      </c>
      <c r="D1345" s="89">
        <v>1019.1988</v>
      </c>
      <c r="E1345" s="91">
        <v>16387926824.93</v>
      </c>
      <c r="F1345" s="91">
        <v>4444828109.1609879</v>
      </c>
    </row>
    <row r="1346" spans="1:6" x14ac:dyDescent="0.3">
      <c r="A1346" s="48">
        <v>42738</v>
      </c>
      <c r="B1346">
        <v>2017</v>
      </c>
      <c r="C1346" t="s">
        <v>1125</v>
      </c>
      <c r="D1346" s="89">
        <v>1035.5313000000001</v>
      </c>
      <c r="E1346" s="91">
        <v>16652715382.9725</v>
      </c>
      <c r="F1346" s="91">
        <v>4399421326.9528036</v>
      </c>
    </row>
    <row r="1347" spans="1:6" x14ac:dyDescent="0.3">
      <c r="A1347" s="48">
        <v>42739</v>
      </c>
      <c r="B1347">
        <v>2017</v>
      </c>
      <c r="C1347" t="s">
        <v>1125</v>
      </c>
      <c r="D1347" s="89">
        <v>1130.8495163207269</v>
      </c>
      <c r="E1347" s="91">
        <v>18187664239.84581</v>
      </c>
      <c r="F1347" s="91">
        <v>8705359110.270647</v>
      </c>
    </row>
    <row r="1348" spans="1:6" x14ac:dyDescent="0.3">
      <c r="A1348" s="48">
        <v>42740</v>
      </c>
      <c r="B1348">
        <v>2017</v>
      </c>
      <c r="C1348" t="s">
        <v>1125</v>
      </c>
      <c r="D1348" s="89">
        <v>990.66749999999956</v>
      </c>
      <c r="E1348" s="91">
        <v>15934886737.5</v>
      </c>
      <c r="F1348" s="91">
        <v>12102750396.564289</v>
      </c>
    </row>
    <row r="1349" spans="1:6" x14ac:dyDescent="0.3">
      <c r="A1349" s="48">
        <v>42741</v>
      </c>
      <c r="B1349">
        <v>2017</v>
      </c>
      <c r="C1349" t="s">
        <v>1125</v>
      </c>
      <c r="D1349" s="89">
        <v>894.03250000000003</v>
      </c>
      <c r="E1349" s="91">
        <v>14382278476.6875</v>
      </c>
      <c r="F1349" s="91">
        <v>10713248031.594339</v>
      </c>
    </row>
    <row r="1350" spans="1:6" x14ac:dyDescent="0.3">
      <c r="A1350" s="48">
        <v>42742</v>
      </c>
      <c r="B1350">
        <v>2017</v>
      </c>
      <c r="C1350" t="s">
        <v>1125</v>
      </c>
      <c r="D1350" s="89">
        <v>900.07879999999989</v>
      </c>
      <c r="E1350" s="91">
        <v>14481153594.445601</v>
      </c>
      <c r="F1350" s="91">
        <v>7496626398.4529476</v>
      </c>
    </row>
    <row r="1351" spans="1:6" x14ac:dyDescent="0.3">
      <c r="A1351" s="48">
        <v>42743</v>
      </c>
      <c r="B1351">
        <v>2017</v>
      </c>
      <c r="C1351" t="s">
        <v>1125</v>
      </c>
      <c r="D1351" s="89">
        <v>908.08500000000038</v>
      </c>
      <c r="E1351" s="91">
        <v>14611836820.12501</v>
      </c>
      <c r="F1351" s="91">
        <v>4735054808.2867517</v>
      </c>
    </row>
    <row r="1352" spans="1:6" x14ac:dyDescent="0.3">
      <c r="A1352" s="48">
        <v>42744</v>
      </c>
      <c r="B1352">
        <v>2017</v>
      </c>
      <c r="C1352" t="s">
        <v>1125</v>
      </c>
      <c r="D1352" s="89">
        <v>901.87888803906355</v>
      </c>
      <c r="E1352" s="91">
        <v>14513519375.287491</v>
      </c>
      <c r="F1352" s="91">
        <v>4072687734.8190422</v>
      </c>
    </row>
    <row r="1353" spans="1:6" x14ac:dyDescent="0.3">
      <c r="A1353" s="48">
        <v>42745</v>
      </c>
      <c r="B1353">
        <v>2017</v>
      </c>
      <c r="C1353" t="s">
        <v>1125</v>
      </c>
      <c r="D1353" s="89">
        <v>905.75946269843405</v>
      </c>
      <c r="E1353" s="91">
        <v>14577733897.52693</v>
      </c>
      <c r="F1353" s="91">
        <v>3216810928.850976</v>
      </c>
    </row>
    <row r="1354" spans="1:6" x14ac:dyDescent="0.3">
      <c r="A1354" s="48">
        <v>42746</v>
      </c>
      <c r="B1354">
        <v>2017</v>
      </c>
      <c r="C1354" t="s">
        <v>1125</v>
      </c>
      <c r="D1354" s="89">
        <v>784.27750000000026</v>
      </c>
      <c r="E1354" s="91">
        <v>12624083564.875</v>
      </c>
      <c r="F1354" s="91">
        <v>5258603516.3717432</v>
      </c>
    </row>
    <row r="1355" spans="1:6" x14ac:dyDescent="0.3">
      <c r="A1355" s="48">
        <v>42747</v>
      </c>
      <c r="B1355">
        <v>2017</v>
      </c>
      <c r="C1355" t="s">
        <v>1125</v>
      </c>
      <c r="D1355" s="89">
        <v>799.42750000000001</v>
      </c>
      <c r="E1355" s="91">
        <v>12869633173.254999</v>
      </c>
      <c r="F1355" s="91">
        <v>3344901197.9518099</v>
      </c>
    </row>
    <row r="1356" spans="1:6" x14ac:dyDescent="0.3">
      <c r="A1356" s="48">
        <v>42748</v>
      </c>
      <c r="B1356">
        <v>2017</v>
      </c>
      <c r="C1356" t="s">
        <v>1125</v>
      </c>
      <c r="D1356" s="89">
        <v>824.4988000000003</v>
      </c>
      <c r="E1356" s="91">
        <v>13274790985.975599</v>
      </c>
      <c r="F1356" s="91">
        <v>1860269657.133568</v>
      </c>
    </row>
    <row r="1357" spans="1:6" x14ac:dyDescent="0.3">
      <c r="A1357" s="48">
        <v>42749</v>
      </c>
      <c r="B1357">
        <v>2017</v>
      </c>
      <c r="C1357" t="s">
        <v>1125</v>
      </c>
      <c r="D1357" s="89">
        <v>817.82500000000027</v>
      </c>
      <c r="E1357" s="91">
        <v>13169067953.75</v>
      </c>
      <c r="F1357" s="91">
        <v>1204479772.0607481</v>
      </c>
    </row>
    <row r="1358" spans="1:6" x14ac:dyDescent="0.3">
      <c r="A1358" s="48">
        <v>42750</v>
      </c>
      <c r="B1358">
        <v>2017</v>
      </c>
      <c r="C1358" t="s">
        <v>1125</v>
      </c>
      <c r="D1358" s="89">
        <v>821.9124999999998</v>
      </c>
      <c r="E1358" s="91">
        <v>13236623006.075001</v>
      </c>
      <c r="F1358" s="91">
        <v>923896735.42320561</v>
      </c>
    </row>
    <row r="1359" spans="1:6" x14ac:dyDescent="0.3">
      <c r="A1359" s="48">
        <v>42751</v>
      </c>
      <c r="B1359">
        <v>2017</v>
      </c>
      <c r="C1359" t="s">
        <v>1125</v>
      </c>
      <c r="D1359" s="89">
        <v>828.30999999999983</v>
      </c>
      <c r="E1359" s="91">
        <v>13341392032.219999</v>
      </c>
      <c r="F1359" s="91">
        <v>831361487.54609931</v>
      </c>
    </row>
    <row r="1360" spans="1:6" x14ac:dyDescent="0.3">
      <c r="A1360" s="48">
        <v>42752</v>
      </c>
      <c r="B1360">
        <v>2017</v>
      </c>
      <c r="C1360" t="s">
        <v>1125</v>
      </c>
      <c r="D1360" s="89">
        <v>904.15250000000037</v>
      </c>
      <c r="E1360" s="91">
        <v>14564800038.0175</v>
      </c>
      <c r="F1360" s="91">
        <v>1316827456.788662</v>
      </c>
    </row>
    <row r="1361" spans="1:6" x14ac:dyDescent="0.3">
      <c r="A1361" s="48">
        <v>42753</v>
      </c>
      <c r="B1361">
        <v>2017</v>
      </c>
      <c r="C1361" t="s">
        <v>1125</v>
      </c>
      <c r="D1361" s="89">
        <v>873.9349999999996</v>
      </c>
      <c r="E1361" s="91">
        <v>14079682756.12499</v>
      </c>
      <c r="F1361" s="91">
        <v>1147970282.194458</v>
      </c>
    </row>
    <row r="1362" spans="1:6" x14ac:dyDescent="0.3">
      <c r="A1362" s="48">
        <v>42754</v>
      </c>
      <c r="B1362">
        <v>2017</v>
      </c>
      <c r="C1362" t="s">
        <v>1125</v>
      </c>
      <c r="D1362" s="89">
        <v>896.89</v>
      </c>
      <c r="E1362" s="91">
        <v>14451431614.25</v>
      </c>
      <c r="F1362" s="91">
        <v>875858520.40300751</v>
      </c>
    </row>
    <row r="1363" spans="1:6" x14ac:dyDescent="0.3">
      <c r="A1363" s="48">
        <v>42755</v>
      </c>
      <c r="B1363">
        <v>2017</v>
      </c>
      <c r="C1363" t="s">
        <v>1125</v>
      </c>
      <c r="D1363" s="89">
        <v>891.4588</v>
      </c>
      <c r="E1363" s="91">
        <v>14366002978.3256</v>
      </c>
      <c r="F1363" s="91">
        <v>613796288.09856927</v>
      </c>
    </row>
    <row r="1364" spans="1:6" x14ac:dyDescent="0.3">
      <c r="A1364" s="48">
        <v>42756</v>
      </c>
      <c r="B1364">
        <v>2017</v>
      </c>
      <c r="C1364" t="s">
        <v>1125</v>
      </c>
      <c r="D1364" s="89">
        <v>919.67750000000035</v>
      </c>
      <c r="E1364" s="91">
        <v>14822821174.629999</v>
      </c>
      <c r="F1364" s="91">
        <v>683491208.34406626</v>
      </c>
    </row>
    <row r="1365" spans="1:6" x14ac:dyDescent="0.3">
      <c r="A1365" s="48">
        <v>42757</v>
      </c>
      <c r="B1365">
        <v>2017</v>
      </c>
      <c r="C1365" t="s">
        <v>1125</v>
      </c>
      <c r="D1365" s="89">
        <v>918.77881201465539</v>
      </c>
      <c r="E1365" s="91">
        <v>14810403902.43778</v>
      </c>
      <c r="F1365" s="91">
        <v>830201798.17650676</v>
      </c>
    </row>
    <row r="1366" spans="1:6" x14ac:dyDescent="0.3">
      <c r="A1366" s="48">
        <v>42758</v>
      </c>
      <c r="B1366">
        <v>2017</v>
      </c>
      <c r="C1366" t="s">
        <v>1125</v>
      </c>
      <c r="D1366" s="89">
        <v>918.90750000000003</v>
      </c>
      <c r="E1366" s="91">
        <v>14814052397.8125</v>
      </c>
      <c r="F1366" s="91">
        <v>467022882.86124331</v>
      </c>
    </row>
    <row r="1367" spans="1:6" x14ac:dyDescent="0.3">
      <c r="A1367" s="48">
        <v>42759</v>
      </c>
      <c r="B1367">
        <v>2017</v>
      </c>
      <c r="C1367" t="s">
        <v>1125</v>
      </c>
      <c r="D1367" s="89">
        <v>885.78879999999992</v>
      </c>
      <c r="E1367" s="91">
        <v>14281760609.625601</v>
      </c>
      <c r="F1367" s="91">
        <v>378666162.59162557</v>
      </c>
    </row>
    <row r="1368" spans="1:6" x14ac:dyDescent="0.3">
      <c r="A1368" s="48">
        <v>42760</v>
      </c>
      <c r="B1368">
        <v>2017</v>
      </c>
      <c r="C1368" t="s">
        <v>1125</v>
      </c>
      <c r="D1368" s="89">
        <v>893.47379999999987</v>
      </c>
      <c r="E1368" s="91">
        <v>14407365094.065599</v>
      </c>
      <c r="F1368" s="91">
        <v>381951425.9179588</v>
      </c>
    </row>
    <row r="1369" spans="1:6" x14ac:dyDescent="0.3">
      <c r="A1369" s="48">
        <v>42761</v>
      </c>
      <c r="B1369">
        <v>2017</v>
      </c>
      <c r="C1369" t="s">
        <v>1125</v>
      </c>
      <c r="D1369" s="89">
        <v>915.36</v>
      </c>
      <c r="E1369" s="91">
        <v>14762033604</v>
      </c>
      <c r="F1369" s="91">
        <v>58349366.781027026</v>
      </c>
    </row>
    <row r="1370" spans="1:6" x14ac:dyDescent="0.3">
      <c r="A1370" s="48">
        <v>42762</v>
      </c>
      <c r="B1370">
        <v>2017</v>
      </c>
      <c r="C1370" t="s">
        <v>1125</v>
      </c>
      <c r="D1370" s="89">
        <v>918.28750000000002</v>
      </c>
      <c r="E1370" s="91">
        <v>14811184892.887501</v>
      </c>
      <c r="F1370" s="91">
        <v>49029317.212198287</v>
      </c>
    </row>
    <row r="1371" spans="1:6" x14ac:dyDescent="0.3">
      <c r="A1371" s="48">
        <v>42763</v>
      </c>
      <c r="B1371">
        <v>2017</v>
      </c>
      <c r="C1371" t="s">
        <v>1125</v>
      </c>
      <c r="D1371" s="89">
        <v>920.245</v>
      </c>
      <c r="E1371" s="91">
        <v>14844529150.190001</v>
      </c>
      <c r="F1371" s="91">
        <v>21882209.488330878</v>
      </c>
    </row>
    <row r="1372" spans="1:6" x14ac:dyDescent="0.3">
      <c r="A1372" s="48">
        <v>42764</v>
      </c>
      <c r="B1372">
        <v>2017</v>
      </c>
      <c r="C1372" t="s">
        <v>1125</v>
      </c>
      <c r="D1372" s="89">
        <v>914.14249999999981</v>
      </c>
      <c r="E1372" s="91">
        <v>14747986190.022499</v>
      </c>
      <c r="F1372" s="91">
        <v>20288320.821250051</v>
      </c>
    </row>
    <row r="1373" spans="1:6" x14ac:dyDescent="0.3">
      <c r="A1373" s="48">
        <v>42765</v>
      </c>
      <c r="B1373">
        <v>2017</v>
      </c>
      <c r="C1373" t="s">
        <v>1125</v>
      </c>
      <c r="D1373" s="89">
        <v>920.991145882262</v>
      </c>
      <c r="E1373" s="91">
        <v>14860100039.695709</v>
      </c>
      <c r="F1373" s="91">
        <v>30166025.396133281</v>
      </c>
    </row>
    <row r="1374" spans="1:6" x14ac:dyDescent="0.3">
      <c r="A1374" s="48">
        <v>42766</v>
      </c>
      <c r="B1374">
        <v>2017</v>
      </c>
      <c r="C1374" t="s">
        <v>1125</v>
      </c>
      <c r="D1374" s="89">
        <v>968.2663</v>
      </c>
      <c r="E1374" s="91">
        <v>15624634422.4056</v>
      </c>
      <c r="F1374" s="91">
        <v>101775253.2428098</v>
      </c>
    </row>
    <row r="1375" spans="1:6" x14ac:dyDescent="0.3">
      <c r="A1375" s="48">
        <v>42767</v>
      </c>
      <c r="B1375">
        <v>2017</v>
      </c>
      <c r="C1375" t="s">
        <v>1125</v>
      </c>
      <c r="D1375" s="89">
        <v>986.57289034543521</v>
      </c>
      <c r="E1375" s="91">
        <v>15922459702.09322</v>
      </c>
      <c r="F1375" s="91">
        <v>92784081.552314699</v>
      </c>
    </row>
    <row r="1376" spans="1:6" x14ac:dyDescent="0.3">
      <c r="A1376" s="48">
        <v>42768</v>
      </c>
      <c r="B1376">
        <v>2017</v>
      </c>
      <c r="C1376" t="s">
        <v>1125</v>
      </c>
      <c r="D1376" s="89">
        <v>1008.403318223142</v>
      </c>
      <c r="E1376" s="91">
        <v>16276789219.93746</v>
      </c>
      <c r="F1376" s="91">
        <v>93269627.171864823</v>
      </c>
    </row>
    <row r="1377" spans="1:6" x14ac:dyDescent="0.3">
      <c r="A1377" s="48">
        <v>42769</v>
      </c>
      <c r="B1377">
        <v>2017</v>
      </c>
      <c r="C1377" t="s">
        <v>1125</v>
      </c>
      <c r="D1377" s="89">
        <v>1015.4425</v>
      </c>
      <c r="E1377" s="91">
        <v>16392262891.4375</v>
      </c>
      <c r="F1377" s="91">
        <v>138411478.18957061</v>
      </c>
    </row>
    <row r="1378" spans="1:6" x14ac:dyDescent="0.3">
      <c r="A1378" s="48">
        <v>42770</v>
      </c>
      <c r="B1378">
        <v>2017</v>
      </c>
      <c r="C1378" t="s">
        <v>1125</v>
      </c>
      <c r="D1378" s="89">
        <v>1033.6300000000001</v>
      </c>
      <c r="E1378" s="91">
        <v>16687723783.25</v>
      </c>
      <c r="F1378" s="91">
        <v>99014097.135595202</v>
      </c>
    </row>
    <row r="1379" spans="1:6" x14ac:dyDescent="0.3">
      <c r="A1379" s="48">
        <v>42771</v>
      </c>
      <c r="B1379">
        <v>2017</v>
      </c>
      <c r="C1379" t="s">
        <v>1125</v>
      </c>
      <c r="D1379" s="89">
        <v>1016.926158595431</v>
      </c>
      <c r="E1379" s="91">
        <v>16420090077.56864</v>
      </c>
      <c r="F1379" s="91">
        <v>75284571.161145732</v>
      </c>
    </row>
    <row r="1380" spans="1:6" x14ac:dyDescent="0.3">
      <c r="A1380" s="48">
        <v>42772</v>
      </c>
      <c r="B1380">
        <v>2017</v>
      </c>
      <c r="C1380" t="s">
        <v>1125</v>
      </c>
      <c r="D1380" s="89">
        <v>1024.511088606328</v>
      </c>
      <c r="E1380" s="91">
        <v>16544150319.051849</v>
      </c>
      <c r="F1380" s="91">
        <v>73413586.500032619</v>
      </c>
    </row>
    <row r="1381" spans="1:6" x14ac:dyDescent="0.3">
      <c r="A1381" s="48">
        <v>42773</v>
      </c>
      <c r="B1381">
        <v>2017</v>
      </c>
      <c r="C1381" t="s">
        <v>1125</v>
      </c>
      <c r="D1381" s="89">
        <v>1051.5</v>
      </c>
      <c r="E1381" s="91">
        <v>16981015237.50001</v>
      </c>
      <c r="F1381" s="91">
        <v>89525304.922307119</v>
      </c>
    </row>
    <row r="1382" spans="1:6" x14ac:dyDescent="0.3">
      <c r="A1382" s="48">
        <v>42774</v>
      </c>
      <c r="B1382">
        <v>2017</v>
      </c>
      <c r="C1382" t="s">
        <v>1125</v>
      </c>
      <c r="D1382" s="89">
        <v>1055.3013000000001</v>
      </c>
      <c r="E1382" s="91">
        <v>17045265643.7481</v>
      </c>
      <c r="F1382" s="91">
        <v>164316931.3624948</v>
      </c>
    </row>
    <row r="1383" spans="1:6" x14ac:dyDescent="0.3">
      <c r="A1383" s="48">
        <v>42775</v>
      </c>
      <c r="B1383">
        <v>2017</v>
      </c>
      <c r="C1383" t="s">
        <v>1125</v>
      </c>
      <c r="D1383" s="89">
        <v>981.70500000000004</v>
      </c>
      <c r="E1383" s="91">
        <v>15858560740.5</v>
      </c>
      <c r="F1383" s="91">
        <v>333977588.23566192</v>
      </c>
    </row>
    <row r="1384" spans="1:6" x14ac:dyDescent="0.3">
      <c r="A1384" s="48">
        <v>42776</v>
      </c>
      <c r="B1384">
        <v>2017</v>
      </c>
      <c r="C1384" t="s">
        <v>1125</v>
      </c>
      <c r="D1384" s="89">
        <v>992.11130000000003</v>
      </c>
      <c r="E1384" s="91">
        <v>16028562068.135599</v>
      </c>
      <c r="F1384" s="91">
        <v>155061226.92505571</v>
      </c>
    </row>
    <row r="1385" spans="1:6" x14ac:dyDescent="0.3">
      <c r="A1385" s="48">
        <v>42777</v>
      </c>
      <c r="B1385">
        <v>2017</v>
      </c>
      <c r="C1385" t="s">
        <v>1125</v>
      </c>
      <c r="D1385" s="89">
        <v>1010.9463</v>
      </c>
      <c r="E1385" s="91">
        <v>16334579162.865601</v>
      </c>
      <c r="F1385" s="91">
        <v>61189139.076533362</v>
      </c>
    </row>
    <row r="1386" spans="1:6" x14ac:dyDescent="0.3">
      <c r="A1386" s="48">
        <v>42778</v>
      </c>
      <c r="B1386">
        <v>2017</v>
      </c>
      <c r="C1386" t="s">
        <v>1125</v>
      </c>
      <c r="D1386" s="89">
        <v>1000.523769103112</v>
      </c>
      <c r="E1386" s="91">
        <v>16167938833.727501</v>
      </c>
      <c r="F1386" s="91">
        <v>36448049.449312761</v>
      </c>
    </row>
    <row r="1387" spans="1:6" x14ac:dyDescent="0.3">
      <c r="A1387" s="48">
        <v>42779</v>
      </c>
      <c r="B1387">
        <v>2017</v>
      </c>
      <c r="C1387" t="s">
        <v>1125</v>
      </c>
      <c r="D1387" s="89">
        <v>996.10393586981138</v>
      </c>
      <c r="E1387" s="91">
        <v>16098583564.75675</v>
      </c>
      <c r="F1387" s="91">
        <v>75754126.522737741</v>
      </c>
    </row>
    <row r="1388" spans="1:6" x14ac:dyDescent="0.3">
      <c r="A1388" s="48">
        <v>42780</v>
      </c>
      <c r="B1388">
        <v>2017</v>
      </c>
      <c r="C1388" t="s">
        <v>1125</v>
      </c>
      <c r="D1388" s="89">
        <v>1010.102161859435</v>
      </c>
      <c r="E1388" s="91">
        <v>16326912555.98521</v>
      </c>
      <c r="F1388" s="91">
        <v>79285701.699318364</v>
      </c>
    </row>
    <row r="1389" spans="1:6" x14ac:dyDescent="0.3">
      <c r="A1389" s="48">
        <v>42781</v>
      </c>
      <c r="B1389">
        <v>2017</v>
      </c>
      <c r="C1389" t="s">
        <v>1125</v>
      </c>
      <c r="D1389" s="89">
        <v>1008.8813</v>
      </c>
      <c r="E1389" s="91">
        <v>16308969767.02</v>
      </c>
      <c r="F1389" s="91">
        <v>38397960.040879361</v>
      </c>
    </row>
    <row r="1390" spans="1:6" x14ac:dyDescent="0.3">
      <c r="A1390" s="48">
        <v>42782</v>
      </c>
      <c r="B1390">
        <v>2017</v>
      </c>
      <c r="C1390" t="s">
        <v>1125</v>
      </c>
      <c r="D1390" s="89">
        <v>1034.903800000001</v>
      </c>
      <c r="E1390" s="91">
        <v>16731535006.8006</v>
      </c>
      <c r="F1390" s="91">
        <v>66797083.392389342</v>
      </c>
    </row>
    <row r="1391" spans="1:6" x14ac:dyDescent="0.3">
      <c r="A1391" s="48">
        <v>42783</v>
      </c>
      <c r="B1391">
        <v>2017</v>
      </c>
      <c r="C1391" t="s">
        <v>1125</v>
      </c>
      <c r="D1391" s="89">
        <v>1056.55809105298</v>
      </c>
      <c r="E1391" s="91">
        <v>17083619843.997009</v>
      </c>
      <c r="F1391" s="91">
        <v>93994063.109505758</v>
      </c>
    </row>
    <row r="1392" spans="1:6" x14ac:dyDescent="0.3">
      <c r="A1392" s="48">
        <v>42784</v>
      </c>
      <c r="B1392">
        <v>2017</v>
      </c>
      <c r="C1392" t="s">
        <v>1125</v>
      </c>
      <c r="D1392" s="89">
        <v>1058.580930648661</v>
      </c>
      <c r="E1392" s="91">
        <v>17118312229.519489</v>
      </c>
      <c r="F1392" s="91">
        <v>55001149.210340403</v>
      </c>
    </row>
    <row r="1393" spans="1:6" x14ac:dyDescent="0.3">
      <c r="A1393" s="48">
        <v>42785</v>
      </c>
      <c r="B1393">
        <v>2017</v>
      </c>
      <c r="C1393" t="s">
        <v>1125</v>
      </c>
      <c r="D1393" s="89">
        <v>1053.5025000000001</v>
      </c>
      <c r="E1393" s="91">
        <v>17037979881.75</v>
      </c>
      <c r="F1393" s="91">
        <v>37478366.695671692</v>
      </c>
    </row>
    <row r="1394" spans="1:6" x14ac:dyDescent="0.3">
      <c r="A1394" s="48">
        <v>42786</v>
      </c>
      <c r="B1394">
        <v>2017</v>
      </c>
      <c r="C1394" t="s">
        <v>1125</v>
      </c>
      <c r="D1394" s="89">
        <v>1082.0168234958401</v>
      </c>
      <c r="E1394" s="91">
        <v>17500458951.959949</v>
      </c>
      <c r="F1394" s="91">
        <v>55971656.677006669</v>
      </c>
    </row>
    <row r="1395" spans="1:6" x14ac:dyDescent="0.3">
      <c r="A1395" s="48">
        <v>42787</v>
      </c>
      <c r="B1395">
        <v>2017</v>
      </c>
      <c r="C1395" t="s">
        <v>1125</v>
      </c>
      <c r="D1395" s="89">
        <v>1125.4088148356529</v>
      </c>
      <c r="E1395" s="91">
        <v>18202277765.490742</v>
      </c>
      <c r="F1395" s="91">
        <v>157173668.24909019</v>
      </c>
    </row>
    <row r="1396" spans="1:6" x14ac:dyDescent="0.3">
      <c r="A1396" s="48">
        <v>42788</v>
      </c>
      <c r="B1396">
        <v>2017</v>
      </c>
      <c r="C1396" t="s">
        <v>1125</v>
      </c>
      <c r="D1396" s="89">
        <v>1123.3050000000001</v>
      </c>
      <c r="E1396" s="91">
        <v>18168250822.125</v>
      </c>
      <c r="F1396" s="91">
        <v>99272532.799669325</v>
      </c>
    </row>
    <row r="1397" spans="1:6" x14ac:dyDescent="0.3">
      <c r="A1397" s="48">
        <v>42789</v>
      </c>
      <c r="B1397">
        <v>2017</v>
      </c>
      <c r="C1397" t="s">
        <v>1125</v>
      </c>
      <c r="D1397" s="89">
        <v>1185.6547846887679</v>
      </c>
      <c r="E1397" s="91">
        <v>19176691563.447281</v>
      </c>
      <c r="F1397" s="91">
        <v>132273779.0930602</v>
      </c>
    </row>
    <row r="1398" spans="1:6" x14ac:dyDescent="0.3">
      <c r="A1398" s="48">
        <v>42790</v>
      </c>
      <c r="B1398">
        <v>2017</v>
      </c>
      <c r="C1398" t="s">
        <v>1125</v>
      </c>
      <c r="D1398" s="89">
        <v>1180.8710000000001</v>
      </c>
      <c r="E1398" s="91">
        <v>19108706913.125</v>
      </c>
      <c r="F1398" s="91">
        <v>303444815.37207657</v>
      </c>
    </row>
    <row r="1399" spans="1:6" x14ac:dyDescent="0.3">
      <c r="A1399" s="48">
        <v>42791</v>
      </c>
      <c r="B1399">
        <v>2017</v>
      </c>
      <c r="C1399" t="s">
        <v>1125</v>
      </c>
      <c r="D1399" s="89">
        <v>1149.403678169838</v>
      </c>
      <c r="E1399" s="91">
        <v>18601876715.068939</v>
      </c>
      <c r="F1399" s="91">
        <v>118187068.14571141</v>
      </c>
    </row>
    <row r="1400" spans="1:6" x14ac:dyDescent="0.3">
      <c r="A1400" s="48">
        <v>42792</v>
      </c>
      <c r="B1400">
        <v>2017</v>
      </c>
      <c r="C1400" t="s">
        <v>1125</v>
      </c>
      <c r="D1400" s="89">
        <v>1180.673</v>
      </c>
      <c r="E1400" s="91">
        <v>19110682514.326</v>
      </c>
      <c r="F1400" s="91">
        <v>89353606.543502793</v>
      </c>
    </row>
    <row r="1401" spans="1:6" x14ac:dyDescent="0.3">
      <c r="A1401" s="48">
        <v>42793</v>
      </c>
      <c r="B1401">
        <v>2017</v>
      </c>
      <c r="C1401" t="s">
        <v>1125</v>
      </c>
      <c r="D1401" s="89">
        <v>1193.1295150369581</v>
      </c>
      <c r="E1401" s="91">
        <v>19314424735.210331</v>
      </c>
      <c r="F1401" s="91">
        <v>87503104.900590882</v>
      </c>
    </row>
    <row r="1402" spans="1:6" x14ac:dyDescent="0.3">
      <c r="A1402" s="48">
        <v>42794</v>
      </c>
      <c r="B1402">
        <v>2017</v>
      </c>
      <c r="C1402" t="s">
        <v>1125</v>
      </c>
      <c r="D1402" s="89">
        <v>1190.3309999999999</v>
      </c>
      <c r="E1402" s="91">
        <v>19271383899.146999</v>
      </c>
      <c r="F1402" s="91">
        <v>139855221.8356865</v>
      </c>
    </row>
    <row r="1403" spans="1:6" x14ac:dyDescent="0.3">
      <c r="A1403" s="48">
        <v>42795</v>
      </c>
      <c r="B1403">
        <v>2017</v>
      </c>
      <c r="C1403" t="s">
        <v>1125</v>
      </c>
      <c r="D1403" s="89">
        <v>1227.47714896609</v>
      </c>
      <c r="E1403" s="91">
        <v>19875003126.77169</v>
      </c>
      <c r="F1403" s="91">
        <v>105587214.8428487</v>
      </c>
    </row>
    <row r="1404" spans="1:6" x14ac:dyDescent="0.3">
      <c r="A1404" s="48">
        <v>42796</v>
      </c>
      <c r="B1404">
        <v>2017</v>
      </c>
      <c r="C1404" t="s">
        <v>1125</v>
      </c>
      <c r="D1404" s="89">
        <v>1262.0809999999999</v>
      </c>
      <c r="E1404" s="91">
        <v>20437807786.696999</v>
      </c>
      <c r="F1404" s="91">
        <v>174318244.92481259</v>
      </c>
    </row>
    <row r="1405" spans="1:6" x14ac:dyDescent="0.3">
      <c r="A1405" s="48">
        <v>42797</v>
      </c>
      <c r="B1405">
        <v>2017</v>
      </c>
      <c r="C1405" t="s">
        <v>1125</v>
      </c>
      <c r="D1405" s="89">
        <v>1289.5406116191471</v>
      </c>
      <c r="E1405" s="91">
        <v>20884867165.511108</v>
      </c>
      <c r="F1405" s="91">
        <v>152484577.44121939</v>
      </c>
    </row>
    <row r="1406" spans="1:6" x14ac:dyDescent="0.3">
      <c r="A1406" s="48">
        <v>42798</v>
      </c>
      <c r="B1406">
        <v>2017</v>
      </c>
      <c r="C1406" t="s">
        <v>1125</v>
      </c>
      <c r="D1406" s="89">
        <v>1268.814532015145</v>
      </c>
      <c r="E1406" s="91">
        <v>20551257963.73008</v>
      </c>
      <c r="F1406" s="91">
        <v>121628867.9621492</v>
      </c>
    </row>
    <row r="1407" spans="1:6" x14ac:dyDescent="0.3">
      <c r="A1407" s="48">
        <v>42799</v>
      </c>
      <c r="B1407">
        <v>2017</v>
      </c>
      <c r="C1407" t="s">
        <v>1125</v>
      </c>
      <c r="D1407" s="89">
        <v>1276.2329999999999</v>
      </c>
      <c r="E1407" s="91">
        <v>20673857896.125</v>
      </c>
      <c r="F1407" s="91">
        <v>62090177.877404988</v>
      </c>
    </row>
    <row r="1408" spans="1:6" x14ac:dyDescent="0.3">
      <c r="A1408" s="48">
        <v>42800</v>
      </c>
      <c r="B1408">
        <v>2017</v>
      </c>
      <c r="C1408" t="s">
        <v>1125</v>
      </c>
      <c r="D1408" s="89">
        <v>1280.9860000000001</v>
      </c>
      <c r="E1408" s="91">
        <v>20753062038.099991</v>
      </c>
      <c r="F1408" s="91">
        <v>65232264.870565072</v>
      </c>
    </row>
    <row r="1409" spans="1:6" x14ac:dyDescent="0.3">
      <c r="A1409" s="48">
        <v>42801</v>
      </c>
      <c r="B1409">
        <v>2017</v>
      </c>
      <c r="C1409" t="s">
        <v>1125</v>
      </c>
      <c r="D1409" s="89">
        <v>1233.056508407996</v>
      </c>
      <c r="E1409" s="91">
        <v>19978921138.285759</v>
      </c>
      <c r="F1409" s="91">
        <v>213974224.53913</v>
      </c>
    </row>
    <row r="1410" spans="1:6" x14ac:dyDescent="0.3">
      <c r="A1410" s="48">
        <v>42802</v>
      </c>
      <c r="B1410">
        <v>2017</v>
      </c>
      <c r="C1410" t="s">
        <v>1125</v>
      </c>
      <c r="D1410" s="89">
        <v>1149.6310000000001</v>
      </c>
      <c r="E1410" s="91">
        <v>18629281761.825001</v>
      </c>
      <c r="F1410" s="91">
        <v>248575333.39017311</v>
      </c>
    </row>
    <row r="1411" spans="1:6" x14ac:dyDescent="0.3">
      <c r="A1411" s="48">
        <v>42803</v>
      </c>
      <c r="B1411">
        <v>2017</v>
      </c>
      <c r="C1411" t="s">
        <v>1125</v>
      </c>
      <c r="D1411" s="89">
        <v>1191.2367224851021</v>
      </c>
      <c r="E1411" s="91">
        <v>19305673114.12323</v>
      </c>
      <c r="F1411" s="91">
        <v>149501332.4258168</v>
      </c>
    </row>
    <row r="1412" spans="1:6" x14ac:dyDescent="0.3">
      <c r="A1412" s="48">
        <v>42804</v>
      </c>
      <c r="B1412">
        <v>2017</v>
      </c>
      <c r="C1412" t="s">
        <v>1125</v>
      </c>
      <c r="D1412" s="89">
        <v>1100.010589971215</v>
      </c>
      <c r="E1412" s="91">
        <v>17829356645.959942</v>
      </c>
      <c r="F1412" s="91">
        <v>417086882.86842501</v>
      </c>
    </row>
    <row r="1413" spans="1:6" x14ac:dyDescent="0.3">
      <c r="A1413" s="48">
        <v>42805</v>
      </c>
      <c r="B1413">
        <v>2017</v>
      </c>
      <c r="C1413" t="s">
        <v>1125</v>
      </c>
      <c r="D1413" s="89">
        <v>1181.204122752024</v>
      </c>
      <c r="E1413" s="91">
        <v>19147525540.531799</v>
      </c>
      <c r="F1413" s="91">
        <v>169071412.54824841</v>
      </c>
    </row>
    <row r="1414" spans="1:6" x14ac:dyDescent="0.3">
      <c r="A1414" s="48">
        <v>42806</v>
      </c>
      <c r="B1414">
        <v>2017</v>
      </c>
      <c r="C1414" t="s">
        <v>1125</v>
      </c>
      <c r="D1414" s="89">
        <v>1230.56</v>
      </c>
      <c r="E1414" s="91">
        <v>19950023304</v>
      </c>
      <c r="F1414" s="91">
        <v>104613431.4350169</v>
      </c>
    </row>
    <row r="1415" spans="1:6" x14ac:dyDescent="0.3">
      <c r="A1415" s="48">
        <v>42807</v>
      </c>
      <c r="B1415">
        <v>2017</v>
      </c>
      <c r="C1415" t="s">
        <v>1125</v>
      </c>
      <c r="D1415" s="89">
        <v>1243.2649223901931</v>
      </c>
      <c r="E1415" s="91">
        <v>20158188044.321411</v>
      </c>
      <c r="F1415" s="91">
        <v>131403644.087358</v>
      </c>
    </row>
    <row r="1416" spans="1:6" x14ac:dyDescent="0.3">
      <c r="A1416" s="48">
        <v>42808</v>
      </c>
      <c r="B1416">
        <v>2017</v>
      </c>
      <c r="C1416" t="s">
        <v>1125</v>
      </c>
      <c r="D1416" s="89">
        <v>1246.556739480762</v>
      </c>
      <c r="E1416" s="91">
        <v>20214039431.74609</v>
      </c>
      <c r="F1416" s="91">
        <v>86807305.132322669</v>
      </c>
    </row>
    <row r="1417" spans="1:6" x14ac:dyDescent="0.3">
      <c r="A1417" s="48">
        <v>42809</v>
      </c>
      <c r="B1417">
        <v>2017</v>
      </c>
      <c r="C1417" t="s">
        <v>1125</v>
      </c>
      <c r="D1417" s="89">
        <v>1258.4570000000001</v>
      </c>
      <c r="E1417" s="91">
        <v>20409261728.959</v>
      </c>
      <c r="F1417" s="91">
        <v>72763975.293576404</v>
      </c>
    </row>
    <row r="1418" spans="1:6" x14ac:dyDescent="0.3">
      <c r="A1418" s="48">
        <v>42810</v>
      </c>
      <c r="B1418">
        <v>2017</v>
      </c>
      <c r="C1418" t="s">
        <v>1125</v>
      </c>
      <c r="D1418" s="89">
        <v>1217.314541007878</v>
      </c>
      <c r="E1418" s="91">
        <v>19743578282.654209</v>
      </c>
      <c r="F1418" s="91">
        <v>137592935.41422749</v>
      </c>
    </row>
    <row r="1419" spans="1:6" x14ac:dyDescent="0.3">
      <c r="A1419" s="48">
        <v>42811</v>
      </c>
      <c r="B1419">
        <v>2017</v>
      </c>
      <c r="C1419" t="s">
        <v>1125</v>
      </c>
      <c r="D1419" s="89">
        <v>1074.0938695062459</v>
      </c>
      <c r="E1419" s="91">
        <v>17423426593.321991</v>
      </c>
      <c r="F1419" s="91">
        <v>283988947.72368109</v>
      </c>
    </row>
    <row r="1420" spans="1:6" x14ac:dyDescent="0.3">
      <c r="A1420" s="48">
        <v>42812</v>
      </c>
      <c r="B1420">
        <v>2017</v>
      </c>
      <c r="C1420" t="s">
        <v>1125</v>
      </c>
      <c r="D1420" s="89">
        <v>961.96199999999999</v>
      </c>
      <c r="E1420" s="91">
        <v>15606390507</v>
      </c>
      <c r="F1420" s="91">
        <v>342885274.95389217</v>
      </c>
    </row>
    <row r="1421" spans="1:6" x14ac:dyDescent="0.3">
      <c r="A1421" s="48">
        <v>42813</v>
      </c>
      <c r="B1421">
        <v>2017</v>
      </c>
      <c r="C1421" t="s">
        <v>1125</v>
      </c>
      <c r="D1421" s="89">
        <v>1023.490100875675</v>
      </c>
      <c r="E1421" s="91">
        <v>16606689806.263309</v>
      </c>
      <c r="F1421" s="91">
        <v>177388243.24137911</v>
      </c>
    </row>
    <row r="1422" spans="1:6" x14ac:dyDescent="0.3">
      <c r="A1422" s="48">
        <v>42814</v>
      </c>
      <c r="B1422">
        <v>2017</v>
      </c>
      <c r="C1422" t="s">
        <v>1125</v>
      </c>
      <c r="D1422" s="89">
        <v>1036.3320123738731</v>
      </c>
      <c r="E1422" s="91">
        <v>16816818647.793921</v>
      </c>
      <c r="F1422" s="91">
        <v>101975751.4316815</v>
      </c>
    </row>
    <row r="1423" spans="1:6" x14ac:dyDescent="0.3">
      <c r="A1423" s="48">
        <v>42815</v>
      </c>
      <c r="B1423">
        <v>2017</v>
      </c>
      <c r="C1423" t="s">
        <v>1125</v>
      </c>
      <c r="D1423" s="89">
        <v>1112.701532272989</v>
      </c>
      <c r="E1423" s="91">
        <v>18058074337.215031</v>
      </c>
      <c r="F1423" s="91">
        <v>150015664.59348589</v>
      </c>
    </row>
    <row r="1424" spans="1:6" x14ac:dyDescent="0.3">
      <c r="A1424" s="48">
        <v>42816</v>
      </c>
      <c r="B1424">
        <v>2017</v>
      </c>
      <c r="C1424" t="s">
        <v>1125</v>
      </c>
      <c r="D1424" s="89">
        <v>1039.840172647843</v>
      </c>
      <c r="E1424" s="91">
        <v>16877645842.247141</v>
      </c>
      <c r="F1424" s="91">
        <v>188848065.441006</v>
      </c>
    </row>
    <row r="1425" spans="1:6" x14ac:dyDescent="0.3">
      <c r="A1425" s="48">
        <v>42817</v>
      </c>
      <c r="B1425">
        <v>2017</v>
      </c>
      <c r="C1425" t="s">
        <v>1125</v>
      </c>
      <c r="D1425" s="89">
        <v>1029.1394137431021</v>
      </c>
      <c r="E1425" s="91">
        <v>16705852353.567329</v>
      </c>
      <c r="F1425" s="91">
        <v>82048831.975584298</v>
      </c>
    </row>
    <row r="1426" spans="1:6" x14ac:dyDescent="0.3">
      <c r="A1426" s="48">
        <v>42818</v>
      </c>
      <c r="B1426">
        <v>2017</v>
      </c>
      <c r="C1426" t="s">
        <v>1125</v>
      </c>
      <c r="D1426" s="89">
        <v>940.02062655910356</v>
      </c>
      <c r="E1426" s="91">
        <v>15261293153.465891</v>
      </c>
      <c r="F1426" s="91">
        <v>161801850.34465721</v>
      </c>
    </row>
    <row r="1427" spans="1:6" x14ac:dyDescent="0.3">
      <c r="A1427" s="48">
        <v>42819</v>
      </c>
      <c r="B1427">
        <v>2017</v>
      </c>
      <c r="C1427" t="s">
        <v>1125</v>
      </c>
      <c r="D1427" s="89">
        <v>965.26506266106924</v>
      </c>
      <c r="E1427" s="91">
        <v>15672767506.162109</v>
      </c>
      <c r="F1427" s="91">
        <v>190451071.33393991</v>
      </c>
    </row>
    <row r="1428" spans="1:6" x14ac:dyDescent="0.3">
      <c r="A1428" s="48">
        <v>42820</v>
      </c>
      <c r="B1428">
        <v>2017</v>
      </c>
      <c r="C1428" t="s">
        <v>1125</v>
      </c>
      <c r="D1428" s="89">
        <v>954.47665997177842</v>
      </c>
      <c r="E1428" s="91">
        <v>15499531724.03322</v>
      </c>
      <c r="F1428" s="91">
        <v>130490540.3796116</v>
      </c>
    </row>
    <row r="1429" spans="1:6" x14ac:dyDescent="0.3">
      <c r="A1429" s="48">
        <v>42821</v>
      </c>
      <c r="B1429">
        <v>2017</v>
      </c>
      <c r="C1429" t="s">
        <v>1125</v>
      </c>
      <c r="D1429" s="89">
        <v>1042.6050726198059</v>
      </c>
      <c r="E1429" s="91">
        <v>16932388062.8892</v>
      </c>
      <c r="F1429" s="91">
        <v>138288339.02822769</v>
      </c>
    </row>
    <row r="1430" spans="1:6" x14ac:dyDescent="0.3">
      <c r="A1430" s="48">
        <v>42822</v>
      </c>
      <c r="B1430">
        <v>2017</v>
      </c>
      <c r="C1430" t="s">
        <v>1125</v>
      </c>
      <c r="D1430" s="89">
        <v>1044.722</v>
      </c>
      <c r="E1430" s="91">
        <v>16968792612.79999</v>
      </c>
      <c r="F1430" s="91">
        <v>127643560.28946389</v>
      </c>
    </row>
    <row r="1431" spans="1:6" x14ac:dyDescent="0.3">
      <c r="A1431" s="48">
        <v>42823</v>
      </c>
      <c r="B1431">
        <v>2017</v>
      </c>
      <c r="C1431" t="s">
        <v>1125</v>
      </c>
      <c r="D1431" s="89">
        <v>1038.6171976162541</v>
      </c>
      <c r="E1431" s="91">
        <v>16871375654.36825</v>
      </c>
      <c r="F1431" s="91">
        <v>121169066.4922912</v>
      </c>
    </row>
    <row r="1432" spans="1:6" x14ac:dyDescent="0.3">
      <c r="A1432" s="48">
        <v>42824</v>
      </c>
      <c r="B1432">
        <v>2017</v>
      </c>
      <c r="C1432" t="s">
        <v>1125</v>
      </c>
      <c r="D1432" s="89">
        <v>1031.492905646159</v>
      </c>
      <c r="E1432" s="91">
        <v>16757840043.708639</v>
      </c>
      <c r="F1432" s="91">
        <v>102438849.91916101</v>
      </c>
    </row>
    <row r="1433" spans="1:6" x14ac:dyDescent="0.3">
      <c r="A1433" s="48">
        <v>42825</v>
      </c>
      <c r="B1433">
        <v>2017</v>
      </c>
      <c r="C1433" t="s">
        <v>1125</v>
      </c>
      <c r="D1433" s="89">
        <v>1078.2747110906089</v>
      </c>
      <c r="E1433" s="91">
        <v>17519577833.286751</v>
      </c>
      <c r="F1433" s="91">
        <v>133287124.42714269</v>
      </c>
    </row>
    <row r="1434" spans="1:6" x14ac:dyDescent="0.3">
      <c r="A1434" s="48">
        <v>42826</v>
      </c>
      <c r="B1434">
        <v>2017</v>
      </c>
      <c r="C1434" t="s">
        <v>1126</v>
      </c>
      <c r="D1434" s="89">
        <v>1085.2529999999999</v>
      </c>
      <c r="E1434" s="91">
        <v>17634831646.535999</v>
      </c>
      <c r="F1434" s="91">
        <v>87750426.901715145</v>
      </c>
    </row>
    <row r="1435" spans="1:6" x14ac:dyDescent="0.3">
      <c r="A1435" s="48">
        <v>42827</v>
      </c>
      <c r="B1435">
        <v>2017</v>
      </c>
      <c r="C1435" t="s">
        <v>1126</v>
      </c>
      <c r="D1435" s="89">
        <v>1098.068</v>
      </c>
      <c r="E1435" s="91">
        <v>21833808421.11998</v>
      </c>
      <c r="F1435" s="91">
        <v>80231506.350676849</v>
      </c>
    </row>
    <row r="1436" spans="1:6" x14ac:dyDescent="0.3">
      <c r="A1436" s="48">
        <v>42828</v>
      </c>
      <c r="B1436">
        <v>2017</v>
      </c>
      <c r="C1436" t="s">
        <v>1126</v>
      </c>
      <c r="D1436" s="89">
        <v>1139.308275445555</v>
      </c>
      <c r="E1436" s="91">
        <v>18517903140.188061</v>
      </c>
      <c r="F1436" s="91">
        <v>131765236.03753591</v>
      </c>
    </row>
    <row r="1437" spans="1:6" x14ac:dyDescent="0.3">
      <c r="A1437" s="48">
        <v>42829</v>
      </c>
      <c r="B1437">
        <v>2017</v>
      </c>
      <c r="C1437" t="s">
        <v>1126</v>
      </c>
      <c r="D1437" s="89">
        <v>1140.497590380169</v>
      </c>
      <c r="E1437" s="91">
        <v>18539058629.558559</v>
      </c>
      <c r="F1437" s="91">
        <v>108222974.2670254</v>
      </c>
    </row>
    <row r="1438" spans="1:6" x14ac:dyDescent="0.3">
      <c r="A1438" s="48">
        <v>42830</v>
      </c>
      <c r="B1438">
        <v>2017</v>
      </c>
      <c r="C1438" t="s">
        <v>1126</v>
      </c>
      <c r="D1438" s="89">
        <v>1132.3399049927759</v>
      </c>
      <c r="E1438" s="91">
        <v>18408732920.44381</v>
      </c>
      <c r="F1438" s="91">
        <v>87439620.021683142</v>
      </c>
    </row>
    <row r="1439" spans="1:6" x14ac:dyDescent="0.3">
      <c r="A1439" s="48">
        <v>42831</v>
      </c>
      <c r="B1439">
        <v>2017</v>
      </c>
      <c r="C1439" t="s">
        <v>1126</v>
      </c>
      <c r="D1439" s="89">
        <v>1194.211</v>
      </c>
      <c r="E1439" s="91">
        <v>19416796070.099991</v>
      </c>
      <c r="F1439" s="91">
        <v>128309277.22353131</v>
      </c>
    </row>
    <row r="1440" spans="1:6" x14ac:dyDescent="0.3">
      <c r="A1440" s="48">
        <v>42832</v>
      </c>
      <c r="B1440">
        <v>2017</v>
      </c>
      <c r="C1440" t="s">
        <v>1126</v>
      </c>
      <c r="D1440" s="89">
        <v>1189.7751237032121</v>
      </c>
      <c r="E1440" s="91">
        <v>19347052264.050301</v>
      </c>
      <c r="F1440" s="91">
        <v>90840184.050549075</v>
      </c>
    </row>
    <row r="1441" spans="1:6" x14ac:dyDescent="0.3">
      <c r="A1441" s="48">
        <v>42833</v>
      </c>
      <c r="B1441">
        <v>2017</v>
      </c>
      <c r="C1441" t="s">
        <v>1126</v>
      </c>
      <c r="D1441" s="89">
        <v>1182.271</v>
      </c>
      <c r="E1441" s="91">
        <v>19227110119.602001</v>
      </c>
      <c r="F1441" s="91">
        <v>43899666.206437677</v>
      </c>
    </row>
    <row r="1442" spans="1:6" x14ac:dyDescent="0.3">
      <c r="A1442" s="48">
        <v>42834</v>
      </c>
      <c r="B1442">
        <v>2017</v>
      </c>
      <c r="C1442" t="s">
        <v>1126</v>
      </c>
      <c r="D1442" s="89">
        <v>1187.6990000000001</v>
      </c>
      <c r="E1442" s="91">
        <v>19316186631.362999</v>
      </c>
      <c r="F1442" s="91">
        <v>41151425.523384139</v>
      </c>
    </row>
    <row r="1443" spans="1:6" x14ac:dyDescent="0.3">
      <c r="A1443" s="48">
        <v>42835</v>
      </c>
      <c r="B1443">
        <v>2017</v>
      </c>
      <c r="C1443" t="s">
        <v>1126</v>
      </c>
      <c r="D1443" s="89">
        <v>1210.5150000000001</v>
      </c>
      <c r="E1443" s="91">
        <v>19691023824.75</v>
      </c>
      <c r="F1443" s="91">
        <v>76050218.059834331</v>
      </c>
    </row>
    <row r="1444" spans="1:6" x14ac:dyDescent="0.3">
      <c r="A1444" s="48">
        <v>42836</v>
      </c>
      <c r="B1444">
        <v>2017</v>
      </c>
      <c r="C1444" t="s">
        <v>1126</v>
      </c>
      <c r="D1444" s="89">
        <v>1226.6179999999999</v>
      </c>
      <c r="E1444" s="91">
        <v>19955556306.916</v>
      </c>
      <c r="F1444" s="91">
        <v>78899688.760119468</v>
      </c>
    </row>
    <row r="1445" spans="1:6" x14ac:dyDescent="0.3">
      <c r="A1445" s="48">
        <v>42837</v>
      </c>
      <c r="B1445">
        <v>2017</v>
      </c>
      <c r="C1445" t="s">
        <v>1126</v>
      </c>
      <c r="D1445" s="89">
        <v>1218.299</v>
      </c>
      <c r="E1445" s="91">
        <v>19822303422.025002</v>
      </c>
      <c r="F1445" s="91">
        <v>83573376.82029216</v>
      </c>
    </row>
    <row r="1446" spans="1:6" x14ac:dyDescent="0.3">
      <c r="A1446" s="48">
        <v>42838</v>
      </c>
      <c r="B1446">
        <v>2017</v>
      </c>
      <c r="C1446" t="s">
        <v>1126</v>
      </c>
      <c r="D1446" s="89">
        <v>1174.2090000000001</v>
      </c>
      <c r="E1446" s="91">
        <v>19106860359.408001</v>
      </c>
      <c r="F1446" s="91">
        <v>131395672.094694</v>
      </c>
    </row>
    <row r="1447" spans="1:6" x14ac:dyDescent="0.3">
      <c r="A1447" s="48">
        <v>42839</v>
      </c>
      <c r="B1447">
        <v>2017</v>
      </c>
      <c r="C1447" t="s">
        <v>1126</v>
      </c>
      <c r="D1447" s="89">
        <v>1183.6869999999999</v>
      </c>
      <c r="E1447" s="91">
        <v>19263144684.950001</v>
      </c>
      <c r="F1447" s="91">
        <v>92892227.902496681</v>
      </c>
    </row>
    <row r="1448" spans="1:6" x14ac:dyDescent="0.3">
      <c r="A1448" s="48">
        <v>42840</v>
      </c>
      <c r="B1448">
        <v>2017</v>
      </c>
      <c r="C1448" t="s">
        <v>1126</v>
      </c>
      <c r="D1448" s="89">
        <v>1180.3230000000001</v>
      </c>
      <c r="E1448" s="91">
        <v>19210567706.901001</v>
      </c>
      <c r="F1448" s="91">
        <v>53325277.000297457</v>
      </c>
    </row>
    <row r="1449" spans="1:6" x14ac:dyDescent="0.3">
      <c r="A1449" s="48">
        <v>42841</v>
      </c>
      <c r="B1449">
        <v>2017</v>
      </c>
      <c r="C1449" t="s">
        <v>1126</v>
      </c>
      <c r="D1449" s="89">
        <v>1186.31</v>
      </c>
      <c r="E1449" s="91">
        <v>19310204918.470001</v>
      </c>
      <c r="F1449" s="91">
        <v>36294382.376176603</v>
      </c>
    </row>
    <row r="1450" spans="1:6" x14ac:dyDescent="0.3">
      <c r="A1450" s="48">
        <v>42842</v>
      </c>
      <c r="B1450">
        <v>2017</v>
      </c>
      <c r="C1450" t="s">
        <v>1126</v>
      </c>
      <c r="D1450" s="89">
        <v>1205.143</v>
      </c>
      <c r="E1450" s="91">
        <v>19618884439.900002</v>
      </c>
      <c r="F1450" s="91">
        <v>83379623.414784133</v>
      </c>
    </row>
    <row r="1451" spans="1:6" x14ac:dyDescent="0.3">
      <c r="A1451" s="48">
        <v>42843</v>
      </c>
      <c r="B1451">
        <v>2017</v>
      </c>
      <c r="C1451" t="s">
        <v>1126</v>
      </c>
      <c r="D1451" s="89">
        <v>1217.58</v>
      </c>
      <c r="E1451" s="91">
        <v>19823480859</v>
      </c>
      <c r="F1451" s="91">
        <v>85025813.900016338</v>
      </c>
    </row>
    <row r="1452" spans="1:6" x14ac:dyDescent="0.3">
      <c r="A1452" s="48">
        <v>42844</v>
      </c>
      <c r="B1452">
        <v>2017</v>
      </c>
      <c r="C1452" t="s">
        <v>1126</v>
      </c>
      <c r="D1452" s="89">
        <v>1225.721</v>
      </c>
      <c r="E1452" s="91">
        <v>19958292470.900002</v>
      </c>
      <c r="F1452" s="91">
        <v>71343829.937916875</v>
      </c>
    </row>
    <row r="1453" spans="1:6" x14ac:dyDescent="0.3">
      <c r="A1453" s="48">
        <v>42845</v>
      </c>
      <c r="B1453">
        <v>2017</v>
      </c>
      <c r="C1453" t="s">
        <v>1126</v>
      </c>
      <c r="D1453" s="89">
        <v>1253.904</v>
      </c>
      <c r="E1453" s="91">
        <v>20419371472.848</v>
      </c>
      <c r="F1453" s="91">
        <v>112476255.64770471</v>
      </c>
    </row>
    <row r="1454" spans="1:6" x14ac:dyDescent="0.3">
      <c r="A1454" s="48">
        <v>42846</v>
      </c>
      <c r="B1454">
        <v>2017</v>
      </c>
      <c r="C1454" t="s">
        <v>1126</v>
      </c>
      <c r="D1454" s="89">
        <v>1254.9875</v>
      </c>
      <c r="E1454" s="91">
        <v>20439557226.724998</v>
      </c>
      <c r="F1454" s="91">
        <v>91517340.719342545</v>
      </c>
    </row>
    <row r="1455" spans="1:6" x14ac:dyDescent="0.3">
      <c r="A1455" s="48">
        <v>42847</v>
      </c>
      <c r="B1455">
        <v>2017</v>
      </c>
      <c r="C1455" t="s">
        <v>1126</v>
      </c>
      <c r="D1455" s="89">
        <v>1249.67</v>
      </c>
      <c r="E1455" s="91">
        <v>20355249795</v>
      </c>
      <c r="F1455" s="91">
        <v>84061246.824058682</v>
      </c>
    </row>
    <row r="1456" spans="1:6" x14ac:dyDescent="0.3">
      <c r="A1456" s="48">
        <v>42848</v>
      </c>
      <c r="B1456">
        <v>2017</v>
      </c>
      <c r="C1456" t="s">
        <v>1126</v>
      </c>
      <c r="D1456" s="89">
        <v>1247.8388</v>
      </c>
      <c r="E1456" s="91">
        <v>20327793187.52</v>
      </c>
      <c r="F1456" s="91">
        <v>84420564.20787704</v>
      </c>
    </row>
    <row r="1457" spans="1:6" x14ac:dyDescent="0.3">
      <c r="A1457" s="48">
        <v>42849</v>
      </c>
      <c r="B1457">
        <v>2017</v>
      </c>
      <c r="C1457" t="s">
        <v>1126</v>
      </c>
      <c r="D1457" s="89">
        <v>1249.9563000000001</v>
      </c>
      <c r="E1457" s="91">
        <v>20364256790.692501</v>
      </c>
      <c r="F1457" s="91">
        <v>70514448.298489094</v>
      </c>
    </row>
    <row r="1458" spans="1:6" x14ac:dyDescent="0.3">
      <c r="A1458" s="48">
        <v>42850</v>
      </c>
      <c r="B1458">
        <v>2017</v>
      </c>
      <c r="C1458" t="s">
        <v>1126</v>
      </c>
      <c r="D1458" s="89">
        <v>1263.0450000000001</v>
      </c>
      <c r="E1458" s="91">
        <v>20579834197.125</v>
      </c>
      <c r="F1458" s="91">
        <v>93017240.895501196</v>
      </c>
    </row>
    <row r="1459" spans="1:6" x14ac:dyDescent="0.3">
      <c r="A1459" s="48">
        <v>42851</v>
      </c>
      <c r="B1459">
        <v>2017</v>
      </c>
      <c r="C1459" t="s">
        <v>1126</v>
      </c>
      <c r="D1459" s="89">
        <v>1287.32</v>
      </c>
      <c r="E1459" s="91">
        <v>20977699422.84</v>
      </c>
      <c r="F1459" s="91">
        <v>121914930.7767597</v>
      </c>
    </row>
    <row r="1460" spans="1:6" x14ac:dyDescent="0.3">
      <c r="A1460" s="48">
        <v>42852</v>
      </c>
      <c r="B1460">
        <v>2017</v>
      </c>
      <c r="C1460" t="s">
        <v>1126</v>
      </c>
      <c r="D1460" s="89">
        <v>1331.3125</v>
      </c>
      <c r="E1460" s="91">
        <v>21697132034.375</v>
      </c>
      <c r="F1460" s="91">
        <v>134993633.37992609</v>
      </c>
    </row>
    <row r="1461" spans="1:6" x14ac:dyDescent="0.3">
      <c r="A1461" s="48">
        <v>42853</v>
      </c>
      <c r="B1461">
        <v>2017</v>
      </c>
      <c r="C1461" t="s">
        <v>1126</v>
      </c>
      <c r="D1461" s="89">
        <v>1321.2049999999999</v>
      </c>
      <c r="E1461" s="91">
        <v>21534600390.459999</v>
      </c>
      <c r="F1461" s="91">
        <v>161417797.38181549</v>
      </c>
    </row>
    <row r="1462" spans="1:6" x14ac:dyDescent="0.3">
      <c r="A1462" s="48">
        <v>42854</v>
      </c>
      <c r="B1462">
        <v>2017</v>
      </c>
      <c r="C1462" t="s">
        <v>1126</v>
      </c>
      <c r="D1462" s="89">
        <v>1327.6863000000001</v>
      </c>
      <c r="E1462" s="91">
        <v>21643161383.055599</v>
      </c>
      <c r="F1462" s="91">
        <v>86320647.340095997</v>
      </c>
    </row>
    <row r="1463" spans="1:6" x14ac:dyDescent="0.3">
      <c r="A1463" s="48">
        <v>42855</v>
      </c>
      <c r="B1463">
        <v>2017</v>
      </c>
      <c r="C1463" t="s">
        <v>1126</v>
      </c>
      <c r="D1463" s="89">
        <v>1349.8862999999999</v>
      </c>
      <c r="E1463" s="91">
        <v>22007601314.790001</v>
      </c>
      <c r="F1463" s="91">
        <v>86247238.964088708</v>
      </c>
    </row>
    <row r="1464" spans="1:6" x14ac:dyDescent="0.3">
      <c r="A1464" s="48">
        <v>42856</v>
      </c>
      <c r="B1464">
        <v>2017</v>
      </c>
      <c r="C1464" t="s">
        <v>1126</v>
      </c>
      <c r="D1464" s="89">
        <v>1408.4449999999999</v>
      </c>
      <c r="E1464" s="91">
        <v>22964730936.125</v>
      </c>
      <c r="F1464" s="91">
        <v>217759983.72439551</v>
      </c>
    </row>
    <row r="1465" spans="1:6" x14ac:dyDescent="0.3">
      <c r="A1465" s="48">
        <v>42857</v>
      </c>
      <c r="B1465">
        <v>2017</v>
      </c>
      <c r="C1465" t="s">
        <v>1126</v>
      </c>
      <c r="D1465" s="89">
        <v>1442.2449999999999</v>
      </c>
      <c r="E1465" s="91">
        <v>23518941607.875</v>
      </c>
      <c r="F1465" s="91">
        <v>189160669.6971972</v>
      </c>
    </row>
    <row r="1466" spans="1:6" x14ac:dyDescent="0.3">
      <c r="A1466" s="48">
        <v>42858</v>
      </c>
      <c r="B1466">
        <v>2017</v>
      </c>
      <c r="C1466" t="s">
        <v>1126</v>
      </c>
      <c r="D1466" s="89">
        <v>1485.8175000000001</v>
      </c>
      <c r="E1466" s="91">
        <v>24231937589.4375</v>
      </c>
      <c r="F1466" s="91">
        <v>206154588.92349651</v>
      </c>
    </row>
    <row r="1467" spans="1:6" x14ac:dyDescent="0.3">
      <c r="A1467" s="48">
        <v>42859</v>
      </c>
      <c r="B1467">
        <v>2017</v>
      </c>
      <c r="C1467" t="s">
        <v>1126</v>
      </c>
      <c r="D1467" s="89">
        <v>1499.36</v>
      </c>
      <c r="E1467" s="91">
        <v>24455911024</v>
      </c>
      <c r="F1467" s="91">
        <v>335017412.62340432</v>
      </c>
    </row>
    <row r="1468" spans="1:6" x14ac:dyDescent="0.3">
      <c r="A1468" s="48">
        <v>42860</v>
      </c>
      <c r="B1468">
        <v>2017</v>
      </c>
      <c r="C1468" t="s">
        <v>1126</v>
      </c>
      <c r="D1468" s="89">
        <v>1506.0437999999999</v>
      </c>
      <c r="E1468" s="91">
        <v>24567395211.120602</v>
      </c>
      <c r="F1468" s="91">
        <v>324314592.99715579</v>
      </c>
    </row>
    <row r="1469" spans="1:6" x14ac:dyDescent="0.3">
      <c r="A1469" s="48">
        <v>42861</v>
      </c>
      <c r="B1469">
        <v>2017</v>
      </c>
      <c r="C1469" t="s">
        <v>1126</v>
      </c>
      <c r="D1469" s="89">
        <v>1547.8150000000001</v>
      </c>
      <c r="E1469" s="91">
        <v>25252078563.529999</v>
      </c>
      <c r="F1469" s="91">
        <v>135507234.1037944</v>
      </c>
    </row>
    <row r="1470" spans="1:6" x14ac:dyDescent="0.3">
      <c r="A1470" s="48">
        <v>42862</v>
      </c>
      <c r="B1470">
        <v>2017</v>
      </c>
      <c r="C1470" t="s">
        <v>1126</v>
      </c>
      <c r="D1470" s="89">
        <v>1557.8838000000001</v>
      </c>
      <c r="E1470" s="91">
        <v>25419561546.555</v>
      </c>
      <c r="F1470" s="91">
        <v>149859388.43444201</v>
      </c>
    </row>
    <row r="1471" spans="1:6" x14ac:dyDescent="0.3">
      <c r="A1471" s="48">
        <v>42863</v>
      </c>
      <c r="B1471">
        <v>2017</v>
      </c>
      <c r="C1471" t="s">
        <v>1126</v>
      </c>
      <c r="D1471" s="89">
        <v>1633.38</v>
      </c>
      <c r="E1471" s="91">
        <v>26655087385.5</v>
      </c>
      <c r="F1471" s="91">
        <v>276144904.85303682</v>
      </c>
    </row>
    <row r="1472" spans="1:6" x14ac:dyDescent="0.3">
      <c r="A1472" s="48">
        <v>42864</v>
      </c>
      <c r="B1472">
        <v>2017</v>
      </c>
      <c r="C1472" t="s">
        <v>1126</v>
      </c>
      <c r="D1472" s="89">
        <v>1700.1775</v>
      </c>
      <c r="E1472" s="91">
        <v>27748404857.442501</v>
      </c>
      <c r="F1472" s="91">
        <v>383922543.25265521</v>
      </c>
    </row>
    <row r="1473" spans="1:6" x14ac:dyDescent="0.3">
      <c r="A1473" s="48">
        <v>42865</v>
      </c>
      <c r="B1473">
        <v>2017</v>
      </c>
      <c r="C1473" t="s">
        <v>1126</v>
      </c>
      <c r="D1473" s="89">
        <v>1747.3175000000001</v>
      </c>
      <c r="E1473" s="91">
        <v>28521047690.935001</v>
      </c>
      <c r="F1473" s="91">
        <v>288565639.42293429</v>
      </c>
    </row>
    <row r="1474" spans="1:6" x14ac:dyDescent="0.3">
      <c r="A1474" s="48">
        <v>42866</v>
      </c>
      <c r="B1474">
        <v>2017</v>
      </c>
      <c r="C1474" t="s">
        <v>1126</v>
      </c>
      <c r="D1474" s="89">
        <v>1808.7788</v>
      </c>
      <c r="E1474" s="91">
        <v>29527250348.065601</v>
      </c>
      <c r="F1474" s="91">
        <v>313353159.73307657</v>
      </c>
    </row>
    <row r="1475" spans="1:6" x14ac:dyDescent="0.3">
      <c r="A1475" s="48">
        <v>42867</v>
      </c>
      <c r="B1475">
        <v>2017</v>
      </c>
      <c r="C1475" t="s">
        <v>1126</v>
      </c>
      <c r="D1475" s="89">
        <v>1700.7725</v>
      </c>
      <c r="E1475" s="91">
        <v>27767470033.9575</v>
      </c>
      <c r="F1475" s="91">
        <v>248020430.18186611</v>
      </c>
    </row>
    <row r="1476" spans="1:6" x14ac:dyDescent="0.3">
      <c r="A1476" s="48">
        <v>42868</v>
      </c>
      <c r="B1476">
        <v>2017</v>
      </c>
      <c r="C1476" t="s">
        <v>1126</v>
      </c>
      <c r="D1476" s="89">
        <v>1751.73</v>
      </c>
      <c r="E1476" s="91">
        <v>28602793979.759998</v>
      </c>
      <c r="F1476" s="91">
        <v>246696636.6271157</v>
      </c>
    </row>
    <row r="1477" spans="1:6" x14ac:dyDescent="0.3">
      <c r="A1477" s="48">
        <v>42869</v>
      </c>
      <c r="B1477">
        <v>2017</v>
      </c>
      <c r="C1477" t="s">
        <v>1126</v>
      </c>
      <c r="D1477" s="89">
        <v>1767.7088000000001</v>
      </c>
      <c r="E1477" s="91">
        <v>28867391787.52</v>
      </c>
      <c r="F1477" s="91">
        <v>124978733.01274391</v>
      </c>
    </row>
    <row r="1478" spans="1:6" x14ac:dyDescent="0.3">
      <c r="A1478" s="48">
        <v>42870</v>
      </c>
      <c r="B1478">
        <v>2017</v>
      </c>
      <c r="C1478" t="s">
        <v>1126</v>
      </c>
      <c r="D1478" s="89">
        <v>1696.13</v>
      </c>
      <c r="E1478" s="91">
        <v>27702000821.75</v>
      </c>
      <c r="F1478" s="91">
        <v>231039670.31027719</v>
      </c>
    </row>
    <row r="1479" spans="1:6" x14ac:dyDescent="0.3">
      <c r="A1479" s="48">
        <v>42871</v>
      </c>
      <c r="B1479">
        <v>2017</v>
      </c>
      <c r="C1479" t="s">
        <v>1126</v>
      </c>
      <c r="D1479" s="89">
        <v>1716.3150000000001</v>
      </c>
      <c r="E1479" s="91">
        <v>28034610160.904999</v>
      </c>
      <c r="F1479" s="91">
        <v>218205145.65872079</v>
      </c>
    </row>
    <row r="1480" spans="1:6" x14ac:dyDescent="0.3">
      <c r="A1480" s="48">
        <v>42872</v>
      </c>
      <c r="B1480">
        <v>2017</v>
      </c>
      <c r="C1480" t="s">
        <v>1126</v>
      </c>
      <c r="D1480" s="89">
        <v>1804.4512999999999</v>
      </c>
      <c r="E1480" s="91">
        <v>29477763646.628101</v>
      </c>
      <c r="F1480" s="91">
        <v>271656160.36314547</v>
      </c>
    </row>
    <row r="1481" spans="1:6" x14ac:dyDescent="0.3">
      <c r="A1481" s="48">
        <v>42873</v>
      </c>
      <c r="B1481">
        <v>2017</v>
      </c>
      <c r="C1481" t="s">
        <v>1126</v>
      </c>
      <c r="D1481" s="89">
        <v>1889.4087999999999</v>
      </c>
      <c r="E1481" s="91">
        <v>30868475119.0056</v>
      </c>
      <c r="F1481" s="91">
        <v>230137778.81666601</v>
      </c>
    </row>
    <row r="1482" spans="1:6" x14ac:dyDescent="0.3">
      <c r="A1482" s="48">
        <v>42874</v>
      </c>
      <c r="B1482">
        <v>2017</v>
      </c>
      <c r="C1482" t="s">
        <v>1126</v>
      </c>
      <c r="D1482" s="89">
        <v>1972.9013</v>
      </c>
      <c r="E1482" s="91">
        <v>32237082949.218102</v>
      </c>
      <c r="F1482" s="91">
        <v>279848678.07971781</v>
      </c>
    </row>
    <row r="1483" spans="1:6" x14ac:dyDescent="0.3">
      <c r="A1483" s="48">
        <v>42875</v>
      </c>
      <c r="B1483">
        <v>2017</v>
      </c>
      <c r="C1483" t="s">
        <v>1126</v>
      </c>
      <c r="D1483" s="89">
        <v>2043.42</v>
      </c>
      <c r="E1483" s="91">
        <v>33393518554.5</v>
      </c>
      <c r="F1483" s="91">
        <v>274198303.32387137</v>
      </c>
    </row>
    <row r="1484" spans="1:6" x14ac:dyDescent="0.3">
      <c r="A1484" s="48">
        <v>42876</v>
      </c>
      <c r="B1484">
        <v>2017</v>
      </c>
      <c r="C1484" t="s">
        <v>1126</v>
      </c>
      <c r="D1484" s="89">
        <v>2053.8788</v>
      </c>
      <c r="E1484" s="91">
        <v>33568054937.0756</v>
      </c>
      <c r="F1484" s="91">
        <v>264478153.79685721</v>
      </c>
    </row>
    <row r="1485" spans="1:6" x14ac:dyDescent="0.3">
      <c r="A1485" s="48">
        <v>42877</v>
      </c>
      <c r="B1485">
        <v>2017</v>
      </c>
      <c r="C1485" t="s">
        <v>1126</v>
      </c>
      <c r="D1485" s="89">
        <v>2109.3962999999999</v>
      </c>
      <c r="E1485" s="91">
        <v>34479453631.095001</v>
      </c>
      <c r="F1485" s="91">
        <v>580030832.78986382</v>
      </c>
    </row>
    <row r="1486" spans="1:6" x14ac:dyDescent="0.3">
      <c r="A1486" s="48">
        <v>42878</v>
      </c>
      <c r="B1486">
        <v>2017</v>
      </c>
      <c r="C1486" t="s">
        <v>1126</v>
      </c>
      <c r="D1486" s="89">
        <v>2292.7024999999999</v>
      </c>
      <c r="E1486" s="91">
        <v>37479380943.125</v>
      </c>
      <c r="F1486" s="91">
        <v>389402023.73891759</v>
      </c>
    </row>
    <row r="1487" spans="1:6" x14ac:dyDescent="0.3">
      <c r="A1487" s="48">
        <v>42879</v>
      </c>
      <c r="B1487">
        <v>2017</v>
      </c>
      <c r="C1487" t="s">
        <v>1126</v>
      </c>
      <c r="D1487" s="89">
        <v>2448.1313</v>
      </c>
      <c r="E1487" s="91">
        <v>40025140034.100601</v>
      </c>
      <c r="F1487" s="91">
        <v>555024432.8249408</v>
      </c>
    </row>
    <row r="1488" spans="1:6" x14ac:dyDescent="0.3">
      <c r="A1488" s="48">
        <v>42880</v>
      </c>
      <c r="B1488">
        <v>2017</v>
      </c>
      <c r="C1488" t="s">
        <v>1126</v>
      </c>
      <c r="D1488" s="89">
        <v>2366.9724999999999</v>
      </c>
      <c r="E1488" s="91">
        <v>38704024228.25</v>
      </c>
      <c r="F1488" s="91">
        <v>889791512.2689184</v>
      </c>
    </row>
    <row r="1489" spans="1:6" x14ac:dyDescent="0.3">
      <c r="A1489" s="48">
        <v>42881</v>
      </c>
      <c r="B1489">
        <v>2017</v>
      </c>
      <c r="C1489" t="s">
        <v>1126</v>
      </c>
      <c r="D1489" s="89">
        <v>2262.36</v>
      </c>
      <c r="E1489" s="91">
        <v>36997900173</v>
      </c>
      <c r="F1489" s="91">
        <v>716011543.95899343</v>
      </c>
    </row>
    <row r="1490" spans="1:6" x14ac:dyDescent="0.3">
      <c r="A1490" s="48">
        <v>42882</v>
      </c>
      <c r="B1490">
        <v>2017</v>
      </c>
      <c r="C1490" t="s">
        <v>1126</v>
      </c>
      <c r="D1490" s="89">
        <v>2082.8449999999998</v>
      </c>
      <c r="E1490" s="91">
        <v>34066387966.5</v>
      </c>
      <c r="F1490" s="91">
        <v>683119789.1268574</v>
      </c>
    </row>
    <row r="1491" spans="1:6" x14ac:dyDescent="0.3">
      <c r="A1491" s="48">
        <v>42883</v>
      </c>
      <c r="B1491">
        <v>2017</v>
      </c>
      <c r="C1491" t="s">
        <v>1126</v>
      </c>
      <c r="D1491" s="89">
        <v>2219.4875000000002</v>
      </c>
      <c r="E1491" s="91">
        <v>36305932627.5</v>
      </c>
      <c r="F1491" s="91">
        <v>401864331.32714421</v>
      </c>
    </row>
    <row r="1492" spans="1:6" x14ac:dyDescent="0.3">
      <c r="A1492" s="48">
        <v>42884</v>
      </c>
      <c r="B1492">
        <v>2017</v>
      </c>
      <c r="C1492" t="s">
        <v>1126</v>
      </c>
      <c r="D1492" s="89">
        <v>2286.2662999999998</v>
      </c>
      <c r="E1492" s="91">
        <v>37402630788.110001</v>
      </c>
      <c r="F1492" s="91">
        <v>312368211.91593522</v>
      </c>
    </row>
    <row r="1493" spans="1:6" x14ac:dyDescent="0.3">
      <c r="A1493" s="48">
        <v>42885</v>
      </c>
      <c r="B1493">
        <v>2017</v>
      </c>
      <c r="C1493" t="s">
        <v>1126</v>
      </c>
      <c r="D1493" s="89">
        <v>2167.6437999999998</v>
      </c>
      <c r="E1493" s="91">
        <v>35466825282.315002</v>
      </c>
      <c r="F1493" s="91">
        <v>335746190.66623992</v>
      </c>
    </row>
    <row r="1494" spans="1:6" x14ac:dyDescent="0.3">
      <c r="A1494" s="48">
        <v>42886</v>
      </c>
      <c r="B1494">
        <v>2017</v>
      </c>
      <c r="C1494" t="s">
        <v>1126</v>
      </c>
      <c r="D1494" s="89">
        <v>2329.0774999999999</v>
      </c>
      <c r="E1494" s="91">
        <v>38113024210</v>
      </c>
      <c r="F1494" s="91">
        <v>416350458.71787131</v>
      </c>
    </row>
    <row r="1495" spans="1:6" x14ac:dyDescent="0.3">
      <c r="A1495" s="48">
        <v>42887</v>
      </c>
      <c r="B1495">
        <v>2017</v>
      </c>
      <c r="C1495" t="s">
        <v>1126</v>
      </c>
      <c r="D1495" s="89">
        <v>2436.0363000000002</v>
      </c>
      <c r="E1495" s="91">
        <v>39868442921.865601</v>
      </c>
      <c r="F1495" s="91">
        <v>438586633.51870918</v>
      </c>
    </row>
    <row r="1496" spans="1:6" x14ac:dyDescent="0.3">
      <c r="A1496" s="48">
        <v>42888</v>
      </c>
      <c r="B1496">
        <v>2017</v>
      </c>
      <c r="C1496" t="s">
        <v>1126</v>
      </c>
      <c r="D1496" s="89">
        <v>2514.2275</v>
      </c>
      <c r="E1496" s="91">
        <v>41152717323.667503</v>
      </c>
      <c r="F1496" s="91">
        <v>292795886.85332471</v>
      </c>
    </row>
    <row r="1497" spans="1:6" x14ac:dyDescent="0.3">
      <c r="A1497" s="48">
        <v>42889</v>
      </c>
      <c r="B1497">
        <v>2017</v>
      </c>
      <c r="C1497" t="s">
        <v>1126</v>
      </c>
      <c r="D1497" s="89">
        <v>2562.54</v>
      </c>
      <c r="E1497" s="91">
        <v>41949676689</v>
      </c>
      <c r="F1497" s="91">
        <v>304803966.17644018</v>
      </c>
    </row>
    <row r="1498" spans="1:6" x14ac:dyDescent="0.3">
      <c r="A1498" s="48">
        <v>42890</v>
      </c>
      <c r="B1498">
        <v>2017</v>
      </c>
      <c r="C1498" t="s">
        <v>1126</v>
      </c>
      <c r="D1498" s="89">
        <v>2556.4050000000002</v>
      </c>
      <c r="E1498" s="91">
        <v>41854068527.985001</v>
      </c>
      <c r="F1498" s="91">
        <v>254469613.91820481</v>
      </c>
    </row>
    <row r="1499" spans="1:6" x14ac:dyDescent="0.3">
      <c r="A1499" s="48">
        <v>42891</v>
      </c>
      <c r="B1499">
        <v>2017</v>
      </c>
      <c r="C1499" t="s">
        <v>1126</v>
      </c>
      <c r="D1499" s="89">
        <v>2721.5524999999998</v>
      </c>
      <c r="E1499" s="91">
        <v>44563721217.1875</v>
      </c>
      <c r="F1499" s="91">
        <v>334411829.51664269</v>
      </c>
    </row>
    <row r="1500" spans="1:6" x14ac:dyDescent="0.3">
      <c r="A1500" s="48">
        <v>42892</v>
      </c>
      <c r="B1500">
        <v>2017</v>
      </c>
      <c r="C1500" t="s">
        <v>1126</v>
      </c>
      <c r="D1500" s="89">
        <v>2903.4438</v>
      </c>
      <c r="E1500" s="91">
        <v>47547556371.0756</v>
      </c>
      <c r="F1500" s="91">
        <v>1211604496.3545239</v>
      </c>
    </row>
    <row r="1501" spans="1:6" x14ac:dyDescent="0.3">
      <c r="A1501" s="48">
        <v>42893</v>
      </c>
      <c r="B1501">
        <v>2017</v>
      </c>
      <c r="C1501" t="s">
        <v>1126</v>
      </c>
      <c r="D1501" s="89">
        <v>2716.0587999999998</v>
      </c>
      <c r="E1501" s="91">
        <v>44484425844.040001</v>
      </c>
      <c r="F1501" s="91">
        <v>717931660.78653038</v>
      </c>
    </row>
    <row r="1502" spans="1:6" x14ac:dyDescent="0.3">
      <c r="A1502" s="48">
        <v>42894</v>
      </c>
      <c r="B1502">
        <v>2017</v>
      </c>
      <c r="C1502" t="s">
        <v>1126</v>
      </c>
      <c r="D1502" s="89">
        <v>2824.2037999999998</v>
      </c>
      <c r="E1502" s="91">
        <v>46261410000.680603</v>
      </c>
      <c r="F1502" s="91">
        <v>580940070.41766357</v>
      </c>
    </row>
    <row r="1503" spans="1:6" x14ac:dyDescent="0.3">
      <c r="A1503" s="48">
        <v>42895</v>
      </c>
      <c r="B1503">
        <v>2017</v>
      </c>
      <c r="C1503" t="s">
        <v>1126</v>
      </c>
      <c r="D1503" s="89">
        <v>2817.0637999999999</v>
      </c>
      <c r="E1503" s="91">
        <v>46149913864.144997</v>
      </c>
      <c r="F1503" s="91">
        <v>393210044.67303091</v>
      </c>
    </row>
    <row r="1504" spans="1:6" x14ac:dyDescent="0.3">
      <c r="A1504" s="48">
        <v>42896</v>
      </c>
      <c r="B1504">
        <v>2017</v>
      </c>
      <c r="C1504" t="s">
        <v>1126</v>
      </c>
      <c r="D1504" s="89">
        <v>2937.4537999999998</v>
      </c>
      <c r="E1504" s="91">
        <v>48127389931.889999</v>
      </c>
      <c r="F1504" s="91">
        <v>354694237.39057243</v>
      </c>
    </row>
    <row r="1505" spans="1:6" x14ac:dyDescent="0.3">
      <c r="A1505" s="48">
        <v>42897</v>
      </c>
      <c r="B1505">
        <v>2017</v>
      </c>
      <c r="C1505" t="s">
        <v>1126</v>
      </c>
      <c r="D1505" s="89">
        <v>3013.7138</v>
      </c>
      <c r="E1505" s="91">
        <v>49382412955.419998</v>
      </c>
      <c r="F1505" s="91">
        <v>350197483.34046417</v>
      </c>
    </row>
    <row r="1506" spans="1:6" x14ac:dyDescent="0.3">
      <c r="A1506" s="48">
        <v>42898</v>
      </c>
      <c r="B1506">
        <v>2017</v>
      </c>
      <c r="C1506" t="s">
        <v>1126</v>
      </c>
      <c r="D1506" s="89">
        <v>2701.2550000000001</v>
      </c>
      <c r="E1506" s="91">
        <v>44267424094.875</v>
      </c>
      <c r="F1506" s="91">
        <v>792436484.82147098</v>
      </c>
    </row>
    <row r="1507" spans="1:6" x14ac:dyDescent="0.3">
      <c r="A1507" s="48">
        <v>42899</v>
      </c>
      <c r="B1507">
        <v>2017</v>
      </c>
      <c r="C1507" t="s">
        <v>1126</v>
      </c>
      <c r="D1507" s="89">
        <v>2736.1887999999999</v>
      </c>
      <c r="E1507" s="91">
        <v>44844697932.879997</v>
      </c>
      <c r="F1507" s="91">
        <v>410084483.66501498</v>
      </c>
    </row>
    <row r="1508" spans="1:6" x14ac:dyDescent="0.3">
      <c r="A1508" s="48">
        <v>42900</v>
      </c>
      <c r="B1508">
        <v>2017</v>
      </c>
      <c r="C1508" t="s">
        <v>1126</v>
      </c>
      <c r="D1508" s="89">
        <v>2503.4012729496399</v>
      </c>
      <c r="E1508" s="91">
        <v>41033780985.987411</v>
      </c>
      <c r="F1508" s="91">
        <v>565476421.77986443</v>
      </c>
    </row>
    <row r="1509" spans="1:6" x14ac:dyDescent="0.3">
      <c r="A1509" s="48">
        <v>42901</v>
      </c>
      <c r="B1509">
        <v>2017</v>
      </c>
      <c r="C1509" t="s">
        <v>1126</v>
      </c>
      <c r="D1509" s="89">
        <v>2444.4937123085401</v>
      </c>
      <c r="E1509" s="91">
        <v>40072859209.169678</v>
      </c>
      <c r="F1509" s="91">
        <v>845674827.71279609</v>
      </c>
    </row>
    <row r="1510" spans="1:6" x14ac:dyDescent="0.3">
      <c r="A1510" s="48">
        <v>42902</v>
      </c>
      <c r="B1510">
        <v>2017</v>
      </c>
      <c r="C1510" t="s">
        <v>1126</v>
      </c>
      <c r="D1510" s="89">
        <v>2513.8103476463798</v>
      </c>
      <c r="E1510" s="91">
        <v>41213920649.662399</v>
      </c>
      <c r="F1510" s="91">
        <v>404682134.61806881</v>
      </c>
    </row>
    <row r="1511" spans="1:6" x14ac:dyDescent="0.3">
      <c r="A1511" s="48">
        <v>42903</v>
      </c>
      <c r="B1511">
        <v>2017</v>
      </c>
      <c r="C1511" t="s">
        <v>1126</v>
      </c>
      <c r="D1511" s="89">
        <v>2683.5713440377999</v>
      </c>
      <c r="E1511" s="91">
        <v>44001982613.918999</v>
      </c>
      <c r="F1511" s="91">
        <v>386716359.44709092</v>
      </c>
    </row>
    <row r="1512" spans="1:6" x14ac:dyDescent="0.3">
      <c r="A1512" s="48">
        <v>42904</v>
      </c>
      <c r="B1512">
        <v>2017</v>
      </c>
      <c r="C1512" t="s">
        <v>1126</v>
      </c>
      <c r="D1512" s="89">
        <v>2577.2193611402599</v>
      </c>
      <c r="E1512" s="91">
        <v>42262755911.742973</v>
      </c>
      <c r="F1512" s="91">
        <v>320439362.70244592</v>
      </c>
    </row>
    <row r="1513" spans="1:6" x14ac:dyDescent="0.3">
      <c r="A1513" s="48">
        <v>42905</v>
      </c>
      <c r="B1513">
        <v>2017</v>
      </c>
      <c r="C1513" t="s">
        <v>1126</v>
      </c>
      <c r="D1513" s="89">
        <v>2620.1364513999301</v>
      </c>
      <c r="E1513" s="91">
        <v>42971547871.184563</v>
      </c>
      <c r="F1513" s="91">
        <v>307738404.79934591</v>
      </c>
    </row>
    <row r="1514" spans="1:6" x14ac:dyDescent="0.3">
      <c r="A1514" s="48">
        <v>42906</v>
      </c>
      <c r="B1514">
        <v>2017</v>
      </c>
      <c r="C1514" t="s">
        <v>1126</v>
      </c>
      <c r="D1514" s="89">
        <v>2777.7926556799898</v>
      </c>
      <c r="E1514" s="91">
        <v>45561980141.810722</v>
      </c>
      <c r="F1514" s="91">
        <v>461719561.53902072</v>
      </c>
    </row>
    <row r="1515" spans="1:6" x14ac:dyDescent="0.3">
      <c r="A1515" s="48">
        <v>42907</v>
      </c>
      <c r="B1515">
        <v>2017</v>
      </c>
      <c r="C1515" t="s">
        <v>1126</v>
      </c>
      <c r="D1515" s="89">
        <v>2717.0031078879801</v>
      </c>
      <c r="E1515" s="91">
        <v>44569583131.63903</v>
      </c>
      <c r="F1515" s="91">
        <v>447106675.77202451</v>
      </c>
    </row>
    <row r="1516" spans="1:6" x14ac:dyDescent="0.3">
      <c r="A1516" s="48">
        <v>42908</v>
      </c>
      <c r="B1516">
        <v>2017</v>
      </c>
      <c r="C1516" t="s">
        <v>1126</v>
      </c>
      <c r="D1516" s="89">
        <v>2724.9122133170699</v>
      </c>
      <c r="E1516" s="91">
        <v>44703988751.351753</v>
      </c>
      <c r="F1516" s="91">
        <v>273815444.46633822</v>
      </c>
    </row>
    <row r="1517" spans="1:6" x14ac:dyDescent="0.3">
      <c r="A1517" s="48">
        <v>42909</v>
      </c>
      <c r="B1517">
        <v>2017</v>
      </c>
      <c r="C1517" t="s">
        <v>1126</v>
      </c>
      <c r="D1517" s="89">
        <v>2737.7462310982901</v>
      </c>
      <c r="E1517" s="91">
        <v>44920255723.302971</v>
      </c>
      <c r="F1517" s="91">
        <v>187781433.42478499</v>
      </c>
    </row>
    <row r="1518" spans="1:6" x14ac:dyDescent="0.3">
      <c r="A1518" s="48">
        <v>42910</v>
      </c>
      <c r="B1518">
        <v>2017</v>
      </c>
      <c r="C1518" t="s">
        <v>1126</v>
      </c>
      <c r="D1518" s="89">
        <v>2618.41673570888</v>
      </c>
      <c r="E1518" s="91">
        <v>42966679003.942123</v>
      </c>
      <c r="F1518" s="91">
        <v>314564252.55474359</v>
      </c>
    </row>
    <row r="1519" spans="1:6" x14ac:dyDescent="0.3">
      <c r="A1519" s="48">
        <v>42911</v>
      </c>
      <c r="B1519">
        <v>2017</v>
      </c>
      <c r="C1519" t="s">
        <v>1126</v>
      </c>
      <c r="D1519" s="89">
        <v>2606.8632352264999</v>
      </c>
      <c r="E1519" s="91">
        <v>42781394178.822678</v>
      </c>
      <c r="F1519" s="91">
        <v>320081172.02782202</v>
      </c>
    </row>
    <row r="1520" spans="1:6" x14ac:dyDescent="0.3">
      <c r="A1520" s="48">
        <v>42912</v>
      </c>
      <c r="B1520">
        <v>2017</v>
      </c>
      <c r="C1520" t="s">
        <v>1126</v>
      </c>
      <c r="D1520" s="89">
        <v>2488.1941633773699</v>
      </c>
      <c r="E1520" s="91">
        <v>40837922140.409683</v>
      </c>
      <c r="F1520" s="91">
        <v>540038332.47349775</v>
      </c>
    </row>
    <row r="1521" spans="1:6" x14ac:dyDescent="0.3">
      <c r="A1521" s="48">
        <v>42913</v>
      </c>
      <c r="B1521">
        <v>2017</v>
      </c>
      <c r="C1521" t="s">
        <v>1126</v>
      </c>
      <c r="D1521" s="89">
        <v>2531.3489987848402</v>
      </c>
      <c r="E1521" s="91">
        <v>41550828140.553757</v>
      </c>
      <c r="F1521" s="91">
        <v>518735269.20341867</v>
      </c>
    </row>
    <row r="1522" spans="1:6" x14ac:dyDescent="0.3">
      <c r="A1522" s="48">
        <v>42914</v>
      </c>
      <c r="B1522">
        <v>2017</v>
      </c>
      <c r="C1522" t="s">
        <v>1126</v>
      </c>
      <c r="D1522" s="89">
        <v>2575.43777025493</v>
      </c>
      <c r="E1522" s="91">
        <v>42279511902.810532</v>
      </c>
      <c r="F1522" s="91">
        <v>351206317.75963992</v>
      </c>
    </row>
    <row r="1523" spans="1:6" x14ac:dyDescent="0.3">
      <c r="A1523" s="48">
        <v>42915</v>
      </c>
      <c r="B1523">
        <v>2017</v>
      </c>
      <c r="C1523" t="s">
        <v>1126</v>
      </c>
      <c r="D1523" s="89">
        <v>2561.6814345419798</v>
      </c>
      <c r="E1523" s="91">
        <v>42057301540.095047</v>
      </c>
      <c r="F1523" s="91">
        <v>239853090.8482098</v>
      </c>
    </row>
    <row r="1524" spans="1:6" x14ac:dyDescent="0.3">
      <c r="A1524" s="48">
        <v>42916</v>
      </c>
      <c r="B1524">
        <v>2017</v>
      </c>
      <c r="C1524" t="s">
        <v>1126</v>
      </c>
      <c r="D1524" s="89">
        <v>2490.7534879804098</v>
      </c>
      <c r="E1524" s="91">
        <v>40897674121.940727</v>
      </c>
      <c r="F1524" s="91">
        <v>210111037.78145659</v>
      </c>
    </row>
    <row r="1525" spans="1:6" x14ac:dyDescent="0.3">
      <c r="A1525" s="48">
        <v>42917</v>
      </c>
      <c r="B1525">
        <v>2017</v>
      </c>
      <c r="C1525" t="s">
        <v>1127</v>
      </c>
      <c r="D1525" s="89">
        <v>2439.8205597338901</v>
      </c>
      <c r="E1525" s="91">
        <v>40066457532.226692</v>
      </c>
      <c r="F1525" s="91">
        <v>207555417.4902105</v>
      </c>
    </row>
    <row r="1526" spans="1:6" x14ac:dyDescent="0.3">
      <c r="A1526" s="48">
        <v>42918</v>
      </c>
      <c r="B1526">
        <v>2017</v>
      </c>
      <c r="C1526" t="s">
        <v>1127</v>
      </c>
      <c r="D1526" s="89">
        <v>2518.5456943126301</v>
      </c>
      <c r="E1526" s="91">
        <v>41365191378.720177</v>
      </c>
      <c r="F1526" s="91">
        <v>226784228.59628421</v>
      </c>
    </row>
    <row r="1527" spans="1:6" x14ac:dyDescent="0.3">
      <c r="A1527" s="48">
        <v>42919</v>
      </c>
      <c r="B1527">
        <v>2017</v>
      </c>
      <c r="C1527" t="s">
        <v>1127</v>
      </c>
      <c r="D1527" s="89">
        <v>2576.7146569746001</v>
      </c>
      <c r="E1527" s="91">
        <v>42326047726.170601</v>
      </c>
      <c r="F1527" s="91">
        <v>304599469.92562562</v>
      </c>
    </row>
    <row r="1528" spans="1:6" x14ac:dyDescent="0.3">
      <c r="A1528" s="48">
        <v>42920</v>
      </c>
      <c r="B1528">
        <v>2017</v>
      </c>
      <c r="C1528" t="s">
        <v>1127</v>
      </c>
      <c r="D1528" s="89">
        <v>2610.9975747417898</v>
      </c>
      <c r="E1528" s="91">
        <v>42894251457.130547</v>
      </c>
      <c r="F1528" s="91">
        <v>274900590.57347763</v>
      </c>
    </row>
    <row r="1529" spans="1:6" x14ac:dyDescent="0.3">
      <c r="A1529" s="48">
        <v>42921</v>
      </c>
      <c r="B1529">
        <v>2017</v>
      </c>
      <c r="C1529" t="s">
        <v>1127</v>
      </c>
      <c r="D1529" s="89">
        <v>2607.2193020698901</v>
      </c>
      <c r="E1529" s="91">
        <v>42836970322.052673</v>
      </c>
      <c r="F1529" s="91">
        <v>238310795.5014458</v>
      </c>
    </row>
    <row r="1530" spans="1:6" x14ac:dyDescent="0.3">
      <c r="A1530" s="48">
        <v>42922</v>
      </c>
      <c r="B1530">
        <v>2017</v>
      </c>
      <c r="C1530" t="s">
        <v>1127</v>
      </c>
      <c r="D1530" s="89">
        <v>2612.6704283049698</v>
      </c>
      <c r="E1530" s="91">
        <v>42931269844.385849</v>
      </c>
      <c r="F1530" s="91">
        <v>175365965.04167381</v>
      </c>
    </row>
    <row r="1531" spans="1:6" x14ac:dyDescent="0.3">
      <c r="A1531" s="48">
        <v>42923</v>
      </c>
      <c r="B1531">
        <v>2017</v>
      </c>
      <c r="C1531" t="s">
        <v>1127</v>
      </c>
      <c r="D1531" s="89">
        <v>2509.2182098168901</v>
      </c>
      <c r="E1531" s="91">
        <v>41236052946.944054</v>
      </c>
      <c r="F1531" s="91">
        <v>260711000.656939</v>
      </c>
    </row>
    <row r="1532" spans="1:6" x14ac:dyDescent="0.3">
      <c r="A1532" s="48">
        <v>42924</v>
      </c>
      <c r="B1532">
        <v>2017</v>
      </c>
      <c r="C1532" t="s">
        <v>1127</v>
      </c>
      <c r="D1532" s="89">
        <v>2563.1955135968701</v>
      </c>
      <c r="E1532" s="91">
        <v>42128232902.263283</v>
      </c>
      <c r="F1532" s="91">
        <v>178182801.69270349</v>
      </c>
    </row>
    <row r="1533" spans="1:6" x14ac:dyDescent="0.3">
      <c r="A1533" s="48">
        <v>42925</v>
      </c>
      <c r="B1533">
        <v>2017</v>
      </c>
      <c r="C1533" t="s">
        <v>1127</v>
      </c>
      <c r="D1533" s="89">
        <v>2519.2173918834901</v>
      </c>
      <c r="E1533" s="91">
        <v>41409824820.389259</v>
      </c>
      <c r="F1533" s="91">
        <v>117876420.5667613</v>
      </c>
    </row>
    <row r="1534" spans="1:6" x14ac:dyDescent="0.3">
      <c r="A1534" s="48">
        <v>42926</v>
      </c>
      <c r="B1534">
        <v>2017</v>
      </c>
      <c r="C1534" t="s">
        <v>1127</v>
      </c>
      <c r="D1534" s="89">
        <v>2363.5156815548698</v>
      </c>
      <c r="E1534" s="91">
        <v>38856285254.842278</v>
      </c>
      <c r="F1534" s="91">
        <v>387541497.12739009</v>
      </c>
    </row>
    <row r="1535" spans="1:6" x14ac:dyDescent="0.3">
      <c r="A1535" s="48">
        <v>42927</v>
      </c>
      <c r="B1535">
        <v>2017</v>
      </c>
      <c r="C1535" t="s">
        <v>1127</v>
      </c>
      <c r="D1535" s="89">
        <v>2353.91066125207</v>
      </c>
      <c r="E1535" s="91">
        <v>38703498121.366722</v>
      </c>
      <c r="F1535" s="91">
        <v>420715282.36799067</v>
      </c>
    </row>
    <row r="1536" spans="1:6" x14ac:dyDescent="0.3">
      <c r="A1536" s="48">
        <v>42928</v>
      </c>
      <c r="B1536">
        <v>2017</v>
      </c>
      <c r="C1536" t="s">
        <v>1127</v>
      </c>
      <c r="D1536" s="89">
        <v>2387.3289117167401</v>
      </c>
      <c r="E1536" s="91">
        <v>39258160520.558907</v>
      </c>
      <c r="F1536" s="91">
        <v>314834432.76192212</v>
      </c>
    </row>
    <row r="1537" spans="1:6" x14ac:dyDescent="0.3">
      <c r="A1537" s="48">
        <v>42929</v>
      </c>
      <c r="B1537">
        <v>2017</v>
      </c>
      <c r="C1537" t="s">
        <v>1127</v>
      </c>
      <c r="D1537" s="89">
        <v>2364.32126576467</v>
      </c>
      <c r="E1537" s="91">
        <v>38884514157.240433</v>
      </c>
      <c r="F1537" s="91">
        <v>233041527.68376741</v>
      </c>
    </row>
    <row r="1538" spans="1:6" x14ac:dyDescent="0.3">
      <c r="A1538" s="48">
        <v>42930</v>
      </c>
      <c r="B1538">
        <v>2017</v>
      </c>
      <c r="C1538" t="s">
        <v>1127</v>
      </c>
      <c r="D1538" s="89">
        <v>2228.7287909901102</v>
      </c>
      <c r="E1538" s="91">
        <v>36658380771.829918</v>
      </c>
      <c r="F1538" s="91">
        <v>320113442.02996528</v>
      </c>
    </row>
    <row r="1539" spans="1:6" x14ac:dyDescent="0.3">
      <c r="A1539" s="48">
        <v>42931</v>
      </c>
      <c r="B1539">
        <v>2017</v>
      </c>
      <c r="C1539" t="s">
        <v>1127</v>
      </c>
      <c r="D1539" s="89">
        <v>2033.2910880326599</v>
      </c>
      <c r="E1539" s="91">
        <v>33447052810.303909</v>
      </c>
      <c r="F1539" s="91">
        <v>463942211.44058728</v>
      </c>
    </row>
    <row r="1540" spans="1:6" x14ac:dyDescent="0.3">
      <c r="A1540" s="48">
        <v>42932</v>
      </c>
      <c r="B1540">
        <v>2017</v>
      </c>
      <c r="C1540" t="s">
        <v>1127</v>
      </c>
      <c r="D1540" s="89">
        <v>1927.09906562122</v>
      </c>
      <c r="E1540" s="91">
        <v>31704152052.8339</v>
      </c>
      <c r="F1540" s="91">
        <v>480771847.61595851</v>
      </c>
    </row>
    <row r="1541" spans="1:6" x14ac:dyDescent="0.3">
      <c r="A1541" s="48">
        <v>42933</v>
      </c>
      <c r="B1541">
        <v>2017</v>
      </c>
      <c r="C1541" t="s">
        <v>1127</v>
      </c>
      <c r="D1541" s="89">
        <v>2181.2860806993199</v>
      </c>
      <c r="E1541" s="91">
        <v>35890008657.394333</v>
      </c>
      <c r="F1541" s="91">
        <v>495170862.90144098</v>
      </c>
    </row>
    <row r="1542" spans="1:6" x14ac:dyDescent="0.3">
      <c r="A1542" s="48">
        <v>42934</v>
      </c>
      <c r="B1542">
        <v>2017</v>
      </c>
      <c r="C1542" t="s">
        <v>1127</v>
      </c>
      <c r="D1542" s="89">
        <v>2303.8893554564602</v>
      </c>
      <c r="E1542" s="91">
        <v>37911881677.649323</v>
      </c>
      <c r="F1542" s="91">
        <v>729320057.5415988</v>
      </c>
    </row>
    <row r="1543" spans="1:6" x14ac:dyDescent="0.3">
      <c r="A1543" s="48">
        <v>42935</v>
      </c>
      <c r="B1543">
        <v>2017</v>
      </c>
      <c r="C1543" t="s">
        <v>1127</v>
      </c>
      <c r="D1543" s="89">
        <v>2274.6213653052901</v>
      </c>
      <c r="E1543" s="91">
        <v>37434637985.045937</v>
      </c>
      <c r="F1543" s="91">
        <v>577643323.79757094</v>
      </c>
    </row>
    <row r="1544" spans="1:6" x14ac:dyDescent="0.3">
      <c r="A1544" s="48">
        <v>42936</v>
      </c>
      <c r="B1544">
        <v>2017</v>
      </c>
      <c r="C1544" t="s">
        <v>1127</v>
      </c>
      <c r="D1544" s="89">
        <v>2766.8251190824399</v>
      </c>
      <c r="E1544" s="91">
        <v>45540558047.537422</v>
      </c>
      <c r="F1544" s="91">
        <v>1277986817.595834</v>
      </c>
    </row>
    <row r="1545" spans="1:6" x14ac:dyDescent="0.3">
      <c r="A1545" s="48">
        <v>42937</v>
      </c>
      <c r="B1545">
        <v>2017</v>
      </c>
      <c r="C1545" t="s">
        <v>1127</v>
      </c>
      <c r="D1545" s="89">
        <v>2658.0749123759701</v>
      </c>
      <c r="E1545" s="91">
        <v>43755767266.331413</v>
      </c>
      <c r="F1545" s="91">
        <v>856653849.5198456</v>
      </c>
    </row>
    <row r="1546" spans="1:6" x14ac:dyDescent="0.3">
      <c r="A1546" s="48">
        <v>42938</v>
      </c>
      <c r="B1546">
        <v>2017</v>
      </c>
      <c r="C1546" t="s">
        <v>1127</v>
      </c>
      <c r="D1546" s="89">
        <v>2802.3478866774199</v>
      </c>
      <c r="E1546" s="91">
        <v>46136314314.919373</v>
      </c>
      <c r="F1546" s="91">
        <v>631346052.43701112</v>
      </c>
    </row>
    <row r="1547" spans="1:6" x14ac:dyDescent="0.3">
      <c r="A1547" s="48">
        <v>42939</v>
      </c>
      <c r="B1547">
        <v>2017</v>
      </c>
      <c r="C1547" t="s">
        <v>1127</v>
      </c>
      <c r="D1547" s="89">
        <v>2731.6040074120601</v>
      </c>
      <c r="E1547" s="91">
        <v>44977531723.692101</v>
      </c>
      <c r="F1547" s="91">
        <v>532874222.8388592</v>
      </c>
    </row>
    <row r="1548" spans="1:6" x14ac:dyDescent="0.3">
      <c r="A1548" s="48">
        <v>42940</v>
      </c>
      <c r="B1548">
        <v>2017</v>
      </c>
      <c r="C1548" t="s">
        <v>1127</v>
      </c>
      <c r="D1548" s="89">
        <v>2751.3470702261998</v>
      </c>
      <c r="E1548" s="91">
        <v>45308735082.912613</v>
      </c>
      <c r="F1548" s="91">
        <v>356970178.13917053</v>
      </c>
    </row>
    <row r="1549" spans="1:6" x14ac:dyDescent="0.3">
      <c r="A1549" s="48">
        <v>42941</v>
      </c>
      <c r="B1549">
        <v>2017</v>
      </c>
      <c r="C1549" t="s">
        <v>1127</v>
      </c>
      <c r="D1549" s="89">
        <v>2563.7478952336401</v>
      </c>
      <c r="E1549" s="91">
        <v>42223997194.012077</v>
      </c>
      <c r="F1549" s="91">
        <v>793382308.08211172</v>
      </c>
    </row>
    <row r="1550" spans="1:6" x14ac:dyDescent="0.3">
      <c r="A1550" s="48">
        <v>42942</v>
      </c>
      <c r="B1550">
        <v>2017</v>
      </c>
      <c r="C1550" t="s">
        <v>1127</v>
      </c>
      <c r="D1550" s="89">
        <v>2507.38968460757</v>
      </c>
      <c r="E1550" s="91">
        <v>41300436593.947693</v>
      </c>
      <c r="F1550" s="91">
        <v>583046427.09535515</v>
      </c>
    </row>
    <row r="1551" spans="1:6" x14ac:dyDescent="0.3">
      <c r="A1551" s="48">
        <v>42943</v>
      </c>
      <c r="B1551">
        <v>2017</v>
      </c>
      <c r="C1551" t="s">
        <v>1127</v>
      </c>
      <c r="D1551" s="89">
        <v>2649.44120113807</v>
      </c>
      <c r="E1551" s="91">
        <v>43645402712.152321</v>
      </c>
      <c r="F1551" s="91">
        <v>438390969.56700271</v>
      </c>
    </row>
    <row r="1552" spans="1:6" x14ac:dyDescent="0.3">
      <c r="A1552" s="48">
        <v>42944</v>
      </c>
      <c r="B1552">
        <v>2017</v>
      </c>
      <c r="C1552" t="s">
        <v>1127</v>
      </c>
      <c r="D1552" s="89">
        <v>2798.8293133033399</v>
      </c>
      <c r="E1552" s="91">
        <v>46111586171.418266</v>
      </c>
      <c r="F1552" s="91">
        <v>1248796319.0283029</v>
      </c>
    </row>
    <row r="1553" spans="1:6" x14ac:dyDescent="0.3">
      <c r="A1553" s="48">
        <v>42945</v>
      </c>
      <c r="B1553">
        <v>2017</v>
      </c>
      <c r="C1553" t="s">
        <v>1127</v>
      </c>
      <c r="D1553" s="89">
        <v>2720.1022625083601</v>
      </c>
      <c r="E1553" s="91">
        <v>44819837646.143028</v>
      </c>
      <c r="F1553" s="91">
        <v>862355190.62441337</v>
      </c>
    </row>
    <row r="1554" spans="1:6" x14ac:dyDescent="0.3">
      <c r="A1554" s="48">
        <v>42946</v>
      </c>
      <c r="B1554">
        <v>2017</v>
      </c>
      <c r="C1554" t="s">
        <v>1127</v>
      </c>
      <c r="D1554" s="89">
        <v>2740.3235918128698</v>
      </c>
      <c r="E1554" s="91">
        <v>45158066501.843468</v>
      </c>
      <c r="F1554" s="91">
        <v>373175816.2499848</v>
      </c>
    </row>
    <row r="1555" spans="1:6" x14ac:dyDescent="0.3">
      <c r="A1555" s="48">
        <v>42947</v>
      </c>
      <c r="B1555">
        <v>2017</v>
      </c>
      <c r="C1555" t="s">
        <v>1127</v>
      </c>
      <c r="D1555" s="89">
        <v>2871.3680152451998</v>
      </c>
      <c r="E1555" s="91">
        <v>47322548226.269653</v>
      </c>
      <c r="F1555" s="91">
        <v>438125892.50588572</v>
      </c>
    </row>
    <row r="1556" spans="1:6" x14ac:dyDescent="0.3">
      <c r="A1556" s="48">
        <v>42948</v>
      </c>
      <c r="B1556">
        <v>2017</v>
      </c>
      <c r="C1556" t="s">
        <v>1127</v>
      </c>
      <c r="D1556" s="89">
        <v>2737.7637924191899</v>
      </c>
      <c r="E1556" s="91">
        <v>45126045890.852531</v>
      </c>
      <c r="F1556" s="91">
        <v>745400937.09614122</v>
      </c>
    </row>
    <row r="1557" spans="1:6" x14ac:dyDescent="0.3">
      <c r="A1557" s="48">
        <v>42949</v>
      </c>
      <c r="B1557">
        <v>2017</v>
      </c>
      <c r="C1557" t="s">
        <v>1127</v>
      </c>
      <c r="D1557" s="89">
        <v>2697.8509023017</v>
      </c>
      <c r="E1557" s="91">
        <v>44473195322.900284</v>
      </c>
      <c r="F1557" s="91">
        <v>412594211.03434283</v>
      </c>
    </row>
    <row r="1558" spans="1:6" x14ac:dyDescent="0.3">
      <c r="A1558" s="48">
        <v>42950</v>
      </c>
      <c r="B1558">
        <v>2017</v>
      </c>
      <c r="C1558" t="s">
        <v>1127</v>
      </c>
      <c r="D1558" s="89">
        <v>2777.3679939460399</v>
      </c>
      <c r="E1558" s="91">
        <v>45788833023.807922</v>
      </c>
      <c r="F1558" s="91">
        <v>339104668.19067478</v>
      </c>
    </row>
    <row r="1559" spans="1:6" x14ac:dyDescent="0.3">
      <c r="A1559" s="48">
        <v>42951</v>
      </c>
      <c r="B1559">
        <v>2017</v>
      </c>
      <c r="C1559" t="s">
        <v>1127</v>
      </c>
      <c r="D1559" s="89">
        <v>2845.8971623027801</v>
      </c>
      <c r="E1559" s="91">
        <v>46925073392.63279</v>
      </c>
      <c r="F1559" s="91">
        <v>368080367.51075619</v>
      </c>
    </row>
    <row r="1560" spans="1:6" x14ac:dyDescent="0.3">
      <c r="A1560" s="48">
        <v>42952</v>
      </c>
      <c r="B1560">
        <v>2017</v>
      </c>
      <c r="C1560" t="s">
        <v>1127</v>
      </c>
      <c r="D1560" s="89">
        <v>3237.0706945080301</v>
      </c>
      <c r="E1560" s="91">
        <v>53382167034.14344</v>
      </c>
      <c r="F1560" s="91">
        <v>1066264901.957386</v>
      </c>
    </row>
    <row r="1561" spans="1:6" x14ac:dyDescent="0.3">
      <c r="A1561" s="48">
        <v>42953</v>
      </c>
      <c r="B1561">
        <v>2017</v>
      </c>
      <c r="C1561" t="s">
        <v>1127</v>
      </c>
      <c r="D1561" s="89">
        <v>3189.7324534615</v>
      </c>
      <c r="E1561" s="91">
        <v>52607099482.059914</v>
      </c>
      <c r="F1561" s="91">
        <v>489419318.3026005</v>
      </c>
    </row>
    <row r="1562" spans="1:6" x14ac:dyDescent="0.3">
      <c r="A1562" s="48">
        <v>42954</v>
      </c>
      <c r="B1562">
        <v>2017</v>
      </c>
      <c r="C1562" t="s">
        <v>1127</v>
      </c>
      <c r="D1562" s="89">
        <v>3356.70973808691</v>
      </c>
      <c r="E1562" s="91">
        <v>55367416610.361443</v>
      </c>
      <c r="F1562" s="91">
        <v>695546889.09495735</v>
      </c>
    </row>
    <row r="1563" spans="1:6" x14ac:dyDescent="0.3">
      <c r="A1563" s="48">
        <v>42955</v>
      </c>
      <c r="B1563">
        <v>2017</v>
      </c>
      <c r="C1563" t="s">
        <v>1127</v>
      </c>
      <c r="D1563" s="89">
        <v>3410.4500804491399</v>
      </c>
      <c r="E1563" s="91">
        <v>56260701200.034233</v>
      </c>
      <c r="F1563" s="91">
        <v>803019985.1887337</v>
      </c>
    </row>
    <row r="1564" spans="1:6" x14ac:dyDescent="0.3">
      <c r="A1564" s="48">
        <v>42956</v>
      </c>
      <c r="B1564">
        <v>2017</v>
      </c>
      <c r="C1564" t="s">
        <v>1127</v>
      </c>
      <c r="D1564" s="89">
        <v>3330.89782529283</v>
      </c>
      <c r="E1564" s="91">
        <v>54954274834.24823</v>
      </c>
      <c r="F1564" s="91">
        <v>638922625.0771153</v>
      </c>
    </row>
    <row r="1565" spans="1:6" x14ac:dyDescent="0.3">
      <c r="A1565" s="48">
        <v>42957</v>
      </c>
      <c r="B1565">
        <v>2017</v>
      </c>
      <c r="C1565" t="s">
        <v>1127</v>
      </c>
      <c r="D1565" s="89">
        <v>3367.9053870882099</v>
      </c>
      <c r="E1565" s="91">
        <v>55570438886.955467</v>
      </c>
      <c r="F1565" s="91">
        <v>424604065.32912642</v>
      </c>
    </row>
    <row r="1566" spans="1:6" x14ac:dyDescent="0.3">
      <c r="A1566" s="48">
        <v>42958</v>
      </c>
      <c r="B1566">
        <v>2017</v>
      </c>
      <c r="C1566" t="s">
        <v>1127</v>
      </c>
      <c r="D1566" s="89">
        <v>3562.5876628408901</v>
      </c>
      <c r="E1566" s="91">
        <v>58788973716.336609</v>
      </c>
      <c r="F1566" s="91">
        <v>641330314.43334234</v>
      </c>
    </row>
    <row r="1567" spans="1:6" x14ac:dyDescent="0.3">
      <c r="A1567" s="48">
        <v>42959</v>
      </c>
      <c r="B1567">
        <v>2017</v>
      </c>
      <c r="C1567" t="s">
        <v>1127</v>
      </c>
      <c r="D1567" s="89">
        <v>3800.1406250633599</v>
      </c>
      <c r="E1567" s="91">
        <v>62715286393.358162</v>
      </c>
      <c r="F1567" s="91">
        <v>988460078.20875156</v>
      </c>
    </row>
    <row r="1568" spans="1:6" x14ac:dyDescent="0.3">
      <c r="A1568" s="48">
        <v>42960</v>
      </c>
      <c r="B1568">
        <v>2017</v>
      </c>
      <c r="C1568" t="s">
        <v>1127</v>
      </c>
      <c r="D1568" s="89">
        <v>4023.2545220787401</v>
      </c>
      <c r="E1568" s="91">
        <v>66405071142.320503</v>
      </c>
      <c r="F1568" s="91">
        <v>1549520790.3328741</v>
      </c>
    </row>
    <row r="1569" spans="1:6" x14ac:dyDescent="0.3">
      <c r="A1569" s="48">
        <v>42961</v>
      </c>
      <c r="B1569">
        <v>2017</v>
      </c>
      <c r="C1569" t="s">
        <v>1127</v>
      </c>
      <c r="D1569" s="89">
        <v>4175.6952913464102</v>
      </c>
      <c r="E1569" s="91">
        <v>68927834713.06955</v>
      </c>
      <c r="F1569" s="91">
        <v>1089626076.8988781</v>
      </c>
    </row>
    <row r="1570" spans="1:6" x14ac:dyDescent="0.3">
      <c r="A1570" s="48">
        <v>42962</v>
      </c>
      <c r="B1570">
        <v>2017</v>
      </c>
      <c r="C1570" t="s">
        <v>1127</v>
      </c>
      <c r="D1570" s="89">
        <v>4149.3087594123399</v>
      </c>
      <c r="E1570" s="91">
        <v>68500212180.105423</v>
      </c>
      <c r="F1570" s="91">
        <v>1908427436.1044519</v>
      </c>
    </row>
    <row r="1571" spans="1:6" x14ac:dyDescent="0.3">
      <c r="A1571" s="48">
        <v>42963</v>
      </c>
      <c r="B1571">
        <v>2017</v>
      </c>
      <c r="C1571" t="s">
        <v>1127</v>
      </c>
      <c r="D1571" s="89">
        <v>4262.5587912331002</v>
      </c>
      <c r="E1571" s="91">
        <v>70376601817.480469</v>
      </c>
      <c r="F1571" s="91">
        <v>1755705435.2806151</v>
      </c>
    </row>
    <row r="1572" spans="1:6" x14ac:dyDescent="0.3">
      <c r="A1572" s="48">
        <v>42964</v>
      </c>
      <c r="B1572">
        <v>2017</v>
      </c>
      <c r="C1572" t="s">
        <v>1127</v>
      </c>
      <c r="D1572" s="89">
        <v>4286.9174345051597</v>
      </c>
      <c r="E1572" s="91">
        <v>70778773053.663208</v>
      </c>
      <c r="F1572" s="91">
        <v>1774245121.0315039</v>
      </c>
    </row>
    <row r="1573" spans="1:6" x14ac:dyDescent="0.3">
      <c r="A1573" s="48">
        <v>42965</v>
      </c>
      <c r="B1573">
        <v>2017</v>
      </c>
      <c r="C1573" t="s">
        <v>1127</v>
      </c>
      <c r="D1573" s="89">
        <v>4097.6858024737503</v>
      </c>
      <c r="E1573" s="91">
        <v>67671539511.387932</v>
      </c>
      <c r="F1573" s="91">
        <v>1515069151.8626461</v>
      </c>
    </row>
    <row r="1574" spans="1:6" x14ac:dyDescent="0.3">
      <c r="A1574" s="48">
        <v>42966</v>
      </c>
      <c r="B1574">
        <v>2017</v>
      </c>
      <c r="C1574" t="s">
        <v>1127</v>
      </c>
      <c r="D1574" s="89">
        <v>4115.2119883620799</v>
      </c>
      <c r="E1574" s="91">
        <v>67968693045.182877</v>
      </c>
      <c r="F1574" s="91">
        <v>1710080500.0248761</v>
      </c>
    </row>
    <row r="1575" spans="1:6" x14ac:dyDescent="0.3">
      <c r="A1575" s="48">
        <v>42967</v>
      </c>
      <c r="B1575">
        <v>2017</v>
      </c>
      <c r="C1575" t="s">
        <v>1127</v>
      </c>
      <c r="D1575" s="89">
        <v>4001.2286324728502</v>
      </c>
      <c r="E1575" s="91">
        <v>66092742688.793373</v>
      </c>
      <c r="F1575" s="91">
        <v>551798951.96721888</v>
      </c>
    </row>
    <row r="1576" spans="1:6" x14ac:dyDescent="0.3">
      <c r="A1576" s="48">
        <v>42968</v>
      </c>
      <c r="B1576">
        <v>2017</v>
      </c>
      <c r="C1576" t="s">
        <v>1127</v>
      </c>
      <c r="D1576" s="89">
        <v>3935.2299328327699</v>
      </c>
      <c r="E1576" s="91">
        <v>65008176478.938461</v>
      </c>
      <c r="F1576" s="91">
        <v>712634899.39598989</v>
      </c>
    </row>
    <row r="1577" spans="1:6" x14ac:dyDescent="0.3">
      <c r="A1577" s="48">
        <v>42969</v>
      </c>
      <c r="B1577">
        <v>2017</v>
      </c>
      <c r="C1577" t="s">
        <v>1127</v>
      </c>
      <c r="D1577" s="89">
        <v>4008.4166852152098</v>
      </c>
      <c r="E1577" s="91">
        <v>66221496790.766617</v>
      </c>
      <c r="F1577" s="91">
        <v>1402352816.7446949</v>
      </c>
    </row>
    <row r="1578" spans="1:6" x14ac:dyDescent="0.3">
      <c r="A1578" s="48">
        <v>42970</v>
      </c>
      <c r="B1578">
        <v>2017</v>
      </c>
      <c r="C1578" t="s">
        <v>1127</v>
      </c>
      <c r="D1578" s="89">
        <v>4069.0802390251001</v>
      </c>
      <c r="E1578" s="91">
        <v>67231683430.310143</v>
      </c>
      <c r="F1578" s="91">
        <v>801748251.03475022</v>
      </c>
    </row>
    <row r="1579" spans="1:6" x14ac:dyDescent="0.3">
      <c r="A1579" s="48">
        <v>42971</v>
      </c>
      <c r="B1579">
        <v>2017</v>
      </c>
      <c r="C1579" t="s">
        <v>1127</v>
      </c>
      <c r="D1579" s="89">
        <v>4167.28917680219</v>
      </c>
      <c r="E1579" s="91">
        <v>68859869628.561707</v>
      </c>
      <c r="F1579" s="91">
        <v>686855777.30387199</v>
      </c>
    </row>
    <row r="1580" spans="1:6" x14ac:dyDescent="0.3">
      <c r="A1580" s="48">
        <v>42972</v>
      </c>
      <c r="B1580">
        <v>2017</v>
      </c>
      <c r="C1580" t="s">
        <v>1127</v>
      </c>
      <c r="D1580" s="89">
        <v>4199.8920315845698</v>
      </c>
      <c r="E1580" s="91">
        <v>69403950803.040543</v>
      </c>
      <c r="F1580" s="91">
        <v>689332055.05840421</v>
      </c>
    </row>
    <row r="1581" spans="1:6" x14ac:dyDescent="0.3">
      <c r="A1581" s="48">
        <v>42973</v>
      </c>
      <c r="B1581">
        <v>2017</v>
      </c>
      <c r="C1581" t="s">
        <v>1127</v>
      </c>
      <c r="D1581" s="89">
        <v>4123.51337132546</v>
      </c>
      <c r="E1581" s="91">
        <v>68147140643.375931</v>
      </c>
      <c r="F1581" s="91">
        <v>401970264.1835565</v>
      </c>
    </row>
    <row r="1582" spans="1:6" x14ac:dyDescent="0.3">
      <c r="A1582" s="48">
        <v>42974</v>
      </c>
      <c r="B1582">
        <v>2017</v>
      </c>
      <c r="C1582" t="s">
        <v>1127</v>
      </c>
      <c r="D1582" s="89">
        <v>4116.4687391632597</v>
      </c>
      <c r="E1582" s="91">
        <v>68038485482.573936</v>
      </c>
      <c r="F1582" s="91">
        <v>348607397.37138093</v>
      </c>
    </row>
    <row r="1583" spans="1:6" x14ac:dyDescent="0.3">
      <c r="A1583" s="48">
        <v>42975</v>
      </c>
      <c r="B1583">
        <v>2017</v>
      </c>
      <c r="C1583" t="s">
        <v>1127</v>
      </c>
      <c r="D1583" s="89">
        <v>4216.2427733054701</v>
      </c>
      <c r="E1583" s="91">
        <v>69694649043.722031</v>
      </c>
      <c r="F1583" s="91">
        <v>652038444.48115468</v>
      </c>
    </row>
    <row r="1584" spans="1:6" x14ac:dyDescent="0.3">
      <c r="A1584" s="48">
        <v>42976</v>
      </c>
      <c r="B1584">
        <v>2017</v>
      </c>
      <c r="C1584" t="s">
        <v>1127</v>
      </c>
      <c r="D1584" s="89">
        <v>4394.0634362472301</v>
      </c>
      <c r="E1584" s="91">
        <v>72641940495.699097</v>
      </c>
      <c r="F1584" s="91">
        <v>864725915.09757805</v>
      </c>
    </row>
    <row r="1585" spans="1:6" x14ac:dyDescent="0.3">
      <c r="A1585" s="48">
        <v>42977</v>
      </c>
      <c r="B1585">
        <v>2017</v>
      </c>
      <c r="C1585" t="s">
        <v>1127</v>
      </c>
      <c r="D1585" s="89">
        <v>4553.8065271368596</v>
      </c>
      <c r="E1585" s="91">
        <v>75292523274.51767</v>
      </c>
      <c r="F1585" s="91">
        <v>674336659.48738325</v>
      </c>
    </row>
    <row r="1586" spans="1:6" x14ac:dyDescent="0.3">
      <c r="A1586" s="48">
        <v>42978</v>
      </c>
      <c r="B1586">
        <v>2017</v>
      </c>
      <c r="C1586" t="s">
        <v>1127</v>
      </c>
      <c r="D1586" s="89">
        <v>4702.9381630845801</v>
      </c>
      <c r="E1586" s="91">
        <v>77767841900.024567</v>
      </c>
      <c r="F1586" s="91">
        <v>675647444.68300366</v>
      </c>
    </row>
    <row r="1587" spans="1:6" x14ac:dyDescent="0.3">
      <c r="A1587" s="48">
        <v>42979</v>
      </c>
      <c r="B1587">
        <v>2017</v>
      </c>
      <c r="C1587" t="s">
        <v>1127</v>
      </c>
      <c r="D1587" s="89">
        <v>4863.1930486840502</v>
      </c>
      <c r="E1587" s="91">
        <v>80428274476.410706</v>
      </c>
      <c r="F1587" s="91">
        <v>909131411.60534704</v>
      </c>
    </row>
    <row r="1588" spans="1:6" x14ac:dyDescent="0.3">
      <c r="A1588" s="48">
        <v>42980</v>
      </c>
      <c r="B1588">
        <v>2017</v>
      </c>
      <c r="C1588" t="s">
        <v>1127</v>
      </c>
      <c r="D1588" s="89">
        <v>4556.5977768912999</v>
      </c>
      <c r="E1588" s="91">
        <v>75367266379.226318</v>
      </c>
      <c r="F1588" s="91">
        <v>1475097323.458513</v>
      </c>
    </row>
    <row r="1589" spans="1:6" x14ac:dyDescent="0.3">
      <c r="A1589" s="48">
        <v>42981</v>
      </c>
      <c r="B1589">
        <v>2017</v>
      </c>
      <c r="C1589" t="s">
        <v>1127</v>
      </c>
      <c r="D1589" s="89">
        <v>4632.4623307667498</v>
      </c>
      <c r="E1589" s="91">
        <v>76631058145.999435</v>
      </c>
      <c r="F1589" s="91">
        <v>1007165501.085465</v>
      </c>
    </row>
    <row r="1590" spans="1:6" x14ac:dyDescent="0.3">
      <c r="A1590" s="48">
        <v>42982</v>
      </c>
      <c r="B1590">
        <v>2017</v>
      </c>
      <c r="C1590" t="s">
        <v>1127</v>
      </c>
      <c r="D1590" s="89">
        <v>4317.1851877161198</v>
      </c>
      <c r="E1590" s="91">
        <v>71425022760.39119</v>
      </c>
      <c r="F1590" s="91">
        <v>1554585273.6360731</v>
      </c>
    </row>
    <row r="1591" spans="1:6" x14ac:dyDescent="0.3">
      <c r="A1591" s="48">
        <v>42983</v>
      </c>
      <c r="B1591">
        <v>2017</v>
      </c>
      <c r="C1591" t="s">
        <v>1127</v>
      </c>
      <c r="D1591" s="89">
        <v>4447.8755922109303</v>
      </c>
      <c r="E1591" s="91">
        <v>73598219046.085617</v>
      </c>
      <c r="F1591" s="91">
        <v>1626968192.530412</v>
      </c>
    </row>
    <row r="1592" spans="1:6" x14ac:dyDescent="0.3">
      <c r="A1592" s="48">
        <v>42984</v>
      </c>
      <c r="B1592">
        <v>2017</v>
      </c>
      <c r="C1592" t="s">
        <v>1127</v>
      </c>
      <c r="D1592" s="89">
        <v>4592.2502778978196</v>
      </c>
      <c r="E1592" s="91">
        <v>75996461011.389343</v>
      </c>
      <c r="F1592" s="91">
        <v>1060025861.6307499</v>
      </c>
    </row>
    <row r="1593" spans="1:6" x14ac:dyDescent="0.3">
      <c r="A1593" s="48">
        <v>42985</v>
      </c>
      <c r="B1593">
        <v>2017</v>
      </c>
      <c r="C1593" t="s">
        <v>1127</v>
      </c>
      <c r="D1593" s="89">
        <v>4584.8202751927101</v>
      </c>
      <c r="E1593" s="91">
        <v>75883474995.22142</v>
      </c>
      <c r="F1593" s="91">
        <v>669892692.72269583</v>
      </c>
    </row>
    <row r="1594" spans="1:6" x14ac:dyDescent="0.3">
      <c r="A1594" s="48">
        <v>42986</v>
      </c>
      <c r="B1594">
        <v>2017</v>
      </c>
      <c r="C1594" t="s">
        <v>1127</v>
      </c>
      <c r="D1594" s="89">
        <v>4285.2079387209697</v>
      </c>
      <c r="E1594" s="91">
        <v>70933796921.037491</v>
      </c>
      <c r="F1594" s="91">
        <v>1477975497.789727</v>
      </c>
    </row>
    <row r="1595" spans="1:6" x14ac:dyDescent="0.3">
      <c r="A1595" s="48">
        <v>42987</v>
      </c>
      <c r="B1595">
        <v>2017</v>
      </c>
      <c r="C1595" t="s">
        <v>1127</v>
      </c>
      <c r="D1595" s="89">
        <v>4245.6073411238604</v>
      </c>
      <c r="E1595" s="91">
        <v>70287354161.795929</v>
      </c>
      <c r="F1595" s="91">
        <v>787822375.66373479</v>
      </c>
    </row>
    <row r="1596" spans="1:6" x14ac:dyDescent="0.3">
      <c r="A1596" s="48">
        <v>42988</v>
      </c>
      <c r="B1596">
        <v>2017</v>
      </c>
      <c r="C1596" t="s">
        <v>1127</v>
      </c>
      <c r="D1596" s="89">
        <v>4132.6646422833001</v>
      </c>
      <c r="E1596" s="91">
        <v>68424784707.492416</v>
      </c>
      <c r="F1596" s="91">
        <v>997139675.39816904</v>
      </c>
    </row>
    <row r="1597" spans="1:6" x14ac:dyDescent="0.3">
      <c r="A1597" s="48">
        <v>42989</v>
      </c>
      <c r="B1597">
        <v>2017</v>
      </c>
      <c r="C1597" t="s">
        <v>1127</v>
      </c>
      <c r="D1597" s="89">
        <v>4164.9762119940897</v>
      </c>
      <c r="E1597" s="91">
        <v>68968724069.367081</v>
      </c>
      <c r="F1597" s="91">
        <v>771493043.38373888</v>
      </c>
    </row>
    <row r="1598" spans="1:6" x14ac:dyDescent="0.3">
      <c r="A1598" s="48">
        <v>42990</v>
      </c>
      <c r="B1598">
        <v>2017</v>
      </c>
      <c r="C1598" t="s">
        <v>1127</v>
      </c>
      <c r="D1598" s="89">
        <v>4130.95628475182</v>
      </c>
      <c r="E1598" s="91">
        <v>68415142331.638634</v>
      </c>
      <c r="F1598" s="91">
        <v>1062536773.8295209</v>
      </c>
    </row>
    <row r="1599" spans="1:6" x14ac:dyDescent="0.3">
      <c r="A1599" s="48">
        <v>42991</v>
      </c>
      <c r="B1599">
        <v>2017</v>
      </c>
      <c r="C1599" t="s">
        <v>1127</v>
      </c>
      <c r="D1599" s="89">
        <v>3883.6520013494201</v>
      </c>
      <c r="E1599" s="91">
        <v>64328714659.051758</v>
      </c>
      <c r="F1599" s="91">
        <v>1545425745.1412101</v>
      </c>
    </row>
    <row r="1600" spans="1:6" x14ac:dyDescent="0.3">
      <c r="A1600" s="48">
        <v>42992</v>
      </c>
      <c r="B1600">
        <v>2017</v>
      </c>
      <c r="C1600" t="s">
        <v>1127</v>
      </c>
      <c r="D1600" s="89">
        <v>3100.6681547040498</v>
      </c>
      <c r="E1600" s="91">
        <v>51366093442.364487</v>
      </c>
      <c r="F1600" s="91">
        <v>1950938472.014513</v>
      </c>
    </row>
    <row r="1601" spans="1:6" x14ac:dyDescent="0.3">
      <c r="A1601" s="48">
        <v>42993</v>
      </c>
      <c r="B1601">
        <v>2017</v>
      </c>
      <c r="C1601" t="s">
        <v>1127</v>
      </c>
      <c r="D1601" s="89">
        <v>3587.9431219159001</v>
      </c>
      <c r="E1601" s="91">
        <v>59446207725.417252</v>
      </c>
      <c r="F1601" s="91">
        <v>3308099534.3393078</v>
      </c>
    </row>
    <row r="1602" spans="1:6" x14ac:dyDescent="0.3">
      <c r="A1602" s="48">
        <v>42994</v>
      </c>
      <c r="B1602">
        <v>2017</v>
      </c>
      <c r="C1602" t="s">
        <v>1127</v>
      </c>
      <c r="D1602" s="89">
        <v>3606.2751972143201</v>
      </c>
      <c r="E1602" s="91">
        <v>59757602841.680031</v>
      </c>
      <c r="F1602" s="91">
        <v>1399781741.4877729</v>
      </c>
    </row>
    <row r="1603" spans="1:6" x14ac:dyDescent="0.3">
      <c r="A1603" s="48">
        <v>42995</v>
      </c>
      <c r="B1603">
        <v>2017</v>
      </c>
      <c r="C1603" t="s">
        <v>1127</v>
      </c>
      <c r="D1603" s="89">
        <v>3553.4323162586502</v>
      </c>
      <c r="E1603" s="91">
        <v>58889832717.231712</v>
      </c>
      <c r="F1603" s="91">
        <v>846880197.89473641</v>
      </c>
    </row>
    <row r="1604" spans="1:6" x14ac:dyDescent="0.3">
      <c r="A1604" s="48">
        <v>42996</v>
      </c>
      <c r="B1604">
        <v>2017</v>
      </c>
      <c r="C1604" t="s">
        <v>1127</v>
      </c>
      <c r="D1604" s="89">
        <v>4012.2858249934402</v>
      </c>
      <c r="E1604" s="91">
        <v>66500676482.327423</v>
      </c>
      <c r="F1604" s="91">
        <v>1282809663.1080551</v>
      </c>
    </row>
    <row r="1605" spans="1:6" x14ac:dyDescent="0.3">
      <c r="A1605" s="48">
        <v>42997</v>
      </c>
      <c r="B1605">
        <v>2017</v>
      </c>
      <c r="C1605" t="s">
        <v>1127</v>
      </c>
      <c r="D1605" s="89">
        <v>3898.9347324823402</v>
      </c>
      <c r="E1605" s="91">
        <v>64629619385.942078</v>
      </c>
      <c r="F1605" s="91">
        <v>942656241.43733525</v>
      </c>
    </row>
    <row r="1606" spans="1:6" x14ac:dyDescent="0.3">
      <c r="A1606" s="48">
        <v>42998</v>
      </c>
      <c r="B1606">
        <v>2017</v>
      </c>
      <c r="C1606" t="s">
        <v>1127</v>
      </c>
      <c r="D1606" s="89">
        <v>3858.0209506005099</v>
      </c>
      <c r="E1606" s="91">
        <v>63957210363.293839</v>
      </c>
      <c r="F1606" s="91">
        <v>676074373.17810917</v>
      </c>
    </row>
    <row r="1607" spans="1:6" x14ac:dyDescent="0.3">
      <c r="A1607" s="48">
        <v>42999</v>
      </c>
      <c r="B1607">
        <v>2017</v>
      </c>
      <c r="C1607" t="s">
        <v>1127</v>
      </c>
      <c r="D1607" s="89">
        <v>3628.0585875346101</v>
      </c>
      <c r="E1607" s="91">
        <v>60152757874.000389</v>
      </c>
      <c r="F1607" s="91">
        <v>913652257.30735099</v>
      </c>
    </row>
    <row r="1608" spans="1:6" x14ac:dyDescent="0.3">
      <c r="A1608" s="48">
        <v>43000</v>
      </c>
      <c r="B1608">
        <v>2017</v>
      </c>
      <c r="C1608" t="s">
        <v>1127</v>
      </c>
      <c r="D1608" s="89">
        <v>3622.1830393146001</v>
      </c>
      <c r="E1608" s="91">
        <v>60061814860.047409</v>
      </c>
      <c r="F1608" s="91">
        <v>767837732.75689757</v>
      </c>
    </row>
    <row r="1609" spans="1:6" x14ac:dyDescent="0.3">
      <c r="A1609" s="48">
        <v>43001</v>
      </c>
      <c r="B1609">
        <v>2017</v>
      </c>
      <c r="C1609" t="s">
        <v>1127</v>
      </c>
      <c r="D1609" s="89">
        <v>3763.4114062788699</v>
      </c>
      <c r="E1609" s="91">
        <v>62411285738.3069</v>
      </c>
      <c r="F1609" s="91">
        <v>578068211.77969921</v>
      </c>
    </row>
    <row r="1610" spans="1:6" x14ac:dyDescent="0.3">
      <c r="A1610" s="48">
        <v>43002</v>
      </c>
      <c r="B1610">
        <v>2017</v>
      </c>
      <c r="C1610" t="s">
        <v>1127</v>
      </c>
      <c r="D1610" s="89">
        <v>3672.3050797331898</v>
      </c>
      <c r="E1610" s="91">
        <v>60907151775.202766</v>
      </c>
      <c r="F1610" s="91">
        <v>429544014.38656271</v>
      </c>
    </row>
    <row r="1611" spans="1:6" x14ac:dyDescent="0.3">
      <c r="A1611" s="48">
        <v>43003</v>
      </c>
      <c r="B1611">
        <v>2017</v>
      </c>
      <c r="C1611" t="s">
        <v>1127</v>
      </c>
      <c r="D1611" s="89">
        <v>3866.7051527417402</v>
      </c>
      <c r="E1611" s="91">
        <v>64137374771.875526</v>
      </c>
      <c r="F1611" s="91">
        <v>800311260.76014149</v>
      </c>
    </row>
    <row r="1612" spans="1:6" x14ac:dyDescent="0.3">
      <c r="A1612" s="48">
        <v>43004</v>
      </c>
      <c r="B1612">
        <v>2017</v>
      </c>
      <c r="C1612" t="s">
        <v>1127</v>
      </c>
      <c r="D1612" s="89">
        <v>3852.9352048770602</v>
      </c>
      <c r="E1612" s="91">
        <v>63915425115.126793</v>
      </c>
      <c r="F1612" s="91">
        <v>544391497.58334923</v>
      </c>
    </row>
    <row r="1613" spans="1:6" x14ac:dyDescent="0.3">
      <c r="A1613" s="48">
        <v>43005</v>
      </c>
      <c r="B1613">
        <v>2017</v>
      </c>
      <c r="C1613" t="s">
        <v>1127</v>
      </c>
      <c r="D1613" s="89">
        <v>4134.21241496119</v>
      </c>
      <c r="E1613" s="91">
        <v>68589320812.824837</v>
      </c>
      <c r="F1613" s="91">
        <v>936452128.5755136</v>
      </c>
    </row>
    <row r="1614" spans="1:6" x14ac:dyDescent="0.3">
      <c r="A1614" s="48">
        <v>43006</v>
      </c>
      <c r="B1614">
        <v>2017</v>
      </c>
      <c r="C1614" t="s">
        <v>1127</v>
      </c>
      <c r="D1614" s="89">
        <v>4134.8849508599296</v>
      </c>
      <c r="E1614" s="91">
        <v>68609525756.87619</v>
      </c>
      <c r="F1614" s="91">
        <v>852500405.35337162</v>
      </c>
    </row>
    <row r="1615" spans="1:6" x14ac:dyDescent="0.3">
      <c r="A1615" s="48">
        <v>43007</v>
      </c>
      <c r="B1615">
        <v>2017</v>
      </c>
      <c r="C1615" t="s">
        <v>1127</v>
      </c>
      <c r="D1615" s="89">
        <v>4130.41524600294</v>
      </c>
      <c r="E1615" s="91">
        <v>68544241007.418793</v>
      </c>
      <c r="F1615" s="91">
        <v>829225349.38865972</v>
      </c>
    </row>
    <row r="1616" spans="1:6" x14ac:dyDescent="0.3">
      <c r="A1616" s="48">
        <v>43008</v>
      </c>
      <c r="B1616">
        <v>2017</v>
      </c>
      <c r="C1616" t="s">
        <v>1127</v>
      </c>
      <c r="D1616" s="89">
        <v>4297.7911700337199</v>
      </c>
      <c r="E1616" s="91">
        <v>71329258156.47789</v>
      </c>
      <c r="F1616" s="91">
        <v>720251082.99818933</v>
      </c>
    </row>
    <row r="1617" spans="1:6" x14ac:dyDescent="0.3">
      <c r="A1617" s="48">
        <v>43009</v>
      </c>
      <c r="B1617">
        <v>2017</v>
      </c>
      <c r="C1617" t="s">
        <v>1128</v>
      </c>
      <c r="D1617" s="89">
        <v>4347.5787354533204</v>
      </c>
      <c r="E1617" s="91">
        <v>72162524814.143234</v>
      </c>
      <c r="F1617" s="91">
        <v>682387248.08889949</v>
      </c>
    </row>
    <row r="1618" spans="1:6" x14ac:dyDescent="0.3">
      <c r="A1618" s="48">
        <v>43010</v>
      </c>
      <c r="B1618">
        <v>2017</v>
      </c>
      <c r="C1618" t="s">
        <v>1128</v>
      </c>
      <c r="D1618" s="89">
        <v>4383.3254973635303</v>
      </c>
      <c r="E1618" s="91">
        <v>72763860755.059204</v>
      </c>
      <c r="F1618" s="91">
        <v>738468958.96116233</v>
      </c>
    </row>
    <row r="1619" spans="1:6" x14ac:dyDescent="0.3">
      <c r="A1619" s="48">
        <v>43011</v>
      </c>
      <c r="B1619">
        <v>2017</v>
      </c>
      <c r="C1619" t="s">
        <v>1128</v>
      </c>
      <c r="D1619" s="89">
        <v>4319.0692124664101</v>
      </c>
      <c r="E1619" s="91">
        <v>71707074498.61319</v>
      </c>
      <c r="F1619" s="91">
        <v>760685985.69441617</v>
      </c>
    </row>
    <row r="1620" spans="1:6" x14ac:dyDescent="0.3">
      <c r="A1620" s="48">
        <v>43012</v>
      </c>
      <c r="B1620">
        <v>2017</v>
      </c>
      <c r="C1620" t="s">
        <v>1128</v>
      </c>
      <c r="D1620" s="89">
        <v>4231.4641870368396</v>
      </c>
      <c r="E1620" s="91">
        <v>70259971867.792419</v>
      </c>
      <c r="F1620" s="91">
        <v>573368922.93759346</v>
      </c>
    </row>
    <row r="1621" spans="1:6" x14ac:dyDescent="0.3">
      <c r="A1621" s="48">
        <v>43013</v>
      </c>
      <c r="B1621">
        <v>2017</v>
      </c>
      <c r="C1621" t="s">
        <v>1128</v>
      </c>
      <c r="D1621" s="89">
        <v>4290.3804043814198</v>
      </c>
      <c r="E1621" s="91">
        <v>71244448102.50621</v>
      </c>
      <c r="F1621" s="91">
        <v>713160614.13581717</v>
      </c>
    </row>
    <row r="1622" spans="1:6" x14ac:dyDescent="0.3">
      <c r="A1622" s="48">
        <v>43014</v>
      </c>
      <c r="B1622">
        <v>2017</v>
      </c>
      <c r="C1622" t="s">
        <v>1128</v>
      </c>
      <c r="D1622" s="89">
        <v>4347.54723950876</v>
      </c>
      <c r="E1622" s="91">
        <v>72202651600.908646</v>
      </c>
      <c r="F1622" s="91">
        <v>623863525.06527805</v>
      </c>
    </row>
    <row r="1623" spans="1:6" x14ac:dyDescent="0.3">
      <c r="A1623" s="48">
        <v>43015</v>
      </c>
      <c r="B1623">
        <v>2017</v>
      </c>
      <c r="C1623" t="s">
        <v>1128</v>
      </c>
      <c r="D1623" s="89">
        <v>4405.0162007054996</v>
      </c>
      <c r="E1623" s="91">
        <v>73165830198.242523</v>
      </c>
      <c r="F1623" s="91">
        <v>468192424.36120927</v>
      </c>
    </row>
    <row r="1624" spans="1:6" x14ac:dyDescent="0.3">
      <c r="A1624" s="48">
        <v>43016</v>
      </c>
      <c r="B1624">
        <v>2017</v>
      </c>
      <c r="C1624" t="s">
        <v>1128</v>
      </c>
      <c r="D1624" s="89">
        <v>4562.3219310984796</v>
      </c>
      <c r="E1624" s="91">
        <v>75788890435.078018</v>
      </c>
      <c r="F1624" s="91">
        <v>771225396.33621442</v>
      </c>
    </row>
    <row r="1625" spans="1:6" x14ac:dyDescent="0.3">
      <c r="A1625" s="48">
        <v>43017</v>
      </c>
      <c r="B1625">
        <v>2017</v>
      </c>
      <c r="C1625" t="s">
        <v>1128</v>
      </c>
      <c r="D1625" s="89">
        <v>4758.7216497933696</v>
      </c>
      <c r="E1625" s="91">
        <v>79061044585.54332</v>
      </c>
      <c r="F1625" s="91">
        <v>1128809802.803247</v>
      </c>
    </row>
    <row r="1626" spans="1:6" x14ac:dyDescent="0.3">
      <c r="A1626" s="48">
        <v>43018</v>
      </c>
      <c r="B1626">
        <v>2017</v>
      </c>
      <c r="C1626" t="s">
        <v>1128</v>
      </c>
      <c r="D1626" s="89">
        <v>4769.4773467641699</v>
      </c>
      <c r="E1626" s="91">
        <v>79249573590.627945</v>
      </c>
      <c r="F1626" s="91">
        <v>1134289150.2871661</v>
      </c>
    </row>
    <row r="1627" spans="1:6" x14ac:dyDescent="0.3">
      <c r="A1627" s="48">
        <v>43019</v>
      </c>
      <c r="B1627">
        <v>2017</v>
      </c>
      <c r="C1627" t="s">
        <v>1128</v>
      </c>
      <c r="D1627" s="89">
        <v>4807.9258948980296</v>
      </c>
      <c r="E1627" s="91">
        <v>79896727838.757736</v>
      </c>
      <c r="F1627" s="91">
        <v>836737765.80881989</v>
      </c>
    </row>
    <row r="1628" spans="1:6" x14ac:dyDescent="0.3">
      <c r="A1628" s="48">
        <v>43020</v>
      </c>
      <c r="B1628">
        <v>2017</v>
      </c>
      <c r="C1628" t="s">
        <v>1128</v>
      </c>
      <c r="D1628" s="89">
        <v>5331.6193019544899</v>
      </c>
      <c r="E1628" s="91">
        <v>88609513441.245392</v>
      </c>
      <c r="F1628" s="91">
        <v>2084912155.2398601</v>
      </c>
    </row>
    <row r="1629" spans="1:6" x14ac:dyDescent="0.3">
      <c r="A1629" s="48">
        <v>43021</v>
      </c>
      <c r="B1629">
        <v>2017</v>
      </c>
      <c r="C1629" t="s">
        <v>1128</v>
      </c>
      <c r="D1629" s="89">
        <v>5610.4931622287404</v>
      </c>
      <c r="E1629" s="91">
        <v>93253757323.270523</v>
      </c>
      <c r="F1629" s="91">
        <v>3174154333.2203798</v>
      </c>
    </row>
    <row r="1630" spans="1:6" x14ac:dyDescent="0.3">
      <c r="A1630" s="48">
        <v>43022</v>
      </c>
      <c r="B1630">
        <v>2017</v>
      </c>
      <c r="C1630" t="s">
        <v>1128</v>
      </c>
      <c r="D1630" s="89">
        <v>5679.2162216563802</v>
      </c>
      <c r="E1630" s="91">
        <v>94406037193.810623</v>
      </c>
      <c r="F1630" s="91">
        <v>2311782991.953835</v>
      </c>
    </row>
    <row r="1631" spans="1:6" x14ac:dyDescent="0.3">
      <c r="A1631" s="48">
        <v>43023</v>
      </c>
      <c r="B1631">
        <v>2017</v>
      </c>
      <c r="C1631" t="s">
        <v>1128</v>
      </c>
      <c r="D1631" s="89">
        <v>5684.0471041191304</v>
      </c>
      <c r="E1631" s="91">
        <v>94500193338.097839</v>
      </c>
      <c r="F1631" s="91">
        <v>1665374310.9042101</v>
      </c>
    </row>
    <row r="1632" spans="1:6" x14ac:dyDescent="0.3">
      <c r="A1632" s="48">
        <v>43024</v>
      </c>
      <c r="B1632">
        <v>2017</v>
      </c>
      <c r="C1632" t="s">
        <v>1128</v>
      </c>
      <c r="D1632" s="89">
        <v>5728.9327505511501</v>
      </c>
      <c r="E1632" s="91">
        <v>95258545426.383087</v>
      </c>
      <c r="F1632" s="91">
        <v>1060235879.621264</v>
      </c>
    </row>
    <row r="1633" spans="1:6" x14ac:dyDescent="0.3">
      <c r="A1633" s="48">
        <v>43025</v>
      </c>
      <c r="B1633">
        <v>2017</v>
      </c>
      <c r="C1633" t="s">
        <v>1128</v>
      </c>
      <c r="D1633" s="89">
        <v>5643.8590770517203</v>
      </c>
      <c r="E1633" s="91">
        <v>93855824390.123917</v>
      </c>
      <c r="F1633" s="91">
        <v>1106795866.753988</v>
      </c>
    </row>
    <row r="1634" spans="1:6" x14ac:dyDescent="0.3">
      <c r="A1634" s="48">
        <v>43026</v>
      </c>
      <c r="B1634">
        <v>2017</v>
      </c>
      <c r="C1634" t="s">
        <v>1128</v>
      </c>
      <c r="D1634" s="89">
        <v>5592.7822242123102</v>
      </c>
      <c r="E1634" s="91">
        <v>93017336298.876282</v>
      </c>
      <c r="F1634" s="91">
        <v>2100240729.7126241</v>
      </c>
    </row>
    <row r="1635" spans="1:6" x14ac:dyDescent="0.3">
      <c r="A1635" s="48">
        <v>43027</v>
      </c>
      <c r="B1635">
        <v>2017</v>
      </c>
      <c r="C1635" t="s">
        <v>1128</v>
      </c>
      <c r="D1635" s="89">
        <v>5696.3801413436704</v>
      </c>
      <c r="E1635" s="91">
        <v>94752516351.644043</v>
      </c>
      <c r="F1635" s="91">
        <v>1229468606.2977991</v>
      </c>
    </row>
    <row r="1636" spans="1:6" x14ac:dyDescent="0.3">
      <c r="A1636" s="48">
        <v>43028</v>
      </c>
      <c r="B1636">
        <v>2017</v>
      </c>
      <c r="C1636" t="s">
        <v>1128</v>
      </c>
      <c r="D1636" s="89">
        <v>5952.7713587922999</v>
      </c>
      <c r="E1636" s="91">
        <v>99030673396.692963</v>
      </c>
      <c r="F1636" s="91">
        <v>1843078157.4676559</v>
      </c>
    </row>
    <row r="1637" spans="1:6" x14ac:dyDescent="0.3">
      <c r="A1637" s="48">
        <v>43029</v>
      </c>
      <c r="B1637">
        <v>2017</v>
      </c>
      <c r="C1637" t="s">
        <v>1128</v>
      </c>
      <c r="D1637" s="89">
        <v>6043.9667312954198</v>
      </c>
      <c r="E1637" s="91">
        <v>100559216276.9566</v>
      </c>
      <c r="F1637" s="91">
        <v>1763987336.8660719</v>
      </c>
    </row>
    <row r="1638" spans="1:6" x14ac:dyDescent="0.3">
      <c r="A1638" s="48">
        <v>43030</v>
      </c>
      <c r="B1638">
        <v>2017</v>
      </c>
      <c r="C1638" t="s">
        <v>1128</v>
      </c>
      <c r="D1638" s="89">
        <v>6003.4640189334996</v>
      </c>
      <c r="E1638" s="91">
        <v>99899292227.658646</v>
      </c>
      <c r="F1638" s="91">
        <v>1799855389.65007</v>
      </c>
    </row>
    <row r="1639" spans="1:6" x14ac:dyDescent="0.3">
      <c r="A1639" s="48">
        <v>43031</v>
      </c>
      <c r="B1639">
        <v>2017</v>
      </c>
      <c r="C1639" t="s">
        <v>1128</v>
      </c>
      <c r="D1639" s="89">
        <v>5959.9830405924804</v>
      </c>
      <c r="E1639" s="91">
        <v>99188570754.332306</v>
      </c>
      <c r="F1639" s="91">
        <v>2039339670.5198779</v>
      </c>
    </row>
    <row r="1640" spans="1:6" x14ac:dyDescent="0.3">
      <c r="A1640" s="48">
        <v>43032</v>
      </c>
      <c r="B1640">
        <v>2017</v>
      </c>
      <c r="C1640" t="s">
        <v>1128</v>
      </c>
      <c r="D1640" s="89">
        <v>5550.0815852856504</v>
      </c>
      <c r="E1640" s="91">
        <v>92378194194.247375</v>
      </c>
      <c r="F1640" s="91">
        <v>2240037527.363162</v>
      </c>
    </row>
    <row r="1641" spans="1:6" x14ac:dyDescent="0.3">
      <c r="A1641" s="48">
        <v>43033</v>
      </c>
      <c r="B1641">
        <v>2017</v>
      </c>
      <c r="C1641" t="s">
        <v>1128</v>
      </c>
      <c r="D1641" s="89">
        <v>5704.8748065077498</v>
      </c>
      <c r="E1641" s="91">
        <v>94967978387.470886</v>
      </c>
      <c r="F1641" s="91">
        <v>1621897626.2100539</v>
      </c>
    </row>
    <row r="1642" spans="1:6" x14ac:dyDescent="0.3">
      <c r="A1642" s="48">
        <v>43034</v>
      </c>
      <c r="B1642">
        <v>2017</v>
      </c>
      <c r="C1642" t="s">
        <v>1128</v>
      </c>
      <c r="D1642" s="89">
        <v>5883.0531844711104</v>
      </c>
      <c r="E1642" s="91">
        <v>97947023064.89772</v>
      </c>
      <c r="F1642" s="91">
        <v>1501048614.3820469</v>
      </c>
    </row>
    <row r="1643" spans="1:6" x14ac:dyDescent="0.3">
      <c r="A1643" s="48">
        <v>43035</v>
      </c>
      <c r="B1643">
        <v>2017</v>
      </c>
      <c r="C1643" t="s">
        <v>1128</v>
      </c>
      <c r="D1643" s="89">
        <v>5775.5166653073602</v>
      </c>
      <c r="E1643" s="91">
        <v>96164443214.400406</v>
      </c>
      <c r="F1643" s="91">
        <v>1332315431.058208</v>
      </c>
    </row>
    <row r="1644" spans="1:6" x14ac:dyDescent="0.3">
      <c r="A1644" s="48">
        <v>43036</v>
      </c>
      <c r="B1644">
        <v>2017</v>
      </c>
      <c r="C1644" t="s">
        <v>1128</v>
      </c>
      <c r="D1644" s="89">
        <v>5734.3074539827603</v>
      </c>
      <c r="E1644" s="91">
        <v>95484533854.621246</v>
      </c>
      <c r="F1644" s="91">
        <v>892992277.06003952</v>
      </c>
    </row>
    <row r="1645" spans="1:6" x14ac:dyDescent="0.3">
      <c r="A1645" s="48">
        <v>43037</v>
      </c>
      <c r="B1645">
        <v>2017</v>
      </c>
      <c r="C1645" t="s">
        <v>1128</v>
      </c>
      <c r="D1645" s="89">
        <v>6123.5497713553495</v>
      </c>
      <c r="E1645" s="91">
        <v>101977770673.54491</v>
      </c>
      <c r="F1645" s="91">
        <v>1942980852.58761</v>
      </c>
    </row>
    <row r="1646" spans="1:6" x14ac:dyDescent="0.3">
      <c r="A1646" s="48">
        <v>43038</v>
      </c>
      <c r="B1646">
        <v>2017</v>
      </c>
      <c r="C1646" t="s">
        <v>1128</v>
      </c>
      <c r="D1646" s="89">
        <v>6104.3887091507804</v>
      </c>
      <c r="E1646" s="91">
        <v>101669814828.6481</v>
      </c>
      <c r="F1646" s="91">
        <v>1307795534.5842991</v>
      </c>
    </row>
    <row r="1647" spans="1:6" x14ac:dyDescent="0.3">
      <c r="A1647" s="48">
        <v>43039</v>
      </c>
      <c r="B1647">
        <v>2017</v>
      </c>
      <c r="C1647" t="s">
        <v>1128</v>
      </c>
      <c r="D1647" s="89">
        <v>6368.65164135745</v>
      </c>
      <c r="E1647" s="91">
        <v>106082152741.2179</v>
      </c>
      <c r="F1647" s="91">
        <v>1800486324.2021101</v>
      </c>
    </row>
    <row r="1648" spans="1:6" x14ac:dyDescent="0.3">
      <c r="A1648" s="48">
        <v>43040</v>
      </c>
      <c r="B1648">
        <v>2017</v>
      </c>
      <c r="C1648" t="s">
        <v>1128</v>
      </c>
      <c r="D1648" s="89">
        <v>6714.7889867190197</v>
      </c>
      <c r="E1648" s="91">
        <v>111860407349.42261</v>
      </c>
      <c r="F1648" s="91">
        <v>2095690342.8208621</v>
      </c>
    </row>
    <row r="1649" spans="1:6" x14ac:dyDescent="0.3">
      <c r="A1649" s="48">
        <v>43041</v>
      </c>
      <c r="B1649">
        <v>2017</v>
      </c>
      <c r="C1649" t="s">
        <v>1128</v>
      </c>
      <c r="D1649" s="89">
        <v>7059.7938605487998</v>
      </c>
      <c r="E1649" s="91">
        <v>117621545279.66479</v>
      </c>
      <c r="F1649" s="91">
        <v>4363333285.9594154</v>
      </c>
    </row>
    <row r="1650" spans="1:6" x14ac:dyDescent="0.3">
      <c r="A1650" s="48">
        <v>43042</v>
      </c>
      <c r="B1650">
        <v>2017</v>
      </c>
      <c r="C1650" t="s">
        <v>1128</v>
      </c>
      <c r="D1650" s="89">
        <v>7234.7383820203604</v>
      </c>
      <c r="E1650" s="91">
        <v>120546744685.76019</v>
      </c>
      <c r="F1650" s="91">
        <v>2826731064.9064722</v>
      </c>
    </row>
    <row r="1651" spans="1:6" x14ac:dyDescent="0.3">
      <c r="A1651" s="48">
        <v>43043</v>
      </c>
      <c r="B1651">
        <v>2017</v>
      </c>
      <c r="C1651" t="s">
        <v>1128</v>
      </c>
      <c r="D1651" s="89">
        <v>7390.5352265239499</v>
      </c>
      <c r="E1651" s="91">
        <v>123154674357.55321</v>
      </c>
      <c r="F1651" s="91">
        <v>2043449643.008846</v>
      </c>
    </row>
    <row r="1652" spans="1:6" x14ac:dyDescent="0.3">
      <c r="A1652" s="48">
        <v>43044</v>
      </c>
      <c r="B1652">
        <v>2017</v>
      </c>
      <c r="C1652" t="s">
        <v>1128</v>
      </c>
      <c r="D1652" s="89">
        <v>7416.2679509825502</v>
      </c>
      <c r="E1652" s="91">
        <v>123596829565.80901</v>
      </c>
      <c r="F1652" s="91">
        <v>1942850008.8349421</v>
      </c>
    </row>
    <row r="1653" spans="1:6" x14ac:dyDescent="0.3">
      <c r="A1653" s="48">
        <v>43045</v>
      </c>
      <c r="B1653">
        <v>2017</v>
      </c>
      <c r="C1653" t="s">
        <v>1128</v>
      </c>
      <c r="D1653" s="89">
        <v>7103.0460811624898</v>
      </c>
      <c r="E1653" s="91">
        <v>118388777524.71159</v>
      </c>
      <c r="F1653" s="91">
        <v>2653734034.8498168</v>
      </c>
    </row>
    <row r="1654" spans="1:6" x14ac:dyDescent="0.3">
      <c r="A1654" s="48">
        <v>43046</v>
      </c>
      <c r="B1654">
        <v>2017</v>
      </c>
      <c r="C1654" t="s">
        <v>1128</v>
      </c>
      <c r="D1654" s="89">
        <v>7166.7413716763103</v>
      </c>
      <c r="E1654" s="91">
        <v>119464110442.17751</v>
      </c>
      <c r="F1654" s="91">
        <v>1829995407.4190259</v>
      </c>
    </row>
    <row r="1655" spans="1:6" x14ac:dyDescent="0.3">
      <c r="A1655" s="48">
        <v>43047</v>
      </c>
      <c r="B1655">
        <v>2017</v>
      </c>
      <c r="C1655" t="s">
        <v>1128</v>
      </c>
      <c r="D1655" s="89">
        <v>7461.8244349106899</v>
      </c>
      <c r="E1655" s="91">
        <v>124396351241.90021</v>
      </c>
      <c r="F1655" s="91">
        <v>3478638875.1793089</v>
      </c>
    </row>
    <row r="1656" spans="1:6" x14ac:dyDescent="0.3">
      <c r="A1656" s="48">
        <v>43048</v>
      </c>
      <c r="B1656">
        <v>2017</v>
      </c>
      <c r="C1656" t="s">
        <v>1128</v>
      </c>
      <c r="D1656" s="89">
        <v>7186.2927750938197</v>
      </c>
      <c r="E1656" s="91">
        <v>119816786360.01379</v>
      </c>
      <c r="F1656" s="91">
        <v>2330693500.6431208</v>
      </c>
    </row>
    <row r="1657" spans="1:6" x14ac:dyDescent="0.3">
      <c r="A1657" s="48">
        <v>43049</v>
      </c>
      <c r="B1657">
        <v>2017</v>
      </c>
      <c r="C1657" t="s">
        <v>1128</v>
      </c>
      <c r="D1657" s="89">
        <v>6656.8396935068104</v>
      </c>
      <c r="E1657" s="91">
        <v>110999386930.4633</v>
      </c>
      <c r="F1657" s="91">
        <v>3886426125.5147691</v>
      </c>
    </row>
    <row r="1658" spans="1:6" x14ac:dyDescent="0.3">
      <c r="A1658" s="48">
        <v>43050</v>
      </c>
      <c r="B1658">
        <v>2017</v>
      </c>
      <c r="C1658" t="s">
        <v>1128</v>
      </c>
      <c r="D1658" s="89">
        <v>6365.3978520857299</v>
      </c>
      <c r="E1658" s="91">
        <v>106146109132.28349</v>
      </c>
      <c r="F1658" s="91">
        <v>3148369501.3906498</v>
      </c>
    </row>
    <row r="1659" spans="1:6" x14ac:dyDescent="0.3">
      <c r="A1659" s="48">
        <v>43051</v>
      </c>
      <c r="B1659">
        <v>2017</v>
      </c>
      <c r="C1659" t="s">
        <v>1128</v>
      </c>
      <c r="D1659" s="89">
        <v>5866.5131293852901</v>
      </c>
      <c r="E1659" s="91">
        <v>97832172888.052597</v>
      </c>
      <c r="F1659" s="91">
        <v>6001017946.9261742</v>
      </c>
    </row>
    <row r="1660" spans="1:6" x14ac:dyDescent="0.3">
      <c r="A1660" s="48">
        <v>43052</v>
      </c>
      <c r="B1660">
        <v>2017</v>
      </c>
      <c r="C1660" t="s">
        <v>1128</v>
      </c>
      <c r="D1660" s="89">
        <v>6423.0914024610202</v>
      </c>
      <c r="E1660" s="91">
        <v>107125442451.2403</v>
      </c>
      <c r="F1660" s="91">
        <v>4636291555.8787994</v>
      </c>
    </row>
    <row r="1661" spans="1:6" x14ac:dyDescent="0.3">
      <c r="A1661" s="48">
        <v>43053</v>
      </c>
      <c r="B1661">
        <v>2017</v>
      </c>
      <c r="C1661" t="s">
        <v>1128</v>
      </c>
      <c r="D1661" s="89">
        <v>6652.21677956026</v>
      </c>
      <c r="E1661" s="91">
        <v>110957725266.311</v>
      </c>
      <c r="F1661" s="91">
        <v>1824550614.66447</v>
      </c>
    </row>
    <row r="1662" spans="1:6" x14ac:dyDescent="0.3">
      <c r="A1662" s="48">
        <v>43054</v>
      </c>
      <c r="B1662">
        <v>2017</v>
      </c>
      <c r="C1662" t="s">
        <v>1128</v>
      </c>
      <c r="D1662" s="89">
        <v>7297.6688363325602</v>
      </c>
      <c r="E1662" s="91">
        <v>121737427357.354</v>
      </c>
      <c r="F1662" s="91">
        <v>2935591360.1377802</v>
      </c>
    </row>
    <row r="1663" spans="1:6" x14ac:dyDescent="0.3">
      <c r="A1663" s="48">
        <v>43055</v>
      </c>
      <c r="B1663">
        <v>2017</v>
      </c>
      <c r="C1663" t="s">
        <v>1128</v>
      </c>
      <c r="D1663" s="89">
        <v>7814.9444036566001</v>
      </c>
      <c r="E1663" s="91">
        <v>130381304858.56799</v>
      </c>
      <c r="F1663" s="91">
        <v>3413089663.2045999</v>
      </c>
    </row>
    <row r="1664" spans="1:6" x14ac:dyDescent="0.3">
      <c r="A1664" s="48">
        <v>43056</v>
      </c>
      <c r="B1664">
        <v>2017</v>
      </c>
      <c r="C1664" t="s">
        <v>1128</v>
      </c>
      <c r="D1664" s="89">
        <v>7783.5424647638802</v>
      </c>
      <c r="E1664" s="91">
        <v>129865386010.10899</v>
      </c>
      <c r="F1664" s="91">
        <v>3245859431.0495501</v>
      </c>
    </row>
    <row r="1665" spans="1:6" x14ac:dyDescent="0.3">
      <c r="A1665" s="48">
        <v>43057</v>
      </c>
      <c r="B1665">
        <v>2017</v>
      </c>
      <c r="C1665" t="s">
        <v>1128</v>
      </c>
      <c r="D1665" s="89">
        <v>7827.63146946899</v>
      </c>
      <c r="E1665" s="91">
        <v>130622715624.408</v>
      </c>
      <c r="F1665" s="91">
        <v>2227536660.24511</v>
      </c>
    </row>
    <row r="1666" spans="1:6" x14ac:dyDescent="0.3">
      <c r="A1666" s="48">
        <v>43058</v>
      </c>
      <c r="B1666">
        <v>2017</v>
      </c>
      <c r="C1666" t="s">
        <v>1128</v>
      </c>
      <c r="D1666" s="89">
        <v>8011.1474298904404</v>
      </c>
      <c r="E1666" s="91">
        <v>133701043637.728</v>
      </c>
      <c r="F1666" s="91">
        <v>1572771188.84144</v>
      </c>
    </row>
    <row r="1667" spans="1:6" x14ac:dyDescent="0.3">
      <c r="A1667" s="48">
        <v>43059</v>
      </c>
      <c r="B1667">
        <v>2017</v>
      </c>
      <c r="C1667" t="s">
        <v>1128</v>
      </c>
      <c r="D1667" s="89">
        <v>8220.5099661765398</v>
      </c>
      <c r="E1667" s="91">
        <v>137213053125.93401</v>
      </c>
      <c r="F1667" s="91">
        <v>1706394365.70662</v>
      </c>
    </row>
    <row r="1668" spans="1:6" x14ac:dyDescent="0.3">
      <c r="A1668" s="48">
        <v>43060</v>
      </c>
      <c r="B1668">
        <v>2017</v>
      </c>
      <c r="C1668" t="s">
        <v>1128</v>
      </c>
      <c r="D1668" s="89">
        <v>8114.1336795441603</v>
      </c>
      <c r="E1668" s="91">
        <v>135455116259.548</v>
      </c>
      <c r="F1668" s="91">
        <v>2901936853.3606701</v>
      </c>
    </row>
    <row r="1669" spans="1:6" x14ac:dyDescent="0.3">
      <c r="A1669" s="48">
        <v>43061</v>
      </c>
      <c r="B1669">
        <v>2017</v>
      </c>
      <c r="C1669" t="s">
        <v>1128</v>
      </c>
      <c r="D1669" s="89">
        <v>8257.1238952883505</v>
      </c>
      <c r="E1669" s="91">
        <v>137857431278.07901</v>
      </c>
      <c r="F1669" s="91">
        <v>1528137247.4847801</v>
      </c>
    </row>
    <row r="1670" spans="1:6" x14ac:dyDescent="0.3">
      <c r="A1670" s="48">
        <v>43062</v>
      </c>
      <c r="B1670">
        <v>2017</v>
      </c>
      <c r="C1670" t="s">
        <v>1128</v>
      </c>
      <c r="D1670" s="89">
        <v>8117.6643476260297</v>
      </c>
      <c r="E1670" s="91">
        <v>135545106327.703</v>
      </c>
      <c r="F1670" s="91">
        <v>1550586714.5608399</v>
      </c>
    </row>
    <row r="1671" spans="1:6" x14ac:dyDescent="0.3">
      <c r="A1671" s="48">
        <v>43063</v>
      </c>
      <c r="B1671">
        <v>2017</v>
      </c>
      <c r="C1671" t="s">
        <v>1128</v>
      </c>
      <c r="D1671" s="89">
        <v>8278.1284363388604</v>
      </c>
      <c r="E1671" s="91">
        <v>138239984963.008</v>
      </c>
      <c r="F1671" s="91">
        <v>2135298893.0906799</v>
      </c>
    </row>
    <row r="1672" spans="1:6" x14ac:dyDescent="0.3">
      <c r="A1672" s="48">
        <v>43064</v>
      </c>
      <c r="B1672">
        <v>2017</v>
      </c>
      <c r="C1672" t="s">
        <v>1128</v>
      </c>
      <c r="D1672" s="89">
        <v>8743.1593779107006</v>
      </c>
      <c r="E1672" s="91">
        <v>146022669794.181</v>
      </c>
      <c r="F1672" s="91">
        <v>2124257198.5841401</v>
      </c>
    </row>
    <row r="1673" spans="1:6" x14ac:dyDescent="0.3">
      <c r="A1673" s="48">
        <v>43065</v>
      </c>
      <c r="B1673">
        <v>2017</v>
      </c>
      <c r="C1673" t="s">
        <v>1128</v>
      </c>
      <c r="D1673" s="89">
        <v>9342.9886414216708</v>
      </c>
      <c r="E1673" s="91">
        <v>156058041450.10999</v>
      </c>
      <c r="F1673" s="91">
        <v>3493015606.5939698</v>
      </c>
    </row>
    <row r="1674" spans="1:6" x14ac:dyDescent="0.3">
      <c r="A1674" s="48">
        <v>43066</v>
      </c>
      <c r="B1674">
        <v>2017</v>
      </c>
      <c r="C1674" t="s">
        <v>1128</v>
      </c>
      <c r="D1674" s="89">
        <v>9831.4029299224094</v>
      </c>
      <c r="E1674" s="91">
        <v>164237026935.379</v>
      </c>
      <c r="F1674" s="91">
        <v>3629754499.8326502</v>
      </c>
    </row>
    <row r="1675" spans="1:6" x14ac:dyDescent="0.3">
      <c r="A1675" s="48">
        <v>43067</v>
      </c>
      <c r="B1675">
        <v>2017</v>
      </c>
      <c r="C1675" t="s">
        <v>1128</v>
      </c>
      <c r="D1675" s="89">
        <v>10257.067416980301</v>
      </c>
      <c r="E1675" s="91">
        <v>171368281967.20901</v>
      </c>
      <c r="F1675" s="91">
        <v>3453118781.6161199</v>
      </c>
    </row>
    <row r="1676" spans="1:6" x14ac:dyDescent="0.3">
      <c r="A1676" s="48">
        <v>43068</v>
      </c>
      <c r="B1676">
        <v>2017</v>
      </c>
      <c r="C1676" t="s">
        <v>1128</v>
      </c>
      <c r="D1676" s="89">
        <v>9875.8923081882895</v>
      </c>
      <c r="E1676" s="91">
        <v>165021094137.07199</v>
      </c>
      <c r="F1676" s="91">
        <v>10258439067.6534</v>
      </c>
    </row>
    <row r="1677" spans="1:6" x14ac:dyDescent="0.3">
      <c r="A1677" s="48">
        <v>43069</v>
      </c>
      <c r="B1677">
        <v>2017</v>
      </c>
      <c r="C1677" t="s">
        <v>1128</v>
      </c>
      <c r="D1677" s="89">
        <v>10406.18772373</v>
      </c>
      <c r="E1677" s="91">
        <v>173903131019.367</v>
      </c>
      <c r="F1677" s="91">
        <v>7443964832.9896202</v>
      </c>
    </row>
    <row r="1678" spans="1:6" x14ac:dyDescent="0.3">
      <c r="A1678" s="48">
        <v>43070</v>
      </c>
      <c r="B1678">
        <v>2017</v>
      </c>
      <c r="C1678" t="s">
        <v>1128</v>
      </c>
      <c r="D1678" s="89">
        <v>10995.723553117899</v>
      </c>
      <c r="E1678" s="91">
        <v>183780731163.87299</v>
      </c>
      <c r="F1678" s="91">
        <v>5021611419.9415798</v>
      </c>
    </row>
    <row r="1679" spans="1:6" x14ac:dyDescent="0.3">
      <c r="A1679" s="48">
        <v>43071</v>
      </c>
      <c r="B1679">
        <v>2017</v>
      </c>
      <c r="C1679" t="s">
        <v>1128</v>
      </c>
      <c r="D1679" s="89">
        <v>11162.545030761699</v>
      </c>
      <c r="E1679" s="91">
        <v>186591841366.62399</v>
      </c>
      <c r="F1679" s="91">
        <v>3178820954.9194002</v>
      </c>
    </row>
    <row r="1680" spans="1:6" x14ac:dyDescent="0.3">
      <c r="A1680" s="48">
        <v>43072</v>
      </c>
      <c r="B1680">
        <v>2017</v>
      </c>
      <c r="C1680" t="s">
        <v>1128</v>
      </c>
      <c r="D1680" s="89">
        <v>11256.701828753799</v>
      </c>
      <c r="E1680" s="91">
        <v>188190520506.16501</v>
      </c>
      <c r="F1680" s="91">
        <v>5761492455.6462498</v>
      </c>
    </row>
    <row r="1681" spans="1:6" x14ac:dyDescent="0.3">
      <c r="A1681" s="48">
        <v>43073</v>
      </c>
      <c r="B1681">
        <v>2017</v>
      </c>
      <c r="C1681" t="s">
        <v>1128</v>
      </c>
      <c r="D1681" s="89">
        <v>11634.984955403401</v>
      </c>
      <c r="E1681" s="91">
        <v>194541160318.89899</v>
      </c>
      <c r="F1681" s="91">
        <v>3216349724.2364502</v>
      </c>
    </row>
    <row r="1682" spans="1:6" x14ac:dyDescent="0.3">
      <c r="A1682" s="48">
        <v>43074</v>
      </c>
      <c r="B1682">
        <v>2017</v>
      </c>
      <c r="C1682" t="s">
        <v>1128</v>
      </c>
      <c r="D1682" s="89">
        <v>12174.253739792601</v>
      </c>
      <c r="E1682" s="91">
        <v>203585321680.10101</v>
      </c>
      <c r="F1682" s="91">
        <v>3131952573.5018501</v>
      </c>
    </row>
    <row r="1683" spans="1:6" x14ac:dyDescent="0.3">
      <c r="A1683" s="48">
        <v>43075</v>
      </c>
      <c r="B1683">
        <v>2017</v>
      </c>
      <c r="C1683" t="s">
        <v>1128</v>
      </c>
      <c r="D1683" s="89">
        <v>13876.4735794148</v>
      </c>
      <c r="E1683" s="91">
        <v>232080024191.32199</v>
      </c>
      <c r="F1683" s="91">
        <v>5086411370.0624104</v>
      </c>
    </row>
    <row r="1684" spans="1:6" x14ac:dyDescent="0.3">
      <c r="A1684" s="48">
        <v>43076</v>
      </c>
      <c r="B1684">
        <v>2017</v>
      </c>
      <c r="C1684" t="s">
        <v>1128</v>
      </c>
      <c r="D1684" s="89">
        <v>18491.181554228198</v>
      </c>
      <c r="E1684" s="91">
        <v>309298517515.44299</v>
      </c>
      <c r="F1684" s="91">
        <v>16482921408.0842</v>
      </c>
    </row>
    <row r="1685" spans="1:6" x14ac:dyDescent="0.3">
      <c r="A1685" s="48">
        <v>43077</v>
      </c>
      <c r="B1685">
        <v>2017</v>
      </c>
      <c r="C1685" t="s">
        <v>1128</v>
      </c>
      <c r="D1685" s="89">
        <v>16908.004952111201</v>
      </c>
      <c r="E1685" s="91">
        <v>282850210542.75403</v>
      </c>
      <c r="F1685" s="91">
        <v>24144297784.144199</v>
      </c>
    </row>
    <row r="1686" spans="1:6" x14ac:dyDescent="0.3">
      <c r="A1686" s="48">
        <v>43078</v>
      </c>
      <c r="B1686">
        <v>2017</v>
      </c>
      <c r="C1686" t="s">
        <v>1128</v>
      </c>
      <c r="D1686" s="89">
        <v>15266.426389465099</v>
      </c>
      <c r="E1686" s="91">
        <v>255421618137.27802</v>
      </c>
      <c r="F1686" s="91">
        <v>7307194000.1167498</v>
      </c>
    </row>
    <row r="1687" spans="1:6" x14ac:dyDescent="0.3">
      <c r="A1687" s="48">
        <v>43079</v>
      </c>
      <c r="B1687">
        <v>2017</v>
      </c>
      <c r="C1687" t="s">
        <v>1128</v>
      </c>
      <c r="D1687" s="89">
        <v>15808.509896154401</v>
      </c>
      <c r="E1687" s="91">
        <v>264523195368.97601</v>
      </c>
      <c r="F1687" s="91">
        <v>10474626172.7887</v>
      </c>
    </row>
    <row r="1688" spans="1:6" x14ac:dyDescent="0.3">
      <c r="A1688" s="48">
        <v>43080</v>
      </c>
      <c r="B1688">
        <v>2017</v>
      </c>
      <c r="C1688" t="s">
        <v>1128</v>
      </c>
      <c r="D1688" s="89">
        <v>17106.505148887099</v>
      </c>
      <c r="E1688" s="91">
        <v>286279279595.20203</v>
      </c>
      <c r="F1688" s="91">
        <v>7710546749.5439997</v>
      </c>
    </row>
    <row r="1689" spans="1:6" x14ac:dyDescent="0.3">
      <c r="A1689" s="48">
        <v>43081</v>
      </c>
      <c r="B1689">
        <v>2017</v>
      </c>
      <c r="C1689" t="s">
        <v>1128</v>
      </c>
      <c r="D1689" s="89">
        <v>17249.920214655998</v>
      </c>
      <c r="E1689" s="91">
        <v>288713846623.76202</v>
      </c>
      <c r="F1689" s="91">
        <v>4686094939.5686998</v>
      </c>
    </row>
    <row r="1690" spans="1:6" x14ac:dyDescent="0.3">
      <c r="A1690" s="48">
        <v>43082</v>
      </c>
      <c r="B1690">
        <v>2017</v>
      </c>
      <c r="C1690" t="s">
        <v>1128</v>
      </c>
      <c r="D1690" s="89">
        <v>16525.044489298802</v>
      </c>
      <c r="E1690" s="91">
        <v>276619329724.16803</v>
      </c>
      <c r="F1690" s="91">
        <v>4407769522.2018099</v>
      </c>
    </row>
    <row r="1691" spans="1:6" x14ac:dyDescent="0.3">
      <c r="A1691" s="48">
        <v>43083</v>
      </c>
      <c r="B1691">
        <v>2017</v>
      </c>
      <c r="C1691" t="s">
        <v>1128</v>
      </c>
      <c r="D1691" s="89">
        <v>16865.361664875301</v>
      </c>
      <c r="E1691" s="91">
        <v>282355027769.18298</v>
      </c>
      <c r="F1691" s="91">
        <v>4117594354.00804</v>
      </c>
    </row>
    <row r="1692" spans="1:6" x14ac:dyDescent="0.3">
      <c r="A1692" s="48">
        <v>43084</v>
      </c>
      <c r="B1692">
        <v>2017</v>
      </c>
      <c r="C1692" t="s">
        <v>1128</v>
      </c>
      <c r="D1692" s="89">
        <v>17978.630558134399</v>
      </c>
      <c r="E1692" s="91">
        <v>301031043805.05499</v>
      </c>
      <c r="F1692" s="91">
        <v>6146229228.5801096</v>
      </c>
    </row>
    <row r="1693" spans="1:6" x14ac:dyDescent="0.3">
      <c r="A1693" s="48">
        <v>43085</v>
      </c>
      <c r="B1693">
        <v>2017</v>
      </c>
      <c r="C1693" t="s">
        <v>1128</v>
      </c>
      <c r="D1693" s="89">
        <v>19665.394927241599</v>
      </c>
      <c r="E1693" s="91">
        <v>329315720181.841</v>
      </c>
      <c r="F1693" s="91">
        <v>5116192713.2569399</v>
      </c>
    </row>
    <row r="1694" spans="1:6" x14ac:dyDescent="0.3">
      <c r="A1694" s="48">
        <v>43086</v>
      </c>
      <c r="B1694">
        <v>2017</v>
      </c>
      <c r="C1694" t="s">
        <v>1128</v>
      </c>
      <c r="D1694" s="89">
        <v>19423.5801532525</v>
      </c>
      <c r="E1694" s="91">
        <v>325311461891.21503</v>
      </c>
      <c r="F1694" s="91">
        <v>4251128480.3542299</v>
      </c>
    </row>
    <row r="1695" spans="1:6" x14ac:dyDescent="0.3">
      <c r="A1695" s="48">
        <v>43087</v>
      </c>
      <c r="B1695">
        <v>2017</v>
      </c>
      <c r="C1695" t="s">
        <v>1128</v>
      </c>
      <c r="D1695" s="89">
        <v>19188.0539569348</v>
      </c>
      <c r="E1695" s="91">
        <v>321409248360.935</v>
      </c>
      <c r="F1695" s="91">
        <v>5411492204.5263996</v>
      </c>
    </row>
    <row r="1696" spans="1:6" x14ac:dyDescent="0.3">
      <c r="A1696" s="48">
        <v>43088</v>
      </c>
      <c r="B1696">
        <v>2017</v>
      </c>
      <c r="C1696" t="s">
        <v>1128</v>
      </c>
      <c r="D1696" s="89">
        <v>18174.186759631601</v>
      </c>
      <c r="E1696" s="91">
        <v>304459646943.61798</v>
      </c>
      <c r="F1696" s="91">
        <v>6141309845.2726002</v>
      </c>
    </row>
    <row r="1697" spans="1:6" x14ac:dyDescent="0.3">
      <c r="A1697" s="48">
        <v>43089</v>
      </c>
      <c r="B1697">
        <v>2017</v>
      </c>
      <c r="C1697" t="s">
        <v>1128</v>
      </c>
      <c r="D1697" s="89">
        <v>17059.888350264599</v>
      </c>
      <c r="E1697" s="91">
        <v>285821795917.54199</v>
      </c>
      <c r="F1697" s="91">
        <v>7509260354.0828896</v>
      </c>
    </row>
    <row r="1698" spans="1:6" x14ac:dyDescent="0.3">
      <c r="A1698" s="48">
        <v>43090</v>
      </c>
      <c r="B1698">
        <v>2017</v>
      </c>
      <c r="C1698" t="s">
        <v>1128</v>
      </c>
      <c r="D1698" s="89">
        <v>16355.2382257401</v>
      </c>
      <c r="E1698" s="91">
        <v>274043056258.078</v>
      </c>
      <c r="F1698" s="91">
        <v>5580926436.9909</v>
      </c>
    </row>
    <row r="1699" spans="1:6" x14ac:dyDescent="0.3">
      <c r="A1699" s="48">
        <v>43091</v>
      </c>
      <c r="B1699">
        <v>2017</v>
      </c>
      <c r="C1699" t="s">
        <v>1128</v>
      </c>
      <c r="D1699" s="89">
        <v>14084.824926776701</v>
      </c>
      <c r="E1699" s="91">
        <v>236028031210.85199</v>
      </c>
      <c r="F1699" s="91">
        <v>12164204097.121</v>
      </c>
    </row>
    <row r="1700" spans="1:6" x14ac:dyDescent="0.3">
      <c r="A1700" s="48">
        <v>43092</v>
      </c>
      <c r="B1700">
        <v>2017</v>
      </c>
      <c r="C1700" t="s">
        <v>1128</v>
      </c>
      <c r="D1700" s="89">
        <v>15241.916465648699</v>
      </c>
      <c r="E1700" s="91">
        <v>255444795621.56699</v>
      </c>
      <c r="F1700" s="91">
        <v>5076754666.0244102</v>
      </c>
    </row>
    <row r="1701" spans="1:6" x14ac:dyDescent="0.3">
      <c r="A1701" s="48">
        <v>43093</v>
      </c>
      <c r="B1701">
        <v>2017</v>
      </c>
      <c r="C1701" t="s">
        <v>1128</v>
      </c>
      <c r="D1701" s="89">
        <v>14451.1145466743</v>
      </c>
      <c r="E1701" s="91">
        <v>242218743695.44501</v>
      </c>
      <c r="F1701" s="91">
        <v>4129411907.7725201</v>
      </c>
    </row>
    <row r="1702" spans="1:6" x14ac:dyDescent="0.3">
      <c r="A1702" s="48">
        <v>43094</v>
      </c>
      <c r="B1702">
        <v>2017</v>
      </c>
      <c r="C1702" t="s">
        <v>1128</v>
      </c>
      <c r="D1702" s="89">
        <v>14302.7537081839</v>
      </c>
      <c r="E1702" s="91">
        <v>239755987703.759</v>
      </c>
      <c r="F1702" s="91">
        <v>2485439206.7820902</v>
      </c>
    </row>
    <row r="1703" spans="1:6" x14ac:dyDescent="0.3">
      <c r="A1703" s="48">
        <v>43095</v>
      </c>
      <c r="B1703">
        <v>2017</v>
      </c>
      <c r="C1703" t="s">
        <v>1128</v>
      </c>
      <c r="D1703" s="89">
        <v>16616.682057084399</v>
      </c>
      <c r="E1703" s="91">
        <v>278573473665.53601</v>
      </c>
      <c r="F1703" s="91">
        <v>4255570625.9614</v>
      </c>
    </row>
    <row r="1704" spans="1:6" x14ac:dyDescent="0.3">
      <c r="A1704" s="48">
        <v>43096</v>
      </c>
      <c r="B1704">
        <v>2017</v>
      </c>
      <c r="C1704" t="s">
        <v>1128</v>
      </c>
      <c r="D1704" s="89">
        <v>16373.0810795739</v>
      </c>
      <c r="E1704" s="91">
        <v>274522325686.83801</v>
      </c>
      <c r="F1704" s="91">
        <v>4950722889.35151</v>
      </c>
    </row>
    <row r="1705" spans="1:6" x14ac:dyDescent="0.3">
      <c r="A1705" s="48">
        <v>43097</v>
      </c>
      <c r="B1705">
        <v>2017</v>
      </c>
      <c r="C1705" t="s">
        <v>1128</v>
      </c>
      <c r="D1705" s="89">
        <v>15067.8994980567</v>
      </c>
      <c r="E1705" s="91">
        <v>252666630245.44501</v>
      </c>
      <c r="F1705" s="91">
        <v>5266566467.5930204</v>
      </c>
    </row>
    <row r="1706" spans="1:6" x14ac:dyDescent="0.3">
      <c r="A1706" s="48">
        <v>43098</v>
      </c>
      <c r="B1706">
        <v>2017</v>
      </c>
      <c r="C1706" t="s">
        <v>1128</v>
      </c>
      <c r="D1706" s="89">
        <v>15096.5594360709</v>
      </c>
      <c r="E1706" s="91">
        <v>253178163423.298</v>
      </c>
      <c r="F1706" s="91">
        <v>3753038183.6577101</v>
      </c>
    </row>
    <row r="1707" spans="1:6" x14ac:dyDescent="0.3">
      <c r="A1707" s="48">
        <v>43099</v>
      </c>
      <c r="B1707">
        <v>2017</v>
      </c>
      <c r="C1707" t="s">
        <v>1128</v>
      </c>
      <c r="D1707" s="89">
        <v>13620.3618741461</v>
      </c>
      <c r="E1707" s="91">
        <v>228445816988.88101</v>
      </c>
      <c r="F1707" s="91">
        <v>3600481281.0376801</v>
      </c>
    </row>
    <row r="1708" spans="1:6" x14ac:dyDescent="0.3">
      <c r="A1708" s="48">
        <v>43100</v>
      </c>
      <c r="B1708">
        <v>2017</v>
      </c>
      <c r="C1708" t="s">
        <v>1128</v>
      </c>
      <c r="D1708" s="89">
        <v>14839.590785418401</v>
      </c>
      <c r="E1708" s="91">
        <v>248925602660.69199</v>
      </c>
      <c r="F1708" s="91">
        <v>2921202870.14992</v>
      </c>
    </row>
    <row r="1709" spans="1:6" x14ac:dyDescent="0.3">
      <c r="A1709" s="48">
        <v>43101</v>
      </c>
      <c r="B1709">
        <v>2018</v>
      </c>
      <c r="C1709" t="s">
        <v>1129</v>
      </c>
      <c r="D1709" s="89">
        <v>14093.6068305274</v>
      </c>
      <c r="E1709" s="91">
        <v>236440337971.83099</v>
      </c>
      <c r="F1709" s="91">
        <v>2345478673.51547</v>
      </c>
    </row>
    <row r="1710" spans="1:6" x14ac:dyDescent="0.3">
      <c r="A1710" s="48">
        <v>43102</v>
      </c>
      <c r="B1710">
        <v>2018</v>
      </c>
      <c r="C1710" t="s">
        <v>1129</v>
      </c>
      <c r="D1710" s="89">
        <v>15321.932851764201</v>
      </c>
      <c r="E1710" s="91">
        <v>257079617264.841</v>
      </c>
      <c r="F1710" s="91">
        <v>4130217904.20997</v>
      </c>
    </row>
    <row r="1711" spans="1:6" x14ac:dyDescent="0.3">
      <c r="A1711" s="48">
        <v>43103</v>
      </c>
      <c r="B1711">
        <v>2018</v>
      </c>
      <c r="C1711" t="s">
        <v>1129</v>
      </c>
      <c r="D1711" s="89">
        <v>15583.885537759301</v>
      </c>
      <c r="E1711" s="91">
        <v>261505188675.858</v>
      </c>
      <c r="F1711" s="91">
        <v>3310355625.1255922</v>
      </c>
    </row>
    <row r="1712" spans="1:6" x14ac:dyDescent="0.3">
      <c r="A1712" s="48">
        <v>43104</v>
      </c>
      <c r="B1712">
        <v>2018</v>
      </c>
      <c r="C1712" t="s">
        <v>1129</v>
      </c>
      <c r="D1712" s="89">
        <v>15976.365194174001</v>
      </c>
      <c r="E1712" s="91">
        <v>268124738814.99701</v>
      </c>
      <c r="F1712" s="91">
        <v>4217387187.5256391</v>
      </c>
    </row>
    <row r="1713" spans="1:6" x14ac:dyDescent="0.3">
      <c r="A1713" s="48">
        <v>43105</v>
      </c>
      <c r="B1713">
        <v>2018</v>
      </c>
      <c r="C1713" t="s">
        <v>1129</v>
      </c>
      <c r="D1713" s="89">
        <v>18336.9229801691</v>
      </c>
      <c r="E1713" s="91">
        <v>307774011688.3515</v>
      </c>
      <c r="F1713" s="91">
        <v>6275687595.9403334</v>
      </c>
    </row>
    <row r="1714" spans="1:6" x14ac:dyDescent="0.3">
      <c r="A1714" s="48">
        <v>43106</v>
      </c>
      <c r="B1714">
        <v>2018</v>
      </c>
      <c r="C1714" t="s">
        <v>1129</v>
      </c>
      <c r="D1714" s="89">
        <v>18343.662493407101</v>
      </c>
      <c r="E1714" s="91">
        <v>307926110569.5282</v>
      </c>
      <c r="F1714" s="91">
        <v>4240919830.5152998</v>
      </c>
    </row>
    <row r="1715" spans="1:6" x14ac:dyDescent="0.3">
      <c r="A1715" s="48">
        <v>43107</v>
      </c>
      <c r="B1715">
        <v>2018</v>
      </c>
      <c r="C1715" t="s">
        <v>1129</v>
      </c>
      <c r="D1715" s="89">
        <v>17039.873913848802</v>
      </c>
      <c r="E1715" s="91">
        <v>286074127681.13757</v>
      </c>
      <c r="F1715" s="91">
        <v>3044989246.7964849</v>
      </c>
    </row>
    <row r="1716" spans="1:6" x14ac:dyDescent="0.3">
      <c r="A1716" s="48">
        <v>43108</v>
      </c>
      <c r="B1716">
        <v>2018</v>
      </c>
      <c r="C1716" t="s">
        <v>1129</v>
      </c>
      <c r="D1716" s="89">
        <v>15900.365021600601</v>
      </c>
      <c r="E1716" s="91">
        <v>266976271422.56149</v>
      </c>
      <c r="F1716" s="91">
        <v>5752981089.5367441</v>
      </c>
    </row>
    <row r="1717" spans="1:6" x14ac:dyDescent="0.3">
      <c r="A1717" s="48">
        <v>43109</v>
      </c>
      <c r="B1717">
        <v>2018</v>
      </c>
      <c r="C1717" t="s">
        <v>1129</v>
      </c>
      <c r="D1717" s="89">
        <v>15604.723408240499</v>
      </c>
      <c r="E1717" s="91">
        <v>262044268423.3046</v>
      </c>
      <c r="F1717" s="91">
        <v>4214092201.807065</v>
      </c>
    </row>
    <row r="1718" spans="1:6" x14ac:dyDescent="0.3">
      <c r="A1718" s="48">
        <v>43110</v>
      </c>
      <c r="B1718">
        <v>2018</v>
      </c>
      <c r="C1718" t="s">
        <v>1129</v>
      </c>
      <c r="D1718" s="89">
        <v>15509.2701268168</v>
      </c>
      <c r="E1718" s="91">
        <v>260474112841.84479</v>
      </c>
      <c r="F1718" s="91">
        <v>4969472882.9412146</v>
      </c>
    </row>
    <row r="1719" spans="1:6" x14ac:dyDescent="0.3">
      <c r="A1719" s="48">
        <v>43111</v>
      </c>
      <c r="B1719">
        <v>2018</v>
      </c>
      <c r="C1719" t="s">
        <v>1129</v>
      </c>
      <c r="D1719" s="89">
        <v>14050.5696063543</v>
      </c>
      <c r="E1719" s="91">
        <v>236008991341.7291</v>
      </c>
      <c r="F1719" s="91">
        <v>5833888113.0538826</v>
      </c>
    </row>
    <row r="1720" spans="1:6" x14ac:dyDescent="0.3">
      <c r="A1720" s="48">
        <v>43112</v>
      </c>
      <c r="B1720">
        <v>2018</v>
      </c>
      <c r="C1720" t="s">
        <v>1129</v>
      </c>
      <c r="D1720" s="89">
        <v>14759.294629915001</v>
      </c>
      <c r="E1720" s="91">
        <v>247945818276.33109</v>
      </c>
      <c r="F1720" s="91">
        <v>4021952802.5976958</v>
      </c>
    </row>
    <row r="1721" spans="1:6" x14ac:dyDescent="0.3">
      <c r="A1721" s="48">
        <v>43113</v>
      </c>
      <c r="B1721">
        <v>2018</v>
      </c>
      <c r="C1721" t="s">
        <v>1129</v>
      </c>
      <c r="D1721" s="89">
        <v>15193.314897984699</v>
      </c>
      <c r="E1721" s="91">
        <v>255265724750.92691</v>
      </c>
      <c r="F1721" s="91">
        <v>3134247725.1324759</v>
      </c>
    </row>
    <row r="1722" spans="1:6" x14ac:dyDescent="0.3">
      <c r="A1722" s="48">
        <v>43114</v>
      </c>
      <c r="B1722">
        <v>2018</v>
      </c>
      <c r="C1722" t="s">
        <v>1129</v>
      </c>
      <c r="D1722" s="89">
        <v>14476.588971369099</v>
      </c>
      <c r="E1722" s="91">
        <v>243252295974.26071</v>
      </c>
      <c r="F1722" s="91">
        <v>3336056550.553205</v>
      </c>
    </row>
    <row r="1723" spans="1:6" x14ac:dyDescent="0.3">
      <c r="A1723" s="48">
        <v>43115</v>
      </c>
      <c r="B1723">
        <v>2018</v>
      </c>
      <c r="C1723" t="s">
        <v>1129</v>
      </c>
      <c r="D1723" s="89">
        <v>14411.9977069182</v>
      </c>
      <c r="E1723" s="91">
        <v>242193794408.73279</v>
      </c>
      <c r="F1723" s="91">
        <v>3222958351.4478121</v>
      </c>
    </row>
    <row r="1724" spans="1:6" x14ac:dyDescent="0.3">
      <c r="A1724" s="48">
        <v>43116</v>
      </c>
      <c r="B1724">
        <v>2018</v>
      </c>
      <c r="C1724" t="s">
        <v>1129</v>
      </c>
      <c r="D1724" s="89">
        <v>11723.913520665799</v>
      </c>
      <c r="E1724" s="91">
        <v>197043955228.79239</v>
      </c>
      <c r="F1724" s="91">
        <v>9677283153.0596542</v>
      </c>
    </row>
    <row r="1725" spans="1:6" x14ac:dyDescent="0.3">
      <c r="A1725" s="48">
        <v>43117</v>
      </c>
      <c r="B1725">
        <v>2018</v>
      </c>
      <c r="C1725" t="s">
        <v>1129</v>
      </c>
      <c r="D1725" s="89">
        <v>11415.392844276799</v>
      </c>
      <c r="E1725" s="91">
        <v>191882616843.4473</v>
      </c>
      <c r="F1725" s="91">
        <v>10225958520.621691</v>
      </c>
    </row>
    <row r="1726" spans="1:6" x14ac:dyDescent="0.3">
      <c r="A1726" s="48">
        <v>43118</v>
      </c>
      <c r="B1726">
        <v>2018</v>
      </c>
      <c r="C1726" t="s">
        <v>1129</v>
      </c>
      <c r="D1726" s="89">
        <v>11569.4249920858</v>
      </c>
      <c r="E1726" s="91">
        <v>194496634731.30231</v>
      </c>
      <c r="F1726" s="91">
        <v>6558304864.2233295</v>
      </c>
    </row>
    <row r="1727" spans="1:6" x14ac:dyDescent="0.3">
      <c r="A1727" s="48">
        <v>43119</v>
      </c>
      <c r="B1727">
        <v>2018</v>
      </c>
      <c r="C1727" t="s">
        <v>1129</v>
      </c>
      <c r="D1727" s="89">
        <v>11758.4693327652</v>
      </c>
      <c r="E1727" s="91">
        <v>197698672432.58109</v>
      </c>
      <c r="F1727" s="91">
        <v>4208563477.458158</v>
      </c>
    </row>
    <row r="1728" spans="1:6" x14ac:dyDescent="0.3">
      <c r="A1728" s="48">
        <v>43120</v>
      </c>
      <c r="B1728">
        <v>2018</v>
      </c>
      <c r="C1728" t="s">
        <v>1129</v>
      </c>
      <c r="D1728" s="89">
        <v>13260.2711872786</v>
      </c>
      <c r="E1728" s="91">
        <v>222978421656.46301</v>
      </c>
      <c r="F1728" s="91">
        <v>4520485016.4273758</v>
      </c>
    </row>
    <row r="1729" spans="1:6" x14ac:dyDescent="0.3">
      <c r="A1729" s="48">
        <v>43121</v>
      </c>
      <c r="B1729">
        <v>2018</v>
      </c>
      <c r="C1729" t="s">
        <v>1129</v>
      </c>
      <c r="D1729" s="89">
        <v>11703.5048628599</v>
      </c>
      <c r="E1729" s="91">
        <v>196828374433.09149</v>
      </c>
      <c r="F1729" s="91">
        <v>4319501969.0147848</v>
      </c>
    </row>
    <row r="1730" spans="1:6" x14ac:dyDescent="0.3">
      <c r="A1730" s="48">
        <v>43122</v>
      </c>
      <c r="B1730">
        <v>2018</v>
      </c>
      <c r="C1730" t="s">
        <v>1129</v>
      </c>
      <c r="D1730" s="89">
        <v>10991.595013080199</v>
      </c>
      <c r="E1730" s="91">
        <v>184878210439.3985</v>
      </c>
      <c r="F1730" s="91">
        <v>5012581424.2900133</v>
      </c>
    </row>
    <row r="1731" spans="1:6" x14ac:dyDescent="0.3">
      <c r="A1731" s="48">
        <v>43123</v>
      </c>
      <c r="B1731">
        <v>2018</v>
      </c>
      <c r="C1731" t="s">
        <v>1129</v>
      </c>
      <c r="D1731" s="89">
        <v>10894.000905340499</v>
      </c>
      <c r="E1731" s="91">
        <v>183260375707.76199</v>
      </c>
      <c r="F1731" s="91">
        <v>4779406610.5095387</v>
      </c>
    </row>
    <row r="1732" spans="1:6" x14ac:dyDescent="0.3">
      <c r="A1732" s="48">
        <v>43124</v>
      </c>
      <c r="B1732">
        <v>2018</v>
      </c>
      <c r="C1732" t="s">
        <v>1129</v>
      </c>
      <c r="D1732" s="89">
        <v>11277.1159704489</v>
      </c>
      <c r="E1732" s="91">
        <v>189730563330.71289</v>
      </c>
      <c r="F1732" s="91">
        <v>3582338295.9444332</v>
      </c>
    </row>
    <row r="1733" spans="1:6" x14ac:dyDescent="0.3">
      <c r="A1733" s="48">
        <v>43125</v>
      </c>
      <c r="B1733">
        <v>2018</v>
      </c>
      <c r="C1733" t="s">
        <v>1129</v>
      </c>
      <c r="D1733" s="89">
        <v>11225.254456885301</v>
      </c>
      <c r="E1733" s="91">
        <v>188880475665.02689</v>
      </c>
      <c r="F1733" s="91">
        <v>3204496193.3023729</v>
      </c>
    </row>
    <row r="1734" spans="1:6" x14ac:dyDescent="0.3">
      <c r="A1734" s="48">
        <v>43126</v>
      </c>
      <c r="B1734">
        <v>2018</v>
      </c>
      <c r="C1734" t="s">
        <v>1129</v>
      </c>
      <c r="D1734" s="89">
        <v>11044.9072365744</v>
      </c>
      <c r="E1734" s="91">
        <v>185867144988.13181</v>
      </c>
      <c r="F1734" s="91">
        <v>4616389063.3103991</v>
      </c>
    </row>
    <row r="1735" spans="1:6" x14ac:dyDescent="0.3">
      <c r="A1735" s="48">
        <v>43127</v>
      </c>
      <c r="B1735">
        <v>2018</v>
      </c>
      <c r="C1735" t="s">
        <v>1129</v>
      </c>
      <c r="D1735" s="89">
        <v>11456.213506279901</v>
      </c>
      <c r="E1735" s="91">
        <v>192805209257.31409</v>
      </c>
      <c r="F1735" s="91">
        <v>2894314081.3753991</v>
      </c>
    </row>
    <row r="1736" spans="1:6" x14ac:dyDescent="0.3">
      <c r="A1736" s="48">
        <v>43128</v>
      </c>
      <c r="B1736">
        <v>2018</v>
      </c>
      <c r="C1736" t="s">
        <v>1129</v>
      </c>
      <c r="D1736" s="89">
        <v>11665.696930084699</v>
      </c>
      <c r="E1736" s="91">
        <v>196359635508.9949</v>
      </c>
      <c r="F1736" s="91">
        <v>2682886340.5990348</v>
      </c>
    </row>
    <row r="1737" spans="1:6" x14ac:dyDescent="0.3">
      <c r="A1737" s="48">
        <v>43129</v>
      </c>
      <c r="B1737">
        <v>2018</v>
      </c>
      <c r="C1737" t="s">
        <v>1129</v>
      </c>
      <c r="D1737" s="89">
        <v>11157.663887897799</v>
      </c>
      <c r="E1737" s="91">
        <v>187828526722.43539</v>
      </c>
      <c r="F1737" s="91">
        <v>2345235501.178288</v>
      </c>
    </row>
    <row r="1738" spans="1:6" x14ac:dyDescent="0.3">
      <c r="A1738" s="48">
        <v>43130</v>
      </c>
      <c r="B1738">
        <v>2018</v>
      </c>
      <c r="C1738" t="s">
        <v>1129</v>
      </c>
      <c r="D1738" s="89">
        <v>11095.210689126599</v>
      </c>
      <c r="E1738" s="91">
        <v>186776632503.01819</v>
      </c>
      <c r="F1738" s="91">
        <v>2321424679.531806</v>
      </c>
    </row>
    <row r="1739" spans="1:6" x14ac:dyDescent="0.3">
      <c r="A1739" s="48">
        <v>43131</v>
      </c>
      <c r="B1739">
        <v>2018</v>
      </c>
      <c r="C1739" t="s">
        <v>1129</v>
      </c>
      <c r="D1739" s="89">
        <v>9989.6897765966896</v>
      </c>
      <c r="E1739" s="91">
        <v>168188285150.77011</v>
      </c>
      <c r="F1739" s="91">
        <v>3804947187.228694</v>
      </c>
    </row>
    <row r="1740" spans="1:6" x14ac:dyDescent="0.3">
      <c r="A1740" s="48">
        <v>43132</v>
      </c>
      <c r="B1740">
        <v>2018</v>
      </c>
      <c r="C1740" t="s">
        <v>1129</v>
      </c>
      <c r="D1740" s="89">
        <v>10114.495086225999</v>
      </c>
      <c r="E1740" s="91">
        <v>170304196700.1571</v>
      </c>
      <c r="F1740" s="91">
        <v>3225562144.8386068</v>
      </c>
    </row>
    <row r="1741" spans="1:6" x14ac:dyDescent="0.3">
      <c r="A1741" s="48">
        <v>43133</v>
      </c>
      <c r="B1741">
        <v>2018</v>
      </c>
      <c r="C1741" t="s">
        <v>1129</v>
      </c>
      <c r="D1741" s="89">
        <v>9070.5554493735599</v>
      </c>
      <c r="E1741" s="91">
        <v>152744180864.16391</v>
      </c>
      <c r="F1741" s="91">
        <v>4769515274.3456984</v>
      </c>
    </row>
    <row r="1742" spans="1:6" x14ac:dyDescent="0.3">
      <c r="A1742" s="48">
        <v>43134</v>
      </c>
      <c r="B1742">
        <v>2018</v>
      </c>
      <c r="C1742" t="s">
        <v>1129</v>
      </c>
      <c r="D1742" s="89">
        <v>8830.1635100547192</v>
      </c>
      <c r="E1742" s="91">
        <v>148715185541.37631</v>
      </c>
      <c r="F1742" s="91">
        <v>6813550017.1738291</v>
      </c>
    </row>
    <row r="1743" spans="1:6" x14ac:dyDescent="0.3">
      <c r="A1743" s="48">
        <v>43135</v>
      </c>
      <c r="B1743">
        <v>2018</v>
      </c>
      <c r="C1743" t="s">
        <v>1129</v>
      </c>
      <c r="D1743" s="89">
        <v>8994.9148660766405</v>
      </c>
      <c r="E1743" s="91">
        <v>151507305722.97021</v>
      </c>
      <c r="F1743" s="91">
        <v>3422042094.7330208</v>
      </c>
    </row>
    <row r="1744" spans="1:6" x14ac:dyDescent="0.3">
      <c r="A1744" s="48">
        <v>43136</v>
      </c>
      <c r="B1744">
        <v>2018</v>
      </c>
      <c r="C1744" t="s">
        <v>1129</v>
      </c>
      <c r="D1744" s="89">
        <v>8315.5174914361505</v>
      </c>
      <c r="E1744" s="91">
        <v>140081544557.23511</v>
      </c>
      <c r="F1744" s="91">
        <v>3337096341.0061131</v>
      </c>
    </row>
    <row r="1745" spans="1:6" x14ac:dyDescent="0.3">
      <c r="A1745" s="48">
        <v>43137</v>
      </c>
      <c r="B1745">
        <v>2018</v>
      </c>
      <c r="C1745" t="s">
        <v>1129</v>
      </c>
      <c r="D1745" s="89">
        <v>6852.0527005149097</v>
      </c>
      <c r="E1745" s="91">
        <v>115444836533.44769</v>
      </c>
      <c r="F1745" s="91">
        <v>5313588642.9813786</v>
      </c>
    </row>
    <row r="1746" spans="1:6" x14ac:dyDescent="0.3">
      <c r="A1746" s="48">
        <v>43138</v>
      </c>
      <c r="B1746">
        <v>2018</v>
      </c>
      <c r="C1746" t="s">
        <v>1129</v>
      </c>
      <c r="D1746" s="89">
        <v>7711.2203289411</v>
      </c>
      <c r="E1746" s="91">
        <v>129936854004.4166</v>
      </c>
      <c r="F1746" s="91">
        <v>9152685412.9555893</v>
      </c>
    </row>
    <row r="1747" spans="1:6" x14ac:dyDescent="0.3">
      <c r="A1747" s="48">
        <v>43139</v>
      </c>
      <c r="B1747">
        <v>2018</v>
      </c>
      <c r="C1747" t="s">
        <v>1129</v>
      </c>
      <c r="D1747" s="89">
        <v>7611.61027778882</v>
      </c>
      <c r="E1747" s="91">
        <v>128271617562.325</v>
      </c>
      <c r="F1747" s="91">
        <v>4862232217.4014063</v>
      </c>
    </row>
    <row r="1748" spans="1:6" x14ac:dyDescent="0.3">
      <c r="A1748" s="48">
        <v>43140</v>
      </c>
      <c r="B1748">
        <v>2018</v>
      </c>
      <c r="C1748" t="s">
        <v>1129</v>
      </c>
      <c r="D1748" s="89">
        <v>8208.5720844967309</v>
      </c>
      <c r="E1748" s="91">
        <v>138345016554.78461</v>
      </c>
      <c r="F1748" s="91">
        <v>3190753947.3788319</v>
      </c>
    </row>
    <row r="1749" spans="1:6" x14ac:dyDescent="0.3">
      <c r="A1749" s="48">
        <v>43141</v>
      </c>
      <c r="B1749">
        <v>2018</v>
      </c>
      <c r="C1749" t="s">
        <v>1129</v>
      </c>
      <c r="D1749" s="89">
        <v>8650.7167504299796</v>
      </c>
      <c r="E1749" s="91">
        <v>145812043727.55481</v>
      </c>
      <c r="F1749" s="91">
        <v>2960039948.9073839</v>
      </c>
    </row>
    <row r="1750" spans="1:6" x14ac:dyDescent="0.3">
      <c r="A1750" s="48">
        <v>43142</v>
      </c>
      <c r="B1750">
        <v>2018</v>
      </c>
      <c r="C1750" t="s">
        <v>1129</v>
      </c>
      <c r="D1750" s="89">
        <v>8574.6776384902296</v>
      </c>
      <c r="E1750" s="91">
        <v>144544944416.7482</v>
      </c>
      <c r="F1750" s="91">
        <v>3371677737.5319862</v>
      </c>
    </row>
    <row r="1751" spans="1:6" x14ac:dyDescent="0.3">
      <c r="A1751" s="48">
        <v>43143</v>
      </c>
      <c r="B1751">
        <v>2018</v>
      </c>
      <c r="C1751" t="s">
        <v>1129</v>
      </c>
      <c r="D1751" s="89">
        <v>8168.6377797996302</v>
      </c>
      <c r="E1751" s="91">
        <v>137716289625.3089</v>
      </c>
      <c r="F1751" s="91">
        <v>2806997176.9588699</v>
      </c>
    </row>
    <row r="1752" spans="1:6" x14ac:dyDescent="0.3">
      <c r="A1752" s="48">
        <v>43144</v>
      </c>
      <c r="B1752">
        <v>2018</v>
      </c>
      <c r="C1752" t="s">
        <v>1129</v>
      </c>
      <c r="D1752" s="89">
        <v>8911.3985742083005</v>
      </c>
      <c r="E1752" s="91">
        <v>150256428069.5123</v>
      </c>
      <c r="F1752" s="91">
        <v>3069219870.5655689</v>
      </c>
    </row>
    <row r="1753" spans="1:6" x14ac:dyDescent="0.3">
      <c r="A1753" s="48">
        <v>43145</v>
      </c>
      <c r="B1753">
        <v>2018</v>
      </c>
      <c r="C1753" t="s">
        <v>1129</v>
      </c>
      <c r="D1753" s="89">
        <v>8518.2690761909107</v>
      </c>
      <c r="E1753" s="91">
        <v>143645913955.80331</v>
      </c>
      <c r="F1753" s="91">
        <v>2551515988.216094</v>
      </c>
    </row>
    <row r="1754" spans="1:6" x14ac:dyDescent="0.3">
      <c r="A1754" s="48">
        <v>43146</v>
      </c>
      <c r="B1754">
        <v>2018</v>
      </c>
      <c r="C1754" t="s">
        <v>1129</v>
      </c>
      <c r="D1754" s="89">
        <v>9428.0256071616695</v>
      </c>
      <c r="E1754" s="91">
        <v>159007423075.02441</v>
      </c>
      <c r="F1754" s="91">
        <v>3282094240.8793268</v>
      </c>
    </row>
    <row r="1755" spans="1:6" x14ac:dyDescent="0.3">
      <c r="A1755" s="48">
        <v>43147</v>
      </c>
      <c r="B1755">
        <v>2018</v>
      </c>
      <c r="C1755" t="s">
        <v>1129</v>
      </c>
      <c r="D1755" s="89">
        <v>10112.580143446699</v>
      </c>
      <c r="E1755" s="91">
        <v>170569769073.98801</v>
      </c>
      <c r="F1755" s="91">
        <v>4332356645.9634752</v>
      </c>
    </row>
    <row r="1756" spans="1:6" x14ac:dyDescent="0.3">
      <c r="A1756" s="48">
        <v>43148</v>
      </c>
      <c r="B1756">
        <v>2018</v>
      </c>
      <c r="C1756" t="s">
        <v>1129</v>
      </c>
      <c r="D1756" s="89">
        <v>10155.277055525799</v>
      </c>
      <c r="E1756" s="91">
        <v>171309236631.06299</v>
      </c>
      <c r="F1756" s="91">
        <v>3141038601.3324151</v>
      </c>
    </row>
    <row r="1757" spans="1:6" x14ac:dyDescent="0.3">
      <c r="A1757" s="48">
        <v>43149</v>
      </c>
      <c r="B1757">
        <v>2018</v>
      </c>
      <c r="C1757" t="s">
        <v>1129</v>
      </c>
      <c r="D1757" s="89">
        <v>11006.647685962</v>
      </c>
      <c r="E1757" s="91">
        <v>185692327611.28851</v>
      </c>
      <c r="F1757" s="91">
        <v>3699819140.1747098</v>
      </c>
    </row>
    <row r="1758" spans="1:6" x14ac:dyDescent="0.3">
      <c r="A1758" s="48">
        <v>43150</v>
      </c>
      <c r="B1758">
        <v>2018</v>
      </c>
      <c r="C1758" t="s">
        <v>1129</v>
      </c>
      <c r="D1758" s="89">
        <v>10523.429305801001</v>
      </c>
      <c r="E1758" s="91">
        <v>177561296505.315</v>
      </c>
      <c r="F1758" s="91">
        <v>4740378626.7438812</v>
      </c>
    </row>
    <row r="1759" spans="1:6" x14ac:dyDescent="0.3">
      <c r="A1759" s="48">
        <v>43151</v>
      </c>
      <c r="B1759">
        <v>2018</v>
      </c>
      <c r="C1759" t="s">
        <v>1129</v>
      </c>
      <c r="D1759" s="89">
        <v>11103.090036149701</v>
      </c>
      <c r="E1759" s="91">
        <v>187364222442.6048</v>
      </c>
      <c r="F1759" s="91">
        <v>3486171704.8665619</v>
      </c>
    </row>
    <row r="1760" spans="1:6" x14ac:dyDescent="0.3">
      <c r="A1760" s="48">
        <v>43152</v>
      </c>
      <c r="B1760">
        <v>2018</v>
      </c>
      <c r="C1760" t="s">
        <v>1129</v>
      </c>
      <c r="D1760" s="89">
        <v>11502.377049639599</v>
      </c>
      <c r="E1760" s="91">
        <v>194121879194.22641</v>
      </c>
      <c r="F1760" s="91">
        <v>4225354045.1790051</v>
      </c>
    </row>
    <row r="1761" spans="1:6" x14ac:dyDescent="0.3">
      <c r="A1761" s="48">
        <v>43153</v>
      </c>
      <c r="B1761">
        <v>2018</v>
      </c>
      <c r="C1761" t="s">
        <v>1129</v>
      </c>
      <c r="D1761" s="89">
        <v>9973.5921195188694</v>
      </c>
      <c r="E1761" s="91">
        <v>168362084194.47659</v>
      </c>
      <c r="F1761" s="91">
        <v>4574800113.3978844</v>
      </c>
    </row>
    <row r="1762" spans="1:6" x14ac:dyDescent="0.3">
      <c r="A1762" s="48">
        <v>43154</v>
      </c>
      <c r="B1762">
        <v>2018</v>
      </c>
      <c r="C1762" t="s">
        <v>1129</v>
      </c>
      <c r="D1762" s="89">
        <v>10032.863112314</v>
      </c>
      <c r="E1762" s="91">
        <v>169362253983.19449</v>
      </c>
      <c r="F1762" s="91">
        <v>4626064156.3544436</v>
      </c>
    </row>
    <row r="1763" spans="1:6" x14ac:dyDescent="0.3">
      <c r="A1763" s="48">
        <v>43155</v>
      </c>
      <c r="B1763">
        <v>2018</v>
      </c>
      <c r="C1763" t="s">
        <v>1129</v>
      </c>
      <c r="D1763" s="89">
        <v>10301.883609336001</v>
      </c>
      <c r="E1763" s="91">
        <v>173922837770.06619</v>
      </c>
      <c r="F1763" s="91">
        <v>4009462976.4938169</v>
      </c>
    </row>
    <row r="1764" spans="1:6" x14ac:dyDescent="0.3">
      <c r="A1764" s="48">
        <v>43156</v>
      </c>
      <c r="B1764">
        <v>2018</v>
      </c>
      <c r="C1764" t="s">
        <v>1129</v>
      </c>
      <c r="D1764" s="89">
        <v>9742.6281900653794</v>
      </c>
      <c r="E1764" s="91">
        <v>164497574061.0592</v>
      </c>
      <c r="F1764" s="91">
        <v>3465387501.6656971</v>
      </c>
    </row>
    <row r="1765" spans="1:6" x14ac:dyDescent="0.3">
      <c r="A1765" s="48">
        <v>43157</v>
      </c>
      <c r="B1765">
        <v>2018</v>
      </c>
      <c r="C1765" t="s">
        <v>1129</v>
      </c>
      <c r="D1765" s="89">
        <v>9699.5171815152898</v>
      </c>
      <c r="E1765" s="91">
        <v>163790896885.65799</v>
      </c>
      <c r="F1765" s="91">
        <v>2743650277.5619001</v>
      </c>
    </row>
    <row r="1766" spans="1:6" x14ac:dyDescent="0.3">
      <c r="A1766" s="48">
        <v>43158</v>
      </c>
      <c r="B1766">
        <v>2018</v>
      </c>
      <c r="C1766" t="s">
        <v>1129</v>
      </c>
      <c r="D1766" s="89">
        <v>10355.5781264856</v>
      </c>
      <c r="E1766" s="91">
        <v>174886939893.19849</v>
      </c>
      <c r="F1766" s="91">
        <v>3646748812.4037509</v>
      </c>
    </row>
    <row r="1767" spans="1:6" x14ac:dyDescent="0.3">
      <c r="A1767" s="48">
        <v>43159</v>
      </c>
      <c r="B1767">
        <v>2018</v>
      </c>
      <c r="C1767" t="s">
        <v>1129</v>
      </c>
      <c r="D1767" s="89">
        <v>10709.3884310463</v>
      </c>
      <c r="E1767" s="91">
        <v>180884108725.43011</v>
      </c>
      <c r="F1767" s="91">
        <v>3398119467.1062689</v>
      </c>
    </row>
    <row r="1768" spans="1:6" x14ac:dyDescent="0.3">
      <c r="A1768" s="48">
        <v>43160</v>
      </c>
      <c r="B1768">
        <v>2018</v>
      </c>
      <c r="C1768" t="s">
        <v>1129</v>
      </c>
      <c r="D1768" s="89">
        <v>10346.664931035</v>
      </c>
      <c r="E1768" s="91">
        <v>174778709347.89929</v>
      </c>
      <c r="F1768" s="91">
        <v>3182259829.3149319</v>
      </c>
    </row>
    <row r="1769" spans="1:6" x14ac:dyDescent="0.3">
      <c r="A1769" s="48">
        <v>43161</v>
      </c>
      <c r="B1769">
        <v>2018</v>
      </c>
      <c r="C1769" t="s">
        <v>1129</v>
      </c>
      <c r="D1769" s="89">
        <v>10859.5521943893</v>
      </c>
      <c r="E1769" s="91">
        <v>183463718171.25659</v>
      </c>
      <c r="F1769" s="91">
        <v>2892166041.0523992</v>
      </c>
    </row>
    <row r="1770" spans="1:6" x14ac:dyDescent="0.3">
      <c r="A1770" s="48">
        <v>43162</v>
      </c>
      <c r="B1770">
        <v>2018</v>
      </c>
      <c r="C1770" t="s">
        <v>1129</v>
      </c>
      <c r="D1770" s="89">
        <v>11098.075809251101</v>
      </c>
      <c r="E1770" s="91">
        <v>187514886761.3877</v>
      </c>
      <c r="F1770" s="91">
        <v>3031487197.133307</v>
      </c>
    </row>
    <row r="1771" spans="1:6" x14ac:dyDescent="0.3">
      <c r="A1771" s="48">
        <v>43163</v>
      </c>
      <c r="B1771">
        <v>2018</v>
      </c>
      <c r="C1771" t="s">
        <v>1129</v>
      </c>
      <c r="D1771" s="89">
        <v>11356.041601672399</v>
      </c>
      <c r="E1771" s="91">
        <v>191899353575.24011</v>
      </c>
      <c r="F1771" s="91">
        <v>3019436740.2388139</v>
      </c>
    </row>
    <row r="1772" spans="1:6" x14ac:dyDescent="0.3">
      <c r="A1772" s="48">
        <v>43164</v>
      </c>
      <c r="B1772">
        <v>2018</v>
      </c>
      <c r="C1772" t="s">
        <v>1129</v>
      </c>
      <c r="D1772" s="89">
        <v>11286.6762891691</v>
      </c>
      <c r="E1772" s="91">
        <v>190747933122.93729</v>
      </c>
      <c r="F1772" s="91">
        <v>2580256309.4707179</v>
      </c>
    </row>
    <row r="1773" spans="1:6" x14ac:dyDescent="0.3">
      <c r="A1773" s="48">
        <v>43165</v>
      </c>
      <c r="B1773">
        <v>2018</v>
      </c>
      <c r="C1773" t="s">
        <v>1129</v>
      </c>
      <c r="D1773" s="89">
        <v>11526.4209302906</v>
      </c>
      <c r="E1773" s="91">
        <v>194821583687.43451</v>
      </c>
      <c r="F1773" s="91">
        <v>2693945511.0085082</v>
      </c>
    </row>
    <row r="1774" spans="1:6" x14ac:dyDescent="0.3">
      <c r="A1774" s="48">
        <v>43166</v>
      </c>
      <c r="B1774">
        <v>2018</v>
      </c>
      <c r="C1774" t="s">
        <v>1129</v>
      </c>
      <c r="D1774" s="89">
        <v>10727.716249204999</v>
      </c>
      <c r="E1774" s="91">
        <v>181342656441.0925</v>
      </c>
      <c r="F1774" s="91">
        <v>3618749298.786025</v>
      </c>
    </row>
    <row r="1775" spans="1:6" x14ac:dyDescent="0.3">
      <c r="A1775" s="48">
        <v>43167</v>
      </c>
      <c r="B1775">
        <v>2018</v>
      </c>
      <c r="C1775" t="s">
        <v>1129</v>
      </c>
      <c r="D1775" s="89">
        <v>9999.6824860467696</v>
      </c>
      <c r="E1775" s="91">
        <v>169056252057.6694</v>
      </c>
      <c r="F1775" s="91">
        <v>4896773758.1504087</v>
      </c>
    </row>
    <row r="1776" spans="1:6" x14ac:dyDescent="0.3">
      <c r="A1776" s="48">
        <v>43168</v>
      </c>
      <c r="B1776">
        <v>2018</v>
      </c>
      <c r="C1776" t="s">
        <v>1129</v>
      </c>
      <c r="D1776" s="89">
        <v>9420.8548895859094</v>
      </c>
      <c r="E1776" s="91">
        <v>159289105130.2384</v>
      </c>
      <c r="F1776" s="91">
        <v>4028135943.9580388</v>
      </c>
    </row>
    <row r="1777" spans="1:6" x14ac:dyDescent="0.3">
      <c r="A1777" s="48">
        <v>43169</v>
      </c>
      <c r="B1777">
        <v>2018</v>
      </c>
      <c r="C1777" t="s">
        <v>1129</v>
      </c>
      <c r="D1777" s="89">
        <v>9276.3375903100605</v>
      </c>
      <c r="E1777" s="91">
        <v>156862284242.87491</v>
      </c>
      <c r="F1777" s="91">
        <v>5476476288.9505787</v>
      </c>
    </row>
    <row r="1778" spans="1:6" x14ac:dyDescent="0.3">
      <c r="A1778" s="48">
        <v>43170</v>
      </c>
      <c r="B1778">
        <v>2018</v>
      </c>
      <c r="C1778" t="s">
        <v>1129</v>
      </c>
      <c r="D1778" s="89">
        <v>8890.8658039961192</v>
      </c>
      <c r="E1778" s="91">
        <v>150359761907.83081</v>
      </c>
      <c r="F1778" s="91">
        <v>3260891795.8013182</v>
      </c>
    </row>
    <row r="1779" spans="1:6" x14ac:dyDescent="0.3">
      <c r="A1779" s="48">
        <v>43171</v>
      </c>
      <c r="B1779">
        <v>2018</v>
      </c>
      <c r="C1779" t="s">
        <v>1129</v>
      </c>
      <c r="D1779" s="89">
        <v>9512.4561128613404</v>
      </c>
      <c r="E1779" s="91">
        <v>160888688653.47739</v>
      </c>
      <c r="F1779" s="91">
        <v>3876612721.9476619</v>
      </c>
    </row>
    <row r="1780" spans="1:6" x14ac:dyDescent="0.3">
      <c r="A1780" s="48">
        <v>43172</v>
      </c>
      <c r="B1780">
        <v>2018</v>
      </c>
      <c r="C1780" t="s">
        <v>1129</v>
      </c>
      <c r="D1780" s="89">
        <v>9232.7058797995305</v>
      </c>
      <c r="E1780" s="91">
        <v>156177221215.63089</v>
      </c>
      <c r="F1780" s="91">
        <v>4019736166.6909671</v>
      </c>
    </row>
    <row r="1781" spans="1:6" x14ac:dyDescent="0.3">
      <c r="A1781" s="48">
        <v>43173</v>
      </c>
      <c r="B1781">
        <v>2018</v>
      </c>
      <c r="C1781" t="s">
        <v>1129</v>
      </c>
      <c r="D1781" s="89">
        <v>9216.5309762684192</v>
      </c>
      <c r="E1781" s="91">
        <v>155921695042.4903</v>
      </c>
      <c r="F1781" s="91">
        <v>3628990704.006424</v>
      </c>
    </row>
    <row r="1782" spans="1:6" x14ac:dyDescent="0.3">
      <c r="A1782" s="48">
        <v>43174</v>
      </c>
      <c r="B1782">
        <v>2018</v>
      </c>
      <c r="C1782" t="s">
        <v>1129</v>
      </c>
      <c r="D1782" s="89">
        <v>8307.2233862663797</v>
      </c>
      <c r="E1782" s="91">
        <v>140553335048.276</v>
      </c>
      <c r="F1782" s="91">
        <v>4020163253.1929841</v>
      </c>
    </row>
    <row r="1783" spans="1:6" x14ac:dyDescent="0.3">
      <c r="A1783" s="48">
        <v>43175</v>
      </c>
      <c r="B1783">
        <v>2018</v>
      </c>
      <c r="C1783" t="s">
        <v>1129</v>
      </c>
      <c r="D1783" s="89">
        <v>8359.3652833406304</v>
      </c>
      <c r="E1783" s="91">
        <v>141449655895.93509</v>
      </c>
      <c r="F1783" s="91">
        <v>4571407139.6398411</v>
      </c>
    </row>
    <row r="1784" spans="1:6" x14ac:dyDescent="0.3">
      <c r="A1784" s="48">
        <v>43176</v>
      </c>
      <c r="B1784">
        <v>2018</v>
      </c>
      <c r="C1784" t="s">
        <v>1129</v>
      </c>
      <c r="D1784" s="89">
        <v>8520.0081591718699</v>
      </c>
      <c r="E1784" s="91">
        <v>144184737078.2775</v>
      </c>
      <c r="F1784" s="91">
        <v>3070872383.1616869</v>
      </c>
    </row>
    <row r="1785" spans="1:6" x14ac:dyDescent="0.3">
      <c r="A1785" s="48">
        <v>43177</v>
      </c>
      <c r="B1785">
        <v>2018</v>
      </c>
      <c r="C1785" t="s">
        <v>1129</v>
      </c>
      <c r="D1785" s="89">
        <v>8063.4097921227003</v>
      </c>
      <c r="E1785" s="91">
        <v>136472702736.8598</v>
      </c>
      <c r="F1785" s="91">
        <v>2591898944.2289529</v>
      </c>
    </row>
    <row r="1786" spans="1:6" x14ac:dyDescent="0.3">
      <c r="A1786" s="48">
        <v>43178</v>
      </c>
      <c r="B1786">
        <v>2018</v>
      </c>
      <c r="C1786" t="s">
        <v>1129</v>
      </c>
      <c r="D1786" s="89">
        <v>8217.8421999611401</v>
      </c>
      <c r="E1786" s="91">
        <v>139102798580.57721</v>
      </c>
      <c r="F1786" s="91">
        <v>4330642347.5429697</v>
      </c>
    </row>
    <row r="1787" spans="1:6" x14ac:dyDescent="0.3">
      <c r="A1787" s="48">
        <v>43179</v>
      </c>
      <c r="B1787">
        <v>2018</v>
      </c>
      <c r="C1787" t="s">
        <v>1129</v>
      </c>
      <c r="D1787" s="89">
        <v>8640.5214302425793</v>
      </c>
      <c r="E1787" s="91">
        <v>146274523240.43359</v>
      </c>
      <c r="F1787" s="91">
        <v>4276409099.7044721</v>
      </c>
    </row>
    <row r="1788" spans="1:6" x14ac:dyDescent="0.3">
      <c r="A1788" s="48">
        <v>43180</v>
      </c>
      <c r="B1788">
        <v>2018</v>
      </c>
      <c r="C1788" t="s">
        <v>1129</v>
      </c>
      <c r="D1788" s="89">
        <v>8926.8204962000691</v>
      </c>
      <c r="E1788" s="91">
        <v>151135311240.40289</v>
      </c>
      <c r="F1788" s="91">
        <v>3554700592.2796488</v>
      </c>
    </row>
    <row r="1789" spans="1:6" x14ac:dyDescent="0.3">
      <c r="A1789" s="48">
        <v>43181</v>
      </c>
      <c r="B1789">
        <v>2018</v>
      </c>
      <c r="C1789" t="s">
        <v>1129</v>
      </c>
      <c r="D1789" s="89">
        <v>8970.3179062789295</v>
      </c>
      <c r="E1789" s="91">
        <v>151888445786.2493</v>
      </c>
      <c r="F1789" s="91">
        <v>3081152046.0236878</v>
      </c>
    </row>
    <row r="1790" spans="1:6" x14ac:dyDescent="0.3">
      <c r="A1790" s="48">
        <v>43182</v>
      </c>
      <c r="B1790">
        <v>2018</v>
      </c>
      <c r="C1790" t="s">
        <v>1129</v>
      </c>
      <c r="D1790" s="89">
        <v>8736.3857690982895</v>
      </c>
      <c r="E1790" s="91">
        <v>147943048662.13159</v>
      </c>
      <c r="F1790" s="91">
        <v>2931676659.593853</v>
      </c>
    </row>
    <row r="1791" spans="1:6" x14ac:dyDescent="0.3">
      <c r="A1791" s="48">
        <v>43183</v>
      </c>
      <c r="B1791">
        <v>2018</v>
      </c>
      <c r="C1791" t="s">
        <v>1129</v>
      </c>
      <c r="D1791" s="89">
        <v>8824.5928317785292</v>
      </c>
      <c r="E1791" s="91">
        <v>149451318665.61401</v>
      </c>
      <c r="F1791" s="91">
        <v>2877067842.0984292</v>
      </c>
    </row>
    <row r="1792" spans="1:6" x14ac:dyDescent="0.3">
      <c r="A1792" s="48">
        <v>43184</v>
      </c>
      <c r="B1792">
        <v>2018</v>
      </c>
      <c r="C1792" t="s">
        <v>1129</v>
      </c>
      <c r="D1792" s="89">
        <v>8621.1507922578494</v>
      </c>
      <c r="E1792" s="91">
        <v>146022681302.79559</v>
      </c>
      <c r="F1792" s="91">
        <v>2444371384.269495</v>
      </c>
    </row>
    <row r="1793" spans="1:6" x14ac:dyDescent="0.3">
      <c r="A1793" s="48">
        <v>43185</v>
      </c>
      <c r="B1793">
        <v>2018</v>
      </c>
      <c r="C1793" t="s">
        <v>1129</v>
      </c>
      <c r="D1793" s="89">
        <v>8478.6381955890502</v>
      </c>
      <c r="E1793" s="91">
        <v>143623891714.18069</v>
      </c>
      <c r="F1793" s="91">
        <v>2066020545.392606</v>
      </c>
    </row>
    <row r="1794" spans="1:6" x14ac:dyDescent="0.3">
      <c r="A1794" s="48">
        <v>43186</v>
      </c>
      <c r="B1794">
        <v>2018</v>
      </c>
      <c r="C1794" t="s">
        <v>1129</v>
      </c>
      <c r="D1794" s="89">
        <v>8186.1960628135503</v>
      </c>
      <c r="E1794" s="91">
        <v>138684803358.94321</v>
      </c>
      <c r="F1794" s="91">
        <v>2972024162.97679</v>
      </c>
    </row>
    <row r="1795" spans="1:6" x14ac:dyDescent="0.3">
      <c r="A1795" s="48">
        <v>43187</v>
      </c>
      <c r="B1795">
        <v>2018</v>
      </c>
      <c r="C1795" t="s">
        <v>1129</v>
      </c>
      <c r="D1795" s="89">
        <v>7836.7630442528898</v>
      </c>
      <c r="E1795" s="91">
        <v>132779843611.3856</v>
      </c>
      <c r="F1795" s="91">
        <v>2653185409.403986</v>
      </c>
    </row>
    <row r="1796" spans="1:6" x14ac:dyDescent="0.3">
      <c r="A1796" s="48">
        <v>43188</v>
      </c>
      <c r="B1796">
        <v>2018</v>
      </c>
      <c r="C1796" t="s">
        <v>1129</v>
      </c>
      <c r="D1796" s="89">
        <v>7930.7795409275504</v>
      </c>
      <c r="E1796" s="91">
        <v>134386559681.9062</v>
      </c>
      <c r="F1796" s="91">
        <v>2033730316.7590539</v>
      </c>
    </row>
    <row r="1797" spans="1:6" x14ac:dyDescent="0.3">
      <c r="A1797" s="48">
        <v>43189</v>
      </c>
      <c r="B1797">
        <v>2018</v>
      </c>
      <c r="C1797" t="s">
        <v>1129</v>
      </c>
      <c r="D1797" s="89">
        <v>7126.89519256736</v>
      </c>
      <c r="E1797" s="91">
        <v>120777974799.763</v>
      </c>
      <c r="F1797" s="91">
        <v>3680239216.3167901</v>
      </c>
    </row>
    <row r="1798" spans="1:6" x14ac:dyDescent="0.3">
      <c r="A1798" s="48">
        <v>43190</v>
      </c>
      <c r="B1798">
        <v>2018</v>
      </c>
      <c r="C1798" t="s">
        <v>1129</v>
      </c>
      <c r="D1798" s="89">
        <v>6897.2685778694504</v>
      </c>
      <c r="E1798" s="91">
        <v>116900853303.24561</v>
      </c>
      <c r="F1798" s="91">
        <v>4264255594.7461038</v>
      </c>
    </row>
    <row r="1799" spans="1:6" x14ac:dyDescent="0.3">
      <c r="A1799" s="48">
        <v>43191</v>
      </c>
      <c r="B1799">
        <v>2018</v>
      </c>
      <c r="C1799" t="s">
        <v>1130</v>
      </c>
      <c r="D1799" s="89">
        <v>6975.2753140207597</v>
      </c>
      <c r="E1799" s="91">
        <v>118234055446.5432</v>
      </c>
      <c r="F1799" s="91">
        <v>2565052340.2323852</v>
      </c>
    </row>
    <row r="1800" spans="1:6" x14ac:dyDescent="0.3">
      <c r="A1800" s="48">
        <v>43192</v>
      </c>
      <c r="B1800">
        <v>2018</v>
      </c>
      <c r="C1800" t="s">
        <v>1130</v>
      </c>
      <c r="D1800" s="89">
        <v>6836.5723272967798</v>
      </c>
      <c r="E1800" s="91">
        <v>115896903503.0584</v>
      </c>
      <c r="F1800" s="91">
        <v>2649647152.169776</v>
      </c>
    </row>
    <row r="1801" spans="1:6" x14ac:dyDescent="0.3">
      <c r="A1801" s="48">
        <v>43193</v>
      </c>
      <c r="B1801">
        <v>2018</v>
      </c>
      <c r="C1801" t="s">
        <v>1130</v>
      </c>
      <c r="D1801" s="89">
        <v>7080.4172323129897</v>
      </c>
      <c r="E1801" s="91">
        <v>120044225923.5274</v>
      </c>
      <c r="F1801" s="91">
        <v>2253363912.1674652</v>
      </c>
    </row>
    <row r="1802" spans="1:6" x14ac:dyDescent="0.3">
      <c r="A1802" s="48">
        <v>43194</v>
      </c>
      <c r="B1802">
        <v>2018</v>
      </c>
      <c r="C1802" t="s">
        <v>1130</v>
      </c>
      <c r="D1802" s="89">
        <v>7464.3560940666803</v>
      </c>
      <c r="E1802" s="91">
        <v>126568883854.6077</v>
      </c>
      <c r="F1802" s="91">
        <v>2762080502.6107841</v>
      </c>
    </row>
    <row r="1803" spans="1:6" x14ac:dyDescent="0.3">
      <c r="A1803" s="48">
        <v>43195</v>
      </c>
      <c r="B1803">
        <v>2018</v>
      </c>
      <c r="C1803" t="s">
        <v>1130</v>
      </c>
      <c r="D1803" s="89">
        <v>6845.3159782685798</v>
      </c>
      <c r="E1803" s="91">
        <v>116084750821.3726</v>
      </c>
      <c r="F1803" s="91">
        <v>2544238382.1214638</v>
      </c>
    </row>
    <row r="1804" spans="1:6" x14ac:dyDescent="0.3">
      <c r="A1804" s="48">
        <v>43196</v>
      </c>
      <c r="B1804">
        <v>2018</v>
      </c>
      <c r="C1804" t="s">
        <v>1130</v>
      </c>
      <c r="D1804" s="89">
        <v>6855.42230460675</v>
      </c>
      <c r="E1804" s="91">
        <v>116269847527.26421</v>
      </c>
      <c r="F1804" s="91">
        <v>2568972345.702703</v>
      </c>
    </row>
    <row r="1805" spans="1:6" x14ac:dyDescent="0.3">
      <c r="A1805" s="48">
        <v>43197</v>
      </c>
      <c r="B1805">
        <v>2018</v>
      </c>
      <c r="C1805" t="s">
        <v>1130</v>
      </c>
      <c r="D1805" s="89">
        <v>6628.7544558562604</v>
      </c>
      <c r="E1805" s="91">
        <v>112436767361.3725</v>
      </c>
      <c r="F1805" s="91">
        <v>1840465005.571151</v>
      </c>
    </row>
    <row r="1806" spans="1:6" x14ac:dyDescent="0.3">
      <c r="A1806" s="48">
        <v>43198</v>
      </c>
      <c r="B1806">
        <v>2018</v>
      </c>
      <c r="C1806" t="s">
        <v>1130</v>
      </c>
      <c r="D1806" s="89">
        <v>6884.4772350599496</v>
      </c>
      <c r="E1806" s="91">
        <v>116789559212.7999</v>
      </c>
      <c r="F1806" s="91">
        <v>1856418405.574964</v>
      </c>
    </row>
    <row r="1807" spans="1:6" x14ac:dyDescent="0.3">
      <c r="A1807" s="48">
        <v>43199</v>
      </c>
      <c r="B1807">
        <v>2018</v>
      </c>
      <c r="C1807" t="s">
        <v>1130</v>
      </c>
      <c r="D1807" s="89">
        <v>6984.8089659737998</v>
      </c>
      <c r="E1807" s="91">
        <v>118505840498.72881</v>
      </c>
      <c r="F1807" s="91">
        <v>1413593787.1878271</v>
      </c>
    </row>
    <row r="1808" spans="1:6" x14ac:dyDescent="0.3">
      <c r="A1808" s="48">
        <v>43200</v>
      </c>
      <c r="B1808">
        <v>2018</v>
      </c>
      <c r="C1808" t="s">
        <v>1130</v>
      </c>
      <c r="D1808" s="89">
        <v>6778.4915700774</v>
      </c>
      <c r="E1808" s="91">
        <v>115017783885.65179</v>
      </c>
      <c r="F1808" s="91">
        <v>2437632634.286056</v>
      </c>
    </row>
    <row r="1809" spans="1:6" x14ac:dyDescent="0.3">
      <c r="A1809" s="48">
        <v>43201</v>
      </c>
      <c r="B1809">
        <v>2018</v>
      </c>
      <c r="C1809" t="s">
        <v>1130</v>
      </c>
      <c r="D1809" s="89">
        <v>6829.3165037953904</v>
      </c>
      <c r="E1809" s="91">
        <v>115885988821.2536</v>
      </c>
      <c r="F1809" s="91">
        <v>1550558592.492434</v>
      </c>
    </row>
    <row r="1810" spans="1:6" x14ac:dyDescent="0.3">
      <c r="A1810" s="48">
        <v>43202</v>
      </c>
      <c r="B1810">
        <v>2018</v>
      </c>
      <c r="C1810" t="s">
        <v>1130</v>
      </c>
      <c r="D1810" s="89">
        <v>6925.1019954766298</v>
      </c>
      <c r="E1810" s="91">
        <v>117533696704.97881</v>
      </c>
      <c r="F1810" s="91">
        <v>1586992258.3407941</v>
      </c>
    </row>
    <row r="1811" spans="1:6" x14ac:dyDescent="0.3">
      <c r="A1811" s="48">
        <v>43203</v>
      </c>
      <c r="B1811">
        <v>2018</v>
      </c>
      <c r="C1811" t="s">
        <v>1130</v>
      </c>
      <c r="D1811" s="89">
        <v>7836.3969939992703</v>
      </c>
      <c r="E1811" s="91">
        <v>133015394395.9933</v>
      </c>
      <c r="F1811" s="91">
        <v>4980342880.0008125</v>
      </c>
    </row>
    <row r="1812" spans="1:6" x14ac:dyDescent="0.3">
      <c r="A1812" s="48">
        <v>43204</v>
      </c>
      <c r="B1812">
        <v>2018</v>
      </c>
      <c r="C1812" t="s">
        <v>1130</v>
      </c>
      <c r="D1812" s="89">
        <v>7845.7528401059399</v>
      </c>
      <c r="E1812" s="91">
        <v>133189892501.2804</v>
      </c>
      <c r="F1812" s="91">
        <v>3910297535.1571012</v>
      </c>
    </row>
    <row r="1813" spans="1:6" x14ac:dyDescent="0.3">
      <c r="A1813" s="48">
        <v>43205</v>
      </c>
      <c r="B1813">
        <v>2018</v>
      </c>
      <c r="C1813" t="s">
        <v>1130</v>
      </c>
      <c r="D1813" s="89">
        <v>7897.7199308580603</v>
      </c>
      <c r="E1813" s="91">
        <v>134086501771.11681</v>
      </c>
      <c r="F1813" s="91">
        <v>2294693915.23948</v>
      </c>
    </row>
    <row r="1814" spans="1:6" x14ac:dyDescent="0.3">
      <c r="A1814" s="48">
        <v>43206</v>
      </c>
      <c r="B1814">
        <v>2018</v>
      </c>
      <c r="C1814" t="s">
        <v>1130</v>
      </c>
      <c r="D1814" s="89">
        <v>8258.0670836975496</v>
      </c>
      <c r="E1814" s="91">
        <v>140220533919.44479</v>
      </c>
      <c r="F1814" s="91">
        <v>2350690710.8285298</v>
      </c>
    </row>
    <row r="1815" spans="1:6" x14ac:dyDescent="0.3">
      <c r="A1815" s="48">
        <v>43207</v>
      </c>
      <c r="B1815">
        <v>2018</v>
      </c>
      <c r="C1815" t="s">
        <v>1130</v>
      </c>
      <c r="D1815" s="89">
        <v>8030.9992619525401</v>
      </c>
      <c r="E1815" s="91">
        <v>136379313438.7644</v>
      </c>
      <c r="F1815" s="91">
        <v>2754142166.1939592</v>
      </c>
    </row>
    <row r="1816" spans="1:6" x14ac:dyDescent="0.3">
      <c r="A1816" s="48">
        <v>43208</v>
      </c>
      <c r="B1816">
        <v>2018</v>
      </c>
      <c r="C1816" t="s">
        <v>1130</v>
      </c>
      <c r="D1816" s="89">
        <v>7873.6355101025501</v>
      </c>
      <c r="E1816" s="91">
        <v>133722872890.2654</v>
      </c>
      <c r="F1816" s="91">
        <v>2491337660.0234141</v>
      </c>
    </row>
    <row r="1817" spans="1:6" x14ac:dyDescent="0.3">
      <c r="A1817" s="48">
        <v>43209</v>
      </c>
      <c r="B1817">
        <v>2018</v>
      </c>
      <c r="C1817" t="s">
        <v>1130</v>
      </c>
      <c r="D1817" s="89">
        <v>8097.4182331030097</v>
      </c>
      <c r="E1817" s="91">
        <v>137539507140.19449</v>
      </c>
      <c r="F1817" s="91">
        <v>2326968646.290812</v>
      </c>
    </row>
    <row r="1818" spans="1:6" x14ac:dyDescent="0.3">
      <c r="A1818" s="48">
        <v>43210</v>
      </c>
      <c r="B1818">
        <v>2018</v>
      </c>
      <c r="C1818" t="s">
        <v>1130</v>
      </c>
      <c r="D1818" s="89">
        <v>8277.4606391625293</v>
      </c>
      <c r="E1818" s="91">
        <v>140616565985.0408</v>
      </c>
      <c r="F1818" s="91">
        <v>2422027692.4865851</v>
      </c>
    </row>
    <row r="1819" spans="1:6" x14ac:dyDescent="0.3">
      <c r="A1819" s="48">
        <v>43211</v>
      </c>
      <c r="B1819">
        <v>2018</v>
      </c>
      <c r="C1819" t="s">
        <v>1130</v>
      </c>
      <c r="D1819" s="89">
        <v>8499.4500087148699</v>
      </c>
      <c r="E1819" s="91">
        <v>144401932888.96179</v>
      </c>
      <c r="F1819" s="91">
        <v>2961030105.1503429</v>
      </c>
    </row>
    <row r="1820" spans="1:6" x14ac:dyDescent="0.3">
      <c r="A1820" s="48">
        <v>43212</v>
      </c>
      <c r="B1820">
        <v>2018</v>
      </c>
      <c r="C1820" t="s">
        <v>1130</v>
      </c>
      <c r="D1820" s="89">
        <v>8878.4282602972307</v>
      </c>
      <c r="E1820" s="91">
        <v>150858701627.66641</v>
      </c>
      <c r="F1820" s="91">
        <v>3214807963.4541368</v>
      </c>
    </row>
    <row r="1821" spans="1:6" x14ac:dyDescent="0.3">
      <c r="A1821" s="48">
        <v>43213</v>
      </c>
      <c r="B1821">
        <v>2018</v>
      </c>
      <c r="C1821" t="s">
        <v>1130</v>
      </c>
      <c r="D1821" s="89">
        <v>8769.0119994734796</v>
      </c>
      <c r="E1821" s="91">
        <v>149017082314.2525</v>
      </c>
      <c r="F1821" s="91">
        <v>2503340749.6093011</v>
      </c>
    </row>
    <row r="1822" spans="1:6" x14ac:dyDescent="0.3">
      <c r="A1822" s="48">
        <v>43214</v>
      </c>
      <c r="B1822">
        <v>2018</v>
      </c>
      <c r="C1822" t="s">
        <v>1130</v>
      </c>
      <c r="D1822" s="89">
        <v>8881.3917043454494</v>
      </c>
      <c r="E1822" s="91">
        <v>150943914745.9957</v>
      </c>
      <c r="F1822" s="91">
        <v>2205498227.2004018</v>
      </c>
    </row>
    <row r="1823" spans="1:6" x14ac:dyDescent="0.3">
      <c r="A1823" s="48">
        <v>43215</v>
      </c>
      <c r="B1823">
        <v>2018</v>
      </c>
      <c r="C1823" t="s">
        <v>1130</v>
      </c>
      <c r="D1823" s="89">
        <v>9716.4897573307207</v>
      </c>
      <c r="E1823" s="91">
        <v>165155791737.98499</v>
      </c>
      <c r="F1823" s="91">
        <v>4398198651.1998434</v>
      </c>
    </row>
    <row r="1824" spans="1:6" x14ac:dyDescent="0.3">
      <c r="A1824" s="48">
        <v>43216</v>
      </c>
      <c r="B1824">
        <v>2018</v>
      </c>
      <c r="C1824" t="s">
        <v>1130</v>
      </c>
      <c r="D1824" s="89">
        <v>8825.2025000692993</v>
      </c>
      <c r="E1824" s="91">
        <v>150020058558.80301</v>
      </c>
      <c r="F1824" s="91">
        <v>5523433548.3585081</v>
      </c>
    </row>
    <row r="1825" spans="1:6" x14ac:dyDescent="0.3">
      <c r="A1825" s="48">
        <v>43217</v>
      </c>
      <c r="B1825">
        <v>2018</v>
      </c>
      <c r="C1825" t="s">
        <v>1130</v>
      </c>
      <c r="D1825" s="89">
        <v>9221.8680261843601</v>
      </c>
      <c r="E1825" s="91">
        <v>156779014055.27069</v>
      </c>
      <c r="F1825" s="91">
        <v>3847600029.5564961</v>
      </c>
    </row>
    <row r="1826" spans="1:6" x14ac:dyDescent="0.3">
      <c r="A1826" s="48">
        <v>43218</v>
      </c>
      <c r="B1826">
        <v>2018</v>
      </c>
      <c r="C1826" t="s">
        <v>1130</v>
      </c>
      <c r="D1826" s="89">
        <v>8940.3811220071893</v>
      </c>
      <c r="E1826" s="91">
        <v>152009053536.45529</v>
      </c>
      <c r="F1826" s="91">
        <v>2839339948.818213</v>
      </c>
    </row>
    <row r="1827" spans="1:6" x14ac:dyDescent="0.3">
      <c r="A1827" s="48">
        <v>43219</v>
      </c>
      <c r="B1827">
        <v>2018</v>
      </c>
      <c r="C1827" t="s">
        <v>1130</v>
      </c>
      <c r="D1827" s="89">
        <v>9249.6595250892296</v>
      </c>
      <c r="E1827" s="91">
        <v>157282709009.4603</v>
      </c>
      <c r="F1827" s="91">
        <v>3006508147.8120918</v>
      </c>
    </row>
    <row r="1828" spans="1:6" x14ac:dyDescent="0.3">
      <c r="A1828" s="48">
        <v>43220</v>
      </c>
      <c r="B1828">
        <v>2018</v>
      </c>
      <c r="C1828" t="s">
        <v>1130</v>
      </c>
      <c r="D1828" s="89">
        <v>9325.6288510467894</v>
      </c>
      <c r="E1828" s="91">
        <v>158592809944.50809</v>
      </c>
      <c r="F1828" s="91">
        <v>2827554754.4722848</v>
      </c>
    </row>
    <row r="1829" spans="1:6" x14ac:dyDescent="0.3">
      <c r="A1829" s="48">
        <v>43221</v>
      </c>
      <c r="B1829">
        <v>2018</v>
      </c>
      <c r="C1829" t="s">
        <v>1130</v>
      </c>
      <c r="D1829" s="89">
        <v>9198.1895099732701</v>
      </c>
      <c r="E1829" s="91">
        <v>156443377473.375</v>
      </c>
      <c r="F1829" s="91">
        <v>2508704421.0187731</v>
      </c>
    </row>
    <row r="1830" spans="1:6" x14ac:dyDescent="0.3">
      <c r="A1830" s="48">
        <v>43222</v>
      </c>
      <c r="B1830">
        <v>2018</v>
      </c>
      <c r="C1830" t="s">
        <v>1130</v>
      </c>
      <c r="D1830" s="89">
        <v>9024.3875117766001</v>
      </c>
      <c r="E1830" s="91">
        <v>153504488648.59451</v>
      </c>
      <c r="F1830" s="91">
        <v>2661071473.2896199</v>
      </c>
    </row>
    <row r="1831" spans="1:6" x14ac:dyDescent="0.3">
      <c r="A1831" s="48">
        <v>43223</v>
      </c>
      <c r="B1831">
        <v>2018</v>
      </c>
      <c r="C1831" t="s">
        <v>1130</v>
      </c>
      <c r="D1831" s="89">
        <v>9122.6530138301896</v>
      </c>
      <c r="E1831" s="91">
        <v>155192629946.18729</v>
      </c>
      <c r="F1831" s="91">
        <v>2179558786.4918022</v>
      </c>
    </row>
    <row r="1832" spans="1:6" x14ac:dyDescent="0.3">
      <c r="A1832" s="48">
        <v>43224</v>
      </c>
      <c r="B1832">
        <v>2018</v>
      </c>
      <c r="C1832" t="s">
        <v>1130</v>
      </c>
      <c r="D1832" s="89">
        <v>9551.1351838156606</v>
      </c>
      <c r="E1832" s="91">
        <v>162498830620.2291</v>
      </c>
      <c r="F1832" s="91">
        <v>1228125377.9488521</v>
      </c>
    </row>
    <row r="1833" spans="1:6" x14ac:dyDescent="0.3">
      <c r="A1833" s="48">
        <v>43225</v>
      </c>
      <c r="B1833">
        <v>2018</v>
      </c>
      <c r="C1833" t="s">
        <v>1130</v>
      </c>
      <c r="D1833" s="89">
        <v>9634.5382259722701</v>
      </c>
      <c r="E1833" s="91">
        <v>163935762593.66422</v>
      </c>
      <c r="F1833" s="91">
        <v>2695999383.5138531</v>
      </c>
    </row>
    <row r="1834" spans="1:6" x14ac:dyDescent="0.3">
      <c r="A1834" s="48">
        <v>43226</v>
      </c>
      <c r="B1834">
        <v>2018</v>
      </c>
      <c r="C1834" t="s">
        <v>1130</v>
      </c>
      <c r="D1834" s="89">
        <v>9766.2444854888709</v>
      </c>
      <c r="E1834" s="91">
        <v>166195961946.17999</v>
      </c>
      <c r="F1834" s="91">
        <v>2617990803.5615759</v>
      </c>
    </row>
    <row r="1835" spans="1:6" x14ac:dyDescent="0.3">
      <c r="A1835" s="48">
        <v>43227</v>
      </c>
      <c r="B1835">
        <v>2018</v>
      </c>
      <c r="C1835" t="s">
        <v>1130</v>
      </c>
      <c r="D1835" s="89">
        <v>9583.8717455013702</v>
      </c>
      <c r="E1835" s="91">
        <v>163109111220.65601</v>
      </c>
      <c r="F1835" s="91">
        <v>2626417557.0669241</v>
      </c>
    </row>
    <row r="1836" spans="1:6" x14ac:dyDescent="0.3">
      <c r="A1836" s="48">
        <v>43228</v>
      </c>
      <c r="B1836">
        <v>2018</v>
      </c>
      <c r="C1836" t="s">
        <v>1130</v>
      </c>
      <c r="D1836" s="89">
        <v>9308.2650257218502</v>
      </c>
      <c r="E1836" s="91">
        <v>158435513589.5603</v>
      </c>
      <c r="F1836" s="91">
        <v>2767085706.197567</v>
      </c>
    </row>
    <row r="1837" spans="1:6" x14ac:dyDescent="0.3">
      <c r="A1837" s="48">
        <v>43229</v>
      </c>
      <c r="B1837">
        <v>2018</v>
      </c>
      <c r="C1837" t="s">
        <v>1130</v>
      </c>
      <c r="D1837" s="89">
        <v>9149.5178331472307</v>
      </c>
      <c r="E1837" s="91">
        <v>155749835750.47519</v>
      </c>
      <c r="F1837" s="91">
        <v>2455200521.7337298</v>
      </c>
    </row>
    <row r="1838" spans="1:6" x14ac:dyDescent="0.3">
      <c r="A1838" s="48">
        <v>43230</v>
      </c>
      <c r="B1838">
        <v>2018</v>
      </c>
      <c r="C1838" t="s">
        <v>1130</v>
      </c>
      <c r="D1838" s="89">
        <v>9248.9603955844905</v>
      </c>
      <c r="E1838" s="91">
        <v>157460887034.23199</v>
      </c>
      <c r="F1838" s="91">
        <v>2363841215.4382</v>
      </c>
    </row>
    <row r="1839" spans="1:6" x14ac:dyDescent="0.3">
      <c r="A1839" s="48">
        <v>43231</v>
      </c>
      <c r="B1839">
        <v>2018</v>
      </c>
      <c r="C1839" t="s">
        <v>1130</v>
      </c>
      <c r="D1839" s="89">
        <v>8969.9403757425807</v>
      </c>
      <c r="E1839" s="91">
        <v>152728483795.65619</v>
      </c>
      <c r="F1839" s="91">
        <v>2359598426.3302522</v>
      </c>
    </row>
    <row r="1840" spans="1:6" x14ac:dyDescent="0.3">
      <c r="A1840" s="48">
        <v>43232</v>
      </c>
      <c r="B1840">
        <v>2018</v>
      </c>
      <c r="C1840" t="s">
        <v>1130</v>
      </c>
      <c r="D1840" s="89">
        <v>8405.5605632417992</v>
      </c>
      <c r="E1840" s="91">
        <v>143131877388.73489</v>
      </c>
      <c r="F1840" s="91">
        <v>3726075355.3037009</v>
      </c>
    </row>
    <row r="1841" spans="1:6" x14ac:dyDescent="0.3">
      <c r="A1841" s="48">
        <v>43233</v>
      </c>
      <c r="B1841">
        <v>2018</v>
      </c>
      <c r="C1841" t="s">
        <v>1130</v>
      </c>
      <c r="D1841" s="89">
        <v>8480.5803761255902</v>
      </c>
      <c r="E1841" s="91">
        <v>144426929746.49619</v>
      </c>
      <c r="F1841" s="91">
        <v>2995955136.9111691</v>
      </c>
    </row>
    <row r="1842" spans="1:6" x14ac:dyDescent="0.3">
      <c r="A1842" s="48">
        <v>43234</v>
      </c>
      <c r="B1842">
        <v>2018</v>
      </c>
      <c r="C1842" t="s">
        <v>1130</v>
      </c>
      <c r="D1842" s="89">
        <v>8683.9862031429002</v>
      </c>
      <c r="E1842" s="91">
        <v>147906738510.20529</v>
      </c>
      <c r="F1842" s="91">
        <v>2283320839.5720091</v>
      </c>
    </row>
    <row r="1843" spans="1:6" x14ac:dyDescent="0.3">
      <c r="A1843" s="48">
        <v>43235</v>
      </c>
      <c r="B1843">
        <v>2018</v>
      </c>
      <c r="C1843" t="s">
        <v>1130</v>
      </c>
      <c r="D1843" s="89">
        <v>8696.9740038728305</v>
      </c>
      <c r="E1843" s="91">
        <v>148142733211.5191</v>
      </c>
      <c r="F1843" s="91">
        <v>3143239503.8912849</v>
      </c>
    </row>
    <row r="1844" spans="1:6" x14ac:dyDescent="0.3">
      <c r="A1844" s="48">
        <v>43236</v>
      </c>
      <c r="B1844">
        <v>2018</v>
      </c>
      <c r="C1844" t="s">
        <v>1130</v>
      </c>
      <c r="D1844" s="89">
        <v>8473.3486490536598</v>
      </c>
      <c r="E1844" s="91">
        <v>144348790079.53479</v>
      </c>
      <c r="F1844" s="91">
        <v>2586241489.842494</v>
      </c>
    </row>
    <row r="1845" spans="1:6" x14ac:dyDescent="0.3">
      <c r="A1845" s="48">
        <v>43237</v>
      </c>
      <c r="B1845">
        <v>2018</v>
      </c>
      <c r="C1845" t="s">
        <v>1130</v>
      </c>
      <c r="D1845" s="89">
        <v>8343.1252216954999</v>
      </c>
      <c r="E1845" s="91">
        <v>142149224754.0979</v>
      </c>
      <c r="F1845" s="91">
        <v>2772906142.392107</v>
      </c>
    </row>
    <row r="1846" spans="1:6" x14ac:dyDescent="0.3">
      <c r="A1846" s="48">
        <v>43238</v>
      </c>
      <c r="B1846">
        <v>2018</v>
      </c>
      <c r="C1846" t="s">
        <v>1130</v>
      </c>
      <c r="D1846" s="89">
        <v>8056.0531923747503</v>
      </c>
      <c r="E1846" s="91">
        <v>137271416445.4377</v>
      </c>
      <c r="F1846" s="91">
        <v>2173653717.1690431</v>
      </c>
    </row>
    <row r="1847" spans="1:6" x14ac:dyDescent="0.3">
      <c r="A1847" s="48">
        <v>43239</v>
      </c>
      <c r="B1847">
        <v>2018</v>
      </c>
      <c r="C1847" t="s">
        <v>1130</v>
      </c>
      <c r="D1847" s="89">
        <v>8202.8254095521406</v>
      </c>
      <c r="E1847" s="91">
        <v>139787112156.341</v>
      </c>
      <c r="F1847" s="91">
        <v>2127912775.386317</v>
      </c>
    </row>
    <row r="1848" spans="1:6" x14ac:dyDescent="0.3">
      <c r="A1848" s="48">
        <v>43240</v>
      </c>
      <c r="B1848">
        <v>2018</v>
      </c>
      <c r="C1848" t="s">
        <v>1130</v>
      </c>
      <c r="D1848" s="89">
        <v>8180.6270099140902</v>
      </c>
      <c r="E1848" s="91">
        <v>139424471286.71829</v>
      </c>
      <c r="F1848" s="91">
        <v>1672351902.7302611</v>
      </c>
    </row>
    <row r="1849" spans="1:6" x14ac:dyDescent="0.3">
      <c r="A1849" s="48">
        <v>43241</v>
      </c>
      <c r="B1849">
        <v>2018</v>
      </c>
      <c r="C1849" t="s">
        <v>1130</v>
      </c>
      <c r="D1849" s="89">
        <v>8443.2602459154205</v>
      </c>
      <c r="E1849" s="91">
        <v>143916527618.28201</v>
      </c>
      <c r="F1849" s="91">
        <v>1660868681.497386</v>
      </c>
    </row>
    <row r="1850" spans="1:6" x14ac:dyDescent="0.3">
      <c r="A1850" s="48">
        <v>43242</v>
      </c>
      <c r="B1850">
        <v>2018</v>
      </c>
      <c r="C1850" t="s">
        <v>1130</v>
      </c>
      <c r="D1850" s="89">
        <v>8354.9963359174799</v>
      </c>
      <c r="E1850" s="91">
        <v>142427831413.2937</v>
      </c>
      <c r="F1850" s="91">
        <v>1711697912.2659819</v>
      </c>
    </row>
    <row r="1851" spans="1:6" x14ac:dyDescent="0.3">
      <c r="A1851" s="48">
        <v>43243</v>
      </c>
      <c r="B1851">
        <v>2018</v>
      </c>
      <c r="C1851" t="s">
        <v>1130</v>
      </c>
      <c r="D1851" s="89">
        <v>8009.2995067827997</v>
      </c>
      <c r="E1851" s="91">
        <v>136550347058.6523</v>
      </c>
      <c r="F1851" s="91">
        <v>1895031387.309464</v>
      </c>
    </row>
    <row r="1852" spans="1:6" x14ac:dyDescent="0.3">
      <c r="A1852" s="48">
        <v>43244</v>
      </c>
      <c r="B1852">
        <v>2018</v>
      </c>
      <c r="C1852" t="s">
        <v>1130</v>
      </c>
      <c r="D1852" s="89">
        <v>7556.3160429207701</v>
      </c>
      <c r="E1852" s="91">
        <v>128842835523.6346</v>
      </c>
      <c r="F1852" s="91">
        <v>2777184892.7350821</v>
      </c>
    </row>
    <row r="1853" spans="1:6" x14ac:dyDescent="0.3">
      <c r="A1853" s="48">
        <v>43245</v>
      </c>
      <c r="B1853">
        <v>2018</v>
      </c>
      <c r="C1853" t="s">
        <v>1130</v>
      </c>
      <c r="D1853" s="89">
        <v>7563.4354654434601</v>
      </c>
      <c r="E1853" s="91">
        <v>128977752305.1142</v>
      </c>
      <c r="F1853" s="91">
        <v>2602938656.9093451</v>
      </c>
    </row>
    <row r="1854" spans="1:6" x14ac:dyDescent="0.3">
      <c r="A1854" s="48">
        <v>43246</v>
      </c>
      <c r="B1854">
        <v>2018</v>
      </c>
      <c r="C1854" t="s">
        <v>1130</v>
      </c>
      <c r="D1854" s="89">
        <v>7472.0226017487203</v>
      </c>
      <c r="E1854" s="91">
        <v>127435061535.96561</v>
      </c>
      <c r="F1854" s="91">
        <v>1959178260.217828</v>
      </c>
    </row>
    <row r="1855" spans="1:6" x14ac:dyDescent="0.3">
      <c r="A1855" s="48">
        <v>43247</v>
      </c>
      <c r="B1855">
        <v>2018</v>
      </c>
      <c r="C1855" t="s">
        <v>1130</v>
      </c>
      <c r="D1855" s="89">
        <v>7328.8716743635196</v>
      </c>
      <c r="E1855" s="91">
        <v>125008468874.2868</v>
      </c>
      <c r="F1855" s="91">
        <v>1289488237.447154</v>
      </c>
    </row>
    <row r="1856" spans="1:6" x14ac:dyDescent="0.3">
      <c r="A1856" s="48">
        <v>43248</v>
      </c>
      <c r="B1856">
        <v>2018</v>
      </c>
      <c r="C1856" t="s">
        <v>1130</v>
      </c>
      <c r="D1856" s="89">
        <v>7326.6439401786702</v>
      </c>
      <c r="E1856" s="91">
        <v>124985768473.80341</v>
      </c>
      <c r="F1856" s="91">
        <v>1247227035.2744401</v>
      </c>
    </row>
    <row r="1857" spans="1:6" x14ac:dyDescent="0.3">
      <c r="A1857" s="48">
        <v>43249</v>
      </c>
      <c r="B1857">
        <v>2018</v>
      </c>
      <c r="C1857" t="s">
        <v>1130</v>
      </c>
      <c r="D1857" s="89">
        <v>7111.0689246699603</v>
      </c>
      <c r="E1857" s="91">
        <v>121322210033.34441</v>
      </c>
      <c r="F1857" s="91">
        <v>1770692328.402822</v>
      </c>
    </row>
    <row r="1858" spans="1:6" x14ac:dyDescent="0.3">
      <c r="A1858" s="48">
        <v>43250</v>
      </c>
      <c r="B1858">
        <v>2018</v>
      </c>
      <c r="C1858" t="s">
        <v>1130</v>
      </c>
      <c r="D1858" s="89">
        <v>7451.2308372652997</v>
      </c>
      <c r="E1858" s="91">
        <v>127138205821.7767</v>
      </c>
      <c r="F1858" s="91">
        <v>2224251684.1663899</v>
      </c>
    </row>
    <row r="1859" spans="1:6" x14ac:dyDescent="0.3">
      <c r="A1859" s="48">
        <v>43251</v>
      </c>
      <c r="B1859">
        <v>2018</v>
      </c>
      <c r="C1859" t="s">
        <v>1130</v>
      </c>
      <c r="D1859" s="89">
        <v>7380.8515577097996</v>
      </c>
      <c r="E1859" s="91">
        <v>125953862789.73981</v>
      </c>
      <c r="F1859" s="91">
        <v>1772428207.7945721</v>
      </c>
    </row>
    <row r="1860" spans="1:6" x14ac:dyDescent="0.3">
      <c r="A1860" s="48">
        <v>43252</v>
      </c>
      <c r="B1860">
        <v>2018</v>
      </c>
      <c r="C1860" t="s">
        <v>1130</v>
      </c>
      <c r="D1860" s="89">
        <v>7460.1669498657702</v>
      </c>
      <c r="E1860" s="91">
        <v>127322669333.3591</v>
      </c>
      <c r="F1860" s="91">
        <v>1714862985.080852</v>
      </c>
    </row>
    <row r="1861" spans="1:6" x14ac:dyDescent="0.3">
      <c r="A1861" s="48">
        <v>43253</v>
      </c>
      <c r="B1861">
        <v>2018</v>
      </c>
      <c r="C1861" t="s">
        <v>1130</v>
      </c>
      <c r="D1861" s="89">
        <v>7487.07630453815</v>
      </c>
      <c r="E1861" s="91">
        <v>127797556817.8002</v>
      </c>
      <c r="F1861" s="91">
        <v>1637953742.8095629</v>
      </c>
    </row>
    <row r="1862" spans="1:6" x14ac:dyDescent="0.3">
      <c r="A1862" s="48">
        <v>43254</v>
      </c>
      <c r="B1862">
        <v>2018</v>
      </c>
      <c r="C1862" t="s">
        <v>1130</v>
      </c>
      <c r="D1862" s="89">
        <v>7567.5129376192699</v>
      </c>
      <c r="E1862" s="91">
        <v>129185013358.0986</v>
      </c>
      <c r="F1862" s="91">
        <v>1531230053.845154</v>
      </c>
    </row>
    <row r="1863" spans="1:6" x14ac:dyDescent="0.3">
      <c r="A1863" s="48">
        <v>43255</v>
      </c>
      <c r="B1863">
        <v>2018</v>
      </c>
      <c r="C1863" t="s">
        <v>1130</v>
      </c>
      <c r="D1863" s="89">
        <v>7639.87944568278</v>
      </c>
      <c r="E1863" s="91">
        <v>130436135448.66769</v>
      </c>
      <c r="F1863" s="91">
        <v>1432775393.816144</v>
      </c>
    </row>
    <row r="1864" spans="1:6" x14ac:dyDescent="0.3">
      <c r="A1864" s="48">
        <v>43256</v>
      </c>
      <c r="B1864">
        <v>2018</v>
      </c>
      <c r="C1864" t="s">
        <v>1130</v>
      </c>
      <c r="D1864" s="89">
        <v>7463.65499554503</v>
      </c>
      <c r="E1864" s="91">
        <v>127444424300.6649</v>
      </c>
      <c r="F1864" s="91">
        <v>1643488925.3602979</v>
      </c>
    </row>
    <row r="1865" spans="1:6" x14ac:dyDescent="0.3">
      <c r="A1865" s="48">
        <v>43257</v>
      </c>
      <c r="B1865">
        <v>2018</v>
      </c>
      <c r="C1865" t="s">
        <v>1130</v>
      </c>
      <c r="D1865" s="89">
        <v>7569.0113398854201</v>
      </c>
      <c r="E1865" s="91">
        <v>129259980382.1768</v>
      </c>
      <c r="F1865" s="91">
        <v>1754013549.8288009</v>
      </c>
    </row>
    <row r="1866" spans="1:6" x14ac:dyDescent="0.3">
      <c r="A1866" s="48">
        <v>43258</v>
      </c>
      <c r="B1866">
        <v>2018</v>
      </c>
      <c r="C1866" t="s">
        <v>1130</v>
      </c>
      <c r="D1866" s="89">
        <v>7605.57848860797</v>
      </c>
      <c r="E1866" s="91">
        <v>129898428226.3484</v>
      </c>
      <c r="F1866" s="91">
        <v>1562705992.3836501</v>
      </c>
    </row>
    <row r="1867" spans="1:6" x14ac:dyDescent="0.3">
      <c r="A1867" s="48">
        <v>43259</v>
      </c>
      <c r="B1867">
        <v>2018</v>
      </c>
      <c r="C1867" t="s">
        <v>1130</v>
      </c>
      <c r="D1867" s="89">
        <v>7613.7773933775497</v>
      </c>
      <c r="E1867" s="91">
        <v>130052073722.89101</v>
      </c>
      <c r="F1867" s="91">
        <v>1459894514.226805</v>
      </c>
    </row>
    <row r="1868" spans="1:6" x14ac:dyDescent="0.3">
      <c r="A1868" s="48">
        <v>43260</v>
      </c>
      <c r="B1868">
        <v>2018</v>
      </c>
      <c r="C1868" t="s">
        <v>1130</v>
      </c>
      <c r="D1868" s="89">
        <v>7561.1661005245196</v>
      </c>
      <c r="E1868" s="91">
        <v>129167113170.94859</v>
      </c>
      <c r="F1868" s="91">
        <v>1362045102.4224651</v>
      </c>
    </row>
    <row r="1869" spans="1:6" x14ac:dyDescent="0.3">
      <c r="A1869" s="48">
        <v>43261</v>
      </c>
      <c r="B1869">
        <v>2018</v>
      </c>
      <c r="C1869" t="s">
        <v>1130</v>
      </c>
      <c r="D1869" s="89">
        <v>7415.0013785894598</v>
      </c>
      <c r="E1869" s="91">
        <v>126683533782.8728</v>
      </c>
      <c r="F1869" s="91">
        <v>1102262799.210397</v>
      </c>
    </row>
    <row r="1870" spans="1:6" x14ac:dyDescent="0.3">
      <c r="A1870" s="48">
        <v>43262</v>
      </c>
      <c r="B1870">
        <v>2018</v>
      </c>
      <c r="C1870" t="s">
        <v>1130</v>
      </c>
      <c r="D1870" s="89">
        <v>6767.4994845492502</v>
      </c>
      <c r="E1870" s="91">
        <v>115631864817.82809</v>
      </c>
      <c r="F1870" s="91">
        <v>2788497500.7839522</v>
      </c>
    </row>
    <row r="1871" spans="1:6" x14ac:dyDescent="0.3">
      <c r="A1871" s="48">
        <v>43263</v>
      </c>
      <c r="B1871">
        <v>2018</v>
      </c>
      <c r="C1871" t="s">
        <v>1130</v>
      </c>
      <c r="D1871" s="89">
        <v>6880.1336487560402</v>
      </c>
      <c r="E1871" s="91">
        <v>117568067796.6257</v>
      </c>
      <c r="F1871" s="91">
        <v>1973448735.7864161</v>
      </c>
    </row>
    <row r="1872" spans="1:6" x14ac:dyDescent="0.3">
      <c r="A1872" s="48">
        <v>43264</v>
      </c>
      <c r="B1872">
        <v>2018</v>
      </c>
      <c r="C1872" t="s">
        <v>1130</v>
      </c>
      <c r="D1872" s="89">
        <v>6581.8280752279597</v>
      </c>
      <c r="E1872" s="91">
        <v>112482862604.77521</v>
      </c>
      <c r="F1872" s="91">
        <v>2060764062.981323</v>
      </c>
    </row>
    <row r="1873" spans="1:6" x14ac:dyDescent="0.3">
      <c r="A1873" s="48">
        <v>43265</v>
      </c>
      <c r="B1873">
        <v>2018</v>
      </c>
      <c r="C1873" t="s">
        <v>1130</v>
      </c>
      <c r="D1873" s="89">
        <v>6334.0989064261803</v>
      </c>
      <c r="E1873" s="91">
        <v>108260201574.019</v>
      </c>
      <c r="F1873" s="91">
        <v>2571112868.4509039</v>
      </c>
    </row>
    <row r="1874" spans="1:6" x14ac:dyDescent="0.3">
      <c r="A1874" s="48">
        <v>43266</v>
      </c>
      <c r="B1874">
        <v>2018</v>
      </c>
      <c r="C1874" t="s">
        <v>1130</v>
      </c>
      <c r="D1874" s="89">
        <v>6644.7206797384397</v>
      </c>
      <c r="E1874" s="91">
        <v>113582443265.84219</v>
      </c>
      <c r="F1874" s="91">
        <v>2354179149.4928331</v>
      </c>
    </row>
    <row r="1875" spans="1:6" x14ac:dyDescent="0.3">
      <c r="A1875" s="48">
        <v>43267</v>
      </c>
      <c r="B1875">
        <v>2018</v>
      </c>
      <c r="C1875" t="s">
        <v>1130</v>
      </c>
      <c r="D1875" s="89">
        <v>6406.8070495099801</v>
      </c>
      <c r="E1875" s="91">
        <v>109527730085.0741</v>
      </c>
      <c r="F1875" s="91">
        <v>1740752641.6341269</v>
      </c>
    </row>
    <row r="1876" spans="1:6" x14ac:dyDescent="0.3">
      <c r="A1876" s="48">
        <v>43268</v>
      </c>
      <c r="B1876">
        <v>2018</v>
      </c>
      <c r="C1876" t="s">
        <v>1130</v>
      </c>
      <c r="D1876" s="89">
        <v>6478.8159243302098</v>
      </c>
      <c r="E1876" s="91">
        <v>110772203147.8282</v>
      </c>
      <c r="F1876" s="91">
        <v>1306649275.5030079</v>
      </c>
    </row>
    <row r="1877" spans="1:6" x14ac:dyDescent="0.3">
      <c r="A1877" s="48">
        <v>43269</v>
      </c>
      <c r="B1877">
        <v>2018</v>
      </c>
      <c r="C1877" t="s">
        <v>1130</v>
      </c>
      <c r="D1877" s="89">
        <v>6418.8500018874602</v>
      </c>
      <c r="E1877" s="91">
        <v>109759607021.0248</v>
      </c>
      <c r="F1877" s="91">
        <v>1120785833.1800671</v>
      </c>
    </row>
    <row r="1878" spans="1:6" x14ac:dyDescent="0.3">
      <c r="A1878" s="48">
        <v>43270</v>
      </c>
      <c r="B1878">
        <v>2018</v>
      </c>
      <c r="C1878" t="s">
        <v>1130</v>
      </c>
      <c r="D1878" s="89">
        <v>6677.5334029119404</v>
      </c>
      <c r="E1878" s="91">
        <v>114196505243.2388</v>
      </c>
      <c r="F1878" s="91">
        <v>1750367371.255583</v>
      </c>
    </row>
    <row r="1879" spans="1:6" x14ac:dyDescent="0.3">
      <c r="A1879" s="48">
        <v>43271</v>
      </c>
      <c r="B1879">
        <v>2018</v>
      </c>
      <c r="C1879" t="s">
        <v>1130</v>
      </c>
      <c r="D1879" s="89">
        <v>6708.6818202753402</v>
      </c>
      <c r="E1879" s="91">
        <v>114742187734.30659</v>
      </c>
      <c r="F1879" s="91">
        <v>1649449915.2393849</v>
      </c>
    </row>
    <row r="1880" spans="1:6" x14ac:dyDescent="0.3">
      <c r="A1880" s="48">
        <v>43272</v>
      </c>
      <c r="B1880">
        <v>2018</v>
      </c>
      <c r="C1880" t="s">
        <v>1130</v>
      </c>
      <c r="D1880" s="89">
        <v>6714.37546123014</v>
      </c>
      <c r="E1880" s="91">
        <v>114852494305.8046</v>
      </c>
      <c r="F1880" s="91">
        <v>1626421446.3647521</v>
      </c>
    </row>
    <row r="1881" spans="1:6" x14ac:dyDescent="0.3">
      <c r="A1881" s="48">
        <v>43273</v>
      </c>
      <c r="B1881">
        <v>2018</v>
      </c>
      <c r="C1881" t="s">
        <v>1130</v>
      </c>
      <c r="D1881" s="89">
        <v>6690.8321516079995</v>
      </c>
      <c r="E1881" s="91">
        <v>114463912846.0452</v>
      </c>
      <c r="F1881" s="91">
        <v>1400178395.5280421</v>
      </c>
    </row>
    <row r="1882" spans="1:6" x14ac:dyDescent="0.3">
      <c r="A1882" s="48">
        <v>43274</v>
      </c>
      <c r="B1882">
        <v>2018</v>
      </c>
      <c r="C1882" t="s">
        <v>1130</v>
      </c>
      <c r="D1882" s="89">
        <v>6088.57944239075</v>
      </c>
      <c r="E1882" s="91">
        <v>104172397755.0985</v>
      </c>
      <c r="F1882" s="91">
        <v>2932411240.2020979</v>
      </c>
    </row>
    <row r="1883" spans="1:6" x14ac:dyDescent="0.3">
      <c r="A1883" s="48">
        <v>43275</v>
      </c>
      <c r="B1883">
        <v>2018</v>
      </c>
      <c r="C1883" t="s">
        <v>1130</v>
      </c>
      <c r="D1883" s="89">
        <v>6169.4372638616896</v>
      </c>
      <c r="E1883" s="91">
        <v>105568325740.56931</v>
      </c>
      <c r="F1883" s="91">
        <v>1635692582.8272381</v>
      </c>
    </row>
    <row r="1884" spans="1:6" x14ac:dyDescent="0.3">
      <c r="A1884" s="48">
        <v>43276</v>
      </c>
      <c r="B1884">
        <v>2018</v>
      </c>
      <c r="C1884" t="s">
        <v>1130</v>
      </c>
      <c r="D1884" s="89">
        <v>6159.70719379414</v>
      </c>
      <c r="E1884" s="91">
        <v>105415073017.0751</v>
      </c>
      <c r="F1884" s="91">
        <v>2452039491.9980721</v>
      </c>
    </row>
    <row r="1885" spans="1:6" x14ac:dyDescent="0.3">
      <c r="A1885" s="48">
        <v>43277</v>
      </c>
      <c r="B1885">
        <v>2018</v>
      </c>
      <c r="C1885" t="s">
        <v>1130</v>
      </c>
      <c r="D1885" s="89">
        <v>6241.8487117054601</v>
      </c>
      <c r="E1885" s="91">
        <v>106832748619.8149</v>
      </c>
      <c r="F1885" s="91">
        <v>4326984848.1527939</v>
      </c>
    </row>
    <row r="1886" spans="1:6" x14ac:dyDescent="0.3">
      <c r="A1886" s="48">
        <v>43278</v>
      </c>
      <c r="B1886">
        <v>2018</v>
      </c>
      <c r="C1886" t="s">
        <v>1130</v>
      </c>
      <c r="D1886" s="89">
        <v>6069.8726061662801</v>
      </c>
      <c r="E1886" s="91">
        <v>103900589095.6058</v>
      </c>
      <c r="F1886" s="91">
        <v>3248018159.5091829</v>
      </c>
    </row>
    <row r="1887" spans="1:6" x14ac:dyDescent="0.3">
      <c r="A1887" s="48">
        <v>43279</v>
      </c>
      <c r="B1887">
        <v>2018</v>
      </c>
      <c r="C1887" t="s">
        <v>1130</v>
      </c>
      <c r="D1887" s="89">
        <v>6117.0364096226403</v>
      </c>
      <c r="E1887" s="91">
        <v>104717160923.03619</v>
      </c>
      <c r="F1887" s="91">
        <v>2057221707.9766879</v>
      </c>
    </row>
    <row r="1888" spans="1:6" x14ac:dyDescent="0.3">
      <c r="A1888" s="48">
        <v>43280</v>
      </c>
      <c r="B1888">
        <v>2018</v>
      </c>
      <c r="C1888" t="s">
        <v>1130</v>
      </c>
      <c r="D1888" s="89">
        <v>5879.9889744064303</v>
      </c>
      <c r="E1888" s="91">
        <v>100670773791.78281</v>
      </c>
      <c r="F1888" s="91">
        <v>1928320709.079448</v>
      </c>
    </row>
    <row r="1889" spans="1:6" x14ac:dyDescent="0.3">
      <c r="A1889" s="48">
        <v>43281</v>
      </c>
      <c r="B1889">
        <v>2018</v>
      </c>
      <c r="C1889" t="s">
        <v>1130</v>
      </c>
      <c r="D1889" s="89">
        <v>6182.2567479229501</v>
      </c>
      <c r="E1889" s="91">
        <v>105857391286.9164</v>
      </c>
      <c r="F1889" s="91">
        <v>2341618860.2006941</v>
      </c>
    </row>
    <row r="1890" spans="1:6" x14ac:dyDescent="0.3">
      <c r="A1890" s="48">
        <v>43282</v>
      </c>
      <c r="B1890">
        <v>2018</v>
      </c>
      <c r="C1890" t="s">
        <v>1131</v>
      </c>
      <c r="D1890" s="89">
        <v>6366.4994675109701</v>
      </c>
      <c r="E1890" s="91">
        <v>109023438456.36501</v>
      </c>
      <c r="F1890" s="91">
        <v>2086842501.7226319</v>
      </c>
    </row>
    <row r="1891" spans="1:6" x14ac:dyDescent="0.3">
      <c r="A1891" s="48">
        <v>43283</v>
      </c>
      <c r="B1891">
        <v>2018</v>
      </c>
      <c r="C1891" t="s">
        <v>1131</v>
      </c>
      <c r="D1891" s="89">
        <v>6312.87724313135</v>
      </c>
      <c r="E1891" s="91">
        <v>108116702994.83369</v>
      </c>
      <c r="F1891" s="91">
        <v>2601785821.8298531</v>
      </c>
    </row>
    <row r="1892" spans="1:6" x14ac:dyDescent="0.3">
      <c r="A1892" s="48">
        <v>43284</v>
      </c>
      <c r="B1892">
        <v>2018</v>
      </c>
      <c r="C1892" t="s">
        <v>1131</v>
      </c>
      <c r="D1892" s="89">
        <v>6595.5473128084996</v>
      </c>
      <c r="E1892" s="91">
        <v>112969688594.56371</v>
      </c>
      <c r="F1892" s="91">
        <v>3392521918.1209331</v>
      </c>
    </row>
    <row r="1893" spans="1:6" x14ac:dyDescent="0.3">
      <c r="A1893" s="48">
        <v>43285</v>
      </c>
      <c r="B1893">
        <v>2018</v>
      </c>
      <c r="C1893" t="s">
        <v>1131</v>
      </c>
      <c r="D1893" s="89">
        <v>6497.6073549421699</v>
      </c>
      <c r="E1893" s="91">
        <v>111301577387.40131</v>
      </c>
      <c r="F1893" s="91">
        <v>3013786718.6534042</v>
      </c>
    </row>
    <row r="1894" spans="1:6" x14ac:dyDescent="0.3">
      <c r="A1894" s="48">
        <v>43286</v>
      </c>
      <c r="B1894">
        <v>2018</v>
      </c>
      <c r="C1894" t="s">
        <v>1131</v>
      </c>
      <c r="D1894" s="89">
        <v>6562.7217371211</v>
      </c>
      <c r="E1894" s="91">
        <v>112427869579.7601</v>
      </c>
      <c r="F1894" s="91">
        <v>3111969366.095633</v>
      </c>
    </row>
    <row r="1895" spans="1:6" x14ac:dyDescent="0.3">
      <c r="A1895" s="48">
        <v>43287</v>
      </c>
      <c r="B1895">
        <v>2018</v>
      </c>
      <c r="C1895" t="s">
        <v>1131</v>
      </c>
      <c r="D1895" s="89">
        <v>6537.7408716219197</v>
      </c>
      <c r="E1895" s="91">
        <v>112011029362.867</v>
      </c>
      <c r="F1895" s="91">
        <v>3315114737.7100658</v>
      </c>
    </row>
    <row r="1896" spans="1:6" x14ac:dyDescent="0.3">
      <c r="A1896" s="48">
        <v>43288</v>
      </c>
      <c r="B1896">
        <v>2018</v>
      </c>
      <c r="C1896" t="s">
        <v>1131</v>
      </c>
      <c r="D1896" s="89">
        <v>6603.29470396542</v>
      </c>
      <c r="E1896" s="91">
        <v>113147533991.9839</v>
      </c>
      <c r="F1896" s="91">
        <v>4742128037.6400089</v>
      </c>
    </row>
    <row r="1897" spans="1:6" x14ac:dyDescent="0.3">
      <c r="A1897" s="48">
        <v>43289</v>
      </c>
      <c r="B1897">
        <v>2018</v>
      </c>
      <c r="C1897" t="s">
        <v>1131</v>
      </c>
      <c r="D1897" s="89">
        <v>6759.8360891452703</v>
      </c>
      <c r="E1897" s="91">
        <v>115842716194.1066</v>
      </c>
      <c r="F1897" s="91">
        <v>6047929422.8337526</v>
      </c>
    </row>
    <row r="1898" spans="1:6" x14ac:dyDescent="0.3">
      <c r="A1898" s="48">
        <v>43290</v>
      </c>
      <c r="B1898">
        <v>2018</v>
      </c>
      <c r="C1898" t="s">
        <v>1131</v>
      </c>
      <c r="D1898" s="89">
        <v>6700.63547905209</v>
      </c>
      <c r="E1898" s="91">
        <v>114841688927.81281</v>
      </c>
      <c r="F1898" s="91">
        <v>5015170529.8761311</v>
      </c>
    </row>
    <row r="1899" spans="1:6" x14ac:dyDescent="0.3">
      <c r="A1899" s="48">
        <v>43291</v>
      </c>
      <c r="B1899">
        <v>2018</v>
      </c>
      <c r="C1899" t="s">
        <v>1131</v>
      </c>
      <c r="D1899" s="89">
        <v>6648.2567959033213</v>
      </c>
      <c r="E1899" s="91">
        <v>113955190214.942</v>
      </c>
      <c r="F1899" s="91">
        <v>5246420831.0472879</v>
      </c>
    </row>
    <row r="1900" spans="1:6" x14ac:dyDescent="0.3">
      <c r="A1900" s="48">
        <v>43292</v>
      </c>
      <c r="B1900">
        <v>2018</v>
      </c>
      <c r="C1900" t="s">
        <v>1131</v>
      </c>
      <c r="D1900" s="89">
        <v>6303.3806647293231</v>
      </c>
      <c r="E1900" s="91">
        <v>108055463516.6572</v>
      </c>
      <c r="F1900" s="91">
        <v>4358427107.6146603</v>
      </c>
    </row>
    <row r="1901" spans="1:6" x14ac:dyDescent="0.3">
      <c r="A1901" s="48">
        <v>43293</v>
      </c>
      <c r="B1901">
        <v>2018</v>
      </c>
      <c r="C1901" t="s">
        <v>1131</v>
      </c>
      <c r="D1901" s="89">
        <v>6373.234804689936</v>
      </c>
      <c r="E1901" s="91">
        <v>109263693476.825</v>
      </c>
      <c r="F1901" s="91">
        <v>3969169303.7444139</v>
      </c>
    </row>
    <row r="1902" spans="1:6" x14ac:dyDescent="0.3">
      <c r="A1902" s="48">
        <v>43294</v>
      </c>
      <c r="B1902">
        <v>2018</v>
      </c>
      <c r="C1902" t="s">
        <v>1131</v>
      </c>
      <c r="D1902" s="89">
        <v>6230.5901971047824</v>
      </c>
      <c r="E1902" s="91">
        <v>106829387990.04871</v>
      </c>
      <c r="F1902" s="91">
        <v>3534743492.2037139</v>
      </c>
    </row>
    <row r="1903" spans="1:6" x14ac:dyDescent="0.3">
      <c r="A1903" s="48">
        <v>43295</v>
      </c>
      <c r="B1903">
        <v>2018</v>
      </c>
      <c r="C1903" t="s">
        <v>1131</v>
      </c>
      <c r="D1903" s="89">
        <v>6248.3973130337972</v>
      </c>
      <c r="E1903" s="91">
        <v>107145717585.4774</v>
      </c>
      <c r="F1903" s="91">
        <v>3951261052.820787</v>
      </c>
    </row>
    <row r="1904" spans="1:6" x14ac:dyDescent="0.3">
      <c r="A1904" s="48">
        <v>43296</v>
      </c>
      <c r="B1904">
        <v>2018</v>
      </c>
      <c r="C1904" t="s">
        <v>1131</v>
      </c>
      <c r="D1904" s="89">
        <v>6246.1374116263396</v>
      </c>
      <c r="E1904" s="91">
        <v>107117271573.7231</v>
      </c>
      <c r="F1904" s="91">
        <v>3709146622.835988</v>
      </c>
    </row>
    <row r="1905" spans="1:6" x14ac:dyDescent="0.3">
      <c r="A1905" s="48">
        <v>43297</v>
      </c>
      <c r="B1905">
        <v>2018</v>
      </c>
      <c r="C1905" t="s">
        <v>1131</v>
      </c>
      <c r="D1905" s="89">
        <v>6349.6958367107727</v>
      </c>
      <c r="E1905" s="91">
        <v>108903950780.21831</v>
      </c>
      <c r="F1905" s="91">
        <v>2857367439.5385709</v>
      </c>
    </row>
    <row r="1906" spans="1:6" x14ac:dyDescent="0.3">
      <c r="A1906" s="48">
        <v>43298</v>
      </c>
      <c r="B1906">
        <v>2018</v>
      </c>
      <c r="C1906" t="s">
        <v>1131</v>
      </c>
      <c r="D1906" s="89">
        <v>6741.6919602852686</v>
      </c>
      <c r="E1906" s="91">
        <v>115637208433.3911</v>
      </c>
      <c r="F1906" s="91">
        <v>4559363479.1402845</v>
      </c>
    </row>
    <row r="1907" spans="1:6" x14ac:dyDescent="0.3">
      <c r="A1907" s="48">
        <v>43299</v>
      </c>
      <c r="B1907">
        <v>2018</v>
      </c>
      <c r="C1907" t="s">
        <v>1131</v>
      </c>
      <c r="D1907" s="89">
        <v>7303.3730597958547</v>
      </c>
      <c r="E1907" s="91">
        <v>125285895738.5945</v>
      </c>
      <c r="F1907" s="91">
        <v>6194130741.1429129</v>
      </c>
    </row>
    <row r="1908" spans="1:6" x14ac:dyDescent="0.3">
      <c r="A1908" s="48">
        <v>43300</v>
      </c>
      <c r="B1908">
        <v>2018</v>
      </c>
      <c r="C1908" t="s">
        <v>1131</v>
      </c>
      <c r="D1908" s="89">
        <v>7334.7713720761913</v>
      </c>
      <c r="E1908" s="91">
        <v>125840376647.2718</v>
      </c>
      <c r="F1908" s="91">
        <v>4843025304.5135555</v>
      </c>
    </row>
    <row r="1909" spans="1:6" x14ac:dyDescent="0.3">
      <c r="A1909" s="48">
        <v>43301</v>
      </c>
      <c r="B1909">
        <v>2018</v>
      </c>
      <c r="C1909" t="s">
        <v>1131</v>
      </c>
      <c r="D1909" s="89">
        <v>7442.8007387483212</v>
      </c>
      <c r="E1909" s="91">
        <v>127709804699.662</v>
      </c>
      <c r="F1909" s="91">
        <v>4107857510.6703739</v>
      </c>
    </row>
    <row r="1910" spans="1:6" x14ac:dyDescent="0.3">
      <c r="A1910" s="48">
        <v>43302</v>
      </c>
      <c r="B1910">
        <v>2018</v>
      </c>
      <c r="C1910" t="s">
        <v>1131</v>
      </c>
      <c r="D1910" s="89">
        <v>7331.8715232394006</v>
      </c>
      <c r="E1910" s="91">
        <v>125820597539.2186</v>
      </c>
      <c r="F1910" s="91">
        <v>3727831730.8753538</v>
      </c>
    </row>
    <row r="1911" spans="1:6" x14ac:dyDescent="0.3">
      <c r="A1911" s="48">
        <v>43303</v>
      </c>
      <c r="B1911">
        <v>2018</v>
      </c>
      <c r="C1911" t="s">
        <v>1131</v>
      </c>
      <c r="D1911" s="89">
        <v>7379.1372718219491</v>
      </c>
      <c r="E1911" s="91">
        <v>126644347498.8597</v>
      </c>
      <c r="F1911" s="91">
        <v>2892881147.2452922</v>
      </c>
    </row>
    <row r="1912" spans="1:6" x14ac:dyDescent="0.3">
      <c r="A1912" s="48">
        <v>43304</v>
      </c>
      <c r="B1912">
        <v>2018</v>
      </c>
      <c r="C1912" t="s">
        <v>1131</v>
      </c>
      <c r="D1912" s="89">
        <v>7395.8664054400997</v>
      </c>
      <c r="E1912" s="91">
        <v>126948286633.1748</v>
      </c>
      <c r="F1912" s="91">
        <v>5717881945.8653584</v>
      </c>
    </row>
    <row r="1913" spans="1:6" x14ac:dyDescent="0.3">
      <c r="A1913" s="48">
        <v>43305</v>
      </c>
      <c r="B1913">
        <v>2018</v>
      </c>
      <c r="C1913" t="s">
        <v>1131</v>
      </c>
      <c r="D1913" s="89">
        <v>7704.99567890457</v>
      </c>
      <c r="E1913" s="91">
        <v>132270404905.45911</v>
      </c>
      <c r="F1913" s="91">
        <v>6202101797.6989403</v>
      </c>
    </row>
    <row r="1914" spans="1:6" x14ac:dyDescent="0.3">
      <c r="A1914" s="48">
        <v>43306</v>
      </c>
      <c r="B1914">
        <v>2018</v>
      </c>
      <c r="C1914" t="s">
        <v>1131</v>
      </c>
      <c r="D1914" s="89">
        <v>8422.3739233514807</v>
      </c>
      <c r="E1914" s="91">
        <v>144602365043.07211</v>
      </c>
      <c r="F1914" s="91">
        <v>5592076817.6761293</v>
      </c>
    </row>
    <row r="1915" spans="1:6" x14ac:dyDescent="0.3">
      <c r="A1915" s="48">
        <v>43307</v>
      </c>
      <c r="B1915">
        <v>2018</v>
      </c>
      <c r="C1915" t="s">
        <v>1131</v>
      </c>
      <c r="D1915" s="89">
        <v>8144.553482041877</v>
      </c>
      <c r="E1915" s="91">
        <v>139850429188.6199</v>
      </c>
      <c r="F1915" s="91">
        <v>4086880124.4977679</v>
      </c>
    </row>
    <row r="1916" spans="1:6" x14ac:dyDescent="0.3">
      <c r="A1916" s="48">
        <v>43308</v>
      </c>
      <c r="B1916">
        <v>2018</v>
      </c>
      <c r="C1916" t="s">
        <v>1131</v>
      </c>
      <c r="D1916" s="89">
        <v>7929.079243602936</v>
      </c>
      <c r="E1916" s="91">
        <v>136166569453.3063</v>
      </c>
      <c r="F1916" s="91">
        <v>3429994449.9070721</v>
      </c>
    </row>
    <row r="1917" spans="1:6" x14ac:dyDescent="0.3">
      <c r="A1917" s="48">
        <v>43309</v>
      </c>
      <c r="B1917">
        <v>2018</v>
      </c>
      <c r="C1917" t="s">
        <v>1131</v>
      </c>
      <c r="D1917" s="89">
        <v>8145.3331681206664</v>
      </c>
      <c r="E1917" s="91">
        <v>139897416706.44571</v>
      </c>
      <c r="F1917" s="91">
        <v>3624913497.9544978</v>
      </c>
    </row>
    <row r="1918" spans="1:6" x14ac:dyDescent="0.3">
      <c r="A1918" s="48">
        <v>43310</v>
      </c>
      <c r="B1918">
        <v>2018</v>
      </c>
      <c r="C1918" t="s">
        <v>1131</v>
      </c>
      <c r="D1918" s="89">
        <v>8192.1357022374195</v>
      </c>
      <c r="E1918" s="91">
        <v>140716208459.56799</v>
      </c>
      <c r="F1918" s="91">
        <v>3659115450.6126041</v>
      </c>
    </row>
    <row r="1919" spans="1:6" x14ac:dyDescent="0.3">
      <c r="A1919" s="48">
        <v>43311</v>
      </c>
      <c r="B1919">
        <v>2018</v>
      </c>
      <c r="C1919" t="s">
        <v>1131</v>
      </c>
      <c r="D1919" s="89">
        <v>8197.5935758142077</v>
      </c>
      <c r="E1919" s="91">
        <v>140827378169.39279</v>
      </c>
      <c r="F1919" s="91">
        <v>2598593361.8508439</v>
      </c>
    </row>
    <row r="1920" spans="1:6" x14ac:dyDescent="0.3">
      <c r="A1920" s="48">
        <v>43312</v>
      </c>
      <c r="B1920">
        <v>2018</v>
      </c>
      <c r="C1920" t="s">
        <v>1131</v>
      </c>
      <c r="D1920" s="89">
        <v>8185.9211383023294</v>
      </c>
      <c r="E1920" s="91">
        <v>140640772123.99829</v>
      </c>
      <c r="F1920" s="91">
        <v>3497813384.6209688</v>
      </c>
    </row>
    <row r="1921" spans="1:6" x14ac:dyDescent="0.3">
      <c r="A1921" s="48">
        <v>43313</v>
      </c>
      <c r="B1921">
        <v>2018</v>
      </c>
      <c r="C1921" t="s">
        <v>1131</v>
      </c>
      <c r="D1921" s="89">
        <v>7738.249304586212</v>
      </c>
      <c r="E1921" s="91">
        <v>132963528816.20731</v>
      </c>
      <c r="F1921" s="91">
        <v>4675498855.4151077</v>
      </c>
    </row>
    <row r="1922" spans="1:6" x14ac:dyDescent="0.3">
      <c r="A1922" s="48">
        <v>43314</v>
      </c>
      <c r="B1922">
        <v>2018</v>
      </c>
      <c r="C1922" t="s">
        <v>1131</v>
      </c>
      <c r="D1922" s="89">
        <v>7612.3007536831174</v>
      </c>
      <c r="E1922" s="91">
        <v>130813483341.75771</v>
      </c>
      <c r="F1922" s="91">
        <v>11591125727.422791</v>
      </c>
    </row>
    <row r="1923" spans="1:6" x14ac:dyDescent="0.3">
      <c r="A1923" s="48">
        <v>43315</v>
      </c>
      <c r="B1923">
        <v>2018</v>
      </c>
      <c r="C1923" t="s">
        <v>1131</v>
      </c>
      <c r="D1923" s="89">
        <v>7540.6331506171446</v>
      </c>
      <c r="E1923" s="91">
        <v>129596337579.76649</v>
      </c>
      <c r="F1923" s="91">
        <v>6834800615.4708586</v>
      </c>
    </row>
    <row r="1924" spans="1:6" x14ac:dyDescent="0.3">
      <c r="A1924" s="48">
        <v>43316</v>
      </c>
      <c r="B1924">
        <v>2018</v>
      </c>
      <c r="C1924" t="s">
        <v>1131</v>
      </c>
      <c r="D1924" s="89">
        <v>7411.6663824838897</v>
      </c>
      <c r="E1924" s="91">
        <v>127395242323.66479</v>
      </c>
      <c r="F1924" s="91">
        <v>5580835718.27458</v>
      </c>
    </row>
    <row r="1925" spans="1:6" x14ac:dyDescent="0.3">
      <c r="A1925" s="48">
        <v>43317</v>
      </c>
      <c r="B1925">
        <v>2018</v>
      </c>
      <c r="C1925" t="s">
        <v>1131</v>
      </c>
      <c r="D1925" s="89">
        <v>7009.0120117939159</v>
      </c>
      <c r="E1925" s="91">
        <v>120489906899.28979</v>
      </c>
      <c r="F1925" s="91">
        <v>5952900997.7454939</v>
      </c>
    </row>
    <row r="1926" spans="1:6" x14ac:dyDescent="0.3">
      <c r="A1926" s="48">
        <v>43318</v>
      </c>
      <c r="B1926">
        <v>2018</v>
      </c>
      <c r="C1926" t="s">
        <v>1131</v>
      </c>
      <c r="D1926" s="89">
        <v>7036.60933127318</v>
      </c>
      <c r="E1926" s="91">
        <v>120977961419.3138</v>
      </c>
      <c r="F1926" s="91">
        <v>5989412029.0675306</v>
      </c>
    </row>
    <row r="1927" spans="1:6" x14ac:dyDescent="0.3">
      <c r="A1927" s="48">
        <v>43319</v>
      </c>
      <c r="B1927">
        <v>2018</v>
      </c>
      <c r="C1927" t="s">
        <v>1131</v>
      </c>
      <c r="D1927" s="89">
        <v>6926.1167787740014</v>
      </c>
      <c r="E1927" s="91">
        <v>119089729729.2738</v>
      </c>
      <c r="F1927" s="91">
        <v>6927841831.6884375</v>
      </c>
    </row>
    <row r="1928" spans="1:6" x14ac:dyDescent="0.3">
      <c r="A1928" s="48">
        <v>43320</v>
      </c>
      <c r="B1928">
        <v>2018</v>
      </c>
      <c r="C1928" t="s">
        <v>1131</v>
      </c>
      <c r="D1928" s="89">
        <v>6711.7324223585802</v>
      </c>
      <c r="E1928" s="91">
        <v>115416628667.9837</v>
      </c>
      <c r="F1928" s="91">
        <v>6729676123.9053431</v>
      </c>
    </row>
    <row r="1929" spans="1:6" x14ac:dyDescent="0.3">
      <c r="A1929" s="48">
        <v>43321</v>
      </c>
      <c r="B1929">
        <v>2018</v>
      </c>
      <c r="C1929" t="s">
        <v>1131</v>
      </c>
      <c r="D1929" s="89">
        <v>6259.5277096675954</v>
      </c>
      <c r="E1929" s="91">
        <v>107652609456.4052</v>
      </c>
      <c r="F1929" s="91">
        <v>6834119514.6859245</v>
      </c>
    </row>
    <row r="1930" spans="1:6" x14ac:dyDescent="0.3">
      <c r="A1930" s="48">
        <v>43322</v>
      </c>
      <c r="B1930">
        <v>2018</v>
      </c>
      <c r="C1930" t="s">
        <v>1131</v>
      </c>
      <c r="D1930" s="89">
        <v>6531.2497867370557</v>
      </c>
      <c r="E1930" s="91">
        <v>112337822894.3667</v>
      </c>
      <c r="F1930" s="91">
        <v>5843796067.3320665</v>
      </c>
    </row>
    <row r="1931" spans="1:6" x14ac:dyDescent="0.3">
      <c r="A1931" s="48">
        <v>43323</v>
      </c>
      <c r="B1931">
        <v>2018</v>
      </c>
      <c r="C1931" t="s">
        <v>1131</v>
      </c>
      <c r="D1931" s="89">
        <v>6166.5904175017422</v>
      </c>
      <c r="E1931" s="91">
        <v>106079149843.7939</v>
      </c>
      <c r="F1931" s="91">
        <v>6731245061.3180408</v>
      </c>
    </row>
    <row r="1932" spans="1:6" x14ac:dyDescent="0.3">
      <c r="A1932" s="48">
        <v>43324</v>
      </c>
      <c r="B1932">
        <v>2018</v>
      </c>
      <c r="C1932" t="s">
        <v>1131</v>
      </c>
      <c r="D1932" s="89">
        <v>6205.2184799448542</v>
      </c>
      <c r="E1932" s="91">
        <v>106756980148.52299</v>
      </c>
      <c r="F1932" s="91">
        <v>5708911347.3024483</v>
      </c>
    </row>
    <row r="1933" spans="1:6" x14ac:dyDescent="0.3">
      <c r="A1933" s="48">
        <v>43325</v>
      </c>
      <c r="B1933">
        <v>2018</v>
      </c>
      <c r="C1933" t="s">
        <v>1131</v>
      </c>
      <c r="D1933" s="89">
        <v>6318.4072217744242</v>
      </c>
      <c r="E1933" s="91">
        <v>108716328040.7234</v>
      </c>
      <c r="F1933" s="91">
        <v>5507023282.2460566</v>
      </c>
    </row>
    <row r="1934" spans="1:6" x14ac:dyDescent="0.3">
      <c r="A1934" s="48">
        <v>43326</v>
      </c>
      <c r="B1934">
        <v>2018</v>
      </c>
      <c r="C1934" t="s">
        <v>1131</v>
      </c>
      <c r="D1934" s="89">
        <v>6283.9962505815301</v>
      </c>
      <c r="E1934" s="91">
        <v>108135868387.4933</v>
      </c>
      <c r="F1934" s="91">
        <v>5381627198.2271357</v>
      </c>
    </row>
    <row r="1935" spans="1:6" x14ac:dyDescent="0.3">
      <c r="A1935" s="48">
        <v>43327</v>
      </c>
      <c r="B1935">
        <v>2018</v>
      </c>
      <c r="C1935" t="s">
        <v>1131</v>
      </c>
      <c r="D1935" s="89">
        <v>6212.2260400556124</v>
      </c>
      <c r="E1935" s="91">
        <v>106911788926.7531</v>
      </c>
      <c r="F1935" s="91">
        <v>7179484727.4193506</v>
      </c>
    </row>
    <row r="1936" spans="1:6" x14ac:dyDescent="0.3">
      <c r="A1936" s="48">
        <v>43328</v>
      </c>
      <c r="B1936">
        <v>2018</v>
      </c>
      <c r="C1936" t="s">
        <v>1131</v>
      </c>
      <c r="D1936" s="89">
        <v>6267.7687087737804</v>
      </c>
      <c r="E1936" s="91">
        <v>107788817699.5312</v>
      </c>
      <c r="F1936" s="91">
        <v>6619548180.3873014</v>
      </c>
    </row>
    <row r="1937" spans="1:6" x14ac:dyDescent="0.3">
      <c r="A1937" s="48">
        <v>43329</v>
      </c>
      <c r="B1937">
        <v>2018</v>
      </c>
      <c r="C1937" t="s">
        <v>1131</v>
      </c>
      <c r="D1937" s="89">
        <v>6309.3852262189957</v>
      </c>
      <c r="E1937" s="91">
        <v>108578823549.0004</v>
      </c>
      <c r="F1937" s="91">
        <v>5982589406.9650002</v>
      </c>
    </row>
    <row r="1938" spans="1:6" x14ac:dyDescent="0.3">
      <c r="A1938" s="48">
        <v>43330</v>
      </c>
      <c r="B1938">
        <v>2018</v>
      </c>
      <c r="C1938" t="s">
        <v>1131</v>
      </c>
      <c r="D1938" s="89">
        <v>6566.7151633773819</v>
      </c>
      <c r="E1938" s="91">
        <v>113018605465.4718</v>
      </c>
      <c r="F1938" s="91">
        <v>6206194158.951437</v>
      </c>
    </row>
    <row r="1939" spans="1:6" x14ac:dyDescent="0.3">
      <c r="A1939" s="48">
        <v>43331</v>
      </c>
      <c r="B1939">
        <v>2018</v>
      </c>
      <c r="C1939" t="s">
        <v>1131</v>
      </c>
      <c r="D1939" s="89">
        <v>6382.0605914076104</v>
      </c>
      <c r="E1939" s="91">
        <v>109889851531.17281</v>
      </c>
      <c r="F1939" s="91">
        <v>5616965845.8698092</v>
      </c>
    </row>
    <row r="1940" spans="1:6" x14ac:dyDescent="0.3">
      <c r="A1940" s="48">
        <v>43332</v>
      </c>
      <c r="B1940">
        <v>2018</v>
      </c>
      <c r="C1940" t="s">
        <v>1131</v>
      </c>
      <c r="D1940" s="89">
        <v>6475.4940196673788</v>
      </c>
      <c r="E1940" s="91">
        <v>111490970656.3322</v>
      </c>
      <c r="F1940" s="91">
        <v>5160365103.1119089</v>
      </c>
    </row>
    <row r="1941" spans="1:6" x14ac:dyDescent="0.3">
      <c r="A1941" s="48">
        <v>43333</v>
      </c>
      <c r="B1941">
        <v>2018</v>
      </c>
      <c r="C1941" t="s">
        <v>1131</v>
      </c>
      <c r="D1941" s="89">
        <v>6242.8824384007994</v>
      </c>
      <c r="E1941" s="91">
        <v>107511643840.8584</v>
      </c>
      <c r="F1941" s="91">
        <v>5578292470.7022076</v>
      </c>
    </row>
    <row r="1942" spans="1:6" x14ac:dyDescent="0.3">
      <c r="A1942" s="48">
        <v>43334</v>
      </c>
      <c r="B1942">
        <v>2018</v>
      </c>
      <c r="C1942" t="s">
        <v>1131</v>
      </c>
      <c r="D1942" s="89">
        <v>6467.2717303096751</v>
      </c>
      <c r="E1942" s="91">
        <v>111399689881.1575</v>
      </c>
      <c r="F1942" s="91">
        <v>5658517103.3126421</v>
      </c>
    </row>
    <row r="1943" spans="1:6" x14ac:dyDescent="0.3">
      <c r="A1943" s="48">
        <v>43335</v>
      </c>
      <c r="B1943">
        <v>2018</v>
      </c>
      <c r="C1943" t="s">
        <v>1131</v>
      </c>
      <c r="D1943" s="89">
        <v>6336.6563271087034</v>
      </c>
      <c r="E1943" s="91">
        <v>109149076720.34019</v>
      </c>
      <c r="F1943" s="91">
        <v>6759411527.6921444</v>
      </c>
    </row>
    <row r="1944" spans="1:6" x14ac:dyDescent="0.3">
      <c r="A1944" s="48">
        <v>43336</v>
      </c>
      <c r="B1944">
        <v>2018</v>
      </c>
      <c r="C1944" t="s">
        <v>1131</v>
      </c>
      <c r="D1944" s="89">
        <v>6521.065718268509</v>
      </c>
      <c r="E1944" s="91">
        <v>112327439428.77161</v>
      </c>
      <c r="F1944" s="91">
        <v>6096332849.2866373</v>
      </c>
    </row>
    <row r="1945" spans="1:6" x14ac:dyDescent="0.3">
      <c r="A1945" s="48">
        <v>43337</v>
      </c>
      <c r="B1945">
        <v>2018</v>
      </c>
      <c r="C1945" t="s">
        <v>1131</v>
      </c>
      <c r="D1945" s="89">
        <v>6684.3791442066786</v>
      </c>
      <c r="E1945" s="91">
        <v>115177527171.8132</v>
      </c>
      <c r="F1945" s="91">
        <v>6913767387.863615</v>
      </c>
    </row>
    <row r="1946" spans="1:6" x14ac:dyDescent="0.3">
      <c r="A1946" s="48">
        <v>43338</v>
      </c>
      <c r="B1946">
        <v>2018</v>
      </c>
      <c r="C1946" t="s">
        <v>1131</v>
      </c>
      <c r="D1946" s="89">
        <v>6736.0360575164586</v>
      </c>
      <c r="E1946" s="91">
        <v>116073397012.0424</v>
      </c>
      <c r="F1946" s="91">
        <v>5280060347.5645056</v>
      </c>
    </row>
    <row r="1947" spans="1:6" x14ac:dyDescent="0.3">
      <c r="A1947" s="48">
        <v>43339</v>
      </c>
      <c r="B1947">
        <v>2018</v>
      </c>
      <c r="C1947" t="s">
        <v>1131</v>
      </c>
      <c r="D1947" s="89">
        <v>6728.2880026290086</v>
      </c>
      <c r="E1947" s="91">
        <v>115406552890.9902</v>
      </c>
      <c r="F1947" s="91">
        <v>5215045899.1682901</v>
      </c>
    </row>
    <row r="1948" spans="1:6" x14ac:dyDescent="0.3">
      <c r="A1948" s="48">
        <v>43340</v>
      </c>
      <c r="B1948">
        <v>2018</v>
      </c>
      <c r="C1948" t="s">
        <v>1131</v>
      </c>
      <c r="D1948" s="89">
        <v>6911.0960289495724</v>
      </c>
      <c r="E1948" s="91">
        <v>118546009735.9248</v>
      </c>
      <c r="F1948" s="91">
        <v>5444349729.3461027</v>
      </c>
    </row>
    <row r="1949" spans="1:6" x14ac:dyDescent="0.3">
      <c r="A1949" s="48">
        <v>43341</v>
      </c>
      <c r="B1949">
        <v>2018</v>
      </c>
      <c r="C1949" t="s">
        <v>1131</v>
      </c>
      <c r="D1949" s="89">
        <v>7075.9834051051002</v>
      </c>
      <c r="E1949" s="91">
        <v>121992306938.18851</v>
      </c>
      <c r="F1949" s="91">
        <v>6246602891.5451937</v>
      </c>
    </row>
    <row r="1950" spans="1:6" x14ac:dyDescent="0.3">
      <c r="A1950" s="48">
        <v>43342</v>
      </c>
      <c r="B1950">
        <v>2018</v>
      </c>
      <c r="C1950" t="s">
        <v>1131</v>
      </c>
      <c r="D1950" s="89">
        <v>7046.748947280631</v>
      </c>
      <c r="E1950" s="91">
        <v>121479639297.2966</v>
      </c>
      <c r="F1950" s="91">
        <v>5976493148.7057238</v>
      </c>
    </row>
    <row r="1951" spans="1:6" x14ac:dyDescent="0.3">
      <c r="A1951" s="48">
        <v>43343</v>
      </c>
      <c r="B1951">
        <v>2018</v>
      </c>
      <c r="C1951" t="s">
        <v>1131</v>
      </c>
      <c r="D1951" s="89">
        <v>7024.14510718162</v>
      </c>
      <c r="E1951" s="91">
        <v>121103237785.7025</v>
      </c>
      <c r="F1951" s="91">
        <v>6587864491.2689638</v>
      </c>
    </row>
    <row r="1952" spans="1:6" x14ac:dyDescent="0.3">
      <c r="A1952" s="48">
        <v>43344</v>
      </c>
      <c r="B1952">
        <v>2018</v>
      </c>
      <c r="C1952" t="s">
        <v>1131</v>
      </c>
      <c r="D1952" s="89">
        <v>7027.6312794018522</v>
      </c>
      <c r="E1952" s="91">
        <v>121186316787.3024</v>
      </c>
      <c r="F1952" s="91">
        <v>5959884320.7622709</v>
      </c>
    </row>
    <row r="1953" spans="1:6" x14ac:dyDescent="0.3">
      <c r="A1953" s="48">
        <v>43345</v>
      </c>
      <c r="B1953">
        <v>2018</v>
      </c>
      <c r="C1953" t="s">
        <v>1131</v>
      </c>
      <c r="D1953" s="89">
        <v>7211.2707678688221</v>
      </c>
      <c r="E1953" s="91">
        <v>124380655386.0941</v>
      </c>
      <c r="F1953" s="91">
        <v>6257915213.839819</v>
      </c>
    </row>
    <row r="1954" spans="1:6" x14ac:dyDescent="0.3">
      <c r="A1954" s="48">
        <v>43346</v>
      </c>
      <c r="B1954">
        <v>2018</v>
      </c>
      <c r="C1954" t="s">
        <v>1131</v>
      </c>
      <c r="D1954" s="89">
        <v>7305.2728010037526</v>
      </c>
      <c r="E1954" s="91">
        <v>125994361368.726</v>
      </c>
      <c r="F1954" s="91">
        <v>6640164154.5499763</v>
      </c>
    </row>
    <row r="1955" spans="1:6" x14ac:dyDescent="0.3">
      <c r="A1955" s="48">
        <v>43347</v>
      </c>
      <c r="B1955">
        <v>2018</v>
      </c>
      <c r="C1955" t="s">
        <v>1131</v>
      </c>
      <c r="D1955" s="89">
        <v>7260.897516647864</v>
      </c>
      <c r="E1955" s="91">
        <v>125200923805.3909</v>
      </c>
      <c r="F1955" s="91">
        <v>4511643009.5683165</v>
      </c>
    </row>
    <row r="1956" spans="1:6" x14ac:dyDescent="0.3">
      <c r="A1956" s="48">
        <v>43348</v>
      </c>
      <c r="B1956">
        <v>2018</v>
      </c>
      <c r="C1956" t="s">
        <v>1131</v>
      </c>
      <c r="D1956" s="89">
        <v>7359.4629929230268</v>
      </c>
      <c r="E1956" s="91">
        <v>126949626755.787</v>
      </c>
      <c r="F1956" s="91">
        <v>5344233220.4543476</v>
      </c>
    </row>
    <row r="1957" spans="1:6" x14ac:dyDescent="0.3">
      <c r="A1957" s="48">
        <v>43349</v>
      </c>
      <c r="B1957">
        <v>2018</v>
      </c>
      <c r="C1957" t="s">
        <v>1131</v>
      </c>
      <c r="D1957" s="89">
        <v>6764.9267737782247</v>
      </c>
      <c r="E1957" s="91">
        <v>116602093876.1526</v>
      </c>
      <c r="F1957" s="91">
        <v>7036065651.0783358</v>
      </c>
    </row>
    <row r="1958" spans="1:6" x14ac:dyDescent="0.3">
      <c r="A1958" s="48">
        <v>43350</v>
      </c>
      <c r="B1958">
        <v>2018</v>
      </c>
      <c r="C1958" t="s">
        <v>1131</v>
      </c>
      <c r="D1958" s="89">
        <v>6498.2796126096564</v>
      </c>
      <c r="E1958" s="91">
        <v>112034863191.16701</v>
      </c>
      <c r="F1958" s="91">
        <v>6558109770.577363</v>
      </c>
    </row>
    <row r="1959" spans="1:6" x14ac:dyDescent="0.3">
      <c r="A1959" s="48">
        <v>43351</v>
      </c>
      <c r="B1959">
        <v>2018</v>
      </c>
      <c r="C1959" t="s">
        <v>1131</v>
      </c>
      <c r="D1959" s="89">
        <v>6397.8188702402304</v>
      </c>
      <c r="E1959" s="91">
        <v>110396118506.89439</v>
      </c>
      <c r="F1959" s="91">
        <v>4422971841.981781</v>
      </c>
    </row>
    <row r="1960" spans="1:6" x14ac:dyDescent="0.3">
      <c r="A1960" s="48">
        <v>43352</v>
      </c>
      <c r="B1960">
        <v>2018</v>
      </c>
      <c r="C1960" t="s">
        <v>1131</v>
      </c>
      <c r="D1960" s="89">
        <v>6181.1944507521303</v>
      </c>
      <c r="E1960" s="91">
        <v>106668555553.51489</v>
      </c>
      <c r="F1960" s="91">
        <v>3851077568.0040011</v>
      </c>
    </row>
    <row r="1961" spans="1:6" x14ac:dyDescent="0.3">
      <c r="A1961" s="48">
        <v>43353</v>
      </c>
      <c r="B1961">
        <v>2018</v>
      </c>
      <c r="C1961" t="s">
        <v>1131</v>
      </c>
      <c r="D1961" s="89">
        <v>6260.7648060624761</v>
      </c>
      <c r="E1961" s="91">
        <v>108219061918.52271</v>
      </c>
      <c r="F1961" s="91">
        <v>4174629547.5940318</v>
      </c>
    </row>
    <row r="1962" spans="1:6" x14ac:dyDescent="0.3">
      <c r="A1962" s="48">
        <v>43354</v>
      </c>
      <c r="B1962">
        <v>2018</v>
      </c>
      <c r="C1962" t="s">
        <v>1131</v>
      </c>
      <c r="D1962" s="89">
        <v>6308.1354746166289</v>
      </c>
      <c r="E1962" s="91">
        <v>108846231385.4185</v>
      </c>
      <c r="F1962" s="91">
        <v>4504626593.5652208</v>
      </c>
    </row>
    <row r="1963" spans="1:6" x14ac:dyDescent="0.3">
      <c r="A1963" s="48">
        <v>43355</v>
      </c>
      <c r="B1963">
        <v>2018</v>
      </c>
      <c r="C1963" t="s">
        <v>1131</v>
      </c>
      <c r="D1963" s="89">
        <v>6278.9170696285591</v>
      </c>
      <c r="E1963" s="91">
        <v>108449181464.8959</v>
      </c>
      <c r="F1963" s="91">
        <v>5001529025.0324755</v>
      </c>
    </row>
    <row r="1964" spans="1:6" x14ac:dyDescent="0.3">
      <c r="A1964" s="48">
        <v>43356</v>
      </c>
      <c r="B1964">
        <v>2018</v>
      </c>
      <c r="C1964" t="s">
        <v>1131</v>
      </c>
      <c r="D1964" s="89">
        <v>6330.5742380226638</v>
      </c>
      <c r="E1964" s="91">
        <v>109298582014.2178</v>
      </c>
      <c r="F1964" s="91">
        <v>5026516732.8311872</v>
      </c>
    </row>
    <row r="1965" spans="1:6" x14ac:dyDescent="0.3">
      <c r="A1965" s="48">
        <v>43357</v>
      </c>
      <c r="B1965">
        <v>2018</v>
      </c>
      <c r="C1965" t="s">
        <v>1131</v>
      </c>
      <c r="D1965" s="89">
        <v>6486.4616303936164</v>
      </c>
      <c r="E1965" s="91">
        <v>112124461661.1324</v>
      </c>
      <c r="F1965" s="91">
        <v>4987196751.8431091</v>
      </c>
    </row>
    <row r="1966" spans="1:6" x14ac:dyDescent="0.3">
      <c r="A1966" s="48">
        <v>43358</v>
      </c>
      <c r="B1966">
        <v>2018</v>
      </c>
      <c r="C1966" t="s">
        <v>1131</v>
      </c>
      <c r="D1966" s="89">
        <v>6500.0122546166303</v>
      </c>
      <c r="E1966" s="91">
        <v>112334356298.05251</v>
      </c>
      <c r="F1966" s="91">
        <v>5350596522.1363001</v>
      </c>
    </row>
    <row r="1967" spans="1:6" x14ac:dyDescent="0.3">
      <c r="A1967" s="48">
        <v>43359</v>
      </c>
      <c r="B1967">
        <v>2018</v>
      </c>
      <c r="C1967" t="s">
        <v>1131</v>
      </c>
      <c r="D1967" s="89">
        <v>6530.221146234664</v>
      </c>
      <c r="E1967" s="91">
        <v>112796085614.54739</v>
      </c>
      <c r="F1967" s="91">
        <v>4295951323.5060349</v>
      </c>
    </row>
    <row r="1968" spans="1:6" x14ac:dyDescent="0.3">
      <c r="A1968" s="48">
        <v>43360</v>
      </c>
      <c r="B1968">
        <v>2018</v>
      </c>
      <c r="C1968" t="s">
        <v>1131</v>
      </c>
      <c r="D1968" s="89">
        <v>6506.248493217292</v>
      </c>
      <c r="E1968" s="91">
        <v>112373562206.646</v>
      </c>
      <c r="F1968" s="91">
        <v>4715407407.2624044</v>
      </c>
    </row>
    <row r="1969" spans="1:6" x14ac:dyDescent="0.3">
      <c r="A1969" s="48">
        <v>43361</v>
      </c>
      <c r="B1969">
        <v>2018</v>
      </c>
      <c r="C1969" t="s">
        <v>1131</v>
      </c>
      <c r="D1969" s="89">
        <v>6250.1217273227294</v>
      </c>
      <c r="E1969" s="91">
        <v>107960190646.44859</v>
      </c>
      <c r="F1969" s="91">
        <v>4600931272.400568</v>
      </c>
    </row>
    <row r="1970" spans="1:6" x14ac:dyDescent="0.3">
      <c r="A1970" s="48">
        <v>43362</v>
      </c>
      <c r="B1970">
        <v>2018</v>
      </c>
      <c r="C1970" t="s">
        <v>1131</v>
      </c>
      <c r="D1970" s="89">
        <v>6347.0692554516081</v>
      </c>
      <c r="E1970" s="91">
        <v>109629673484.58701</v>
      </c>
      <c r="F1970" s="91">
        <v>4472798160.2243271</v>
      </c>
    </row>
    <row r="1971" spans="1:6" x14ac:dyDescent="0.3">
      <c r="A1971" s="48">
        <v>43363</v>
      </c>
      <c r="B1971">
        <v>2018</v>
      </c>
      <c r="C1971" t="s">
        <v>1131</v>
      </c>
      <c r="D1971" s="89">
        <v>6383.7538411583819</v>
      </c>
      <c r="E1971" s="91">
        <v>110292032124.8934</v>
      </c>
      <c r="F1971" s="91">
        <v>5380977505.120019</v>
      </c>
    </row>
    <row r="1972" spans="1:6" x14ac:dyDescent="0.3">
      <c r="A1972" s="48">
        <v>43364</v>
      </c>
      <c r="B1972">
        <v>2018</v>
      </c>
      <c r="C1972" t="s">
        <v>1131</v>
      </c>
      <c r="D1972" s="89">
        <v>6491.8852422768832</v>
      </c>
      <c r="E1972" s="91">
        <v>112172960507.04021</v>
      </c>
      <c r="F1972" s="91">
        <v>5059042419.5627556</v>
      </c>
    </row>
    <row r="1973" spans="1:6" x14ac:dyDescent="0.3">
      <c r="A1973" s="48">
        <v>43365</v>
      </c>
      <c r="B1973">
        <v>2018</v>
      </c>
      <c r="C1973" t="s">
        <v>1131</v>
      </c>
      <c r="D1973" s="89">
        <v>6753.8344721403246</v>
      </c>
      <c r="E1973" s="91">
        <v>116710823191.4115</v>
      </c>
      <c r="F1973" s="91">
        <v>5931455399.7562809</v>
      </c>
    </row>
    <row r="1974" spans="1:6" x14ac:dyDescent="0.3">
      <c r="A1974" s="48">
        <v>43366</v>
      </c>
      <c r="B1974">
        <v>2018</v>
      </c>
      <c r="C1974" t="s">
        <v>1131</v>
      </c>
      <c r="D1974" s="89">
        <v>6747.0321729600237</v>
      </c>
      <c r="E1974" s="91">
        <v>116607568773.972</v>
      </c>
      <c r="F1974" s="91">
        <v>5159534298.571353</v>
      </c>
    </row>
    <row r="1975" spans="1:6" x14ac:dyDescent="0.3">
      <c r="A1975" s="48">
        <v>43367</v>
      </c>
      <c r="B1975">
        <v>2018</v>
      </c>
      <c r="C1975" t="s">
        <v>1131</v>
      </c>
      <c r="D1975" s="89">
        <v>6711.0294518159344</v>
      </c>
      <c r="E1975" s="91">
        <v>116001860055.71249</v>
      </c>
      <c r="F1975" s="91">
        <v>4322794079.1405745</v>
      </c>
    </row>
    <row r="1976" spans="1:6" x14ac:dyDescent="0.3">
      <c r="A1976" s="48">
        <v>43368</v>
      </c>
      <c r="B1976">
        <v>2018</v>
      </c>
      <c r="C1976" t="s">
        <v>1131</v>
      </c>
      <c r="D1976" s="89">
        <v>6596.187313045577</v>
      </c>
      <c r="E1976" s="91">
        <v>114024650850.0475</v>
      </c>
      <c r="F1976" s="91">
        <v>4626497701.6077747</v>
      </c>
    </row>
    <row r="1977" spans="1:6" x14ac:dyDescent="0.3">
      <c r="A1977" s="48">
        <v>43369</v>
      </c>
      <c r="B1977">
        <v>2018</v>
      </c>
      <c r="C1977" t="s">
        <v>1131</v>
      </c>
      <c r="D1977" s="89">
        <v>6441.3115445425528</v>
      </c>
      <c r="E1977" s="91">
        <v>111360852966.3511</v>
      </c>
      <c r="F1977" s="91">
        <v>4580781824.2130222</v>
      </c>
    </row>
    <row r="1978" spans="1:6" x14ac:dyDescent="0.3">
      <c r="A1978" s="48">
        <v>43370</v>
      </c>
      <c r="B1978">
        <v>2018</v>
      </c>
      <c r="C1978" t="s">
        <v>1131</v>
      </c>
      <c r="D1978" s="89">
        <v>6462.7956352922392</v>
      </c>
      <c r="E1978" s="91">
        <v>111760801180.66</v>
      </c>
      <c r="F1978" s="91">
        <v>3788299697.4109159</v>
      </c>
    </row>
    <row r="1979" spans="1:6" x14ac:dyDescent="0.3">
      <c r="A1979" s="48">
        <v>43371</v>
      </c>
      <c r="B1979">
        <v>2018</v>
      </c>
      <c r="C1979" t="s">
        <v>1131</v>
      </c>
      <c r="D1979" s="89">
        <v>6704.7042457297212</v>
      </c>
      <c r="E1979" s="91">
        <v>115905890382.87781</v>
      </c>
      <c r="F1979" s="91">
        <v>4690261094.5151339</v>
      </c>
    </row>
    <row r="1980" spans="1:6" x14ac:dyDescent="0.3">
      <c r="A1980" s="48">
        <v>43372</v>
      </c>
      <c r="B1980">
        <v>2018</v>
      </c>
      <c r="C1980" t="s">
        <v>1131</v>
      </c>
      <c r="D1980" s="89">
        <v>6634.7659645729054</v>
      </c>
      <c r="E1980" s="91">
        <v>114768551691.0015</v>
      </c>
      <c r="F1980" s="91">
        <v>3140320712.260097</v>
      </c>
    </row>
    <row r="1981" spans="1:6" x14ac:dyDescent="0.3">
      <c r="A1981" s="48">
        <v>43373</v>
      </c>
      <c r="B1981">
        <v>2018</v>
      </c>
      <c r="C1981" t="s">
        <v>1131</v>
      </c>
      <c r="D1981" s="89">
        <v>6606.0737954220758</v>
      </c>
      <c r="E1981" s="91">
        <v>114265552573.72391</v>
      </c>
      <c r="F1981" s="91">
        <v>2294291064.4914498</v>
      </c>
    </row>
    <row r="1982" spans="1:6" x14ac:dyDescent="0.3">
      <c r="A1982" s="48">
        <v>43374</v>
      </c>
      <c r="B1982">
        <v>2018</v>
      </c>
      <c r="C1982" t="s">
        <v>1132</v>
      </c>
      <c r="D1982" s="89">
        <v>6626.0379560984866</v>
      </c>
      <c r="E1982" s="91">
        <v>114617564007.79601</v>
      </c>
      <c r="F1982" s="91">
        <v>1908960742.7216589</v>
      </c>
    </row>
    <row r="1983" spans="1:6" x14ac:dyDescent="0.3">
      <c r="A1983" s="48">
        <v>43375</v>
      </c>
      <c r="B1983">
        <v>2018</v>
      </c>
      <c r="C1983" t="s">
        <v>1132</v>
      </c>
      <c r="D1983" s="89">
        <v>6598.8412597551769</v>
      </c>
      <c r="E1983" s="91">
        <v>114225251470.51221</v>
      </c>
      <c r="F1983" s="91">
        <v>1893760872.9018481</v>
      </c>
    </row>
    <row r="1984" spans="1:6" x14ac:dyDescent="0.3">
      <c r="A1984" s="48">
        <v>43376</v>
      </c>
      <c r="B1984">
        <v>2018</v>
      </c>
      <c r="C1984" t="s">
        <v>1132</v>
      </c>
      <c r="D1984" s="89">
        <v>6524.6076979152103</v>
      </c>
      <c r="E1984" s="91">
        <v>112814709079.4464</v>
      </c>
      <c r="F1984" s="91">
        <v>2035903501.1612611</v>
      </c>
    </row>
    <row r="1985" spans="1:6" x14ac:dyDescent="0.3">
      <c r="A1985" s="48">
        <v>43377</v>
      </c>
      <c r="B1985">
        <v>2018</v>
      </c>
      <c r="C1985" t="s">
        <v>1132</v>
      </c>
      <c r="D1985" s="89">
        <v>6499.2623791152191</v>
      </c>
      <c r="E1985" s="91">
        <v>112545036630.8241</v>
      </c>
      <c r="F1985" s="91">
        <v>2247969611.1974282</v>
      </c>
    </row>
    <row r="1986" spans="1:6" x14ac:dyDescent="0.3">
      <c r="A1986" s="48">
        <v>43378</v>
      </c>
      <c r="B1986">
        <v>2018</v>
      </c>
      <c r="C1986" t="s">
        <v>1132</v>
      </c>
      <c r="D1986" s="89">
        <v>6578.7018092848493</v>
      </c>
      <c r="E1986" s="91">
        <v>113846158429.54829</v>
      </c>
      <c r="F1986" s="91">
        <v>2059404665.189445</v>
      </c>
    </row>
    <row r="1987" spans="1:6" x14ac:dyDescent="0.3">
      <c r="A1987" s="48">
        <v>43379</v>
      </c>
      <c r="B1987">
        <v>2018</v>
      </c>
      <c r="C1987" t="s">
        <v>1132</v>
      </c>
      <c r="D1987" s="89">
        <v>6621.1893639199188</v>
      </c>
      <c r="E1987" s="91">
        <v>114567814410.7625</v>
      </c>
      <c r="F1987" s="91">
        <v>1840911129.5584171</v>
      </c>
    </row>
    <row r="1988" spans="1:6" x14ac:dyDescent="0.3">
      <c r="A1988" s="48">
        <v>43380</v>
      </c>
      <c r="B1988">
        <v>2018</v>
      </c>
      <c r="C1988" t="s">
        <v>1132</v>
      </c>
      <c r="D1988" s="89">
        <v>6589.124681678888</v>
      </c>
      <c r="E1988" s="91">
        <v>114021329402.3528</v>
      </c>
      <c r="F1988" s="91">
        <v>1464404365.5170801</v>
      </c>
    </row>
    <row r="1989" spans="1:6" x14ac:dyDescent="0.3">
      <c r="A1989" s="48">
        <v>43381</v>
      </c>
      <c r="B1989">
        <v>2018</v>
      </c>
      <c r="C1989" t="s">
        <v>1132</v>
      </c>
      <c r="D1989" s="89">
        <v>6584.8321530525136</v>
      </c>
      <c r="E1989" s="91">
        <v>113962679824.782</v>
      </c>
      <c r="F1989" s="91">
        <v>1499424737.4585609</v>
      </c>
    </row>
    <row r="1990" spans="1:6" x14ac:dyDescent="0.3">
      <c r="A1990" s="48">
        <v>43382</v>
      </c>
      <c r="B1990">
        <v>2018</v>
      </c>
      <c r="C1990" t="s">
        <v>1132</v>
      </c>
      <c r="D1990" s="89">
        <v>6653.0894508304264</v>
      </c>
      <c r="E1990" s="91">
        <v>115167647222.3385</v>
      </c>
      <c r="F1990" s="91">
        <v>2081626437.4631691</v>
      </c>
    </row>
    <row r="1991" spans="1:6" x14ac:dyDescent="0.3">
      <c r="A1991" s="48">
        <v>43383</v>
      </c>
      <c r="B1991">
        <v>2018</v>
      </c>
      <c r="C1991" t="s">
        <v>1132</v>
      </c>
      <c r="D1991" s="89">
        <v>6633.745729917172</v>
      </c>
      <c r="E1991" s="91">
        <v>114837789505.0148</v>
      </c>
      <c r="F1991" s="91">
        <v>1741398466.9025891</v>
      </c>
    </row>
    <row r="1992" spans="1:6" x14ac:dyDescent="0.3">
      <c r="A1992" s="48">
        <v>43384</v>
      </c>
      <c r="B1992">
        <v>2018</v>
      </c>
      <c r="C1992" t="s">
        <v>1132</v>
      </c>
      <c r="D1992" s="89">
        <v>6582.4550823871023</v>
      </c>
      <c r="E1992" s="91">
        <v>113987017102.3656</v>
      </c>
      <c r="F1992" s="91">
        <v>2070407901.7011051</v>
      </c>
    </row>
    <row r="1993" spans="1:6" x14ac:dyDescent="0.3">
      <c r="A1993" s="48">
        <v>43385</v>
      </c>
      <c r="B1993">
        <v>2018</v>
      </c>
      <c r="C1993" t="s">
        <v>1132</v>
      </c>
      <c r="D1993" s="89">
        <v>6234.3676414544416</v>
      </c>
      <c r="E1993" s="91">
        <v>108155761830.83031</v>
      </c>
      <c r="F1993" s="91">
        <v>3581191342.7673349</v>
      </c>
    </row>
    <row r="1994" spans="1:6" x14ac:dyDescent="0.3">
      <c r="A1994" s="48">
        <v>43386</v>
      </c>
      <c r="B1994">
        <v>2018</v>
      </c>
      <c r="C1994" t="s">
        <v>1132</v>
      </c>
      <c r="D1994" s="89">
        <v>6285.5929827998443</v>
      </c>
      <c r="E1994" s="91">
        <v>108845285496.56731</v>
      </c>
      <c r="F1994" s="91">
        <v>2295615181.2872381</v>
      </c>
    </row>
    <row r="1995" spans="1:6" x14ac:dyDescent="0.3">
      <c r="A1995" s="48">
        <v>43387</v>
      </c>
      <c r="B1995">
        <v>2018</v>
      </c>
      <c r="C1995" t="s">
        <v>1132</v>
      </c>
      <c r="D1995" s="89">
        <v>6314.8833844225728</v>
      </c>
      <c r="E1995" s="91">
        <v>109372673141.7401</v>
      </c>
      <c r="F1995" s="91">
        <v>1851879464.85163</v>
      </c>
    </row>
    <row r="1996" spans="1:6" x14ac:dyDescent="0.3">
      <c r="A1996" s="48">
        <v>43388</v>
      </c>
      <c r="B1996">
        <v>2018</v>
      </c>
      <c r="C1996" t="s">
        <v>1132</v>
      </c>
      <c r="D1996" s="89">
        <v>6328.5547600344244</v>
      </c>
      <c r="E1996" s="91">
        <v>109624316973.412</v>
      </c>
      <c r="F1996" s="91">
        <v>1847113723.7353721</v>
      </c>
    </row>
    <row r="1997" spans="1:6" x14ac:dyDescent="0.3">
      <c r="A1997" s="48">
        <v>43389</v>
      </c>
      <c r="B1997">
        <v>2018</v>
      </c>
      <c r="C1997" t="s">
        <v>1132</v>
      </c>
      <c r="D1997" s="89">
        <v>6659.87550840943</v>
      </c>
      <c r="E1997" s="91">
        <v>115236573309.5529</v>
      </c>
      <c r="F1997" s="91">
        <v>6217858944.0184288</v>
      </c>
    </row>
    <row r="1998" spans="1:6" x14ac:dyDescent="0.3">
      <c r="A1998" s="48">
        <v>43390</v>
      </c>
      <c r="B1998">
        <v>2018</v>
      </c>
      <c r="C1998" t="s">
        <v>1132</v>
      </c>
      <c r="D1998" s="89">
        <v>6635.1256675168388</v>
      </c>
      <c r="E1998" s="91">
        <v>114960968517.53751</v>
      </c>
      <c r="F1998" s="91">
        <v>2746546151.250113</v>
      </c>
    </row>
    <row r="1999" spans="1:6" x14ac:dyDescent="0.3">
      <c r="A1999" s="48">
        <v>43391</v>
      </c>
      <c r="B1999">
        <v>2018</v>
      </c>
      <c r="C1999" t="s">
        <v>1132</v>
      </c>
      <c r="D1999" s="89">
        <v>6635.7418324879427</v>
      </c>
      <c r="E1999" s="91">
        <v>114953321633.4926</v>
      </c>
      <c r="F1999" s="91">
        <v>2820354466.3303061</v>
      </c>
    </row>
    <row r="2000" spans="1:6" x14ac:dyDescent="0.3">
      <c r="A2000" s="48">
        <v>43392</v>
      </c>
      <c r="B2000">
        <v>2018</v>
      </c>
      <c r="C2000" t="s">
        <v>1132</v>
      </c>
      <c r="D2000" s="89">
        <v>6517.5110877105344</v>
      </c>
      <c r="E2000" s="91">
        <v>112970698851.37469</v>
      </c>
      <c r="F2000" s="91">
        <v>2625598930.5728412</v>
      </c>
    </row>
    <row r="2001" spans="1:6" x14ac:dyDescent="0.3">
      <c r="A2001" s="48">
        <v>43393</v>
      </c>
      <c r="B2001">
        <v>2018</v>
      </c>
      <c r="C2001" t="s">
        <v>1132</v>
      </c>
      <c r="D2001" s="89">
        <v>6483.8277694717981</v>
      </c>
      <c r="E2001" s="91">
        <v>112394945004.9268</v>
      </c>
      <c r="F2001" s="91">
        <v>2652532021.9299722</v>
      </c>
    </row>
    <row r="2002" spans="1:6" x14ac:dyDescent="0.3">
      <c r="A2002" s="48">
        <v>43394</v>
      </c>
      <c r="B2002">
        <v>2018</v>
      </c>
      <c r="C2002" t="s">
        <v>1132</v>
      </c>
      <c r="D2002" s="89">
        <v>6532.6787503838059</v>
      </c>
      <c r="E2002" s="91">
        <v>113214078424.9613</v>
      </c>
      <c r="F2002" s="91">
        <v>2387105749.1433921</v>
      </c>
    </row>
    <row r="2003" spans="1:6" x14ac:dyDescent="0.3">
      <c r="A2003" s="48">
        <v>43395</v>
      </c>
      <c r="B2003">
        <v>2018</v>
      </c>
      <c r="C2003" t="s">
        <v>1132</v>
      </c>
      <c r="D2003" s="89">
        <v>6529.6700213708418</v>
      </c>
      <c r="E2003" s="91">
        <v>113208108538.7048</v>
      </c>
      <c r="F2003" s="91">
        <v>2127987152.5866549</v>
      </c>
    </row>
    <row r="2004" spans="1:6" x14ac:dyDescent="0.3">
      <c r="A2004" s="48">
        <v>43396</v>
      </c>
      <c r="B2004">
        <v>2018</v>
      </c>
      <c r="C2004" t="s">
        <v>1132</v>
      </c>
      <c r="D2004" s="89">
        <v>6512.5890592989217</v>
      </c>
      <c r="E2004" s="91">
        <v>112905904007.0574</v>
      </c>
      <c r="F2004" s="91">
        <v>2655159954.716826</v>
      </c>
    </row>
    <row r="2005" spans="1:6" x14ac:dyDescent="0.3">
      <c r="A2005" s="48">
        <v>43397</v>
      </c>
      <c r="B2005">
        <v>2018</v>
      </c>
      <c r="C2005" t="s">
        <v>1132</v>
      </c>
      <c r="D2005" s="89">
        <v>6472.7996606415909</v>
      </c>
      <c r="E2005" s="91">
        <v>112227883463.22099</v>
      </c>
      <c r="F2005" s="91">
        <v>2784381146.5688829</v>
      </c>
    </row>
    <row r="2006" spans="1:6" x14ac:dyDescent="0.3">
      <c r="A2006" s="48">
        <v>43398</v>
      </c>
      <c r="B2006">
        <v>2018</v>
      </c>
      <c r="C2006" t="s">
        <v>1132</v>
      </c>
      <c r="D2006" s="89">
        <v>6481.4435895580818</v>
      </c>
      <c r="E2006" s="91">
        <v>112363064964.1665</v>
      </c>
      <c r="F2006" s="91">
        <v>2607022301.5612869</v>
      </c>
    </row>
    <row r="2007" spans="1:6" x14ac:dyDescent="0.3">
      <c r="A2007" s="48">
        <v>43399</v>
      </c>
      <c r="B2007">
        <v>2018</v>
      </c>
      <c r="C2007" t="s">
        <v>1132</v>
      </c>
      <c r="D2007" s="89">
        <v>6458.1915218368013</v>
      </c>
      <c r="E2007" s="91">
        <v>112010056845.2184</v>
      </c>
      <c r="F2007" s="91">
        <v>2618534041.3468361</v>
      </c>
    </row>
    <row r="2008" spans="1:6" x14ac:dyDescent="0.3">
      <c r="A2008" s="48">
        <v>43400</v>
      </c>
      <c r="B2008">
        <v>2018</v>
      </c>
      <c r="C2008" t="s">
        <v>1132</v>
      </c>
      <c r="D2008" s="89">
        <v>6468.8264249656177</v>
      </c>
      <c r="E2008" s="91">
        <v>112200801079.028</v>
      </c>
      <c r="F2008" s="91">
        <v>2698016930.8820062</v>
      </c>
    </row>
    <row r="2009" spans="1:6" x14ac:dyDescent="0.3">
      <c r="A2009" s="48">
        <v>43401</v>
      </c>
      <c r="B2009">
        <v>2018</v>
      </c>
      <c r="C2009" t="s">
        <v>1132</v>
      </c>
      <c r="D2009" s="89">
        <v>6457.0586351866714</v>
      </c>
      <c r="E2009" s="91">
        <v>111998326691.9203</v>
      </c>
      <c r="F2009" s="91">
        <v>2383295890.5582399</v>
      </c>
    </row>
    <row r="2010" spans="1:6" x14ac:dyDescent="0.3">
      <c r="A2010" s="48">
        <v>43402</v>
      </c>
      <c r="B2010">
        <v>2018</v>
      </c>
      <c r="C2010" t="s">
        <v>1132</v>
      </c>
      <c r="D2010" s="89">
        <v>6481.3231416676081</v>
      </c>
      <c r="E2010" s="91">
        <v>112422008134.0106</v>
      </c>
      <c r="F2010" s="91">
        <v>2065446088.7884021</v>
      </c>
    </row>
    <row r="2011" spans="1:6" x14ac:dyDescent="0.3">
      <c r="A2011" s="48">
        <v>43403</v>
      </c>
      <c r="B2011">
        <v>2018</v>
      </c>
      <c r="C2011" t="s">
        <v>1132</v>
      </c>
      <c r="D2011" s="89">
        <v>6292.6479239343998</v>
      </c>
      <c r="E2011" s="91">
        <v>109167179052.3813</v>
      </c>
      <c r="F2011" s="91">
        <v>3631795693.013341</v>
      </c>
    </row>
    <row r="2012" spans="1:6" x14ac:dyDescent="0.3">
      <c r="A2012" s="48">
        <v>43404</v>
      </c>
      <c r="B2012">
        <v>2018</v>
      </c>
      <c r="C2012" t="s">
        <v>1132</v>
      </c>
      <c r="D2012" s="89">
        <v>6331.781807909807</v>
      </c>
      <c r="E2012" s="91">
        <v>109890575608.10539</v>
      </c>
      <c r="F2012" s="91">
        <v>1962209613.988997</v>
      </c>
    </row>
    <row r="2013" spans="1:6" x14ac:dyDescent="0.3">
      <c r="A2013" s="48">
        <v>43405</v>
      </c>
      <c r="B2013">
        <v>2018</v>
      </c>
      <c r="C2013" t="s">
        <v>1132</v>
      </c>
      <c r="D2013" s="89">
        <v>6366.7201095542569</v>
      </c>
      <c r="E2013" s="91">
        <v>110487418903.24471</v>
      </c>
      <c r="F2013" s="91">
        <v>2042670545.0324881</v>
      </c>
    </row>
    <row r="2014" spans="1:6" x14ac:dyDescent="0.3">
      <c r="A2014" s="48">
        <v>43406</v>
      </c>
      <c r="B2014">
        <v>2018</v>
      </c>
      <c r="C2014" t="s">
        <v>1132</v>
      </c>
      <c r="D2014" s="89">
        <v>6379.9729721684289</v>
      </c>
      <c r="E2014" s="91">
        <v>110896563654.922</v>
      </c>
      <c r="F2014" s="91">
        <v>2922702484.0064468</v>
      </c>
    </row>
    <row r="2015" spans="1:6" x14ac:dyDescent="0.3">
      <c r="A2015" s="48">
        <v>43407</v>
      </c>
      <c r="B2015">
        <v>2018</v>
      </c>
      <c r="C2015" t="s">
        <v>1132</v>
      </c>
      <c r="D2015" s="89">
        <v>6425.4415830402086</v>
      </c>
      <c r="E2015" s="91">
        <v>111528929052.52049</v>
      </c>
      <c r="F2015" s="91">
        <v>2675454291.3995848</v>
      </c>
    </row>
    <row r="2016" spans="1:6" x14ac:dyDescent="0.3">
      <c r="A2016" s="48">
        <v>43408</v>
      </c>
      <c r="B2016">
        <v>2018</v>
      </c>
      <c r="C2016" t="s">
        <v>1132</v>
      </c>
      <c r="D2016" s="89">
        <v>6388.1897883073734</v>
      </c>
      <c r="E2016" s="91">
        <v>110888814023.68401</v>
      </c>
      <c r="F2016" s="91">
        <v>2582446886.623075</v>
      </c>
    </row>
    <row r="2017" spans="1:6" x14ac:dyDescent="0.3">
      <c r="A2017" s="48">
        <v>43409</v>
      </c>
      <c r="B2017">
        <v>2018</v>
      </c>
      <c r="C2017" t="s">
        <v>1132</v>
      </c>
      <c r="D2017" s="89">
        <v>6351.0619410562849</v>
      </c>
      <c r="E2017" s="91">
        <v>110241536216.1873</v>
      </c>
      <c r="F2017" s="91">
        <v>3198297931.7470822</v>
      </c>
    </row>
    <row r="2018" spans="1:6" x14ac:dyDescent="0.3">
      <c r="A2018" s="48">
        <v>43410</v>
      </c>
      <c r="B2018">
        <v>2018</v>
      </c>
      <c r="C2018" t="s">
        <v>1132</v>
      </c>
      <c r="D2018" s="89">
        <v>6415.443408541094</v>
      </c>
      <c r="E2018" s="91">
        <v>111383003826.0679</v>
      </c>
      <c r="F2018" s="91">
        <v>3213571991.0860038</v>
      </c>
    </row>
    <row r="2019" spans="1:6" x14ac:dyDescent="0.3">
      <c r="A2019" s="48">
        <v>43411</v>
      </c>
      <c r="B2019">
        <v>2018</v>
      </c>
      <c r="C2019" t="s">
        <v>1132</v>
      </c>
      <c r="D2019" s="89">
        <v>6474.8472903366883</v>
      </c>
      <c r="E2019" s="91">
        <v>112347500910.4268</v>
      </c>
      <c r="F2019" s="91">
        <v>3408876943.8566718</v>
      </c>
    </row>
    <row r="2020" spans="1:6" x14ac:dyDescent="0.3">
      <c r="A2020" s="48">
        <v>43412</v>
      </c>
      <c r="B2020">
        <v>2018</v>
      </c>
      <c r="C2020" t="s">
        <v>1132</v>
      </c>
      <c r="D2020" s="89">
        <v>6574.8011802900128</v>
      </c>
      <c r="E2020" s="91">
        <v>113943582818.1438</v>
      </c>
      <c r="F2020" s="91">
        <v>3120683820.7850032</v>
      </c>
    </row>
    <row r="2021" spans="1:6" x14ac:dyDescent="0.3">
      <c r="A2021" s="48">
        <v>43413</v>
      </c>
      <c r="B2021">
        <v>2018</v>
      </c>
      <c r="C2021" t="s">
        <v>1132</v>
      </c>
      <c r="D2021" s="89">
        <v>6490.4547307617568</v>
      </c>
      <c r="E2021" s="91">
        <v>112723294658.0262</v>
      </c>
      <c r="F2021" s="91">
        <v>2402484611.464685</v>
      </c>
    </row>
    <row r="2022" spans="1:6" x14ac:dyDescent="0.3">
      <c r="A2022" s="48">
        <v>43414</v>
      </c>
      <c r="B2022">
        <v>2018</v>
      </c>
      <c r="C2022" t="s">
        <v>1132</v>
      </c>
      <c r="D2022" s="89">
        <v>6413.7820385717296</v>
      </c>
      <c r="E2022" s="91">
        <v>111440702127.7955</v>
      </c>
      <c r="F2022" s="91">
        <v>2707057000.478622</v>
      </c>
    </row>
    <row r="2023" spans="1:6" x14ac:dyDescent="0.3">
      <c r="A2023" s="48">
        <v>43415</v>
      </c>
      <c r="B2023">
        <v>2018</v>
      </c>
      <c r="C2023" t="s">
        <v>1132</v>
      </c>
      <c r="D2023" s="89">
        <v>6429.8987920742193</v>
      </c>
      <c r="E2023" s="91">
        <v>111308110603.00999</v>
      </c>
      <c r="F2023" s="91">
        <v>1672332107.6089759</v>
      </c>
    </row>
    <row r="2024" spans="1:6" x14ac:dyDescent="0.3">
      <c r="A2024" s="48">
        <v>43416</v>
      </c>
      <c r="B2024">
        <v>2018</v>
      </c>
      <c r="C2024" t="s">
        <v>1132</v>
      </c>
      <c r="D2024" s="89">
        <v>6434.2845969255504</v>
      </c>
      <c r="E2024" s="91">
        <v>111773252086.90739</v>
      </c>
      <c r="F2024" s="91">
        <v>2943678893.5684271</v>
      </c>
    </row>
    <row r="2025" spans="1:6" x14ac:dyDescent="0.3">
      <c r="A2025" s="48">
        <v>43417</v>
      </c>
      <c r="B2025">
        <v>2018</v>
      </c>
      <c r="C2025" t="s">
        <v>1132</v>
      </c>
      <c r="D2025" s="89">
        <v>6411.3534362051478</v>
      </c>
      <c r="E2025" s="91">
        <v>111385885801.71519</v>
      </c>
      <c r="F2025" s="91">
        <v>2651674690.9828711</v>
      </c>
    </row>
    <row r="2026" spans="1:6" x14ac:dyDescent="0.3">
      <c r="A2026" s="48">
        <v>43418</v>
      </c>
      <c r="B2026">
        <v>2018</v>
      </c>
      <c r="C2026" t="s">
        <v>1132</v>
      </c>
      <c r="D2026" s="89">
        <v>6394.2892762640622</v>
      </c>
      <c r="E2026" s="91">
        <v>111126759494.6537</v>
      </c>
      <c r="F2026" s="91">
        <v>2890964719.2173858</v>
      </c>
    </row>
    <row r="2027" spans="1:6" x14ac:dyDescent="0.3">
      <c r="A2027" s="48">
        <v>43419</v>
      </c>
      <c r="B2027">
        <v>2018</v>
      </c>
      <c r="C2027" t="s">
        <v>1132</v>
      </c>
      <c r="D2027" s="89">
        <v>5788.6124940469736</v>
      </c>
      <c r="E2027" s="91">
        <v>100585460320.22009</v>
      </c>
      <c r="F2027" s="91">
        <v>5690409836.8046293</v>
      </c>
    </row>
    <row r="2028" spans="1:6" x14ac:dyDescent="0.3">
      <c r="A2028" s="48">
        <v>43420</v>
      </c>
      <c r="B2028">
        <v>2018</v>
      </c>
      <c r="C2028" t="s">
        <v>1132</v>
      </c>
      <c r="D2028" s="89">
        <v>5686.541131058274</v>
      </c>
      <c r="E2028" s="91">
        <v>98829079080.724197</v>
      </c>
      <c r="F2028" s="91">
        <v>4981978552.514329</v>
      </c>
    </row>
    <row r="2029" spans="1:6" x14ac:dyDescent="0.3">
      <c r="A2029" s="48">
        <v>43421</v>
      </c>
      <c r="B2029">
        <v>2018</v>
      </c>
      <c r="C2029" t="s">
        <v>1132</v>
      </c>
      <c r="D2029" s="89">
        <v>5609.9561823342037</v>
      </c>
      <c r="E2029" s="91">
        <v>97344067023.982117</v>
      </c>
      <c r="F2029" s="91">
        <v>3236633357.046711</v>
      </c>
    </row>
    <row r="2030" spans="1:6" x14ac:dyDescent="0.3">
      <c r="A2030" s="48">
        <v>43422</v>
      </c>
      <c r="B2030">
        <v>2018</v>
      </c>
      <c r="C2030" t="s">
        <v>1132</v>
      </c>
      <c r="D2030" s="89">
        <v>5599.1915956893044</v>
      </c>
      <c r="E2030" s="91">
        <v>97299989131.403397</v>
      </c>
      <c r="F2030" s="91">
        <v>2525819291.493155</v>
      </c>
    </row>
    <row r="2031" spans="1:6" x14ac:dyDescent="0.3">
      <c r="A2031" s="48">
        <v>43423</v>
      </c>
      <c r="B2031">
        <v>2018</v>
      </c>
      <c r="C2031" t="s">
        <v>1132</v>
      </c>
      <c r="D2031" s="89">
        <v>5638.861481452398</v>
      </c>
      <c r="E2031" s="91">
        <v>98118875508.376877</v>
      </c>
      <c r="F2031" s="91">
        <v>2422604400.7507739</v>
      </c>
    </row>
    <row r="2032" spans="1:6" x14ac:dyDescent="0.3">
      <c r="A2032" s="48">
        <v>43424</v>
      </c>
      <c r="B2032">
        <v>2018</v>
      </c>
      <c r="C2032" t="s">
        <v>1132</v>
      </c>
      <c r="D2032" s="89">
        <v>4889.1978592391106</v>
      </c>
      <c r="E2032" s="91">
        <v>85228342224.359985</v>
      </c>
      <c r="F2032" s="91">
        <v>6126269575.2321129</v>
      </c>
    </row>
    <row r="2033" spans="1:6" x14ac:dyDescent="0.3">
      <c r="A2033" s="48">
        <v>43425</v>
      </c>
      <c r="B2033">
        <v>2018</v>
      </c>
      <c r="C2033" t="s">
        <v>1132</v>
      </c>
      <c r="D2033" s="89">
        <v>4450.7114544178221</v>
      </c>
      <c r="E2033" s="91">
        <v>76601948314.495453</v>
      </c>
      <c r="F2033" s="91">
        <v>6314969584.0209932</v>
      </c>
    </row>
    <row r="2034" spans="1:6" x14ac:dyDescent="0.3">
      <c r="A2034" s="48">
        <v>43426</v>
      </c>
      <c r="B2034">
        <v>2018</v>
      </c>
      <c r="C2034" t="s">
        <v>1132</v>
      </c>
      <c r="D2034" s="89">
        <v>4613.4484121838505</v>
      </c>
      <c r="E2034" s="91">
        <v>80360705527.429291</v>
      </c>
      <c r="F2034" s="91">
        <v>4321511764.3572073</v>
      </c>
    </row>
    <row r="2035" spans="1:6" x14ac:dyDescent="0.3">
      <c r="A2035" s="48">
        <v>43427</v>
      </c>
      <c r="B2035">
        <v>2018</v>
      </c>
      <c r="C2035" t="s">
        <v>1132</v>
      </c>
      <c r="D2035" s="89">
        <v>4307.3887317172666</v>
      </c>
      <c r="E2035" s="91">
        <v>75518575145.295334</v>
      </c>
      <c r="F2035" s="91">
        <v>3055231902.5135441</v>
      </c>
    </row>
    <row r="2036" spans="1:6" x14ac:dyDescent="0.3">
      <c r="A2036" s="48">
        <v>43428</v>
      </c>
      <c r="B2036">
        <v>2018</v>
      </c>
      <c r="C2036" t="s">
        <v>1132</v>
      </c>
      <c r="D2036" s="89">
        <v>4376.9049468015519</v>
      </c>
      <c r="E2036" s="91">
        <v>76120308175.567184</v>
      </c>
      <c r="F2036" s="91">
        <v>3520222575.53617</v>
      </c>
    </row>
    <row r="2037" spans="1:6" x14ac:dyDescent="0.3">
      <c r="A2037" s="48">
        <v>43429</v>
      </c>
      <c r="B2037">
        <v>2018</v>
      </c>
      <c r="C2037" t="s">
        <v>1132</v>
      </c>
      <c r="D2037" s="89">
        <v>3895.836812958988</v>
      </c>
      <c r="E2037" s="91">
        <v>67756132282.086777</v>
      </c>
      <c r="F2037" s="91">
        <v>3115187178.4423919</v>
      </c>
    </row>
    <row r="2038" spans="1:6" x14ac:dyDescent="0.3">
      <c r="A2038" s="48">
        <v>43430</v>
      </c>
      <c r="B2038">
        <v>2018</v>
      </c>
      <c r="C2038" t="s">
        <v>1132</v>
      </c>
      <c r="D2038" s="89">
        <v>4039.8365511374318</v>
      </c>
      <c r="E2038" s="91">
        <v>70327984591.032669</v>
      </c>
      <c r="F2038" s="91">
        <v>5226773378.1798916</v>
      </c>
    </row>
    <row r="2039" spans="1:6" x14ac:dyDescent="0.3">
      <c r="A2039" s="48">
        <v>43431</v>
      </c>
      <c r="B2039">
        <v>2018</v>
      </c>
      <c r="C2039" t="s">
        <v>1132</v>
      </c>
      <c r="D2039" s="89">
        <v>3811.923529266493</v>
      </c>
      <c r="E2039" s="91">
        <v>66796155268.683403</v>
      </c>
      <c r="F2039" s="91">
        <v>4652103083.720623</v>
      </c>
    </row>
    <row r="2040" spans="1:6" x14ac:dyDescent="0.3">
      <c r="A2040" s="48">
        <v>43432</v>
      </c>
      <c r="B2040">
        <v>2018</v>
      </c>
      <c r="C2040" t="s">
        <v>1132</v>
      </c>
      <c r="D2040" s="89">
        <v>3832.92451590069</v>
      </c>
      <c r="E2040" s="91">
        <v>66811830848.482117</v>
      </c>
      <c r="F2040" s="91">
        <v>4050028039.1486402</v>
      </c>
    </row>
    <row r="2041" spans="1:6" x14ac:dyDescent="0.3">
      <c r="A2041" s="48">
        <v>43433</v>
      </c>
      <c r="B2041">
        <v>2018</v>
      </c>
      <c r="C2041" t="s">
        <v>1132</v>
      </c>
      <c r="D2041" s="89">
        <v>4267.2436289906573</v>
      </c>
      <c r="E2041" s="91">
        <v>74381953561.038116</v>
      </c>
      <c r="F2041" s="91">
        <v>4973628807.699461</v>
      </c>
    </row>
    <row r="2042" spans="1:6" x14ac:dyDescent="0.3">
      <c r="A2042" s="48">
        <v>43434</v>
      </c>
      <c r="B2042">
        <v>2018</v>
      </c>
      <c r="C2042" t="s">
        <v>1132</v>
      </c>
      <c r="D2042" s="89">
        <v>4279.4755925487116</v>
      </c>
      <c r="E2042" s="91">
        <v>74400715839.616302</v>
      </c>
      <c r="F2042" s="91">
        <v>4313265392.4871178</v>
      </c>
    </row>
    <row r="2043" spans="1:6" x14ac:dyDescent="0.3">
      <c r="A2043" s="48">
        <v>43435</v>
      </c>
      <c r="B2043">
        <v>2018</v>
      </c>
      <c r="C2043" t="s">
        <v>1132</v>
      </c>
      <c r="D2043" s="89">
        <v>4009.6895798259989</v>
      </c>
      <c r="E2043" s="91">
        <v>69715049461.018387</v>
      </c>
      <c r="F2043" s="91">
        <v>4007783472.5882049</v>
      </c>
    </row>
    <row r="2044" spans="1:6" x14ac:dyDescent="0.3">
      <c r="A2044" s="48">
        <v>43436</v>
      </c>
      <c r="B2044">
        <v>2018</v>
      </c>
      <c r="C2044" t="s">
        <v>1132</v>
      </c>
      <c r="D2044" s="89">
        <v>4189.5738229998587</v>
      </c>
      <c r="E2044" s="91">
        <v>73075855208.300018</v>
      </c>
      <c r="F2044" s="91">
        <v>3183894471.4847651</v>
      </c>
    </row>
    <row r="2045" spans="1:6" x14ac:dyDescent="0.3">
      <c r="A2045" s="48">
        <v>43437</v>
      </c>
      <c r="B2045">
        <v>2018</v>
      </c>
      <c r="C2045" t="s">
        <v>1132</v>
      </c>
      <c r="D2045" s="89">
        <v>4124.5935486432154</v>
      </c>
      <c r="E2045" s="91">
        <v>71784475615.709091</v>
      </c>
      <c r="F2045" s="91">
        <v>3242289555.8219709</v>
      </c>
    </row>
    <row r="2046" spans="1:6" x14ac:dyDescent="0.3">
      <c r="A2046" s="48">
        <v>43438</v>
      </c>
      <c r="B2046">
        <v>2018</v>
      </c>
      <c r="C2046" t="s">
        <v>1132</v>
      </c>
      <c r="D2046" s="89">
        <v>3878.8392347832719</v>
      </c>
      <c r="E2046" s="91">
        <v>67489136960.417572</v>
      </c>
      <c r="F2046" s="91">
        <v>3128854932.5753689</v>
      </c>
    </row>
    <row r="2047" spans="1:6" x14ac:dyDescent="0.3">
      <c r="A2047" s="48">
        <v>43439</v>
      </c>
      <c r="B2047">
        <v>2018</v>
      </c>
      <c r="C2047" t="s">
        <v>1132</v>
      </c>
      <c r="D2047" s="89">
        <v>3943.6928120656012</v>
      </c>
      <c r="E2047" s="91">
        <v>68592152288.353752</v>
      </c>
      <c r="F2047" s="91">
        <v>3255899964.5509801</v>
      </c>
    </row>
    <row r="2048" spans="1:6" x14ac:dyDescent="0.3">
      <c r="A2048" s="48">
        <v>43440</v>
      </c>
      <c r="B2048">
        <v>2018</v>
      </c>
      <c r="C2048" t="s">
        <v>1132</v>
      </c>
      <c r="D2048" s="89">
        <v>3751.691966395661</v>
      </c>
      <c r="E2048" s="91">
        <v>65355774058.357231</v>
      </c>
      <c r="F2048" s="91">
        <v>3020004368.1127028</v>
      </c>
    </row>
    <row r="2049" spans="1:6" x14ac:dyDescent="0.3">
      <c r="A2049" s="48">
        <v>43441</v>
      </c>
      <c r="B2049">
        <v>2018</v>
      </c>
      <c r="C2049" t="s">
        <v>1132</v>
      </c>
      <c r="D2049" s="89">
        <v>3466.7638637717318</v>
      </c>
      <c r="E2049" s="91">
        <v>60357918912.004562</v>
      </c>
      <c r="F2049" s="91">
        <v>3672494312.3177881</v>
      </c>
    </row>
    <row r="2050" spans="1:6" x14ac:dyDescent="0.3">
      <c r="A2050" s="48">
        <v>43442</v>
      </c>
      <c r="B2050">
        <v>2018</v>
      </c>
      <c r="C2050" t="s">
        <v>1132</v>
      </c>
      <c r="D2050" s="89">
        <v>3408.5236170431272</v>
      </c>
      <c r="E2050" s="91">
        <v>59348913269.876633</v>
      </c>
      <c r="F2050" s="91">
        <v>5243194483.9265318</v>
      </c>
    </row>
    <row r="2051" spans="1:6" x14ac:dyDescent="0.3">
      <c r="A2051" s="48">
        <v>43443</v>
      </c>
      <c r="B2051">
        <v>2018</v>
      </c>
      <c r="C2051" t="s">
        <v>1132</v>
      </c>
      <c r="D2051" s="89">
        <v>3424.705860662601</v>
      </c>
      <c r="E2051" s="91">
        <v>59526617773.597794</v>
      </c>
      <c r="F2051" s="91">
        <v>3430203804.2470369</v>
      </c>
    </row>
    <row r="2052" spans="1:6" x14ac:dyDescent="0.3">
      <c r="A2052" s="48">
        <v>43444</v>
      </c>
      <c r="B2052">
        <v>2018</v>
      </c>
      <c r="C2052" t="s">
        <v>1132</v>
      </c>
      <c r="D2052" s="89">
        <v>3550.5464338968891</v>
      </c>
      <c r="E2052" s="91">
        <v>61832986280.193222</v>
      </c>
      <c r="F2052" s="91">
        <v>2938443353.8116159</v>
      </c>
    </row>
    <row r="2053" spans="1:6" x14ac:dyDescent="0.3">
      <c r="A2053" s="48">
        <v>43445</v>
      </c>
      <c r="B2053">
        <v>2018</v>
      </c>
      <c r="C2053" t="s">
        <v>1132</v>
      </c>
      <c r="D2053" s="89">
        <v>3433.808440431279</v>
      </c>
      <c r="E2053" s="91">
        <v>59805353928.826424</v>
      </c>
      <c r="F2053" s="91">
        <v>2614506143.3292499</v>
      </c>
    </row>
    <row r="2054" spans="1:6" x14ac:dyDescent="0.3">
      <c r="A2054" s="48">
        <v>43446</v>
      </c>
      <c r="B2054">
        <v>2018</v>
      </c>
      <c r="C2054" t="s">
        <v>1132</v>
      </c>
      <c r="D2054" s="89">
        <v>3378.8087784131062</v>
      </c>
      <c r="E2054" s="91">
        <v>58852767064.155167</v>
      </c>
      <c r="F2054" s="91">
        <v>2720740076.800313</v>
      </c>
    </row>
    <row r="2055" spans="1:6" x14ac:dyDescent="0.3">
      <c r="A2055" s="48">
        <v>43447</v>
      </c>
      <c r="B2055">
        <v>2018</v>
      </c>
      <c r="C2055" t="s">
        <v>1132</v>
      </c>
      <c r="D2055" s="89">
        <v>3438.1000735289822</v>
      </c>
      <c r="E2055" s="91">
        <v>59878323499.696503</v>
      </c>
      <c r="F2055" s="91">
        <v>2552041789.9907012</v>
      </c>
    </row>
    <row r="2056" spans="1:6" x14ac:dyDescent="0.3">
      <c r="A2056" s="48">
        <v>43448</v>
      </c>
      <c r="B2056">
        <v>2018</v>
      </c>
      <c r="C2056" t="s">
        <v>1132</v>
      </c>
      <c r="D2056" s="89">
        <v>3294.6361565452671</v>
      </c>
      <c r="E2056" s="91">
        <v>57318285688.441803</v>
      </c>
      <c r="F2056" s="91">
        <v>2620531732.8481598</v>
      </c>
    </row>
    <row r="2057" spans="1:6" x14ac:dyDescent="0.3">
      <c r="A2057" s="48">
        <v>43449</v>
      </c>
      <c r="B2057">
        <v>2018</v>
      </c>
      <c r="C2057" t="s">
        <v>1132</v>
      </c>
      <c r="D2057" s="89">
        <v>3216.6271499079412</v>
      </c>
      <c r="E2057" s="91">
        <v>55998515509.388649</v>
      </c>
      <c r="F2057" s="91">
        <v>2663819604.5861182</v>
      </c>
    </row>
    <row r="2058" spans="1:6" x14ac:dyDescent="0.3">
      <c r="A2058" s="48">
        <v>43450</v>
      </c>
      <c r="B2058">
        <v>2018</v>
      </c>
      <c r="C2058" t="s">
        <v>1132</v>
      </c>
      <c r="D2058" s="89">
        <v>3221.9762037129958</v>
      </c>
      <c r="E2058" s="91">
        <v>56171263934.474068</v>
      </c>
      <c r="F2058" s="91">
        <v>2103029919.7436221</v>
      </c>
    </row>
    <row r="2059" spans="1:6" x14ac:dyDescent="0.3">
      <c r="A2059" s="48">
        <v>43451</v>
      </c>
      <c r="B2059">
        <v>2018</v>
      </c>
      <c r="C2059" t="s">
        <v>1132</v>
      </c>
      <c r="D2059" s="89">
        <v>3217.046834969743</v>
      </c>
      <c r="E2059" s="91">
        <v>56050483689.820961</v>
      </c>
      <c r="F2059" s="91">
        <v>1972663570.3920541</v>
      </c>
    </row>
    <row r="2060" spans="1:6" x14ac:dyDescent="0.3">
      <c r="A2060" s="48">
        <v>43452</v>
      </c>
      <c r="B2060">
        <v>2018</v>
      </c>
      <c r="C2060" t="s">
        <v>1132</v>
      </c>
      <c r="D2060" s="89">
        <v>3506.2170132794822</v>
      </c>
      <c r="E2060" s="91">
        <v>61143447505.005127</v>
      </c>
      <c r="F2060" s="91">
        <v>3421249875.3626418</v>
      </c>
    </row>
    <row r="2061" spans="1:6" x14ac:dyDescent="0.3">
      <c r="A2061" s="48">
        <v>43453</v>
      </c>
      <c r="B2061">
        <v>2018</v>
      </c>
      <c r="C2061" t="s">
        <v>1132</v>
      </c>
      <c r="D2061" s="89">
        <v>3655.7750457298011</v>
      </c>
      <c r="E2061" s="91">
        <v>63720433230.19886</v>
      </c>
      <c r="F2061" s="91">
        <v>3898845061.80057</v>
      </c>
    </row>
    <row r="2062" spans="1:6" x14ac:dyDescent="0.3">
      <c r="A2062" s="48">
        <v>43454</v>
      </c>
      <c r="B2062">
        <v>2018</v>
      </c>
      <c r="C2062" t="s">
        <v>1132</v>
      </c>
      <c r="D2062" s="89">
        <v>3687.7505531927231</v>
      </c>
      <c r="E2062" s="91">
        <v>64363548271.279083</v>
      </c>
      <c r="F2062" s="91">
        <v>4721562503.6918526</v>
      </c>
    </row>
    <row r="2063" spans="1:6" x14ac:dyDescent="0.3">
      <c r="A2063" s="48">
        <v>43455</v>
      </c>
      <c r="B2063">
        <v>2018</v>
      </c>
      <c r="C2063" t="s">
        <v>1132</v>
      </c>
      <c r="D2063" s="89">
        <v>4065.0972380101261</v>
      </c>
      <c r="E2063" s="91">
        <v>70578857837.000031</v>
      </c>
      <c r="F2063" s="91">
        <v>6126325232.9545803</v>
      </c>
    </row>
    <row r="2064" spans="1:6" x14ac:dyDescent="0.3">
      <c r="A2064" s="48">
        <v>43456</v>
      </c>
      <c r="B2064">
        <v>2018</v>
      </c>
      <c r="C2064" t="s">
        <v>1132</v>
      </c>
      <c r="D2064" s="89">
        <v>3846.2274979885769</v>
      </c>
      <c r="E2064" s="91">
        <v>67118181896.86795</v>
      </c>
      <c r="F2064" s="91">
        <v>4813606168.9265308</v>
      </c>
    </row>
    <row r="2065" spans="1:6" x14ac:dyDescent="0.3">
      <c r="A2065" s="48">
        <v>43457</v>
      </c>
      <c r="B2065">
        <v>2018</v>
      </c>
      <c r="C2065" t="s">
        <v>1132</v>
      </c>
      <c r="D2065" s="89">
        <v>3960.5677734080382</v>
      </c>
      <c r="E2065" s="91">
        <v>68846085704.004425</v>
      </c>
      <c r="F2065" s="91">
        <v>3568245607.7466931</v>
      </c>
    </row>
    <row r="2066" spans="1:6" x14ac:dyDescent="0.3">
      <c r="A2066" s="48">
        <v>43458</v>
      </c>
      <c r="B2066">
        <v>2018</v>
      </c>
      <c r="C2066" t="s">
        <v>1132</v>
      </c>
      <c r="D2066" s="89">
        <v>3941.6177401583259</v>
      </c>
      <c r="E2066" s="91">
        <v>68680118909.38707</v>
      </c>
      <c r="F2066" s="91">
        <v>3514437242.6420751</v>
      </c>
    </row>
    <row r="2067" spans="1:6" x14ac:dyDescent="0.3">
      <c r="A2067" s="48">
        <v>43459</v>
      </c>
      <c r="B2067">
        <v>2018</v>
      </c>
      <c r="C2067" t="s">
        <v>1132</v>
      </c>
      <c r="D2067" s="89">
        <v>4021.9902553454008</v>
      </c>
      <c r="E2067" s="91">
        <v>70266326465.444168</v>
      </c>
      <c r="F2067" s="91">
        <v>5022191528.1108961</v>
      </c>
    </row>
    <row r="2068" spans="1:6" x14ac:dyDescent="0.3">
      <c r="A2068" s="48">
        <v>43460</v>
      </c>
      <c r="B2068">
        <v>2018</v>
      </c>
      <c r="C2068" t="s">
        <v>1132</v>
      </c>
      <c r="D2068" s="89">
        <v>3759.1784268965698</v>
      </c>
      <c r="E2068" s="91">
        <v>65350104373.413742</v>
      </c>
      <c r="F2068" s="91">
        <v>4189084247.4535422</v>
      </c>
    </row>
    <row r="2069" spans="1:6" x14ac:dyDescent="0.3">
      <c r="A2069" s="48">
        <v>43461</v>
      </c>
      <c r="B2069">
        <v>2018</v>
      </c>
      <c r="C2069" t="s">
        <v>1132</v>
      </c>
      <c r="D2069" s="89">
        <v>3781.6130815933529</v>
      </c>
      <c r="E2069" s="91">
        <v>65972460015.27494</v>
      </c>
      <c r="F2069" s="91">
        <v>3568561115.8269882</v>
      </c>
    </row>
    <row r="2070" spans="1:6" x14ac:dyDescent="0.3">
      <c r="A2070" s="48">
        <v>43462</v>
      </c>
      <c r="B2070">
        <v>2018</v>
      </c>
      <c r="C2070" t="s">
        <v>1132</v>
      </c>
      <c r="D2070" s="89">
        <v>3587.7038801388189</v>
      </c>
      <c r="E2070" s="91">
        <v>62808667853.734993</v>
      </c>
      <c r="F2070" s="91">
        <v>3386167814.274972</v>
      </c>
    </row>
    <row r="2071" spans="1:6" x14ac:dyDescent="0.3">
      <c r="A2071" s="48">
        <v>43463</v>
      </c>
      <c r="B2071">
        <v>2018</v>
      </c>
      <c r="C2071" t="s">
        <v>1132</v>
      </c>
      <c r="D2071" s="89">
        <v>3854.4210969825922</v>
      </c>
      <c r="E2071" s="91">
        <v>67263083067.337952</v>
      </c>
      <c r="F2071" s="91">
        <v>3561935968.9151502</v>
      </c>
    </row>
    <row r="2072" spans="1:6" x14ac:dyDescent="0.3">
      <c r="A2072" s="48">
        <v>43464</v>
      </c>
      <c r="B2072">
        <v>2018</v>
      </c>
      <c r="C2072" t="s">
        <v>1132</v>
      </c>
      <c r="D2072" s="89">
        <v>3778.1939398896011</v>
      </c>
      <c r="E2072" s="91">
        <v>66838758054.141693</v>
      </c>
      <c r="F2072" s="91">
        <v>3031003209.0337429</v>
      </c>
    </row>
    <row r="2073" spans="1:6" x14ac:dyDescent="0.3">
      <c r="A2073" s="48">
        <v>43465</v>
      </c>
      <c r="B2073">
        <v>2018</v>
      </c>
      <c r="C2073" t="s">
        <v>1132</v>
      </c>
      <c r="D2073" s="89">
        <v>3809.72822864109</v>
      </c>
      <c r="E2073" s="91">
        <v>66494185030.588882</v>
      </c>
      <c r="F2073" s="91">
        <v>3109685385.4562898</v>
      </c>
    </row>
    <row r="2074" spans="1:6" x14ac:dyDescent="0.3">
      <c r="A2074" s="48">
        <v>43466</v>
      </c>
      <c r="B2074">
        <v>2019</v>
      </c>
      <c r="C2074" t="s">
        <v>1097</v>
      </c>
      <c r="D2074" s="89">
        <v>3692.5315655246982</v>
      </c>
      <c r="E2074" s="91">
        <v>64422635599.728958</v>
      </c>
      <c r="F2074" s="91">
        <v>2991427568.3035402</v>
      </c>
    </row>
    <row r="2075" spans="1:6" x14ac:dyDescent="0.3">
      <c r="A2075" s="48">
        <v>43467</v>
      </c>
      <c r="B2075">
        <v>2019</v>
      </c>
      <c r="C2075" t="s">
        <v>1097</v>
      </c>
      <c r="D2075" s="89">
        <v>3794.2642537397169</v>
      </c>
      <c r="E2075" s="91">
        <v>66188448932.140091</v>
      </c>
      <c r="F2075" s="91">
        <v>2689877851.3148298</v>
      </c>
    </row>
    <row r="2076" spans="1:6" x14ac:dyDescent="0.3">
      <c r="A2076" s="48">
        <v>43468</v>
      </c>
      <c r="B2076">
        <v>2019</v>
      </c>
      <c r="C2076" t="s">
        <v>1097</v>
      </c>
      <c r="D2076" s="89">
        <v>3872.172184222894</v>
      </c>
      <c r="E2076" s="91">
        <v>67643304990.474426</v>
      </c>
      <c r="F2076" s="91">
        <v>3263469039.32302</v>
      </c>
    </row>
    <row r="2077" spans="1:6" x14ac:dyDescent="0.3">
      <c r="A2077" s="48">
        <v>43469</v>
      </c>
      <c r="B2077">
        <v>2019</v>
      </c>
      <c r="C2077" t="s">
        <v>1097</v>
      </c>
      <c r="D2077" s="89">
        <v>3776.5258076941059</v>
      </c>
      <c r="E2077" s="91">
        <v>65922288582.921722</v>
      </c>
      <c r="F2077" s="91">
        <v>2261199754.98875</v>
      </c>
    </row>
    <row r="2078" spans="1:6" x14ac:dyDescent="0.3">
      <c r="A2078" s="48">
        <v>43470</v>
      </c>
      <c r="B2078">
        <v>2019</v>
      </c>
      <c r="C2078" t="s">
        <v>1097</v>
      </c>
      <c r="D2078" s="89">
        <v>3815.268079882635</v>
      </c>
      <c r="E2078" s="91">
        <v>66650769533.129837</v>
      </c>
      <c r="F2078" s="91">
        <v>2950054796.074141</v>
      </c>
    </row>
    <row r="2079" spans="1:6" x14ac:dyDescent="0.3">
      <c r="A2079" s="48">
        <v>43471</v>
      </c>
      <c r="B2079">
        <v>2019</v>
      </c>
      <c r="C2079" t="s">
        <v>1097</v>
      </c>
      <c r="D2079" s="89">
        <v>3787.307857124285</v>
      </c>
      <c r="E2079" s="91">
        <v>66070973627.255463</v>
      </c>
      <c r="F2079" s="91">
        <v>2763831883.8896942</v>
      </c>
    </row>
    <row r="2080" spans="1:6" x14ac:dyDescent="0.3">
      <c r="A2080" s="48">
        <v>43472</v>
      </c>
      <c r="B2080">
        <v>2019</v>
      </c>
      <c r="C2080" t="s">
        <v>1097</v>
      </c>
      <c r="D2080" s="89">
        <v>4013.520091297386</v>
      </c>
      <c r="E2080" s="91">
        <v>70084169300.152115</v>
      </c>
      <c r="F2080" s="91">
        <v>3435733235.5089359</v>
      </c>
    </row>
    <row r="2081" spans="1:6" x14ac:dyDescent="0.3">
      <c r="A2081" s="48">
        <v>43473</v>
      </c>
      <c r="B2081">
        <v>2019</v>
      </c>
      <c r="C2081" t="s">
        <v>1097</v>
      </c>
      <c r="D2081" s="89">
        <v>3989.6687175387642</v>
      </c>
      <c r="E2081" s="91">
        <v>69602133073.719025</v>
      </c>
      <c r="F2081" s="91">
        <v>3360163853.3972139</v>
      </c>
    </row>
    <row r="2082" spans="1:6" x14ac:dyDescent="0.3">
      <c r="A2082" s="48">
        <v>43474</v>
      </c>
      <c r="B2082">
        <v>2019</v>
      </c>
      <c r="C2082" t="s">
        <v>1097</v>
      </c>
      <c r="D2082" s="89">
        <v>3973.591254615787</v>
      </c>
      <c r="E2082" s="91">
        <v>69418693910.454651</v>
      </c>
      <c r="F2082" s="91">
        <v>3482430797.6327848</v>
      </c>
    </row>
    <row r="2083" spans="1:6" x14ac:dyDescent="0.3">
      <c r="A2083" s="48">
        <v>43475</v>
      </c>
      <c r="B2083">
        <v>2019</v>
      </c>
      <c r="C2083" t="s">
        <v>1097</v>
      </c>
      <c r="D2083" s="89">
        <v>3982.2259127624079</v>
      </c>
      <c r="E2083" s="91">
        <v>69609283899.199951</v>
      </c>
      <c r="F2083" s="91">
        <v>3230523440.8130541</v>
      </c>
    </row>
    <row r="2084" spans="1:6" x14ac:dyDescent="0.3">
      <c r="A2084" s="48">
        <v>43476</v>
      </c>
      <c r="B2084">
        <v>2019</v>
      </c>
      <c r="C2084" t="s">
        <v>1097</v>
      </c>
      <c r="D2084" s="89">
        <v>3623.8477291056802</v>
      </c>
      <c r="E2084" s="91">
        <v>63326376681.348846</v>
      </c>
      <c r="F2084" s="91">
        <v>4144535969.992497</v>
      </c>
    </row>
    <row r="2085" spans="1:6" x14ac:dyDescent="0.3">
      <c r="A2085" s="48">
        <v>43477</v>
      </c>
      <c r="B2085">
        <v>2019</v>
      </c>
      <c r="C2085" t="s">
        <v>1097</v>
      </c>
      <c r="D2085" s="89">
        <v>3632.8493064347808</v>
      </c>
      <c r="E2085" s="91">
        <v>63121578243.948807</v>
      </c>
      <c r="F2085" s="91">
        <v>3263342032.7942052</v>
      </c>
    </row>
    <row r="2086" spans="1:6" x14ac:dyDescent="0.3">
      <c r="A2086" s="48">
        <v>43478</v>
      </c>
      <c r="B2086">
        <v>2019</v>
      </c>
      <c r="C2086" t="s">
        <v>1097</v>
      </c>
      <c r="D2086" s="89">
        <v>3598.4363465618799</v>
      </c>
      <c r="E2086" s="91">
        <v>62924488425.995483</v>
      </c>
      <c r="F2086" s="91">
        <v>2456062889.7924032</v>
      </c>
    </row>
    <row r="2087" spans="1:6" x14ac:dyDescent="0.3">
      <c r="A2087" s="48">
        <v>43479</v>
      </c>
      <c r="B2087">
        <v>2019</v>
      </c>
      <c r="C2087" t="s">
        <v>1097</v>
      </c>
      <c r="D2087" s="89">
        <v>3495.832311307438</v>
      </c>
      <c r="E2087" s="91">
        <v>61050348901.579803</v>
      </c>
      <c r="F2087" s="91">
        <v>2675674829.8188691</v>
      </c>
    </row>
    <row r="2088" spans="1:6" x14ac:dyDescent="0.3">
      <c r="A2088" s="48">
        <v>43480</v>
      </c>
      <c r="B2088">
        <v>2019</v>
      </c>
      <c r="C2088" t="s">
        <v>1097</v>
      </c>
      <c r="D2088" s="89">
        <v>3648.04828565649</v>
      </c>
      <c r="E2088" s="91">
        <v>63758350560.632507</v>
      </c>
      <c r="F2088" s="91">
        <v>3101461657.547051</v>
      </c>
    </row>
    <row r="2089" spans="1:6" x14ac:dyDescent="0.3">
      <c r="A2089" s="48">
        <v>43481</v>
      </c>
      <c r="B2089">
        <v>2019</v>
      </c>
      <c r="C2089" t="s">
        <v>1097</v>
      </c>
      <c r="D2089" s="89">
        <v>3567.8012431992061</v>
      </c>
      <c r="E2089" s="91">
        <v>62348810149.498108</v>
      </c>
      <c r="F2089" s="91">
        <v>2953789408.227035</v>
      </c>
    </row>
    <row r="2090" spans="1:6" x14ac:dyDescent="0.3">
      <c r="A2090" s="48">
        <v>43482</v>
      </c>
      <c r="B2090">
        <v>2019</v>
      </c>
      <c r="C2090" t="s">
        <v>1097</v>
      </c>
      <c r="D2090" s="89">
        <v>3597.647323329591</v>
      </c>
      <c r="E2090" s="91">
        <v>62969304894.279449</v>
      </c>
      <c r="F2090" s="91">
        <v>2753646523.9288158</v>
      </c>
    </row>
    <row r="2091" spans="1:6" x14ac:dyDescent="0.3">
      <c r="A2091" s="48">
        <v>43483</v>
      </c>
      <c r="B2091">
        <v>2019</v>
      </c>
      <c r="C2091" t="s">
        <v>1097</v>
      </c>
      <c r="D2091" s="89">
        <v>3620.981281145725</v>
      </c>
      <c r="E2091" s="91">
        <v>63320099663.395287</v>
      </c>
      <c r="F2091" s="91">
        <v>3049367561.095727</v>
      </c>
    </row>
    <row r="2092" spans="1:6" x14ac:dyDescent="0.3">
      <c r="A2092" s="48">
        <v>43484</v>
      </c>
      <c r="B2092">
        <v>2019</v>
      </c>
      <c r="C2092" t="s">
        <v>1097</v>
      </c>
      <c r="D2092" s="89">
        <v>3597.7932517701511</v>
      </c>
      <c r="E2092" s="91">
        <v>62898826371.855652</v>
      </c>
      <c r="F2092" s="91">
        <v>2649449860.3668852</v>
      </c>
    </row>
    <row r="2093" spans="1:6" x14ac:dyDescent="0.3">
      <c r="A2093" s="48">
        <v>43485</v>
      </c>
      <c r="B2093">
        <v>2019</v>
      </c>
      <c r="C2093" t="s">
        <v>1097</v>
      </c>
      <c r="D2093" s="89">
        <v>3674.5872708573038</v>
      </c>
      <c r="E2093" s="91">
        <v>64269861567.886299</v>
      </c>
      <c r="F2093" s="91">
        <v>2766880413.2836151</v>
      </c>
    </row>
    <row r="2094" spans="1:6" x14ac:dyDescent="0.3">
      <c r="A2094" s="48">
        <v>43486</v>
      </c>
      <c r="B2094">
        <v>2019</v>
      </c>
      <c r="C2094" t="s">
        <v>1097</v>
      </c>
      <c r="D2094" s="89">
        <v>3539.1675310410292</v>
      </c>
      <c r="E2094" s="91">
        <v>61969431896.71978</v>
      </c>
      <c r="F2094" s="91">
        <v>2940644468.9755759</v>
      </c>
    </row>
    <row r="2095" spans="1:6" x14ac:dyDescent="0.3">
      <c r="A2095" s="48">
        <v>43487</v>
      </c>
      <c r="B2095">
        <v>2019</v>
      </c>
      <c r="C2095" t="s">
        <v>1097</v>
      </c>
      <c r="D2095" s="89">
        <v>3531.004182799933</v>
      </c>
      <c r="E2095" s="91">
        <v>61784404483.046219</v>
      </c>
      <c r="F2095" s="91">
        <v>2561594564.5738468</v>
      </c>
    </row>
    <row r="2096" spans="1:6" x14ac:dyDescent="0.3">
      <c r="A2096" s="48">
        <v>43488</v>
      </c>
      <c r="B2096">
        <v>2019</v>
      </c>
      <c r="C2096" t="s">
        <v>1097</v>
      </c>
      <c r="D2096" s="89">
        <v>3571.266908092869</v>
      </c>
      <c r="E2096" s="91">
        <v>62482350133.956619</v>
      </c>
      <c r="F2096" s="91">
        <v>2718371971.9030099</v>
      </c>
    </row>
    <row r="2097" spans="1:6" x14ac:dyDescent="0.3">
      <c r="A2097" s="48">
        <v>43489</v>
      </c>
      <c r="B2097">
        <v>2019</v>
      </c>
      <c r="C2097" t="s">
        <v>1097</v>
      </c>
      <c r="D2097" s="89">
        <v>3555.7000025226239</v>
      </c>
      <c r="E2097" s="91">
        <v>62216525710.040077</v>
      </c>
      <c r="F2097" s="91">
        <v>2663764215.2983251</v>
      </c>
    </row>
    <row r="2098" spans="1:6" x14ac:dyDescent="0.3">
      <c r="A2098" s="48">
        <v>43490</v>
      </c>
      <c r="B2098">
        <v>2019</v>
      </c>
      <c r="C2098" t="s">
        <v>1097</v>
      </c>
      <c r="D2098" s="89">
        <v>3565.642004617036</v>
      </c>
      <c r="E2098" s="91">
        <v>62397665388.196747</v>
      </c>
      <c r="F2098" s="91">
        <v>2514079887.6721568</v>
      </c>
    </row>
    <row r="2099" spans="1:6" x14ac:dyDescent="0.3">
      <c r="A2099" s="48">
        <v>43491</v>
      </c>
      <c r="B2099">
        <v>2019</v>
      </c>
      <c r="C2099" t="s">
        <v>1097</v>
      </c>
      <c r="D2099" s="89">
        <v>3564.8224171114221</v>
      </c>
      <c r="E2099" s="91">
        <v>62386316357.473549</v>
      </c>
      <c r="F2099" s="91">
        <v>2582590473.407218</v>
      </c>
    </row>
    <row r="2100" spans="1:6" x14ac:dyDescent="0.3">
      <c r="A2100" s="48">
        <v>43492</v>
      </c>
      <c r="B2100">
        <v>2019</v>
      </c>
      <c r="C2100" t="s">
        <v>1097</v>
      </c>
      <c r="D2100" s="89">
        <v>3563.6145634191439</v>
      </c>
      <c r="E2100" s="91">
        <v>62374968460.904984</v>
      </c>
      <c r="F2100" s="91">
        <v>2548165746.089901</v>
      </c>
    </row>
    <row r="2101" spans="1:6" x14ac:dyDescent="0.3">
      <c r="A2101" s="48">
        <v>43493</v>
      </c>
      <c r="B2101">
        <v>2019</v>
      </c>
      <c r="C2101" t="s">
        <v>1097</v>
      </c>
      <c r="D2101" s="89">
        <v>3553.1216811297782</v>
      </c>
      <c r="E2101" s="91">
        <v>62192208387.693001</v>
      </c>
      <c r="F2101" s="91">
        <v>2882787006.7735491</v>
      </c>
    </row>
    <row r="2102" spans="1:6" x14ac:dyDescent="0.3">
      <c r="A2102" s="48">
        <v>43494</v>
      </c>
      <c r="B2102">
        <v>2019</v>
      </c>
      <c r="C2102" t="s">
        <v>1097</v>
      </c>
      <c r="D2102" s="89">
        <v>3432.215668301249</v>
      </c>
      <c r="E2102" s="91">
        <v>60087154448.404327</v>
      </c>
      <c r="F2102" s="91">
        <v>3445780457.5997238</v>
      </c>
    </row>
    <row r="2103" spans="1:6" x14ac:dyDescent="0.3">
      <c r="A2103" s="48">
        <v>43495</v>
      </c>
      <c r="B2103">
        <v>2019</v>
      </c>
      <c r="C2103" t="s">
        <v>1097</v>
      </c>
      <c r="D2103" s="89">
        <v>3413.3754832497971</v>
      </c>
      <c r="E2103" s="91">
        <v>59768195291.000778</v>
      </c>
      <c r="F2103" s="91">
        <v>4865613085.1127157</v>
      </c>
    </row>
    <row r="2104" spans="1:6" x14ac:dyDescent="0.3">
      <c r="A2104" s="48">
        <v>43496</v>
      </c>
      <c r="B2104">
        <v>2019</v>
      </c>
      <c r="C2104" t="s">
        <v>1097</v>
      </c>
      <c r="D2104" s="89">
        <v>3457.882649175986</v>
      </c>
      <c r="E2104" s="91">
        <v>60555372963.791023</v>
      </c>
      <c r="F2104" s="91">
        <v>4973814467.1068954</v>
      </c>
    </row>
    <row r="2105" spans="1:6" x14ac:dyDescent="0.3">
      <c r="A2105" s="48">
        <v>43497</v>
      </c>
      <c r="B2105">
        <v>2019</v>
      </c>
      <c r="C2105" t="s">
        <v>1097</v>
      </c>
      <c r="D2105" s="89">
        <v>3431.9436378644559</v>
      </c>
      <c r="E2105" s="91">
        <v>60101226569.373711</v>
      </c>
      <c r="F2105" s="91">
        <v>4330022381.1964388</v>
      </c>
    </row>
    <row r="2106" spans="1:6" x14ac:dyDescent="0.3">
      <c r="A2106" s="48">
        <v>43498</v>
      </c>
      <c r="B2106">
        <v>2019</v>
      </c>
      <c r="C2106" t="s">
        <v>1097</v>
      </c>
      <c r="D2106" s="89">
        <v>3464.4901475621541</v>
      </c>
      <c r="E2106" s="91">
        <v>60678990333.1717</v>
      </c>
      <c r="F2106" s="91">
        <v>3765731026.2153802</v>
      </c>
    </row>
    <row r="2107" spans="1:6" x14ac:dyDescent="0.3">
      <c r="A2107" s="48">
        <v>43499</v>
      </c>
      <c r="B2107">
        <v>2019</v>
      </c>
      <c r="C2107" t="s">
        <v>1097</v>
      </c>
      <c r="D2107" s="89">
        <v>3486.581616258029</v>
      </c>
      <c r="E2107" s="91">
        <v>61071179758.435837</v>
      </c>
      <c r="F2107" s="91">
        <v>3310421843.8212299</v>
      </c>
    </row>
    <row r="2108" spans="1:6" x14ac:dyDescent="0.3">
      <c r="A2108" s="48">
        <v>43500</v>
      </c>
      <c r="B2108">
        <v>2019</v>
      </c>
      <c r="C2108" t="s">
        <v>1097</v>
      </c>
      <c r="D2108" s="89">
        <v>3454.0258438251872</v>
      </c>
      <c r="E2108" s="91">
        <v>60524138032.473953</v>
      </c>
      <c r="F2108" s="91">
        <v>2375918195.082078</v>
      </c>
    </row>
    <row r="2109" spans="1:6" x14ac:dyDescent="0.3">
      <c r="A2109" s="48">
        <v>43501</v>
      </c>
      <c r="B2109">
        <v>2019</v>
      </c>
      <c r="C2109" t="s">
        <v>1097</v>
      </c>
      <c r="D2109" s="89">
        <v>3464.0035088610871</v>
      </c>
      <c r="E2109" s="91">
        <v>60723961265.783623</v>
      </c>
      <c r="F2109" s="91">
        <v>4454914648.715065</v>
      </c>
    </row>
    <row r="2110" spans="1:6" x14ac:dyDescent="0.3">
      <c r="A2110" s="48">
        <v>43502</v>
      </c>
      <c r="B2110">
        <v>2019</v>
      </c>
      <c r="C2110" t="s">
        <v>1097</v>
      </c>
      <c r="D2110" s="89">
        <v>3469.8946770792641</v>
      </c>
      <c r="E2110" s="91">
        <v>60825168548.915001</v>
      </c>
      <c r="F2110" s="91">
        <v>3653777871.7193222</v>
      </c>
    </row>
    <row r="2111" spans="1:6" x14ac:dyDescent="0.3">
      <c r="A2111" s="48">
        <v>43503</v>
      </c>
      <c r="B2111">
        <v>2019</v>
      </c>
      <c r="C2111" t="s">
        <v>1097</v>
      </c>
      <c r="D2111" s="89">
        <v>3405.8368612567192</v>
      </c>
      <c r="E2111" s="91">
        <v>59682137962.352921</v>
      </c>
      <c r="F2111" s="91">
        <v>4211212356.0140638</v>
      </c>
    </row>
    <row r="2112" spans="1:6" x14ac:dyDescent="0.3">
      <c r="A2112" s="48">
        <v>43504</v>
      </c>
      <c r="B2112">
        <v>2019</v>
      </c>
      <c r="C2112" t="s">
        <v>1097</v>
      </c>
      <c r="D2112" s="89">
        <v>3394.0146529587219</v>
      </c>
      <c r="E2112" s="91">
        <v>59482397752.992348</v>
      </c>
      <c r="F2112" s="91">
        <v>3297274818.370923</v>
      </c>
    </row>
    <row r="2113" spans="1:6" x14ac:dyDescent="0.3">
      <c r="A2113" s="48">
        <v>43505</v>
      </c>
      <c r="B2113">
        <v>2019</v>
      </c>
      <c r="C2113" t="s">
        <v>1097</v>
      </c>
      <c r="D2113" s="89">
        <v>3664.2821026589841</v>
      </c>
      <c r="E2113" s="91">
        <v>64226481382.161102</v>
      </c>
      <c r="F2113" s="91">
        <v>6293135761.3639698</v>
      </c>
    </row>
    <row r="2114" spans="1:6" x14ac:dyDescent="0.3">
      <c r="A2114" s="48">
        <v>43506</v>
      </c>
      <c r="B2114">
        <v>2019</v>
      </c>
      <c r="C2114" t="s">
        <v>1097</v>
      </c>
      <c r="D2114" s="89">
        <v>3667.4082642899571</v>
      </c>
      <c r="E2114" s="91">
        <v>64286029202.053688</v>
      </c>
      <c r="F2114" s="91">
        <v>4883557856.5112562</v>
      </c>
    </row>
    <row r="2115" spans="1:6" x14ac:dyDescent="0.3">
      <c r="A2115" s="48">
        <v>43507</v>
      </c>
      <c r="B2115">
        <v>2019</v>
      </c>
      <c r="C2115" t="s">
        <v>1097</v>
      </c>
      <c r="D2115" s="89">
        <v>3675.6916291247262</v>
      </c>
      <c r="E2115" s="91">
        <v>64439836442.255768</v>
      </c>
      <c r="F2115" s="91">
        <v>5081021129.8858051</v>
      </c>
    </row>
    <row r="2116" spans="1:6" x14ac:dyDescent="0.3">
      <c r="A2116" s="48">
        <v>43508</v>
      </c>
      <c r="B2116">
        <v>2019</v>
      </c>
      <c r="C2116" t="s">
        <v>1097</v>
      </c>
      <c r="D2116" s="89">
        <v>3631.4445397299492</v>
      </c>
      <c r="E2116" s="91">
        <v>63670312531.299469</v>
      </c>
      <c r="F2116" s="91">
        <v>5446022475.7820683</v>
      </c>
    </row>
    <row r="2117" spans="1:6" x14ac:dyDescent="0.3">
      <c r="A2117" s="48">
        <v>43509</v>
      </c>
      <c r="B2117">
        <v>2019</v>
      </c>
      <c r="C2117" t="s">
        <v>1097</v>
      </c>
      <c r="D2117" s="89">
        <v>3633.9650467461179</v>
      </c>
      <c r="E2117" s="91">
        <v>63712841387.276352</v>
      </c>
      <c r="F2117" s="91">
        <v>5532706261.9522753</v>
      </c>
    </row>
    <row r="2118" spans="1:6" x14ac:dyDescent="0.3">
      <c r="A2118" s="48">
        <v>43510</v>
      </c>
      <c r="B2118">
        <v>2019</v>
      </c>
      <c r="C2118" t="s">
        <v>1097</v>
      </c>
      <c r="D2118" s="89">
        <v>3610.0622730634018</v>
      </c>
      <c r="E2118" s="91">
        <v>63267872020.656631</v>
      </c>
      <c r="F2118" s="91">
        <v>5635612273.2886162</v>
      </c>
    </row>
    <row r="2119" spans="1:6" x14ac:dyDescent="0.3">
      <c r="A2119" s="48">
        <v>43511</v>
      </c>
      <c r="B2119">
        <v>2019</v>
      </c>
      <c r="C2119" t="s">
        <v>1097</v>
      </c>
      <c r="D2119" s="89">
        <v>3589.6618296263182</v>
      </c>
      <c r="E2119" s="91">
        <v>62991824523.899139</v>
      </c>
      <c r="F2119" s="91">
        <v>11971659893.345221</v>
      </c>
    </row>
    <row r="2120" spans="1:6" x14ac:dyDescent="0.3">
      <c r="A2120" s="48">
        <v>43512</v>
      </c>
      <c r="B2120">
        <v>2019</v>
      </c>
      <c r="C2120" t="s">
        <v>1097</v>
      </c>
      <c r="D2120" s="89">
        <v>3601.2291913968638</v>
      </c>
      <c r="E2120" s="91">
        <v>63165603231.851288</v>
      </c>
      <c r="F2120" s="91">
        <v>4506367416.9669151</v>
      </c>
    </row>
    <row r="2121" spans="1:6" x14ac:dyDescent="0.3">
      <c r="A2121" s="48">
        <v>43513</v>
      </c>
      <c r="B2121">
        <v>2019</v>
      </c>
      <c r="C2121" t="s">
        <v>1097</v>
      </c>
      <c r="D2121" s="89">
        <v>3622.5916530750719</v>
      </c>
      <c r="E2121" s="91">
        <v>63547140519.077591</v>
      </c>
      <c r="F2121" s="91">
        <v>4019925054.6432142</v>
      </c>
    </row>
    <row r="2122" spans="1:6" x14ac:dyDescent="0.3">
      <c r="A2122" s="48">
        <v>43514</v>
      </c>
      <c r="B2122">
        <v>2019</v>
      </c>
      <c r="C2122" t="s">
        <v>1097</v>
      </c>
      <c r="D2122" s="89">
        <v>3665.0755308007228</v>
      </c>
      <c r="E2122" s="91">
        <v>64383522064.40136</v>
      </c>
      <c r="F2122" s="91">
        <v>4945386865.2875319</v>
      </c>
    </row>
    <row r="2123" spans="1:6" x14ac:dyDescent="0.3">
      <c r="A2123" s="48">
        <v>43515</v>
      </c>
      <c r="B2123">
        <v>2019</v>
      </c>
      <c r="C2123" t="s">
        <v>1097</v>
      </c>
      <c r="D2123" s="89">
        <v>3886.5202004751391</v>
      </c>
      <c r="E2123" s="91">
        <v>68147457622.522133</v>
      </c>
      <c r="F2123" s="91">
        <v>9588927258.7469444</v>
      </c>
    </row>
    <row r="2124" spans="1:6" x14ac:dyDescent="0.3">
      <c r="A2124" s="48">
        <v>43516</v>
      </c>
      <c r="B2124">
        <v>2019</v>
      </c>
      <c r="C2124" t="s">
        <v>1097</v>
      </c>
      <c r="D2124" s="89">
        <v>3915.0099712770548</v>
      </c>
      <c r="E2124" s="91">
        <v>68719418872.043983</v>
      </c>
      <c r="F2124" s="91">
        <v>5969708630.056735</v>
      </c>
    </row>
    <row r="2125" spans="1:6" x14ac:dyDescent="0.3">
      <c r="A2125" s="48">
        <v>43517</v>
      </c>
      <c r="B2125">
        <v>2019</v>
      </c>
      <c r="C2125" t="s">
        <v>1097</v>
      </c>
      <c r="D2125" s="89">
        <v>3976.808906528991</v>
      </c>
      <c r="E2125" s="91">
        <v>69790459105.501419</v>
      </c>
      <c r="F2125" s="91">
        <v>6377580055.125392</v>
      </c>
    </row>
    <row r="2126" spans="1:6" x14ac:dyDescent="0.3">
      <c r="A2126" s="48">
        <v>43518</v>
      </c>
      <c r="B2126">
        <v>2019</v>
      </c>
      <c r="C2126" t="s">
        <v>1097</v>
      </c>
      <c r="D2126" s="89">
        <v>3934.8135938948171</v>
      </c>
      <c r="E2126" s="91">
        <v>69059468752.511826</v>
      </c>
      <c r="F2126" s="91">
        <v>6838246918.228343</v>
      </c>
    </row>
    <row r="2127" spans="1:6" x14ac:dyDescent="0.3">
      <c r="A2127" s="48">
        <v>43519</v>
      </c>
      <c r="B2127">
        <v>2019</v>
      </c>
      <c r="C2127" t="s">
        <v>1097</v>
      </c>
      <c r="D2127" s="89">
        <v>3973.6413227746361</v>
      </c>
      <c r="E2127" s="91">
        <v>69748877117.19371</v>
      </c>
      <c r="F2127" s="91">
        <v>5999302845.7979069</v>
      </c>
    </row>
    <row r="2128" spans="1:6" x14ac:dyDescent="0.3">
      <c r="A2128" s="48">
        <v>43520</v>
      </c>
      <c r="B2128">
        <v>2019</v>
      </c>
      <c r="C2128" t="s">
        <v>1097</v>
      </c>
      <c r="D2128" s="89">
        <v>4115.3379267876644</v>
      </c>
      <c r="E2128" s="91">
        <v>72266544791.73584</v>
      </c>
      <c r="F2128" s="91">
        <v>8493566414.7072535</v>
      </c>
    </row>
    <row r="2129" spans="1:6" x14ac:dyDescent="0.3">
      <c r="A2129" s="48">
        <v>43521</v>
      </c>
      <c r="B2129">
        <v>2019</v>
      </c>
      <c r="C2129" t="s">
        <v>1097</v>
      </c>
      <c r="D2129" s="89">
        <v>3742.8689467003869</v>
      </c>
      <c r="E2129" s="91">
        <v>66108588220.395714</v>
      </c>
      <c r="F2129" s="91">
        <v>11112465191.13772</v>
      </c>
    </row>
    <row r="2130" spans="1:6" x14ac:dyDescent="0.3">
      <c r="A2130" s="48">
        <v>43522</v>
      </c>
      <c r="B2130">
        <v>2019</v>
      </c>
      <c r="C2130" t="s">
        <v>1097</v>
      </c>
      <c r="D2130" s="89">
        <v>3824.6835042171019</v>
      </c>
      <c r="E2130" s="91">
        <v>67154603799.94677</v>
      </c>
      <c r="F2130" s="91">
        <v>9049456993.5166512</v>
      </c>
    </row>
    <row r="2131" spans="1:6" x14ac:dyDescent="0.3">
      <c r="A2131" s="48">
        <v>43523</v>
      </c>
      <c r="B2131">
        <v>2019</v>
      </c>
      <c r="C2131" t="s">
        <v>1097</v>
      </c>
      <c r="D2131" s="89">
        <v>3809.2097746820241</v>
      </c>
      <c r="E2131" s="91">
        <v>66890485485.371277</v>
      </c>
      <c r="F2131" s="91">
        <v>2992667601.1647568</v>
      </c>
    </row>
    <row r="2132" spans="1:6" x14ac:dyDescent="0.3">
      <c r="A2132" s="48">
        <v>43524</v>
      </c>
      <c r="B2132">
        <v>2019</v>
      </c>
      <c r="C2132" t="s">
        <v>1097</v>
      </c>
      <c r="D2132" s="89">
        <v>3813.3778918812941</v>
      </c>
      <c r="E2132" s="91">
        <v>67155912259.189049</v>
      </c>
      <c r="F2132" s="91">
        <v>7731184275.9768496</v>
      </c>
    </row>
    <row r="2133" spans="1:6" x14ac:dyDescent="0.3">
      <c r="A2133" s="48">
        <v>43525</v>
      </c>
      <c r="B2133">
        <v>2019</v>
      </c>
      <c r="C2133" t="s">
        <v>1097</v>
      </c>
      <c r="D2133" s="89">
        <v>3815.6076075249839</v>
      </c>
      <c r="E2133" s="91">
        <v>67016664287.237503</v>
      </c>
      <c r="F2133" s="91">
        <v>7627783000.6088266</v>
      </c>
    </row>
    <row r="2134" spans="1:6" x14ac:dyDescent="0.3">
      <c r="A2134" s="48">
        <v>43526</v>
      </c>
      <c r="B2134">
        <v>2019</v>
      </c>
      <c r="C2134" t="s">
        <v>1097</v>
      </c>
      <c r="D2134" s="89">
        <v>3815.7539399227549</v>
      </c>
      <c r="E2134" s="91">
        <v>67085713233.782753</v>
      </c>
      <c r="F2134" s="91">
        <v>5524886886.0748377</v>
      </c>
    </row>
    <row r="2135" spans="1:6" x14ac:dyDescent="0.3">
      <c r="A2135" s="48">
        <v>43527</v>
      </c>
      <c r="B2135">
        <v>2019</v>
      </c>
      <c r="C2135" t="s">
        <v>1097</v>
      </c>
      <c r="D2135" s="89">
        <v>3819.6457305825852</v>
      </c>
      <c r="E2135" s="91">
        <v>67101767698.901604</v>
      </c>
      <c r="F2135" s="91">
        <v>3291046239.4080501</v>
      </c>
    </row>
    <row r="2136" spans="1:6" x14ac:dyDescent="0.3">
      <c r="A2136" s="48">
        <v>43528</v>
      </c>
      <c r="B2136">
        <v>2019</v>
      </c>
      <c r="C2136" t="s">
        <v>1097</v>
      </c>
      <c r="D2136" s="89">
        <v>3806.9542737979568</v>
      </c>
      <c r="E2136" s="91">
        <v>66885712070.352119</v>
      </c>
      <c r="F2136" s="91">
        <v>6749676086.6497955</v>
      </c>
    </row>
    <row r="2137" spans="1:6" x14ac:dyDescent="0.3">
      <c r="A2137" s="48">
        <v>43529</v>
      </c>
      <c r="B2137">
        <v>2019</v>
      </c>
      <c r="C2137" t="s">
        <v>1097</v>
      </c>
      <c r="D2137" s="89">
        <v>3712.812457297799</v>
      </c>
      <c r="E2137" s="91">
        <v>65238057881.551979</v>
      </c>
      <c r="F2137" s="91">
        <v>3608196680.9514561</v>
      </c>
    </row>
    <row r="2138" spans="1:6" x14ac:dyDescent="0.3">
      <c r="A2138" s="48">
        <v>43530</v>
      </c>
      <c r="B2138">
        <v>2019</v>
      </c>
      <c r="C2138" t="s">
        <v>1097</v>
      </c>
      <c r="D2138" s="89">
        <v>3852.4616657854858</v>
      </c>
      <c r="E2138" s="91">
        <v>67733767403.207802</v>
      </c>
      <c r="F2138" s="91">
        <v>9088065055.1938915</v>
      </c>
    </row>
    <row r="2139" spans="1:6" x14ac:dyDescent="0.3">
      <c r="A2139" s="48">
        <v>43531</v>
      </c>
      <c r="B2139">
        <v>2019</v>
      </c>
      <c r="C2139" t="s">
        <v>1097</v>
      </c>
      <c r="D2139" s="89">
        <v>3860.5107623806839</v>
      </c>
      <c r="E2139" s="91">
        <v>67888909504.197906</v>
      </c>
      <c r="F2139" s="91">
        <v>8477459044.1472168</v>
      </c>
    </row>
    <row r="2140" spans="1:6" x14ac:dyDescent="0.3">
      <c r="A2140" s="48">
        <v>43532</v>
      </c>
      <c r="B2140">
        <v>2019</v>
      </c>
      <c r="C2140" t="s">
        <v>1097</v>
      </c>
      <c r="D2140" s="89">
        <v>3871.6372479659908</v>
      </c>
      <c r="E2140" s="91">
        <v>68020879276.316116</v>
      </c>
      <c r="F2140" s="91">
        <v>6098011809.539175</v>
      </c>
    </row>
    <row r="2141" spans="1:6" x14ac:dyDescent="0.3">
      <c r="A2141" s="48">
        <v>43533</v>
      </c>
      <c r="B2141">
        <v>2019</v>
      </c>
      <c r="C2141" t="s">
        <v>1097</v>
      </c>
      <c r="D2141" s="89">
        <v>3861.8793073961469</v>
      </c>
      <c r="E2141" s="91">
        <v>67914021946.078583</v>
      </c>
      <c r="F2141" s="91">
        <v>9387592412.2548218</v>
      </c>
    </row>
    <row r="2142" spans="1:6" x14ac:dyDescent="0.3">
      <c r="A2142" s="48">
        <v>43534</v>
      </c>
      <c r="B2142">
        <v>2019</v>
      </c>
      <c r="C2142" t="s">
        <v>1097</v>
      </c>
      <c r="D2142" s="89">
        <v>3941.600873271771</v>
      </c>
      <c r="E2142" s="91">
        <v>69292799411.19722</v>
      </c>
      <c r="F2142" s="91">
        <v>8968209821.6456203</v>
      </c>
    </row>
    <row r="2143" spans="1:6" x14ac:dyDescent="0.3">
      <c r="A2143" s="48">
        <v>43535</v>
      </c>
      <c r="B2143">
        <v>2019</v>
      </c>
      <c r="C2143" t="s">
        <v>1097</v>
      </c>
      <c r="D2143" s="89">
        <v>3923.5597888064322</v>
      </c>
      <c r="E2143" s="91">
        <v>68962957216.017914</v>
      </c>
      <c r="F2143" s="91">
        <v>8576340543.9666853</v>
      </c>
    </row>
    <row r="2144" spans="1:6" x14ac:dyDescent="0.3">
      <c r="A2144" s="48">
        <v>43536</v>
      </c>
      <c r="B2144">
        <v>2019</v>
      </c>
      <c r="C2144" t="s">
        <v>1097</v>
      </c>
      <c r="D2144" s="89">
        <v>3860.3592300287119</v>
      </c>
      <c r="E2144" s="91">
        <v>67983966610.109711</v>
      </c>
      <c r="F2144" s="91">
        <v>6459945402.4859724</v>
      </c>
    </row>
    <row r="2145" spans="1:6" x14ac:dyDescent="0.3">
      <c r="A2145" s="48">
        <v>43537</v>
      </c>
      <c r="B2145">
        <v>2019</v>
      </c>
      <c r="C2145" t="s">
        <v>1097</v>
      </c>
      <c r="D2145" s="89">
        <v>3876.4808527546488</v>
      </c>
      <c r="E2145" s="91">
        <v>68203157396.324043</v>
      </c>
      <c r="F2145" s="91">
        <v>8326845840.6684513</v>
      </c>
    </row>
    <row r="2146" spans="1:6" x14ac:dyDescent="0.3">
      <c r="A2146" s="48">
        <v>43538</v>
      </c>
      <c r="B2146">
        <v>2019</v>
      </c>
      <c r="C2146" t="s">
        <v>1097</v>
      </c>
      <c r="D2146" s="89">
        <v>3865.8177826633892</v>
      </c>
      <c r="E2146" s="91">
        <v>67968370343.912079</v>
      </c>
      <c r="F2146" s="91">
        <v>7240802846.7493048</v>
      </c>
    </row>
    <row r="2147" spans="1:6" x14ac:dyDescent="0.3">
      <c r="A2147" s="48">
        <v>43539</v>
      </c>
      <c r="B2147">
        <v>2019</v>
      </c>
      <c r="C2147" t="s">
        <v>1097</v>
      </c>
      <c r="D2147" s="89">
        <v>3876.6987080329532</v>
      </c>
      <c r="E2147" s="91">
        <v>68177693410.06057</v>
      </c>
      <c r="F2147" s="91">
        <v>8610482287.3452549</v>
      </c>
    </row>
    <row r="2148" spans="1:6" x14ac:dyDescent="0.3">
      <c r="A2148" s="48">
        <v>43540</v>
      </c>
      <c r="B2148">
        <v>2019</v>
      </c>
      <c r="C2148" t="s">
        <v>1097</v>
      </c>
      <c r="D2148" s="89">
        <v>3925.460579704576</v>
      </c>
      <c r="E2148" s="91">
        <v>69031558676.156433</v>
      </c>
      <c r="F2148" s="91">
        <v>8157372614.8116131</v>
      </c>
    </row>
    <row r="2149" spans="1:6" x14ac:dyDescent="0.3">
      <c r="A2149" s="48">
        <v>43541</v>
      </c>
      <c r="B2149">
        <v>2019</v>
      </c>
      <c r="C2149" t="s">
        <v>1097</v>
      </c>
      <c r="D2149" s="89">
        <v>4007.7094638188728</v>
      </c>
      <c r="E2149" s="91">
        <v>70497099778.146393</v>
      </c>
      <c r="F2149" s="91">
        <v>8463266884.8029928</v>
      </c>
    </row>
    <row r="2150" spans="1:6" x14ac:dyDescent="0.3">
      <c r="A2150" s="48">
        <v>43542</v>
      </c>
      <c r="B2150">
        <v>2019</v>
      </c>
      <c r="C2150" t="s">
        <v>1097</v>
      </c>
      <c r="D2150" s="89">
        <v>3980.9901047320209</v>
      </c>
      <c r="E2150" s="91">
        <v>70051219293.323792</v>
      </c>
      <c r="F2150" s="91">
        <v>6533306536.9897766</v>
      </c>
    </row>
    <row r="2151" spans="1:6" x14ac:dyDescent="0.3">
      <c r="A2151" s="48">
        <v>43543</v>
      </c>
      <c r="B2151">
        <v>2019</v>
      </c>
      <c r="C2151" t="s">
        <v>1097</v>
      </c>
      <c r="D2151" s="89">
        <v>3986.7068940461459</v>
      </c>
      <c r="E2151" s="91">
        <v>70152235369.238098</v>
      </c>
      <c r="F2151" s="91">
        <v>7639543944.601985</v>
      </c>
    </row>
    <row r="2152" spans="1:6" x14ac:dyDescent="0.3">
      <c r="A2152" s="48">
        <v>43544</v>
      </c>
      <c r="B2152">
        <v>2019</v>
      </c>
      <c r="C2152" t="s">
        <v>1097</v>
      </c>
      <c r="D2152" s="89">
        <v>4013.5769693454808</v>
      </c>
      <c r="E2152" s="91">
        <v>70618508801.772308</v>
      </c>
      <c r="F2152" s="91">
        <v>7503839510.9745111</v>
      </c>
    </row>
    <row r="2153" spans="1:6" x14ac:dyDescent="0.3">
      <c r="A2153" s="48">
        <v>43545</v>
      </c>
      <c r="B2153">
        <v>2019</v>
      </c>
      <c r="C2153" t="s">
        <v>1097</v>
      </c>
      <c r="D2153" s="89">
        <v>4045.5726335097402</v>
      </c>
      <c r="E2153" s="91">
        <v>71208656536.958115</v>
      </c>
      <c r="F2153" s="91">
        <v>9137227916.1453514</v>
      </c>
    </row>
    <row r="2154" spans="1:6" x14ac:dyDescent="0.3">
      <c r="A2154" s="48">
        <v>43546</v>
      </c>
      <c r="B2154">
        <v>2019</v>
      </c>
      <c r="C2154" t="s">
        <v>1097</v>
      </c>
      <c r="D2154" s="89">
        <v>3983.3177812973622</v>
      </c>
      <c r="E2154" s="91">
        <v>70175421257.085907</v>
      </c>
      <c r="F2154" s="91">
        <v>9845582434.3666153</v>
      </c>
    </row>
    <row r="2155" spans="1:6" x14ac:dyDescent="0.3">
      <c r="A2155" s="48">
        <v>43547</v>
      </c>
      <c r="B2155">
        <v>2019</v>
      </c>
      <c r="C2155" t="s">
        <v>1097</v>
      </c>
      <c r="D2155" s="89">
        <v>3989.1584912154531</v>
      </c>
      <c r="E2155" s="91">
        <v>70227188528.504333</v>
      </c>
      <c r="F2155" s="91">
        <v>9404569962.8452644</v>
      </c>
    </row>
    <row r="2156" spans="1:6" x14ac:dyDescent="0.3">
      <c r="A2156" s="48">
        <v>43548</v>
      </c>
      <c r="B2156">
        <v>2019</v>
      </c>
      <c r="C2156" t="s">
        <v>1097</v>
      </c>
      <c r="D2156" s="89">
        <v>4008.9453863147542</v>
      </c>
      <c r="E2156" s="91">
        <v>70485598083.681702</v>
      </c>
      <c r="F2156" s="91">
        <v>9206940724.6471119</v>
      </c>
    </row>
    <row r="2157" spans="1:6" x14ac:dyDescent="0.3">
      <c r="A2157" s="48">
        <v>43549</v>
      </c>
      <c r="B2157">
        <v>2019</v>
      </c>
      <c r="C2157" t="s">
        <v>1097</v>
      </c>
      <c r="D2157" s="89">
        <v>3993.3949004595488</v>
      </c>
      <c r="E2157" s="91">
        <v>70330401859.603119</v>
      </c>
      <c r="F2157" s="91">
        <v>9883972400.7828445</v>
      </c>
    </row>
    <row r="2158" spans="1:6" x14ac:dyDescent="0.3">
      <c r="A2158" s="48">
        <v>43550</v>
      </c>
      <c r="B2158">
        <v>2019</v>
      </c>
      <c r="C2158" t="s">
        <v>1097</v>
      </c>
      <c r="D2158" s="89">
        <v>3927.5772965214342</v>
      </c>
      <c r="E2158" s="91">
        <v>69206266248.884369</v>
      </c>
      <c r="F2158" s="91">
        <v>10661215003.01787</v>
      </c>
    </row>
    <row r="2159" spans="1:6" x14ac:dyDescent="0.3">
      <c r="A2159" s="48">
        <v>43551</v>
      </c>
      <c r="B2159">
        <v>2019</v>
      </c>
      <c r="C2159" t="s">
        <v>1097</v>
      </c>
      <c r="D2159" s="89">
        <v>3938.659743156943</v>
      </c>
      <c r="E2159" s="91">
        <v>69368692535.334</v>
      </c>
      <c r="F2159" s="91">
        <v>19375985748.468601</v>
      </c>
    </row>
    <row r="2160" spans="1:6" x14ac:dyDescent="0.3">
      <c r="A2160" s="48">
        <v>43552</v>
      </c>
      <c r="B2160">
        <v>2019</v>
      </c>
      <c r="C2160" t="s">
        <v>1097</v>
      </c>
      <c r="D2160" s="89">
        <v>4036.1609179207599</v>
      </c>
      <c r="E2160" s="91">
        <v>71134892682.492355</v>
      </c>
      <c r="F2160" s="91">
        <v>16215886403.31156</v>
      </c>
    </row>
    <row r="2161" spans="1:6" x14ac:dyDescent="0.3">
      <c r="A2161" s="48">
        <v>43553</v>
      </c>
      <c r="B2161">
        <v>2019</v>
      </c>
      <c r="C2161" t="s">
        <v>1097</v>
      </c>
      <c r="D2161" s="89">
        <v>4028.3913011796212</v>
      </c>
      <c r="E2161" s="91">
        <v>70961529493.349335</v>
      </c>
      <c r="F2161" s="91">
        <v>15160882530.764351</v>
      </c>
    </row>
    <row r="2162" spans="1:6" x14ac:dyDescent="0.3">
      <c r="A2162" s="48">
        <v>43554</v>
      </c>
      <c r="B2162">
        <v>2019</v>
      </c>
      <c r="C2162" t="s">
        <v>1097</v>
      </c>
      <c r="D2162" s="89">
        <v>4103.3228595139626</v>
      </c>
      <c r="E2162" s="91">
        <v>72303023146.200256</v>
      </c>
      <c r="F2162" s="91">
        <v>16340416942.46842</v>
      </c>
    </row>
    <row r="2163" spans="1:6" x14ac:dyDescent="0.3">
      <c r="A2163" s="48">
        <v>43555</v>
      </c>
      <c r="B2163">
        <v>2019</v>
      </c>
      <c r="C2163" t="s">
        <v>1097</v>
      </c>
      <c r="D2163" s="89">
        <v>4103.8564213339232</v>
      </c>
      <c r="E2163" s="91">
        <v>72305792937.348907</v>
      </c>
      <c r="F2163" s="91">
        <v>13007834059.59371</v>
      </c>
    </row>
    <row r="2164" spans="1:6" x14ac:dyDescent="0.3">
      <c r="A2164" s="48">
        <v>43556</v>
      </c>
      <c r="B2164">
        <v>2019</v>
      </c>
      <c r="C2164" t="s">
        <v>1098</v>
      </c>
      <c r="D2164" s="89">
        <v>4103.5217385493324</v>
      </c>
      <c r="E2164" s="91">
        <v>72310769858.136459</v>
      </c>
      <c r="F2164" s="91">
        <v>9729996888.2567234</v>
      </c>
    </row>
    <row r="2165" spans="1:6" x14ac:dyDescent="0.3">
      <c r="A2165" s="48">
        <v>43557</v>
      </c>
      <c r="B2165">
        <v>2019</v>
      </c>
      <c r="C2165" t="s">
        <v>1098</v>
      </c>
      <c r="D2165" s="89">
        <v>4146.3219277066364</v>
      </c>
      <c r="E2165" s="91">
        <v>73066822741.993454</v>
      </c>
      <c r="F2165" s="91">
        <v>12393581266.9335</v>
      </c>
    </row>
    <row r="2166" spans="1:6" x14ac:dyDescent="0.3">
      <c r="A2166" s="48">
        <v>43558</v>
      </c>
      <c r="B2166">
        <v>2019</v>
      </c>
      <c r="C2166" t="s">
        <v>1098</v>
      </c>
      <c r="D2166" s="89">
        <v>4862.2304277669173</v>
      </c>
      <c r="E2166" s="91">
        <v>86200568432.575195</v>
      </c>
      <c r="F2166" s="91">
        <v>24241877355.46616</v>
      </c>
    </row>
    <row r="2167" spans="1:6" x14ac:dyDescent="0.3">
      <c r="A2167" s="48">
        <v>43559</v>
      </c>
      <c r="B2167">
        <v>2019</v>
      </c>
      <c r="C2167" t="s">
        <v>1098</v>
      </c>
      <c r="D2167" s="89">
        <v>4955.8318240182962</v>
      </c>
      <c r="E2167" s="91">
        <v>87673795383.526382</v>
      </c>
      <c r="F2167" s="91">
        <v>27840300618.851509</v>
      </c>
    </row>
    <row r="2168" spans="1:6" x14ac:dyDescent="0.3">
      <c r="A2168" s="48">
        <v>43560</v>
      </c>
      <c r="B2168">
        <v>2019</v>
      </c>
      <c r="C2168" t="s">
        <v>1098</v>
      </c>
      <c r="D2168" s="89">
        <v>4899.0215537832873</v>
      </c>
      <c r="E2168" s="91">
        <v>86482892583.412964</v>
      </c>
      <c r="F2168" s="91">
        <v>23773239680.77824</v>
      </c>
    </row>
    <row r="2169" spans="1:6" x14ac:dyDescent="0.3">
      <c r="A2169" s="48">
        <v>43561</v>
      </c>
      <c r="B2169">
        <v>2019</v>
      </c>
      <c r="C2169" t="s">
        <v>1098</v>
      </c>
      <c r="D2169" s="89">
        <v>5014.9558268887649</v>
      </c>
      <c r="E2169" s="91">
        <v>88332459637.714294</v>
      </c>
      <c r="F2169" s="91">
        <v>20072621554.053329</v>
      </c>
    </row>
    <row r="2170" spans="1:6" x14ac:dyDescent="0.3">
      <c r="A2170" s="48">
        <v>43562</v>
      </c>
      <c r="B2170">
        <v>2019</v>
      </c>
      <c r="C2170" t="s">
        <v>1098</v>
      </c>
      <c r="D2170" s="89">
        <v>5041.8690758883095</v>
      </c>
      <c r="E2170" s="91">
        <v>88955701285.46048</v>
      </c>
      <c r="F2170" s="91">
        <v>19652913084.113811</v>
      </c>
    </row>
    <row r="2171" spans="1:6" x14ac:dyDescent="0.3">
      <c r="A2171" s="48">
        <v>43563</v>
      </c>
      <c r="B2171">
        <v>2019</v>
      </c>
      <c r="C2171" t="s">
        <v>1098</v>
      </c>
      <c r="D2171" s="89">
        <v>5176.9778836207197</v>
      </c>
      <c r="E2171" s="91">
        <v>91102196906.192917</v>
      </c>
      <c r="F2171" s="91">
        <v>22875598540.26693</v>
      </c>
    </row>
    <row r="2172" spans="1:6" x14ac:dyDescent="0.3">
      <c r="A2172" s="48">
        <v>43564</v>
      </c>
      <c r="B2172">
        <v>2019</v>
      </c>
      <c r="C2172" t="s">
        <v>1098</v>
      </c>
      <c r="D2172" s="89">
        <v>5266.8947764730301</v>
      </c>
      <c r="E2172" s="91">
        <v>92817357385.169083</v>
      </c>
      <c r="F2172" s="91">
        <v>21960916922.811951</v>
      </c>
    </row>
    <row r="2173" spans="1:6" x14ac:dyDescent="0.3">
      <c r="A2173" s="48">
        <v>43565</v>
      </c>
      <c r="B2173">
        <v>2019</v>
      </c>
      <c r="C2173" t="s">
        <v>1098</v>
      </c>
      <c r="D2173" s="89">
        <v>5172.1752647597104</v>
      </c>
      <c r="E2173" s="91">
        <v>91255525157.877441</v>
      </c>
      <c r="F2173" s="91">
        <v>15780870292.553699</v>
      </c>
    </row>
    <row r="2174" spans="1:6" x14ac:dyDescent="0.3">
      <c r="A2174" s="48">
        <v>43566</v>
      </c>
      <c r="B2174">
        <v>2019</v>
      </c>
      <c r="C2174" t="s">
        <v>1098</v>
      </c>
      <c r="D2174" s="89">
        <v>5308.9056831644411</v>
      </c>
      <c r="E2174" s="91">
        <v>93646653914.383636</v>
      </c>
      <c r="F2174" s="91">
        <v>19407452726.869362</v>
      </c>
    </row>
    <row r="2175" spans="1:6" x14ac:dyDescent="0.3">
      <c r="A2175" s="48">
        <v>43567</v>
      </c>
      <c r="B2175">
        <v>2019</v>
      </c>
      <c r="C2175" t="s">
        <v>1098</v>
      </c>
      <c r="D2175" s="89">
        <v>5047.7931624140201</v>
      </c>
      <c r="E2175" s="91">
        <v>89079171479.863785</v>
      </c>
      <c r="F2175" s="91">
        <v>19758274668.344521</v>
      </c>
    </row>
    <row r="2176" spans="1:6" x14ac:dyDescent="0.3">
      <c r="A2176" s="48">
        <v>43568</v>
      </c>
      <c r="B2176">
        <v>2019</v>
      </c>
      <c r="C2176" t="s">
        <v>1098</v>
      </c>
      <c r="D2176" s="89">
        <v>5082.4651524229303</v>
      </c>
      <c r="E2176" s="91">
        <v>89668931907.920578</v>
      </c>
      <c r="F2176" s="91">
        <v>15595642633.838461</v>
      </c>
    </row>
    <row r="2177" spans="1:6" x14ac:dyDescent="0.3">
      <c r="A2177" s="48">
        <v>43569</v>
      </c>
      <c r="B2177">
        <v>2019</v>
      </c>
      <c r="C2177" t="s">
        <v>1098</v>
      </c>
      <c r="D2177" s="89">
        <v>5072.9871913378829</v>
      </c>
      <c r="E2177" s="91">
        <v>89473995793.953903</v>
      </c>
      <c r="F2177" s="91">
        <v>12260233700.58313</v>
      </c>
    </row>
    <row r="2178" spans="1:6" x14ac:dyDescent="0.3">
      <c r="A2178" s="48">
        <v>43570</v>
      </c>
      <c r="B2178">
        <v>2019</v>
      </c>
      <c r="C2178" t="s">
        <v>1098</v>
      </c>
      <c r="D2178" s="89">
        <v>5149.3144927981266</v>
      </c>
      <c r="E2178" s="91">
        <v>90952758268.0811</v>
      </c>
      <c r="F2178" s="91">
        <v>12373544680.89463</v>
      </c>
    </row>
    <row r="2179" spans="1:6" x14ac:dyDescent="0.3">
      <c r="A2179" s="48">
        <v>43571</v>
      </c>
      <c r="B2179">
        <v>2019</v>
      </c>
      <c r="C2179" t="s">
        <v>1098</v>
      </c>
      <c r="D2179" s="89">
        <v>5039.881017404402</v>
      </c>
      <c r="E2179" s="91">
        <v>89148028192.095215</v>
      </c>
      <c r="F2179" s="91">
        <v>13837248984.636841</v>
      </c>
    </row>
    <row r="2180" spans="1:6" x14ac:dyDescent="0.3">
      <c r="A2180" s="48">
        <v>43572</v>
      </c>
      <c r="B2180">
        <v>2019</v>
      </c>
      <c r="C2180" t="s">
        <v>1098</v>
      </c>
      <c r="D2180" s="89">
        <v>5213.5983769620816</v>
      </c>
      <c r="E2180" s="91">
        <v>91835875597.911484</v>
      </c>
      <c r="F2180" s="91">
        <v>13646324289.84161</v>
      </c>
    </row>
    <row r="2181" spans="1:6" x14ac:dyDescent="0.3">
      <c r="A2181" s="48">
        <v>43573</v>
      </c>
      <c r="B2181">
        <v>2019</v>
      </c>
      <c r="C2181" t="s">
        <v>1098</v>
      </c>
      <c r="D2181" s="89">
        <v>5218.9571503845282</v>
      </c>
      <c r="E2181" s="91">
        <v>92156851198.587753</v>
      </c>
      <c r="F2181" s="91">
        <v>14530488675.954281</v>
      </c>
    </row>
    <row r="2182" spans="1:6" x14ac:dyDescent="0.3">
      <c r="A2182" s="48">
        <v>43574</v>
      </c>
      <c r="B2182">
        <v>2019</v>
      </c>
      <c r="C2182" t="s">
        <v>1098</v>
      </c>
      <c r="D2182" s="89">
        <v>5274.7670133365027</v>
      </c>
      <c r="E2182" s="91">
        <v>93215173176.985657</v>
      </c>
      <c r="F2182" s="91">
        <v>15343841014.06402</v>
      </c>
    </row>
    <row r="2183" spans="1:6" x14ac:dyDescent="0.3">
      <c r="A2183" s="48">
        <v>43575</v>
      </c>
      <c r="B2183">
        <v>2019</v>
      </c>
      <c r="C2183" t="s">
        <v>1098</v>
      </c>
      <c r="D2183" s="89">
        <v>5280.3544443830069</v>
      </c>
      <c r="E2183" s="91">
        <v>93210585886.913544</v>
      </c>
      <c r="F2183" s="91">
        <v>16257796673.886169</v>
      </c>
    </row>
    <row r="2184" spans="1:6" x14ac:dyDescent="0.3">
      <c r="A2184" s="48">
        <v>43576</v>
      </c>
      <c r="B2184">
        <v>2019</v>
      </c>
      <c r="C2184" t="s">
        <v>1098</v>
      </c>
      <c r="D2184" s="89">
        <v>5307.6891834371354</v>
      </c>
      <c r="E2184" s="91">
        <v>93900276128.913742</v>
      </c>
      <c r="F2184" s="91">
        <v>14990889921.78697</v>
      </c>
    </row>
    <row r="2185" spans="1:6" x14ac:dyDescent="0.3">
      <c r="A2185" s="48">
        <v>43577</v>
      </c>
      <c r="B2185">
        <v>2019</v>
      </c>
      <c r="C2185" t="s">
        <v>1098</v>
      </c>
      <c r="D2185" s="89">
        <v>5311.1648402992741</v>
      </c>
      <c r="E2185" s="91">
        <v>93759009855.068878</v>
      </c>
      <c r="F2185" s="91">
        <v>16383813161.830391</v>
      </c>
    </row>
    <row r="2186" spans="1:6" x14ac:dyDescent="0.3">
      <c r="A2186" s="48">
        <v>43578</v>
      </c>
      <c r="B2186">
        <v>2019</v>
      </c>
      <c r="C2186" t="s">
        <v>1098</v>
      </c>
      <c r="D2186" s="89">
        <v>5380.9357895755884</v>
      </c>
      <c r="E2186" s="91">
        <v>94990455842.890198</v>
      </c>
      <c r="F2186" s="91">
        <v>17199396916.729519</v>
      </c>
    </row>
    <row r="2187" spans="1:6" x14ac:dyDescent="0.3">
      <c r="A2187" s="48">
        <v>43579</v>
      </c>
      <c r="B2187">
        <v>2019</v>
      </c>
      <c r="C2187" t="s">
        <v>1098</v>
      </c>
      <c r="D2187" s="89">
        <v>5557.9257276108356</v>
      </c>
      <c r="E2187" s="91">
        <v>98039931169.253876</v>
      </c>
      <c r="F2187" s="91">
        <v>19400647819.940311</v>
      </c>
    </row>
    <row r="2188" spans="1:6" x14ac:dyDescent="0.3">
      <c r="A2188" s="48">
        <v>43580</v>
      </c>
      <c r="B2188">
        <v>2019</v>
      </c>
      <c r="C2188" t="s">
        <v>1098</v>
      </c>
      <c r="D2188" s="89">
        <v>5452.1017533944623</v>
      </c>
      <c r="E2188" s="91">
        <v>96218396013.243423</v>
      </c>
      <c r="F2188" s="91">
        <v>20538511242.26263</v>
      </c>
    </row>
    <row r="2189" spans="1:6" x14ac:dyDescent="0.3">
      <c r="A2189" s="48">
        <v>43581</v>
      </c>
      <c r="B2189">
        <v>2019</v>
      </c>
      <c r="C2189" t="s">
        <v>1098</v>
      </c>
      <c r="D2189" s="89">
        <v>5203.0885987307029</v>
      </c>
      <c r="E2189" s="91">
        <v>91817406863.896286</v>
      </c>
      <c r="F2189" s="91">
        <v>19329534423.79327</v>
      </c>
    </row>
    <row r="2190" spans="1:6" x14ac:dyDescent="0.3">
      <c r="A2190" s="48">
        <v>43582</v>
      </c>
      <c r="B2190">
        <v>2019</v>
      </c>
      <c r="C2190" t="s">
        <v>1098</v>
      </c>
      <c r="D2190" s="89">
        <v>5295.8473200482276</v>
      </c>
      <c r="E2190" s="91">
        <v>93049690718.150421</v>
      </c>
      <c r="F2190" s="91">
        <v>19632024917.711239</v>
      </c>
    </row>
    <row r="2191" spans="1:6" x14ac:dyDescent="0.3">
      <c r="A2191" s="48">
        <v>43583</v>
      </c>
      <c r="B2191">
        <v>2019</v>
      </c>
      <c r="C2191" t="s">
        <v>1098</v>
      </c>
      <c r="D2191" s="89">
        <v>5256.977802474059</v>
      </c>
      <c r="E2191" s="91">
        <v>93148101239.959381</v>
      </c>
      <c r="F2191" s="91">
        <v>14876251954.39764</v>
      </c>
    </row>
    <row r="2192" spans="1:6" x14ac:dyDescent="0.3">
      <c r="A2192" s="48">
        <v>43584</v>
      </c>
      <c r="B2192">
        <v>2019</v>
      </c>
      <c r="C2192" t="s">
        <v>1098</v>
      </c>
      <c r="D2192" s="89">
        <v>5257.8032492325028</v>
      </c>
      <c r="E2192" s="91">
        <v>92775167509.002625</v>
      </c>
      <c r="F2192" s="91">
        <v>15573084968.740431</v>
      </c>
    </row>
    <row r="2193" spans="1:6" x14ac:dyDescent="0.3">
      <c r="A2193" s="48">
        <v>43585</v>
      </c>
      <c r="B2193">
        <v>2019</v>
      </c>
      <c r="C2193" t="s">
        <v>1098</v>
      </c>
      <c r="D2193" s="89">
        <v>5199.7550085634612</v>
      </c>
      <c r="E2193" s="91">
        <v>91885324029.79892</v>
      </c>
      <c r="F2193" s="91">
        <v>15442022886.73019</v>
      </c>
    </row>
    <row r="2194" spans="1:6" x14ac:dyDescent="0.3">
      <c r="A2194" s="48">
        <v>43586</v>
      </c>
      <c r="B2194">
        <v>2019</v>
      </c>
      <c r="C2194" t="s">
        <v>1098</v>
      </c>
      <c r="D2194" s="89">
        <v>5292.8039745620536</v>
      </c>
      <c r="E2194" s="91">
        <v>93534079555.959564</v>
      </c>
      <c r="F2194" s="91">
        <v>16794865767.201719</v>
      </c>
    </row>
    <row r="2195" spans="1:6" x14ac:dyDescent="0.3">
      <c r="A2195" s="48">
        <v>43587</v>
      </c>
      <c r="B2195">
        <v>2019</v>
      </c>
      <c r="C2195" t="s">
        <v>1098</v>
      </c>
      <c r="D2195" s="89">
        <v>5354.5868001739645</v>
      </c>
      <c r="E2195" s="91">
        <v>94579889910.034882</v>
      </c>
      <c r="F2195" s="91">
        <v>14566414699.692711</v>
      </c>
    </row>
    <row r="2196" spans="1:6" x14ac:dyDescent="0.3">
      <c r="A2196" s="48">
        <v>43588</v>
      </c>
      <c r="B2196">
        <v>2019</v>
      </c>
      <c r="C2196" t="s">
        <v>1098</v>
      </c>
      <c r="D2196" s="89">
        <v>5450.7066204864241</v>
      </c>
      <c r="E2196" s="91">
        <v>96389607751.505798</v>
      </c>
      <c r="F2196" s="91">
        <v>16512618030.60924</v>
      </c>
    </row>
    <row r="2197" spans="1:6" x14ac:dyDescent="0.3">
      <c r="A2197" s="48">
        <v>43589</v>
      </c>
      <c r="B2197">
        <v>2019</v>
      </c>
      <c r="C2197" t="s">
        <v>1098</v>
      </c>
      <c r="D2197" s="89">
        <v>5731.493099606555</v>
      </c>
      <c r="E2197" s="91">
        <v>101175865117.035</v>
      </c>
      <c r="F2197" s="91">
        <v>20006287572.082241</v>
      </c>
    </row>
    <row r="2198" spans="1:6" x14ac:dyDescent="0.3">
      <c r="A2198" s="48">
        <v>43590</v>
      </c>
      <c r="B2198">
        <v>2019</v>
      </c>
      <c r="C2198" t="s">
        <v>1098</v>
      </c>
      <c r="D2198" s="89">
        <v>5803.9433090484372</v>
      </c>
      <c r="E2198" s="91">
        <v>102653043813.21809</v>
      </c>
      <c r="F2198" s="91">
        <v>19242843059.826111</v>
      </c>
    </row>
    <row r="2199" spans="1:6" x14ac:dyDescent="0.3">
      <c r="A2199" s="48">
        <v>43591</v>
      </c>
      <c r="B2199">
        <v>2019</v>
      </c>
      <c r="C2199" t="s">
        <v>1098</v>
      </c>
      <c r="D2199" s="89">
        <v>5749.3237804603268</v>
      </c>
      <c r="E2199" s="91">
        <v>101764683178.6808</v>
      </c>
      <c r="F2199" s="91">
        <v>16184057012.27083</v>
      </c>
    </row>
    <row r="2200" spans="1:6" x14ac:dyDescent="0.3">
      <c r="A2200" s="48">
        <v>43592</v>
      </c>
      <c r="B2200">
        <v>2019</v>
      </c>
      <c r="C2200" t="s">
        <v>1098</v>
      </c>
      <c r="D2200" s="89">
        <v>5715.7571359661006</v>
      </c>
      <c r="E2200" s="91">
        <v>101101531131.03909</v>
      </c>
      <c r="F2200" s="91">
        <v>16811224132.04001</v>
      </c>
    </row>
    <row r="2201" spans="1:6" x14ac:dyDescent="0.3">
      <c r="A2201" s="48">
        <v>43593</v>
      </c>
      <c r="B2201">
        <v>2019</v>
      </c>
      <c r="C2201" t="s">
        <v>1098</v>
      </c>
      <c r="D2201" s="89">
        <v>5841.0537712737514</v>
      </c>
      <c r="E2201" s="91">
        <v>103982497546.43159</v>
      </c>
      <c r="F2201" s="91">
        <v>19408267639.1922</v>
      </c>
    </row>
    <row r="2202" spans="1:6" x14ac:dyDescent="0.3">
      <c r="A2202" s="48">
        <v>43594</v>
      </c>
      <c r="B2202">
        <v>2019</v>
      </c>
      <c r="C2202" t="s">
        <v>1098</v>
      </c>
      <c r="D2202" s="89">
        <v>5957.8567328583986</v>
      </c>
      <c r="E2202" s="91">
        <v>105271848239.8506</v>
      </c>
      <c r="F2202" s="91">
        <v>16672412472.112141</v>
      </c>
    </row>
    <row r="2203" spans="1:6" x14ac:dyDescent="0.3">
      <c r="A2203" s="48">
        <v>43595</v>
      </c>
      <c r="B2203">
        <v>2019</v>
      </c>
      <c r="C2203" t="s">
        <v>1098</v>
      </c>
      <c r="D2203" s="89">
        <v>6168.2689963982584</v>
      </c>
      <c r="E2203" s="91">
        <v>109284325643.2063</v>
      </c>
      <c r="F2203" s="91">
        <v>18401396126.039761</v>
      </c>
    </row>
    <row r="2204" spans="1:6" x14ac:dyDescent="0.3">
      <c r="A2204" s="48">
        <v>43596</v>
      </c>
      <c r="B2204">
        <v>2019</v>
      </c>
      <c r="C2204" t="s">
        <v>1098</v>
      </c>
      <c r="D2204" s="89">
        <v>6370.233758607852</v>
      </c>
      <c r="E2204" s="91">
        <v>112684642518.9299</v>
      </c>
      <c r="F2204" s="91">
        <v>20801839693.042271</v>
      </c>
    </row>
    <row r="2205" spans="1:6" x14ac:dyDescent="0.3">
      <c r="A2205" s="48">
        <v>43597</v>
      </c>
      <c r="B2205">
        <v>2019</v>
      </c>
      <c r="C2205" t="s">
        <v>1098</v>
      </c>
      <c r="D2205" s="89">
        <v>7258.2612806552224</v>
      </c>
      <c r="E2205" s="91">
        <v>129323693413.3597</v>
      </c>
      <c r="F2205" s="91">
        <v>32480039429.768768</v>
      </c>
    </row>
    <row r="2206" spans="1:6" x14ac:dyDescent="0.3">
      <c r="A2206" s="48">
        <v>43598</v>
      </c>
      <c r="B2206">
        <v>2019</v>
      </c>
      <c r="C2206" t="s">
        <v>1098</v>
      </c>
      <c r="D2206" s="89">
        <v>6953.75138858638</v>
      </c>
      <c r="E2206" s="91">
        <v>122826926577.36031</v>
      </c>
      <c r="F2206" s="91">
        <v>31545333636.53804</v>
      </c>
    </row>
    <row r="2207" spans="1:6" x14ac:dyDescent="0.3">
      <c r="A2207" s="48">
        <v>43599</v>
      </c>
      <c r="B2207">
        <v>2019</v>
      </c>
      <c r="C2207" t="s">
        <v>1098</v>
      </c>
      <c r="D2207" s="89">
        <v>7805.9816494893803</v>
      </c>
      <c r="E2207" s="91">
        <v>138089773338.27191</v>
      </c>
      <c r="F2207" s="91">
        <v>32078035930.772469</v>
      </c>
    </row>
    <row r="2208" spans="1:6" x14ac:dyDescent="0.3">
      <c r="A2208" s="48">
        <v>43600</v>
      </c>
      <c r="B2208">
        <v>2019</v>
      </c>
      <c r="C2208" t="s">
        <v>1098</v>
      </c>
      <c r="D2208" s="89">
        <v>7990.0555535343556</v>
      </c>
      <c r="E2208" s="91">
        <v>141341132028.99799</v>
      </c>
      <c r="F2208" s="91">
        <v>35426123184.643646</v>
      </c>
    </row>
    <row r="2209" spans="1:6" x14ac:dyDescent="0.3">
      <c r="A2209" s="48">
        <v>43601</v>
      </c>
      <c r="B2209">
        <v>2019</v>
      </c>
      <c r="C2209" t="s">
        <v>1098</v>
      </c>
      <c r="D2209" s="89">
        <v>8192.223138952013</v>
      </c>
      <c r="E2209" s="91">
        <v>144615566025.01221</v>
      </c>
      <c r="F2209" s="91">
        <v>30893707828.036411</v>
      </c>
    </row>
    <row r="2210" spans="1:6" x14ac:dyDescent="0.3">
      <c r="A2210" s="48">
        <v>43602</v>
      </c>
      <c r="B2210">
        <v>2019</v>
      </c>
      <c r="C2210" t="s">
        <v>1098</v>
      </c>
      <c r="D2210" s="89">
        <v>7875.9131995260659</v>
      </c>
      <c r="E2210" s="91">
        <v>139525363820.16049</v>
      </c>
      <c r="F2210" s="91">
        <v>35026947533.930923</v>
      </c>
    </row>
    <row r="2211" spans="1:6" x14ac:dyDescent="0.3">
      <c r="A2211" s="48">
        <v>43603</v>
      </c>
      <c r="B2211">
        <v>2019</v>
      </c>
      <c r="C2211" t="s">
        <v>1098</v>
      </c>
      <c r="D2211" s="89">
        <v>7343.3714571629944</v>
      </c>
      <c r="E2211" s="91">
        <v>130123159718.19749</v>
      </c>
      <c r="F2211" s="91">
        <v>33030146385.781639</v>
      </c>
    </row>
    <row r="2212" spans="1:6" x14ac:dyDescent="0.3">
      <c r="A2212" s="48">
        <v>43604</v>
      </c>
      <c r="B2212">
        <v>2019</v>
      </c>
      <c r="C2212" t="s">
        <v>1098</v>
      </c>
      <c r="D2212" s="89">
        <v>7300.6551583412274</v>
      </c>
      <c r="E2212" s="91">
        <v>129270047519.9946</v>
      </c>
      <c r="F2212" s="91">
        <v>22478772524.431961</v>
      </c>
    </row>
    <row r="2213" spans="1:6" x14ac:dyDescent="0.3">
      <c r="A2213" s="48">
        <v>43605</v>
      </c>
      <c r="B2213">
        <v>2019</v>
      </c>
      <c r="C2213" t="s">
        <v>1098</v>
      </c>
      <c r="D2213" s="89">
        <v>8168.7306897837516</v>
      </c>
      <c r="E2213" s="91">
        <v>144597541605.24561</v>
      </c>
      <c r="F2213" s="91">
        <v>30747684364.455799</v>
      </c>
    </row>
    <row r="2214" spans="1:6" x14ac:dyDescent="0.3">
      <c r="A2214" s="48">
        <v>43606</v>
      </c>
      <c r="B2214">
        <v>2019</v>
      </c>
      <c r="C2214" t="s">
        <v>1098</v>
      </c>
      <c r="D2214" s="89">
        <v>7976.8517128996255</v>
      </c>
      <c r="E2214" s="91">
        <v>141109768386.168</v>
      </c>
      <c r="F2214" s="91">
        <v>28621475467.769619</v>
      </c>
    </row>
    <row r="2215" spans="1:6" x14ac:dyDescent="0.3">
      <c r="A2215" s="48">
        <v>43607</v>
      </c>
      <c r="B2215">
        <v>2019</v>
      </c>
      <c r="C2215" t="s">
        <v>1098</v>
      </c>
      <c r="D2215" s="89">
        <v>7958.3655260750884</v>
      </c>
      <c r="E2215" s="91">
        <v>141016653223.21729</v>
      </c>
      <c r="F2215" s="91">
        <v>25314342979.047272</v>
      </c>
    </row>
    <row r="2216" spans="1:6" x14ac:dyDescent="0.3">
      <c r="A2216" s="48">
        <v>43608</v>
      </c>
      <c r="B2216">
        <v>2019</v>
      </c>
      <c r="C2216" t="s">
        <v>1098</v>
      </c>
      <c r="D2216" s="89">
        <v>7665.7968538335499</v>
      </c>
      <c r="E2216" s="91">
        <v>135913068220.7897</v>
      </c>
      <c r="F2216" s="91">
        <v>24589881451.39529</v>
      </c>
    </row>
    <row r="2217" spans="1:6" x14ac:dyDescent="0.3">
      <c r="A2217" s="48">
        <v>43609</v>
      </c>
      <c r="B2217">
        <v>2019</v>
      </c>
      <c r="C2217" t="s">
        <v>1098</v>
      </c>
      <c r="D2217" s="89">
        <v>7861.8127924654473</v>
      </c>
      <c r="E2217" s="91">
        <v>139495233992.3291</v>
      </c>
      <c r="F2217" s="91">
        <v>25345060242.591591</v>
      </c>
    </row>
    <row r="2218" spans="1:6" x14ac:dyDescent="0.3">
      <c r="A2218" s="48">
        <v>43610</v>
      </c>
      <c r="B2218">
        <v>2019</v>
      </c>
      <c r="C2218" t="s">
        <v>1098</v>
      </c>
      <c r="D2218" s="89">
        <v>7977.2448824679732</v>
      </c>
      <c r="E2218" s="91">
        <v>141356836449.3938</v>
      </c>
      <c r="F2218" s="91">
        <v>27368459147.198559</v>
      </c>
    </row>
    <row r="2219" spans="1:6" x14ac:dyDescent="0.3">
      <c r="A2219" s="48">
        <v>43611</v>
      </c>
      <c r="B2219">
        <v>2019</v>
      </c>
      <c r="C2219" t="s">
        <v>1098</v>
      </c>
      <c r="D2219" s="89">
        <v>8037.6274318605838</v>
      </c>
      <c r="E2219" s="91">
        <v>142301375408.95209</v>
      </c>
      <c r="F2219" s="91">
        <v>23978335158.484921</v>
      </c>
    </row>
    <row r="2220" spans="1:6" x14ac:dyDescent="0.3">
      <c r="A2220" s="48">
        <v>43612</v>
      </c>
      <c r="B2220">
        <v>2019</v>
      </c>
      <c r="C2220" t="s">
        <v>1098</v>
      </c>
      <c r="D2220" s="89">
        <v>8631.0805778440172</v>
      </c>
      <c r="E2220" s="91">
        <v>152778982387.8013</v>
      </c>
      <c r="F2220" s="91">
        <v>29224396883.371609</v>
      </c>
    </row>
    <row r="2221" spans="1:6" x14ac:dyDescent="0.3">
      <c r="A2221" s="48">
        <v>43613</v>
      </c>
      <c r="B2221">
        <v>2019</v>
      </c>
      <c r="C2221" t="s">
        <v>1098</v>
      </c>
      <c r="D2221" s="89">
        <v>8816.0339149335105</v>
      </c>
      <c r="E2221" s="91">
        <v>156351517828.83899</v>
      </c>
      <c r="F2221" s="91">
        <v>33136840741.263599</v>
      </c>
    </row>
    <row r="2222" spans="1:6" x14ac:dyDescent="0.3">
      <c r="A2222" s="48">
        <v>43614</v>
      </c>
      <c r="B2222">
        <v>2019</v>
      </c>
      <c r="C2222" t="s">
        <v>1098</v>
      </c>
      <c r="D2222" s="89">
        <v>8726.9781104563954</v>
      </c>
      <c r="E2222" s="91">
        <v>154706420284.54611</v>
      </c>
      <c r="F2222" s="91">
        <v>27335990651.150311</v>
      </c>
    </row>
    <row r="2223" spans="1:6" x14ac:dyDescent="0.3">
      <c r="A2223" s="48">
        <v>43615</v>
      </c>
      <c r="B2223">
        <v>2019</v>
      </c>
      <c r="C2223" t="s">
        <v>1098</v>
      </c>
      <c r="D2223" s="89">
        <v>8650.6774059682921</v>
      </c>
      <c r="E2223" s="91">
        <v>153190671229.78629</v>
      </c>
      <c r="F2223" s="91">
        <v>28214892246.824821</v>
      </c>
    </row>
    <row r="2224" spans="1:6" x14ac:dyDescent="0.3">
      <c r="A2224" s="48">
        <v>43616</v>
      </c>
      <c r="B2224">
        <v>2019</v>
      </c>
      <c r="C2224" t="s">
        <v>1098</v>
      </c>
      <c r="D2224" s="89">
        <v>8310.8910630574173</v>
      </c>
      <c r="E2224" s="91">
        <v>147528939419.42151</v>
      </c>
      <c r="F2224" s="91">
        <v>33295240431.3568</v>
      </c>
    </row>
    <row r="2225" spans="1:6" x14ac:dyDescent="0.3">
      <c r="A2225" s="48">
        <v>43617</v>
      </c>
      <c r="B2225">
        <v>2019</v>
      </c>
      <c r="C2225" t="s">
        <v>1098</v>
      </c>
      <c r="D2225" s="89">
        <v>8575.6463533541664</v>
      </c>
      <c r="E2225" s="91">
        <v>152037344606.2088</v>
      </c>
      <c r="F2225" s="91">
        <v>30329343188.81073</v>
      </c>
    </row>
    <row r="2226" spans="1:6" x14ac:dyDescent="0.3">
      <c r="A2226" s="48">
        <v>43618</v>
      </c>
      <c r="B2226">
        <v>2019</v>
      </c>
      <c r="C2226" t="s">
        <v>1098</v>
      </c>
      <c r="D2226" s="89">
        <v>8554.2617280920167</v>
      </c>
      <c r="E2226" s="91">
        <v>151754429106.14459</v>
      </c>
      <c r="F2226" s="91">
        <v>26683797989.859901</v>
      </c>
    </row>
    <row r="2227" spans="1:6" x14ac:dyDescent="0.3">
      <c r="A2227" s="48">
        <v>43619</v>
      </c>
      <c r="B2227">
        <v>2019</v>
      </c>
      <c r="C2227" t="s">
        <v>1098</v>
      </c>
      <c r="D2227" s="89">
        <v>8743.7054691342346</v>
      </c>
      <c r="E2227" s="91">
        <v>155008799790.3251</v>
      </c>
      <c r="F2227" s="91">
        <v>25133975363.261292</v>
      </c>
    </row>
    <row r="2228" spans="1:6" x14ac:dyDescent="0.3">
      <c r="A2228" s="48">
        <v>43620</v>
      </c>
      <c r="B2228">
        <v>2019</v>
      </c>
      <c r="C2228" t="s">
        <v>1098</v>
      </c>
      <c r="D2228" s="89">
        <v>8173.6327617967381</v>
      </c>
      <c r="E2228" s="91">
        <v>145118113641.65359</v>
      </c>
      <c r="F2228" s="91">
        <v>24486741553.274311</v>
      </c>
    </row>
    <row r="2229" spans="1:6" x14ac:dyDescent="0.3">
      <c r="A2229" s="48">
        <v>43621</v>
      </c>
      <c r="B2229">
        <v>2019</v>
      </c>
      <c r="C2229" t="s">
        <v>1098</v>
      </c>
      <c r="D2229" s="89">
        <v>7683.636261419786</v>
      </c>
      <c r="E2229" s="91">
        <v>136045887609.9628</v>
      </c>
      <c r="F2229" s="91">
        <v>25442100899.747608</v>
      </c>
    </row>
    <row r="2230" spans="1:6" x14ac:dyDescent="0.3">
      <c r="A2230" s="48">
        <v>43622</v>
      </c>
      <c r="B2230">
        <v>2019</v>
      </c>
      <c r="C2230" t="s">
        <v>1098</v>
      </c>
      <c r="D2230" s="89">
        <v>7812.4488547321498</v>
      </c>
      <c r="E2230" s="91">
        <v>138590833268.1022</v>
      </c>
      <c r="F2230" s="91">
        <v>24641673547.477322</v>
      </c>
    </row>
    <row r="2231" spans="1:6" x14ac:dyDescent="0.3">
      <c r="A2231" s="48">
        <v>43623</v>
      </c>
      <c r="B2231">
        <v>2019</v>
      </c>
      <c r="C2231" t="s">
        <v>1098</v>
      </c>
      <c r="D2231" s="89">
        <v>7821.1238970948589</v>
      </c>
      <c r="E2231" s="91">
        <v>138816674700.54031</v>
      </c>
      <c r="F2231" s="91">
        <v>24560046377.825279</v>
      </c>
    </row>
    <row r="2232" spans="1:6" x14ac:dyDescent="0.3">
      <c r="A2232" s="48">
        <v>43624</v>
      </c>
      <c r="B2232">
        <v>2019</v>
      </c>
      <c r="C2232" t="s">
        <v>1098</v>
      </c>
      <c r="D2232" s="89">
        <v>8036.1081591222146</v>
      </c>
      <c r="E2232" s="91">
        <v>142810130543.30539</v>
      </c>
      <c r="F2232" s="91">
        <v>23629265497.414959</v>
      </c>
    </row>
    <row r="2233" spans="1:6" x14ac:dyDescent="0.3">
      <c r="A2233" s="48">
        <v>43625</v>
      </c>
      <c r="B2233">
        <v>2019</v>
      </c>
      <c r="C2233" t="s">
        <v>1098</v>
      </c>
      <c r="D2233" s="89">
        <v>7942.5392840642889</v>
      </c>
      <c r="E2233" s="91">
        <v>140990840427.82071</v>
      </c>
      <c r="F2233" s="91">
        <v>19829877310.707809</v>
      </c>
    </row>
    <row r="2234" spans="1:6" x14ac:dyDescent="0.3">
      <c r="A2234" s="48">
        <v>43626</v>
      </c>
      <c r="B2234">
        <v>2019</v>
      </c>
      <c r="C2234" t="s">
        <v>1098</v>
      </c>
      <c r="D2234" s="89">
        <v>7668.0296278601827</v>
      </c>
      <c r="E2234" s="91">
        <v>136055336062.27319</v>
      </c>
      <c r="F2234" s="91">
        <v>20152037017.922699</v>
      </c>
    </row>
    <row r="2235" spans="1:6" x14ac:dyDescent="0.3">
      <c r="A2235" s="48">
        <v>43627</v>
      </c>
      <c r="B2235">
        <v>2019</v>
      </c>
      <c r="C2235" t="s">
        <v>1098</v>
      </c>
      <c r="D2235" s="89">
        <v>8002.7299828940468</v>
      </c>
      <c r="E2235" s="91">
        <v>141925422733.4343</v>
      </c>
      <c r="F2235" s="91">
        <v>21741587787.86512</v>
      </c>
    </row>
    <row r="2236" spans="1:6" x14ac:dyDescent="0.3">
      <c r="A2236" s="48">
        <v>43628</v>
      </c>
      <c r="B2236">
        <v>2019</v>
      </c>
      <c r="C2236" t="s">
        <v>1098</v>
      </c>
      <c r="D2236" s="89">
        <v>7897.9754765983644</v>
      </c>
      <c r="E2236" s="91">
        <v>140220553937.84619</v>
      </c>
      <c r="F2236" s="91">
        <v>21017248550.296711</v>
      </c>
    </row>
    <row r="2237" spans="1:6" x14ac:dyDescent="0.3">
      <c r="A2237" s="48">
        <v>43629</v>
      </c>
      <c r="B2237">
        <v>2019</v>
      </c>
      <c r="C2237" t="s">
        <v>1098</v>
      </c>
      <c r="D2237" s="89">
        <v>8145.0590981209598</v>
      </c>
      <c r="E2237" s="91">
        <v>144409895371.7695</v>
      </c>
      <c r="F2237" s="91">
        <v>22181532883.499161</v>
      </c>
    </row>
    <row r="2238" spans="1:6" x14ac:dyDescent="0.3">
      <c r="A2238" s="48">
        <v>43630</v>
      </c>
      <c r="B2238">
        <v>2019</v>
      </c>
      <c r="C2238" t="s">
        <v>1098</v>
      </c>
      <c r="D2238" s="89">
        <v>8227.625725590904</v>
      </c>
      <c r="E2238" s="91">
        <v>145982200973.5864</v>
      </c>
      <c r="F2238" s="91">
        <v>22919390183.839661</v>
      </c>
    </row>
    <row r="2239" spans="1:6" x14ac:dyDescent="0.3">
      <c r="A2239" s="48">
        <v>43631</v>
      </c>
      <c r="B2239">
        <v>2019</v>
      </c>
      <c r="C2239" t="s">
        <v>1098</v>
      </c>
      <c r="D2239" s="89">
        <v>8671.505388660793</v>
      </c>
      <c r="E2239" s="91">
        <v>154448670610.87311</v>
      </c>
      <c r="F2239" s="91">
        <v>23291543613.42556</v>
      </c>
    </row>
    <row r="2240" spans="1:6" x14ac:dyDescent="0.3">
      <c r="A2240" s="48">
        <v>43632</v>
      </c>
      <c r="B2240">
        <v>2019</v>
      </c>
      <c r="C2240" t="s">
        <v>1098</v>
      </c>
      <c r="D2240" s="89">
        <v>8818.6095069322964</v>
      </c>
      <c r="E2240" s="91">
        <v>156571955413.4693</v>
      </c>
      <c r="F2240" s="91">
        <v>21892878336.785252</v>
      </c>
    </row>
    <row r="2241" spans="1:6" x14ac:dyDescent="0.3">
      <c r="A2241" s="48">
        <v>43633</v>
      </c>
      <c r="B2241">
        <v>2019</v>
      </c>
      <c r="C2241" t="s">
        <v>1098</v>
      </c>
      <c r="D2241" s="89">
        <v>8978.7725878069305</v>
      </c>
      <c r="E2241" s="91">
        <v>159990740760.34869</v>
      </c>
      <c r="F2241" s="91">
        <v>27305637341.28109</v>
      </c>
    </row>
    <row r="2242" spans="1:6" x14ac:dyDescent="0.3">
      <c r="A2242" s="48">
        <v>43634</v>
      </c>
      <c r="B2242">
        <v>2019</v>
      </c>
      <c r="C2242" t="s">
        <v>1098</v>
      </c>
      <c r="D2242" s="89">
        <v>9312.868294808708</v>
      </c>
      <c r="E2242" s="91">
        <v>165478791606.02731</v>
      </c>
      <c r="F2242" s="91">
        <v>27464356714.403488</v>
      </c>
    </row>
    <row r="2243" spans="1:6" x14ac:dyDescent="0.3">
      <c r="A2243" s="48">
        <v>43635</v>
      </c>
      <c r="B2243">
        <v>2019</v>
      </c>
      <c r="C2243" t="s">
        <v>1098</v>
      </c>
      <c r="D2243" s="89">
        <v>9094.0217460792155</v>
      </c>
      <c r="E2243" s="91">
        <v>161689176435.3161</v>
      </c>
      <c r="F2243" s="91">
        <v>25029522786.9119</v>
      </c>
    </row>
    <row r="2244" spans="1:6" x14ac:dyDescent="0.3">
      <c r="A2244" s="48">
        <v>43636</v>
      </c>
      <c r="B2244">
        <v>2019</v>
      </c>
      <c r="C2244" t="s">
        <v>1098</v>
      </c>
      <c r="D2244" s="89">
        <v>9285.9286742514723</v>
      </c>
      <c r="E2244" s="91">
        <v>164856060873.05829</v>
      </c>
      <c r="F2244" s="91">
        <v>22298101529.4608</v>
      </c>
    </row>
    <row r="2245" spans="1:6" x14ac:dyDescent="0.3">
      <c r="A2245" s="48">
        <v>43637</v>
      </c>
      <c r="B2245">
        <v>2019</v>
      </c>
      <c r="C2245" t="s">
        <v>1098</v>
      </c>
      <c r="D2245" s="89">
        <v>9548.3145652614603</v>
      </c>
      <c r="E2245" s="91">
        <v>169961289184.5477</v>
      </c>
      <c r="F2245" s="91">
        <v>24707058599.119999</v>
      </c>
    </row>
    <row r="2246" spans="1:6" x14ac:dyDescent="0.3">
      <c r="A2246" s="48">
        <v>43638</v>
      </c>
      <c r="B2246">
        <v>2019</v>
      </c>
      <c r="C2246" t="s">
        <v>1098</v>
      </c>
      <c r="D2246" s="89">
        <v>10118.359455626851</v>
      </c>
      <c r="E2246" s="91">
        <v>179686819951.0701</v>
      </c>
      <c r="F2246" s="91">
        <v>28580960082.617821</v>
      </c>
    </row>
    <row r="2247" spans="1:6" x14ac:dyDescent="0.3">
      <c r="A2247" s="48">
        <v>43639</v>
      </c>
      <c r="B2247">
        <v>2019</v>
      </c>
      <c r="C2247" t="s">
        <v>1098</v>
      </c>
      <c r="D2247" s="89">
        <v>10704.922148115669</v>
      </c>
      <c r="E2247" s="91">
        <v>190271555704.1033</v>
      </c>
      <c r="F2247" s="91">
        <v>40190146696.564232</v>
      </c>
    </row>
    <row r="2248" spans="1:6" x14ac:dyDescent="0.3">
      <c r="A2248" s="48">
        <v>43640</v>
      </c>
      <c r="B2248">
        <v>2019</v>
      </c>
      <c r="C2248" t="s">
        <v>1098</v>
      </c>
      <c r="D2248" s="89">
        <v>10846.125099647659</v>
      </c>
      <c r="E2248" s="91">
        <v>193006026351.06369</v>
      </c>
      <c r="F2248" s="91">
        <v>29108428088.36377</v>
      </c>
    </row>
    <row r="2249" spans="1:6" x14ac:dyDescent="0.3">
      <c r="A2249" s="48">
        <v>43641</v>
      </c>
      <c r="B2249">
        <v>2019</v>
      </c>
      <c r="C2249" t="s">
        <v>1098</v>
      </c>
      <c r="D2249" s="89">
        <v>11045.550419814819</v>
      </c>
      <c r="E2249" s="91">
        <v>196224565118.8454</v>
      </c>
      <c r="F2249" s="91">
        <v>27529761440.989609</v>
      </c>
    </row>
    <row r="2250" spans="1:6" x14ac:dyDescent="0.3">
      <c r="A2250" s="48">
        <v>43642</v>
      </c>
      <c r="B2250">
        <v>2019</v>
      </c>
      <c r="C2250" t="s">
        <v>1098</v>
      </c>
      <c r="D2250" s="89">
        <v>11808.419904075859</v>
      </c>
      <c r="E2250" s="91">
        <v>209906767119.21561</v>
      </c>
      <c r="F2250" s="91">
        <v>33544426408.459381</v>
      </c>
    </row>
    <row r="2251" spans="1:6" x14ac:dyDescent="0.3">
      <c r="A2251" s="48">
        <v>43643</v>
      </c>
      <c r="B2251">
        <v>2019</v>
      </c>
      <c r="C2251" t="s">
        <v>1098</v>
      </c>
      <c r="D2251" s="89">
        <v>12996.12434278868</v>
      </c>
      <c r="E2251" s="91">
        <v>231104555834.96552</v>
      </c>
      <c r="F2251" s="91">
        <v>56948964491.465523</v>
      </c>
    </row>
    <row r="2252" spans="1:6" x14ac:dyDescent="0.3">
      <c r="A2252" s="48">
        <v>43644</v>
      </c>
      <c r="B2252">
        <v>2019</v>
      </c>
      <c r="C2252" t="s">
        <v>1098</v>
      </c>
      <c r="D2252" s="89">
        <v>11178.682998186499</v>
      </c>
      <c r="E2252" s="91">
        <v>198805331511.72311</v>
      </c>
      <c r="F2252" s="91">
        <v>49628524363.004951</v>
      </c>
    </row>
    <row r="2253" spans="1:6" x14ac:dyDescent="0.3">
      <c r="A2253" s="48">
        <v>43645</v>
      </c>
      <c r="B2253">
        <v>2019</v>
      </c>
      <c r="C2253" t="s">
        <v>1098</v>
      </c>
      <c r="D2253" s="89">
        <v>12352.196865912691</v>
      </c>
      <c r="E2253" s="91">
        <v>219700496726.02621</v>
      </c>
      <c r="F2253" s="91">
        <v>44872003180.54631</v>
      </c>
    </row>
    <row r="2254" spans="1:6" x14ac:dyDescent="0.3">
      <c r="A2254" s="48">
        <v>43646</v>
      </c>
      <c r="B2254">
        <v>2019</v>
      </c>
      <c r="C2254" t="s">
        <v>1098</v>
      </c>
      <c r="D2254" s="89">
        <v>11972.55566722091</v>
      </c>
      <c r="E2254" s="91">
        <v>213020899675.12979</v>
      </c>
      <c r="F2254" s="91">
        <v>37724824506.92749</v>
      </c>
    </row>
    <row r="2255" spans="1:6" x14ac:dyDescent="0.3">
      <c r="A2255" s="48">
        <v>43647</v>
      </c>
      <c r="B2255">
        <v>2019</v>
      </c>
      <c r="C2255" t="s">
        <v>1099</v>
      </c>
      <c r="D2255" s="89">
        <v>10888.09718167973</v>
      </c>
      <c r="E2255" s="91">
        <v>193705059813.92761</v>
      </c>
      <c r="F2255" s="91">
        <v>34920211165.404793</v>
      </c>
    </row>
    <row r="2256" spans="1:6" x14ac:dyDescent="0.3">
      <c r="A2256" s="48">
        <v>43648</v>
      </c>
      <c r="B2256">
        <v>2019</v>
      </c>
      <c r="C2256" t="s">
        <v>1099</v>
      </c>
      <c r="D2256" s="89">
        <v>10639.046292232069</v>
      </c>
      <c r="E2256" s="91">
        <v>189075622551.36319</v>
      </c>
      <c r="F2256" s="91">
        <v>37463414436.630333</v>
      </c>
    </row>
    <row r="2257" spans="1:6" x14ac:dyDescent="0.3">
      <c r="A2257" s="48">
        <v>43649</v>
      </c>
      <c r="B2257">
        <v>2019</v>
      </c>
      <c r="C2257" t="s">
        <v>1099</v>
      </c>
      <c r="D2257" s="89">
        <v>10822.764178376399</v>
      </c>
      <c r="E2257" s="91">
        <v>191741802293.9798</v>
      </c>
      <c r="F2257" s="91">
        <v>39264695559.405708</v>
      </c>
    </row>
    <row r="2258" spans="1:6" x14ac:dyDescent="0.3">
      <c r="A2258" s="48">
        <v>43650</v>
      </c>
      <c r="B2258">
        <v>2019</v>
      </c>
      <c r="C2258" t="s">
        <v>1099</v>
      </c>
      <c r="D2258" s="89">
        <v>11975.637393818821</v>
      </c>
      <c r="E2258" s="91">
        <v>213139916541.64771</v>
      </c>
      <c r="F2258" s="91">
        <v>39944515601.672958</v>
      </c>
    </row>
    <row r="2259" spans="1:6" x14ac:dyDescent="0.3">
      <c r="A2259" s="48">
        <v>43651</v>
      </c>
      <c r="B2259">
        <v>2019</v>
      </c>
      <c r="C2259" t="s">
        <v>1099</v>
      </c>
      <c r="D2259" s="89">
        <v>11229.60561912491</v>
      </c>
      <c r="E2259" s="91">
        <v>199869428146.8407</v>
      </c>
      <c r="F2259" s="91">
        <v>32487314999.664181</v>
      </c>
    </row>
    <row r="2260" spans="1:6" x14ac:dyDescent="0.3">
      <c r="A2260" s="48">
        <v>43652</v>
      </c>
      <c r="B2260">
        <v>2019</v>
      </c>
      <c r="C2260" t="s">
        <v>1099</v>
      </c>
      <c r="D2260" s="89">
        <v>10987.24885621465</v>
      </c>
      <c r="E2260" s="91">
        <v>195514947598.0145</v>
      </c>
      <c r="F2260" s="91">
        <v>31349147296.841122</v>
      </c>
    </row>
    <row r="2261" spans="1:6" x14ac:dyDescent="0.3">
      <c r="A2261" s="48">
        <v>43653</v>
      </c>
      <c r="B2261">
        <v>2019</v>
      </c>
      <c r="C2261" t="s">
        <v>1099</v>
      </c>
      <c r="D2261" s="89">
        <v>11279.476377672419</v>
      </c>
      <c r="E2261" s="91">
        <v>200989208002.57159</v>
      </c>
      <c r="F2261" s="91">
        <v>28013279880.590721</v>
      </c>
    </row>
    <row r="2262" spans="1:6" x14ac:dyDescent="0.3">
      <c r="A2262" s="48">
        <v>43654</v>
      </c>
      <c r="B2262">
        <v>2019</v>
      </c>
      <c r="C2262" t="s">
        <v>1099</v>
      </c>
      <c r="D2262" s="89">
        <v>11436.430746923899</v>
      </c>
      <c r="E2262" s="91">
        <v>203441013269.87299</v>
      </c>
      <c r="F2262" s="91">
        <v>25828700446.947781</v>
      </c>
    </row>
    <row r="2263" spans="1:6" x14ac:dyDescent="0.3">
      <c r="A2263" s="48">
        <v>43655</v>
      </c>
      <c r="B2263">
        <v>2019</v>
      </c>
      <c r="C2263" t="s">
        <v>1099</v>
      </c>
      <c r="D2263" s="89">
        <v>12260.282697872621</v>
      </c>
      <c r="E2263" s="91">
        <v>217909027168.1329</v>
      </c>
      <c r="F2263" s="91">
        <v>30917398835.98885</v>
      </c>
    </row>
    <row r="2264" spans="1:6" x14ac:dyDescent="0.3">
      <c r="A2264" s="48">
        <v>43656</v>
      </c>
      <c r="B2264">
        <v>2019</v>
      </c>
      <c r="C2264" t="s">
        <v>1099</v>
      </c>
      <c r="D2264" s="89">
        <v>12544.167261709221</v>
      </c>
      <c r="E2264" s="91">
        <v>223082925042.62769</v>
      </c>
      <c r="F2264" s="91">
        <v>35885342263.042686</v>
      </c>
    </row>
    <row r="2265" spans="1:6" x14ac:dyDescent="0.3">
      <c r="A2265" s="48">
        <v>43657</v>
      </c>
      <c r="B2265">
        <v>2019</v>
      </c>
      <c r="C2265" t="s">
        <v>1099</v>
      </c>
      <c r="D2265" s="89">
        <v>12166.39828886861</v>
      </c>
      <c r="E2265" s="91">
        <v>216918064309.90909</v>
      </c>
      <c r="F2265" s="91">
        <v>42163626088.162422</v>
      </c>
    </row>
    <row r="2266" spans="1:6" x14ac:dyDescent="0.3">
      <c r="A2266" s="48">
        <v>43658</v>
      </c>
      <c r="B2266">
        <v>2019</v>
      </c>
      <c r="C2266" t="s">
        <v>1099</v>
      </c>
      <c r="D2266" s="89">
        <v>11385.06049056452</v>
      </c>
      <c r="E2266" s="91">
        <v>202244103401.2142</v>
      </c>
      <c r="F2266" s="91">
        <v>37061858272.527168</v>
      </c>
    </row>
    <row r="2267" spans="1:6" x14ac:dyDescent="0.3">
      <c r="A2267" s="48">
        <v>43659</v>
      </c>
      <c r="B2267">
        <v>2019</v>
      </c>
      <c r="C2267" t="s">
        <v>1099</v>
      </c>
      <c r="D2267" s="89">
        <v>11804.56279390545</v>
      </c>
      <c r="E2267" s="91">
        <v>210058300503.64529</v>
      </c>
      <c r="F2267" s="91">
        <v>30078548879.930679</v>
      </c>
    </row>
    <row r="2268" spans="1:6" x14ac:dyDescent="0.3">
      <c r="A2268" s="48">
        <v>43660</v>
      </c>
      <c r="B2268">
        <v>2019</v>
      </c>
      <c r="C2268" t="s">
        <v>1099</v>
      </c>
      <c r="D2268" s="89">
        <v>11418.51185549149</v>
      </c>
      <c r="E2268" s="91">
        <v>202979011731.30341</v>
      </c>
      <c r="F2268" s="91">
        <v>28485045772.44381</v>
      </c>
    </row>
    <row r="2269" spans="1:6" x14ac:dyDescent="0.3">
      <c r="A2269" s="48">
        <v>43661</v>
      </c>
      <c r="B2269">
        <v>2019</v>
      </c>
      <c r="C2269" t="s">
        <v>1099</v>
      </c>
      <c r="D2269" s="89">
        <v>10285.46110906694</v>
      </c>
      <c r="E2269" s="91">
        <v>183265698057.3049</v>
      </c>
      <c r="F2269" s="91">
        <v>29857566850.99168</v>
      </c>
    </row>
    <row r="2270" spans="1:6" x14ac:dyDescent="0.3">
      <c r="A2270" s="48">
        <v>43662</v>
      </c>
      <c r="B2270">
        <v>2019</v>
      </c>
      <c r="C2270" t="s">
        <v>1099</v>
      </c>
      <c r="D2270" s="89">
        <v>10911.34515830963</v>
      </c>
      <c r="E2270" s="91">
        <v>195225460386.1362</v>
      </c>
      <c r="F2270" s="91">
        <v>37553147017.327812</v>
      </c>
    </row>
    <row r="2271" spans="1:6" x14ac:dyDescent="0.3">
      <c r="A2271" s="48">
        <v>43663</v>
      </c>
      <c r="B2271">
        <v>2019</v>
      </c>
      <c r="C2271" t="s">
        <v>1099</v>
      </c>
      <c r="D2271" s="89">
        <v>9538.8271242438677</v>
      </c>
      <c r="E2271" s="91">
        <v>170100385848.0835</v>
      </c>
      <c r="F2271" s="91">
        <v>34409824868.739258</v>
      </c>
    </row>
    <row r="2272" spans="1:6" x14ac:dyDescent="0.3">
      <c r="A2272" s="48">
        <v>43664</v>
      </c>
      <c r="B2272">
        <v>2019</v>
      </c>
      <c r="C2272" t="s">
        <v>1099</v>
      </c>
      <c r="D2272" s="89">
        <v>9657.3031013190739</v>
      </c>
      <c r="E2272" s="91">
        <v>172236725014.41119</v>
      </c>
      <c r="F2272" s="91">
        <v>33328381504.616611</v>
      </c>
    </row>
    <row r="2273" spans="1:6" x14ac:dyDescent="0.3">
      <c r="A2273" s="48">
        <v>43665</v>
      </c>
      <c r="B2273">
        <v>2019</v>
      </c>
      <c r="C2273" t="s">
        <v>1099</v>
      </c>
      <c r="D2273" s="89">
        <v>10636.155728360651</v>
      </c>
      <c r="E2273" s="91">
        <v>189588944050.24219</v>
      </c>
      <c r="F2273" s="91">
        <v>34034952895.231731</v>
      </c>
    </row>
    <row r="2274" spans="1:6" x14ac:dyDescent="0.3">
      <c r="A2274" s="48">
        <v>43666</v>
      </c>
      <c r="B2274">
        <v>2019</v>
      </c>
      <c r="C2274" t="s">
        <v>1099</v>
      </c>
      <c r="D2274" s="89">
        <v>10536.56584957612</v>
      </c>
      <c r="E2274" s="91">
        <v>187718958960.57819</v>
      </c>
      <c r="F2274" s="91">
        <v>28858600367.989868</v>
      </c>
    </row>
    <row r="2275" spans="1:6" x14ac:dyDescent="0.3">
      <c r="A2275" s="48">
        <v>43667</v>
      </c>
      <c r="B2275">
        <v>2019</v>
      </c>
      <c r="C2275" t="s">
        <v>1099</v>
      </c>
      <c r="D2275" s="89">
        <v>10774.28113763385</v>
      </c>
      <c r="E2275" s="91">
        <v>190839615019.19449</v>
      </c>
      <c r="F2275" s="91">
        <v>26163874235.13633</v>
      </c>
    </row>
    <row r="2276" spans="1:6" x14ac:dyDescent="0.3">
      <c r="A2276" s="48">
        <v>43668</v>
      </c>
      <c r="B2276">
        <v>2019</v>
      </c>
      <c r="C2276" t="s">
        <v>1099</v>
      </c>
      <c r="D2276" s="89">
        <v>10607.463560702119</v>
      </c>
      <c r="E2276" s="91">
        <v>189302289398.00009</v>
      </c>
      <c r="F2276" s="91">
        <v>22814710058.302959</v>
      </c>
    </row>
    <row r="2277" spans="1:6" x14ac:dyDescent="0.3">
      <c r="A2277" s="48">
        <v>43669</v>
      </c>
      <c r="B2277">
        <v>2019</v>
      </c>
      <c r="C2277" t="s">
        <v>1099</v>
      </c>
      <c r="D2277" s="89">
        <v>10343.318139598359</v>
      </c>
      <c r="E2277" s="91">
        <v>184582963699.30179</v>
      </c>
      <c r="F2277" s="91">
        <v>21903683695.255169</v>
      </c>
    </row>
    <row r="2278" spans="1:6" x14ac:dyDescent="0.3">
      <c r="A2278" s="48">
        <v>43670</v>
      </c>
      <c r="B2278">
        <v>2019</v>
      </c>
      <c r="C2278" t="s">
        <v>1099</v>
      </c>
      <c r="D2278" s="89">
        <v>9936.3807623470311</v>
      </c>
      <c r="E2278" s="91">
        <v>177060329754.3139</v>
      </c>
      <c r="F2278" s="91">
        <v>22986552398.152931</v>
      </c>
    </row>
    <row r="2279" spans="1:6" x14ac:dyDescent="0.3">
      <c r="A2279" s="48">
        <v>43671</v>
      </c>
      <c r="B2279">
        <v>2019</v>
      </c>
      <c r="C2279" t="s">
        <v>1099</v>
      </c>
      <c r="D2279" s="89">
        <v>9799.3063129679358</v>
      </c>
      <c r="E2279" s="91">
        <v>175298806837.8988</v>
      </c>
      <c r="F2279" s="91">
        <v>33861034798.830399</v>
      </c>
    </row>
    <row r="2280" spans="1:6" x14ac:dyDescent="0.3">
      <c r="A2280" s="48">
        <v>43672</v>
      </c>
      <c r="B2280">
        <v>2019</v>
      </c>
      <c r="C2280" t="s">
        <v>1099</v>
      </c>
      <c r="D2280" s="89">
        <v>9878.2319329111506</v>
      </c>
      <c r="E2280" s="91">
        <v>176569486287.9306</v>
      </c>
      <c r="F2280" s="91">
        <v>21622492404.321911</v>
      </c>
    </row>
    <row r="2281" spans="1:6" x14ac:dyDescent="0.3">
      <c r="A2281" s="48">
        <v>43673</v>
      </c>
      <c r="B2281">
        <v>2019</v>
      </c>
      <c r="C2281" t="s">
        <v>1099</v>
      </c>
      <c r="D2281" s="89">
        <v>9845.9994470785041</v>
      </c>
      <c r="E2281" s="91">
        <v>175634298896.93481</v>
      </c>
      <c r="F2281" s="91">
        <v>19942172080.922199</v>
      </c>
    </row>
    <row r="2282" spans="1:6" x14ac:dyDescent="0.3">
      <c r="A2282" s="48">
        <v>43674</v>
      </c>
      <c r="B2282">
        <v>2019</v>
      </c>
      <c r="C2282" t="s">
        <v>1099</v>
      </c>
      <c r="D2282" s="89">
        <v>9447.6784014133063</v>
      </c>
      <c r="E2282" s="91">
        <v>168472890623.83679</v>
      </c>
      <c r="F2282" s="91">
        <v>21257664351.471191</v>
      </c>
    </row>
    <row r="2283" spans="1:6" x14ac:dyDescent="0.3">
      <c r="A2283" s="48">
        <v>43675</v>
      </c>
      <c r="B2283">
        <v>2019</v>
      </c>
      <c r="C2283" t="s">
        <v>1099</v>
      </c>
      <c r="D2283" s="89">
        <v>9534.7554268332315</v>
      </c>
      <c r="E2283" s="91">
        <v>170325673262.38531</v>
      </c>
      <c r="F2283" s="91">
        <v>18649152592.721439</v>
      </c>
    </row>
    <row r="2284" spans="1:6" x14ac:dyDescent="0.3">
      <c r="A2284" s="48">
        <v>43676</v>
      </c>
      <c r="B2284">
        <v>2019</v>
      </c>
      <c r="C2284" t="s">
        <v>1099</v>
      </c>
      <c r="D2284" s="89">
        <v>9510.5935521816482</v>
      </c>
      <c r="E2284" s="91">
        <v>169247002246.27841</v>
      </c>
      <c r="F2284" s="91">
        <v>18424113909.504318</v>
      </c>
    </row>
    <row r="2285" spans="1:6" x14ac:dyDescent="0.3">
      <c r="A2285" s="48">
        <v>43677</v>
      </c>
      <c r="B2285">
        <v>2019</v>
      </c>
      <c r="C2285" t="s">
        <v>1099</v>
      </c>
      <c r="D2285" s="89">
        <v>9568.4374521643167</v>
      </c>
      <c r="E2285" s="91">
        <v>170790961770.58179</v>
      </c>
      <c r="F2285" s="91">
        <v>20138691741.084122</v>
      </c>
    </row>
    <row r="2286" spans="1:6" x14ac:dyDescent="0.3">
      <c r="A2286" s="48">
        <v>43678</v>
      </c>
      <c r="B2286">
        <v>2019</v>
      </c>
      <c r="C2286" t="s">
        <v>1099</v>
      </c>
      <c r="D2286" s="89">
        <v>10062.99628566333</v>
      </c>
      <c r="E2286" s="91">
        <v>179525433372.0441</v>
      </c>
      <c r="F2286" s="91">
        <v>22957330875.71389</v>
      </c>
    </row>
    <row r="2287" spans="1:6" x14ac:dyDescent="0.3">
      <c r="A2287" s="48">
        <v>43679</v>
      </c>
      <c r="B2287">
        <v>2019</v>
      </c>
      <c r="C2287" t="s">
        <v>1099</v>
      </c>
      <c r="D2287" s="89">
        <v>10361.31200008069</v>
      </c>
      <c r="E2287" s="91">
        <v>185025579624.9603</v>
      </c>
      <c r="F2287" s="91">
        <v>23668036460.12257</v>
      </c>
    </row>
    <row r="2288" spans="1:6" x14ac:dyDescent="0.3">
      <c r="A2288" s="48">
        <v>43680</v>
      </c>
      <c r="B2288">
        <v>2019</v>
      </c>
      <c r="C2288" t="s">
        <v>1099</v>
      </c>
      <c r="D2288" s="89">
        <v>10529.171907427641</v>
      </c>
      <c r="E2288" s="91">
        <v>187993708173.32901</v>
      </c>
      <c r="F2288" s="91">
        <v>24128945574.57856</v>
      </c>
    </row>
    <row r="2289" spans="1:6" x14ac:dyDescent="0.3">
      <c r="A2289" s="48">
        <v>43681</v>
      </c>
      <c r="B2289">
        <v>2019</v>
      </c>
      <c r="C2289" t="s">
        <v>1099</v>
      </c>
      <c r="D2289" s="89">
        <v>10791.200523158999</v>
      </c>
      <c r="E2289" s="91">
        <v>192658484290.17999</v>
      </c>
      <c r="F2289" s="91">
        <v>22296222952.50983</v>
      </c>
    </row>
    <row r="2290" spans="1:6" x14ac:dyDescent="0.3">
      <c r="A2290" s="48">
        <v>43682</v>
      </c>
      <c r="B2290">
        <v>2019</v>
      </c>
      <c r="C2290" t="s">
        <v>1099</v>
      </c>
      <c r="D2290" s="89">
        <v>10951.59383484005</v>
      </c>
      <c r="E2290" s="91">
        <v>195575205441.6488</v>
      </c>
      <c r="F2290" s="91">
        <v>23160251364.75935</v>
      </c>
    </row>
    <row r="2291" spans="1:6" x14ac:dyDescent="0.3">
      <c r="A2291" s="48">
        <v>43683</v>
      </c>
      <c r="B2291">
        <v>2019</v>
      </c>
      <c r="C2291" t="s">
        <v>1099</v>
      </c>
      <c r="D2291" s="89">
        <v>11818.5255310661</v>
      </c>
      <c r="E2291" s="91">
        <v>210831100251.74979</v>
      </c>
      <c r="F2291" s="91">
        <v>30944497414.371891</v>
      </c>
    </row>
    <row r="2292" spans="1:6" x14ac:dyDescent="0.3">
      <c r="A2292" s="48">
        <v>43684</v>
      </c>
      <c r="B2292">
        <v>2019</v>
      </c>
      <c r="C2292" t="s">
        <v>1099</v>
      </c>
      <c r="D2292" s="89">
        <v>11510.16415473001</v>
      </c>
      <c r="E2292" s="91">
        <v>204493918413.8681</v>
      </c>
      <c r="F2292" s="91">
        <v>31588470767.84309</v>
      </c>
    </row>
    <row r="2293" spans="1:6" x14ac:dyDescent="0.3">
      <c r="A2293" s="48">
        <v>43685</v>
      </c>
      <c r="B2293">
        <v>2019</v>
      </c>
      <c r="C2293" t="s">
        <v>1099</v>
      </c>
      <c r="D2293" s="89">
        <v>11970.65755645199</v>
      </c>
      <c r="E2293" s="91">
        <v>213446022648.57449</v>
      </c>
      <c r="F2293" s="91">
        <v>30083670251.802719</v>
      </c>
    </row>
    <row r="2294" spans="1:6" x14ac:dyDescent="0.3">
      <c r="A2294" s="48">
        <v>43686</v>
      </c>
      <c r="B2294">
        <v>2019</v>
      </c>
      <c r="C2294" t="s">
        <v>1099</v>
      </c>
      <c r="D2294" s="89">
        <v>12024.33157099824</v>
      </c>
      <c r="E2294" s="91">
        <v>214023992147.5213</v>
      </c>
      <c r="F2294" s="91">
        <v>26678574728.135368</v>
      </c>
    </row>
    <row r="2295" spans="1:6" x14ac:dyDescent="0.3">
      <c r="A2295" s="48">
        <v>43687</v>
      </c>
      <c r="B2295">
        <v>2019</v>
      </c>
      <c r="C2295" t="s">
        <v>1099</v>
      </c>
      <c r="D2295" s="89">
        <v>11852.561606995519</v>
      </c>
      <c r="E2295" s="91">
        <v>211775940827.03271</v>
      </c>
      <c r="F2295" s="91">
        <v>26240065034.993511</v>
      </c>
    </row>
    <row r="2296" spans="1:6" x14ac:dyDescent="0.3">
      <c r="A2296" s="48">
        <v>43688</v>
      </c>
      <c r="B2296">
        <v>2019</v>
      </c>
      <c r="C2296" t="s">
        <v>1099</v>
      </c>
      <c r="D2296" s="89">
        <v>11327.84264223322</v>
      </c>
      <c r="E2296" s="91">
        <v>202567916483.04471</v>
      </c>
      <c r="F2296" s="91">
        <v>24949094386.512791</v>
      </c>
    </row>
    <row r="2297" spans="1:6" x14ac:dyDescent="0.3">
      <c r="A2297" s="48">
        <v>43689</v>
      </c>
      <c r="B2297">
        <v>2019</v>
      </c>
      <c r="C2297" t="s">
        <v>1099</v>
      </c>
      <c r="D2297" s="89">
        <v>11549.99835432247</v>
      </c>
      <c r="E2297" s="91">
        <v>206323428608.19781</v>
      </c>
      <c r="F2297" s="91">
        <v>23042219585.478619</v>
      </c>
    </row>
    <row r="2298" spans="1:6" x14ac:dyDescent="0.3">
      <c r="A2298" s="48">
        <v>43690</v>
      </c>
      <c r="B2298">
        <v>2019</v>
      </c>
      <c r="C2298" t="s">
        <v>1099</v>
      </c>
      <c r="D2298" s="89">
        <v>11381.24135567855</v>
      </c>
      <c r="E2298" s="91">
        <v>203438784510.78021</v>
      </c>
      <c r="F2298" s="91">
        <v>19933740545.556499</v>
      </c>
    </row>
    <row r="2299" spans="1:6" x14ac:dyDescent="0.3">
      <c r="A2299" s="48">
        <v>43691</v>
      </c>
      <c r="B2299">
        <v>2019</v>
      </c>
      <c r="C2299" t="s">
        <v>1099</v>
      </c>
      <c r="D2299" s="89">
        <v>10903.654991880099</v>
      </c>
      <c r="E2299" s="91">
        <v>194716791550.1683</v>
      </c>
      <c r="F2299" s="91">
        <v>22886684527.867481</v>
      </c>
    </row>
    <row r="2300" spans="1:6" x14ac:dyDescent="0.3">
      <c r="A2300" s="48">
        <v>43692</v>
      </c>
      <c r="B2300">
        <v>2019</v>
      </c>
      <c r="C2300" t="s">
        <v>1099</v>
      </c>
      <c r="D2300" s="89">
        <v>10016.2173892753</v>
      </c>
      <c r="E2300" s="91">
        <v>178691691521.25021</v>
      </c>
      <c r="F2300" s="91">
        <v>26620934497.854111</v>
      </c>
    </row>
    <row r="2301" spans="1:6" x14ac:dyDescent="0.3">
      <c r="A2301" s="48">
        <v>43693</v>
      </c>
      <c r="B2301">
        <v>2019</v>
      </c>
      <c r="C2301" t="s">
        <v>1099</v>
      </c>
      <c r="D2301" s="89">
        <v>10295.87714290961</v>
      </c>
      <c r="E2301" s="91">
        <v>183808182261.62991</v>
      </c>
      <c r="F2301" s="91">
        <v>31003755661.558788</v>
      </c>
    </row>
    <row r="2302" spans="1:6" x14ac:dyDescent="0.3">
      <c r="A2302" s="48">
        <v>43694</v>
      </c>
      <c r="B2302">
        <v>2019</v>
      </c>
      <c r="C2302" t="s">
        <v>1099</v>
      </c>
      <c r="D2302" s="89">
        <v>10324.9935974156</v>
      </c>
      <c r="E2302" s="91">
        <v>184635409004.24649</v>
      </c>
      <c r="F2302" s="91">
        <v>28168163140.75206</v>
      </c>
    </row>
    <row r="2303" spans="1:6" x14ac:dyDescent="0.3">
      <c r="A2303" s="48">
        <v>43695</v>
      </c>
      <c r="B2303">
        <v>2019</v>
      </c>
      <c r="C2303" t="s">
        <v>1099</v>
      </c>
      <c r="D2303" s="89">
        <v>10224.218706633939</v>
      </c>
      <c r="E2303" s="91">
        <v>182893178091.0657</v>
      </c>
      <c r="F2303" s="91">
        <v>20998246406.662762</v>
      </c>
    </row>
    <row r="2304" spans="1:6" x14ac:dyDescent="0.3">
      <c r="A2304" s="48">
        <v>43696</v>
      </c>
      <c r="B2304">
        <v>2019</v>
      </c>
      <c r="C2304" t="s">
        <v>1099</v>
      </c>
      <c r="D2304" s="89">
        <v>10309.872435928561</v>
      </c>
      <c r="E2304" s="91">
        <v>184381498343.82889</v>
      </c>
      <c r="F2304" s="91">
        <v>19708814223.240162</v>
      </c>
    </row>
    <row r="2305" spans="1:6" x14ac:dyDescent="0.3">
      <c r="A2305" s="48">
        <v>43697</v>
      </c>
      <c r="B2305">
        <v>2019</v>
      </c>
      <c r="C2305" t="s">
        <v>1099</v>
      </c>
      <c r="D2305" s="89">
        <v>10895.971844429239</v>
      </c>
      <c r="E2305" s="91">
        <v>194884121164.64301</v>
      </c>
      <c r="F2305" s="91">
        <v>22097997941.55373</v>
      </c>
    </row>
    <row r="2306" spans="1:6" x14ac:dyDescent="0.3">
      <c r="A2306" s="48">
        <v>43698</v>
      </c>
      <c r="B2306">
        <v>2019</v>
      </c>
      <c r="C2306" t="s">
        <v>1099</v>
      </c>
      <c r="D2306" s="89">
        <v>10743.789313302061</v>
      </c>
      <c r="E2306" s="91">
        <v>192182485883.7518</v>
      </c>
      <c r="F2306" s="91">
        <v>19460170323.014641</v>
      </c>
    </row>
    <row r="2307" spans="1:6" x14ac:dyDescent="0.3">
      <c r="A2307" s="48">
        <v>43699</v>
      </c>
      <c r="B2307">
        <v>2019</v>
      </c>
      <c r="C2307" t="s">
        <v>1099</v>
      </c>
      <c r="D2307" s="89">
        <v>10124.058214168899</v>
      </c>
      <c r="E2307" s="91">
        <v>181094936743.76791</v>
      </c>
      <c r="F2307" s="91">
        <v>22757336326.192532</v>
      </c>
    </row>
    <row r="2308" spans="1:6" x14ac:dyDescent="0.3">
      <c r="A2308" s="48">
        <v>43700</v>
      </c>
      <c r="B2308">
        <v>2019</v>
      </c>
      <c r="C2308" t="s">
        <v>1099</v>
      </c>
      <c r="D2308" s="89">
        <v>10127.78985767835</v>
      </c>
      <c r="E2308" s="91">
        <v>181311699889.67209</v>
      </c>
      <c r="F2308" s="91">
        <v>20144228964.473099</v>
      </c>
    </row>
    <row r="2309" spans="1:6" x14ac:dyDescent="0.3">
      <c r="A2309" s="48">
        <v>43701</v>
      </c>
      <c r="B2309">
        <v>2019</v>
      </c>
      <c r="C2309" t="s">
        <v>1099</v>
      </c>
      <c r="D2309" s="89">
        <v>10385.50909003388</v>
      </c>
      <c r="E2309" s="91">
        <v>187878412535.86249</v>
      </c>
      <c r="F2309" s="91">
        <v>18313019852.75079</v>
      </c>
    </row>
    <row r="2310" spans="1:6" x14ac:dyDescent="0.3">
      <c r="A2310" s="48">
        <v>43702</v>
      </c>
      <c r="B2310">
        <v>2019</v>
      </c>
      <c r="C2310" t="s">
        <v>1099</v>
      </c>
      <c r="D2310" s="89">
        <v>10145.01247970698</v>
      </c>
      <c r="E2310" s="91">
        <v>181764456091.2023</v>
      </c>
      <c r="F2310" s="91">
        <v>21187546608.001801</v>
      </c>
    </row>
    <row r="2311" spans="1:6" x14ac:dyDescent="0.3">
      <c r="A2311" s="48">
        <v>43703</v>
      </c>
      <c r="B2311">
        <v>2019</v>
      </c>
      <c r="C2311" t="s">
        <v>1099</v>
      </c>
      <c r="D2311" s="89">
        <v>10090.06157603099</v>
      </c>
      <c r="E2311" s="91">
        <v>180491202154.3331</v>
      </c>
      <c r="F2311" s="91">
        <v>17899166778.010109</v>
      </c>
    </row>
    <row r="2312" spans="1:6" x14ac:dyDescent="0.3">
      <c r="A2312" s="48">
        <v>43704</v>
      </c>
      <c r="B2312">
        <v>2019</v>
      </c>
      <c r="C2312" t="s">
        <v>1099</v>
      </c>
      <c r="D2312" s="89">
        <v>10334.911854471329</v>
      </c>
      <c r="E2312" s="91">
        <v>184989701185.5528</v>
      </c>
      <c r="F2312" s="91">
        <v>23392461462.605862</v>
      </c>
    </row>
    <row r="2313" spans="1:6" x14ac:dyDescent="0.3">
      <c r="A2313" s="48">
        <v>43705</v>
      </c>
      <c r="B2313">
        <v>2019</v>
      </c>
      <c r="C2313" t="s">
        <v>1099</v>
      </c>
      <c r="D2313" s="89">
        <v>10167.88939002026</v>
      </c>
      <c r="E2313" s="91">
        <v>181891056658.03229</v>
      </c>
      <c r="F2313" s="91">
        <v>20937236587.026711</v>
      </c>
    </row>
    <row r="2314" spans="1:6" x14ac:dyDescent="0.3">
      <c r="A2314" s="48">
        <v>43706</v>
      </c>
      <c r="B2314">
        <v>2019</v>
      </c>
      <c r="C2314" t="s">
        <v>1099</v>
      </c>
      <c r="D2314" s="89">
        <v>9753.48704889705</v>
      </c>
      <c r="E2314" s="91">
        <v>174174790993.24039</v>
      </c>
      <c r="F2314" s="91">
        <v>22948105441.570869</v>
      </c>
    </row>
    <row r="2315" spans="1:6" x14ac:dyDescent="0.3">
      <c r="A2315" s="48">
        <v>43707</v>
      </c>
      <c r="B2315">
        <v>2019</v>
      </c>
      <c r="C2315" t="s">
        <v>1099</v>
      </c>
      <c r="D2315" s="89">
        <v>9485.1414237807567</v>
      </c>
      <c r="E2315" s="91">
        <v>169825879929.63721</v>
      </c>
      <c r="F2315" s="91">
        <v>20461661030.393742</v>
      </c>
    </row>
    <row r="2316" spans="1:6" x14ac:dyDescent="0.3">
      <c r="A2316" s="48">
        <v>43708</v>
      </c>
      <c r="B2316">
        <v>2019</v>
      </c>
      <c r="C2316" t="s">
        <v>1099</v>
      </c>
      <c r="D2316" s="89">
        <v>9588.9875020581494</v>
      </c>
      <c r="E2316" s="91">
        <v>171703455568.1713</v>
      </c>
      <c r="F2316" s="91">
        <v>16388578393.60796</v>
      </c>
    </row>
    <row r="2317" spans="1:6" x14ac:dyDescent="0.3">
      <c r="A2317" s="48">
        <v>43709</v>
      </c>
      <c r="B2317">
        <v>2019</v>
      </c>
      <c r="C2317" t="s">
        <v>1099</v>
      </c>
      <c r="D2317" s="89">
        <v>9607.2892643025843</v>
      </c>
      <c r="E2317" s="91">
        <v>172069023390.1022</v>
      </c>
      <c r="F2317" s="91">
        <v>15364904438.86475</v>
      </c>
    </row>
    <row r="2318" spans="1:6" x14ac:dyDescent="0.3">
      <c r="A2318" s="48">
        <v>43710</v>
      </c>
      <c r="B2318">
        <v>2019</v>
      </c>
      <c r="C2318" t="s">
        <v>1099</v>
      </c>
      <c r="D2318" s="89">
        <v>9729.266231867814</v>
      </c>
      <c r="E2318" s="91">
        <v>174169160998.93381</v>
      </c>
      <c r="F2318" s="91">
        <v>15003447441.307949</v>
      </c>
    </row>
    <row r="2319" spans="1:6" x14ac:dyDescent="0.3">
      <c r="A2319" s="48">
        <v>43711</v>
      </c>
      <c r="B2319">
        <v>2019</v>
      </c>
      <c r="C2319" t="s">
        <v>1099</v>
      </c>
      <c r="D2319" s="89">
        <v>10323.022660378079</v>
      </c>
      <c r="E2319" s="91">
        <v>184367332385.84329</v>
      </c>
      <c r="F2319" s="91">
        <v>20258697359.123711</v>
      </c>
    </row>
    <row r="2320" spans="1:6" x14ac:dyDescent="0.3">
      <c r="A2320" s="48">
        <v>43712</v>
      </c>
      <c r="B2320">
        <v>2019</v>
      </c>
      <c r="C2320" t="s">
        <v>1099</v>
      </c>
      <c r="D2320" s="89">
        <v>10620.165189356911</v>
      </c>
      <c r="E2320" s="91">
        <v>190297653628.60361</v>
      </c>
      <c r="F2320" s="91">
        <v>23588848898.316528</v>
      </c>
    </row>
    <row r="2321" spans="1:6" x14ac:dyDescent="0.3">
      <c r="A2321" s="48">
        <v>43713</v>
      </c>
      <c r="B2321">
        <v>2019</v>
      </c>
      <c r="C2321" t="s">
        <v>1099</v>
      </c>
      <c r="D2321" s="89">
        <v>10573.515179027891</v>
      </c>
      <c r="E2321" s="91">
        <v>189378108188.9303</v>
      </c>
      <c r="F2321" s="91">
        <v>21198071664.662189</v>
      </c>
    </row>
    <row r="2322" spans="1:6" x14ac:dyDescent="0.3">
      <c r="A2322" s="48">
        <v>43714</v>
      </c>
      <c r="B2322">
        <v>2019</v>
      </c>
      <c r="C2322" t="s">
        <v>1099</v>
      </c>
      <c r="D2322" s="89">
        <v>10570.2499407862</v>
      </c>
      <c r="E2322" s="91">
        <v>189354988380.2554</v>
      </c>
      <c r="F2322" s="91">
        <v>18952591605.050831</v>
      </c>
    </row>
    <row r="2323" spans="1:6" x14ac:dyDescent="0.3">
      <c r="A2323" s="48">
        <v>43715</v>
      </c>
      <c r="B2323">
        <v>2019</v>
      </c>
      <c r="C2323" t="s">
        <v>1099</v>
      </c>
      <c r="D2323" s="89">
        <v>10350.748325717241</v>
      </c>
      <c r="E2323" s="91">
        <v>185513074361.89191</v>
      </c>
      <c r="F2323" s="91">
        <v>23555216964.15641</v>
      </c>
    </row>
    <row r="2324" spans="1:6" x14ac:dyDescent="0.3">
      <c r="A2324" s="48">
        <v>43716</v>
      </c>
      <c r="B2324">
        <v>2019</v>
      </c>
      <c r="C2324" t="s">
        <v>1099</v>
      </c>
      <c r="D2324" s="89">
        <v>10461.54773120242</v>
      </c>
      <c r="E2324" s="91">
        <v>187490153206.32959</v>
      </c>
      <c r="F2324" s="91">
        <v>18658457493.74892</v>
      </c>
    </row>
    <row r="2325" spans="1:6" x14ac:dyDescent="0.3">
      <c r="A2325" s="48">
        <v>43717</v>
      </c>
      <c r="B2325">
        <v>2019</v>
      </c>
      <c r="C2325" t="s">
        <v>1099</v>
      </c>
      <c r="D2325" s="89">
        <v>10404.33390044599</v>
      </c>
      <c r="E2325" s="91">
        <v>186487925900.29568</v>
      </c>
      <c r="F2325" s="91">
        <v>16804085431.15967</v>
      </c>
    </row>
    <row r="2326" spans="1:6" x14ac:dyDescent="0.3">
      <c r="A2326" s="48">
        <v>43718</v>
      </c>
      <c r="B2326">
        <v>2019</v>
      </c>
      <c r="C2326" t="s">
        <v>1099</v>
      </c>
      <c r="D2326" s="89">
        <v>10321.93161352578</v>
      </c>
      <c r="E2326" s="91">
        <v>185101736449.47891</v>
      </c>
      <c r="F2326" s="91">
        <v>21012460993.656761</v>
      </c>
    </row>
    <row r="2327" spans="1:6" x14ac:dyDescent="0.3">
      <c r="A2327" s="48">
        <v>43719</v>
      </c>
      <c r="B2327">
        <v>2019</v>
      </c>
      <c r="C2327" t="s">
        <v>1099</v>
      </c>
      <c r="D2327" s="89">
        <v>10121.10229721432</v>
      </c>
      <c r="E2327" s="91">
        <v>181228983504.87091</v>
      </c>
      <c r="F2327" s="91">
        <v>17425806760.66172</v>
      </c>
    </row>
    <row r="2328" spans="1:6" x14ac:dyDescent="0.3">
      <c r="A2328" s="48">
        <v>43720</v>
      </c>
      <c r="B2328">
        <v>2019</v>
      </c>
      <c r="C2328" t="s">
        <v>1099</v>
      </c>
      <c r="D2328" s="89">
        <v>10150.71002363705</v>
      </c>
      <c r="E2328" s="91">
        <v>182006412816.34201</v>
      </c>
      <c r="F2328" s="91">
        <v>19989784060.80209</v>
      </c>
    </row>
    <row r="2329" spans="1:6" x14ac:dyDescent="0.3">
      <c r="A2329" s="48">
        <v>43721</v>
      </c>
      <c r="B2329">
        <v>2019</v>
      </c>
      <c r="C2329" t="s">
        <v>1099</v>
      </c>
      <c r="D2329" s="89">
        <v>10401.31991934223</v>
      </c>
      <c r="E2329" s="91">
        <v>186490286819.086</v>
      </c>
      <c r="F2329" s="91">
        <v>17986804176.941471</v>
      </c>
    </row>
    <row r="2330" spans="1:6" x14ac:dyDescent="0.3">
      <c r="A2330" s="48">
        <v>43722</v>
      </c>
      <c r="B2330">
        <v>2019</v>
      </c>
      <c r="C2330" t="s">
        <v>1099</v>
      </c>
      <c r="D2330" s="89">
        <v>10355.62689862003</v>
      </c>
      <c r="E2330" s="91">
        <v>185791118116.526</v>
      </c>
      <c r="F2330" s="91">
        <v>16650634275.924471</v>
      </c>
    </row>
    <row r="2331" spans="1:6" x14ac:dyDescent="0.3">
      <c r="A2331" s="48">
        <v>43723</v>
      </c>
      <c r="B2331">
        <v>2019</v>
      </c>
      <c r="C2331" t="s">
        <v>1099</v>
      </c>
      <c r="D2331" s="89">
        <v>10349.551958231759</v>
      </c>
      <c r="E2331" s="91">
        <v>185709926005.0556</v>
      </c>
      <c r="F2331" s="91">
        <v>16529697331.077511</v>
      </c>
    </row>
    <row r="2332" spans="1:6" x14ac:dyDescent="0.3">
      <c r="A2332" s="48">
        <v>43724</v>
      </c>
      <c r="B2332">
        <v>2019</v>
      </c>
      <c r="C2332" t="s">
        <v>1099</v>
      </c>
      <c r="D2332" s="89">
        <v>10305.675020156999</v>
      </c>
      <c r="E2332" s="91">
        <v>184860740267.84451</v>
      </c>
      <c r="F2332" s="91">
        <v>13781855194.27449</v>
      </c>
    </row>
    <row r="2333" spans="1:6" x14ac:dyDescent="0.3">
      <c r="A2333" s="48">
        <v>43725</v>
      </c>
      <c r="B2333">
        <v>2019</v>
      </c>
      <c r="C2333" t="s">
        <v>1099</v>
      </c>
      <c r="D2333" s="89">
        <v>10268.42169688216</v>
      </c>
      <c r="E2333" s="91">
        <v>184216635305.29599</v>
      </c>
      <c r="F2333" s="91">
        <v>17580630287.95393</v>
      </c>
    </row>
    <row r="2334" spans="1:6" x14ac:dyDescent="0.3">
      <c r="A2334" s="48">
        <v>43726</v>
      </c>
      <c r="B2334">
        <v>2019</v>
      </c>
      <c r="C2334" t="s">
        <v>1099</v>
      </c>
      <c r="D2334" s="89">
        <v>10203.071046816191</v>
      </c>
      <c r="E2334" s="91">
        <v>183148194810.27161</v>
      </c>
      <c r="F2334" s="91">
        <v>17279102873.1521</v>
      </c>
    </row>
    <row r="2335" spans="1:6" x14ac:dyDescent="0.3">
      <c r="A2335" s="48">
        <v>43727</v>
      </c>
      <c r="B2335">
        <v>2019</v>
      </c>
      <c r="C2335" t="s">
        <v>1099</v>
      </c>
      <c r="D2335" s="89">
        <v>10158.854517376079</v>
      </c>
      <c r="E2335" s="91">
        <v>182304851001.81519</v>
      </c>
      <c r="F2335" s="91">
        <v>18848349197.545959</v>
      </c>
    </row>
    <row r="2336" spans="1:6" x14ac:dyDescent="0.3">
      <c r="A2336" s="48">
        <v>43728</v>
      </c>
      <c r="B2336">
        <v>2019</v>
      </c>
      <c r="C2336" t="s">
        <v>1099</v>
      </c>
      <c r="D2336" s="89">
        <v>10253.23237468033</v>
      </c>
      <c r="E2336" s="91">
        <v>183793185092.94281</v>
      </c>
      <c r="F2336" s="91">
        <v>23532550737.76059</v>
      </c>
    </row>
    <row r="2337" spans="1:6" x14ac:dyDescent="0.3">
      <c r="A2337" s="48">
        <v>43729</v>
      </c>
      <c r="B2337">
        <v>2019</v>
      </c>
      <c r="C2337" t="s">
        <v>1099</v>
      </c>
      <c r="D2337" s="89">
        <v>10178.442572698181</v>
      </c>
      <c r="E2337" s="91">
        <v>182621118150.38171</v>
      </c>
      <c r="F2337" s="91">
        <v>17281137871.79277</v>
      </c>
    </row>
    <row r="2338" spans="1:6" x14ac:dyDescent="0.3">
      <c r="A2338" s="48">
        <v>43730</v>
      </c>
      <c r="B2338">
        <v>2019</v>
      </c>
      <c r="C2338" t="s">
        <v>1099</v>
      </c>
      <c r="D2338" s="89">
        <v>9997.1998878167778</v>
      </c>
      <c r="E2338" s="91">
        <v>179541584400.57431</v>
      </c>
      <c r="F2338" s="91">
        <v>15973816316.06345</v>
      </c>
    </row>
    <row r="2339" spans="1:6" x14ac:dyDescent="0.3">
      <c r="A2339" s="48">
        <v>43731</v>
      </c>
      <c r="B2339">
        <v>2019</v>
      </c>
      <c r="C2339" t="s">
        <v>1099</v>
      </c>
      <c r="D2339" s="89">
        <v>10041.30420062494</v>
      </c>
      <c r="E2339" s="91">
        <v>180261864537.87439</v>
      </c>
      <c r="F2339" s="91">
        <v>16268084726.89311</v>
      </c>
    </row>
    <row r="2340" spans="1:6" x14ac:dyDescent="0.3">
      <c r="A2340" s="48">
        <v>43732</v>
      </c>
      <c r="B2340">
        <v>2019</v>
      </c>
      <c r="C2340" t="s">
        <v>1099</v>
      </c>
      <c r="D2340" s="89">
        <v>9699.5049380959554</v>
      </c>
      <c r="E2340" s="91">
        <v>174073117682.94669</v>
      </c>
      <c r="F2340" s="91">
        <v>17797331461.863232</v>
      </c>
    </row>
    <row r="2341" spans="1:6" x14ac:dyDescent="0.3">
      <c r="A2341" s="48">
        <v>43733</v>
      </c>
      <c r="B2341">
        <v>2019</v>
      </c>
      <c r="C2341" t="s">
        <v>1099</v>
      </c>
      <c r="D2341" s="89">
        <v>8702.7135280262355</v>
      </c>
      <c r="E2341" s="91">
        <v>158225996381.23679</v>
      </c>
      <c r="F2341" s="91">
        <v>27762368999.148651</v>
      </c>
    </row>
    <row r="2342" spans="1:6" x14ac:dyDescent="0.3">
      <c r="A2342" s="48">
        <v>43734</v>
      </c>
      <c r="B2342">
        <v>2019</v>
      </c>
      <c r="C2342" t="s">
        <v>1099</v>
      </c>
      <c r="D2342" s="89">
        <v>8446.2441155485285</v>
      </c>
      <c r="E2342" s="91">
        <v>151968918856.4794</v>
      </c>
      <c r="F2342" s="91">
        <v>25000732108.212502</v>
      </c>
    </row>
    <row r="2343" spans="1:6" x14ac:dyDescent="0.3">
      <c r="A2343" s="48">
        <v>43735</v>
      </c>
      <c r="B2343">
        <v>2019</v>
      </c>
      <c r="C2343" t="s">
        <v>1099</v>
      </c>
      <c r="D2343" s="89">
        <v>8098.8098204893104</v>
      </c>
      <c r="E2343" s="91">
        <v>145450672156.79559</v>
      </c>
      <c r="F2343" s="91">
        <v>22627889543.82238</v>
      </c>
    </row>
    <row r="2344" spans="1:6" x14ac:dyDescent="0.3">
      <c r="A2344" s="48">
        <v>43736</v>
      </c>
      <c r="B2344">
        <v>2019</v>
      </c>
      <c r="C2344" t="s">
        <v>1099</v>
      </c>
      <c r="D2344" s="89">
        <v>8183.4823475670264</v>
      </c>
      <c r="E2344" s="91">
        <v>147034755881.78369</v>
      </c>
      <c r="F2344" s="91">
        <v>19755414533.47213</v>
      </c>
    </row>
    <row r="2345" spans="1:6" x14ac:dyDescent="0.3">
      <c r="A2345" s="48">
        <v>43737</v>
      </c>
      <c r="B2345">
        <v>2019</v>
      </c>
      <c r="C2345" t="s">
        <v>1099</v>
      </c>
      <c r="D2345" s="89">
        <v>8225.1103718519207</v>
      </c>
      <c r="E2345" s="91">
        <v>147518938470.12479</v>
      </c>
      <c r="F2345" s="91">
        <v>17936691398.411251</v>
      </c>
    </row>
    <row r="2346" spans="1:6" x14ac:dyDescent="0.3">
      <c r="A2346" s="48">
        <v>43738</v>
      </c>
      <c r="B2346">
        <v>2019</v>
      </c>
      <c r="C2346" t="s">
        <v>1099</v>
      </c>
      <c r="D2346" s="89">
        <v>8064.3809833852674</v>
      </c>
      <c r="E2346" s="91">
        <v>144886125387.55661</v>
      </c>
      <c r="F2346" s="91">
        <v>16673592219.884109</v>
      </c>
    </row>
    <row r="2347" spans="1:6" x14ac:dyDescent="0.3">
      <c r="A2347" s="48">
        <v>43739</v>
      </c>
      <c r="B2347">
        <v>2019</v>
      </c>
      <c r="C2347" t="s">
        <v>1100</v>
      </c>
      <c r="D2347" s="89">
        <v>8271.290855465355</v>
      </c>
      <c r="E2347" s="91">
        <v>148699326425.13889</v>
      </c>
      <c r="F2347" s="91">
        <v>21681424234.680672</v>
      </c>
    </row>
    <row r="2348" spans="1:6" x14ac:dyDescent="0.3">
      <c r="A2348" s="48">
        <v>43740</v>
      </c>
      <c r="B2348">
        <v>2019</v>
      </c>
      <c r="C2348" t="s">
        <v>1100</v>
      </c>
      <c r="D2348" s="89">
        <v>8366.5039056635687</v>
      </c>
      <c r="E2348" s="91">
        <v>150346803070.61411</v>
      </c>
      <c r="F2348" s="91">
        <v>17832872037.116562</v>
      </c>
    </row>
    <row r="2349" spans="1:6" x14ac:dyDescent="0.3">
      <c r="A2349" s="48">
        <v>43741</v>
      </c>
      <c r="B2349">
        <v>2019</v>
      </c>
      <c r="C2349" t="s">
        <v>1100</v>
      </c>
      <c r="D2349" s="89">
        <v>8350.1321632429444</v>
      </c>
      <c r="E2349" s="91">
        <v>150093691781.89331</v>
      </c>
      <c r="F2349" s="91">
        <v>17676173879.148788</v>
      </c>
    </row>
    <row r="2350" spans="1:6" x14ac:dyDescent="0.3">
      <c r="A2350" s="48">
        <v>43742</v>
      </c>
      <c r="B2350">
        <v>2019</v>
      </c>
      <c r="C2350" t="s">
        <v>1100</v>
      </c>
      <c r="D2350" s="89">
        <v>8176.3546794065824</v>
      </c>
      <c r="E2350" s="91">
        <v>146959035399.77231</v>
      </c>
      <c r="F2350" s="91">
        <v>17383555314.276909</v>
      </c>
    </row>
    <row r="2351" spans="1:6" x14ac:dyDescent="0.3">
      <c r="A2351" s="48">
        <v>43743</v>
      </c>
      <c r="B2351">
        <v>2019</v>
      </c>
      <c r="C2351" t="s">
        <v>1100</v>
      </c>
      <c r="D2351" s="89">
        <v>8156.5195538409616</v>
      </c>
      <c r="E2351" s="91">
        <v>146603545122.07251</v>
      </c>
      <c r="F2351" s="91">
        <v>16931274118.127781</v>
      </c>
    </row>
    <row r="2352" spans="1:6" x14ac:dyDescent="0.3">
      <c r="A2352" s="48">
        <v>43744</v>
      </c>
      <c r="B2352">
        <v>2019</v>
      </c>
      <c r="C2352" t="s">
        <v>1100</v>
      </c>
      <c r="D2352" s="89">
        <v>8140.2424842684286</v>
      </c>
      <c r="E2352" s="91">
        <v>146326858013.43591</v>
      </c>
      <c r="F2352" s="91">
        <v>16751341177.800289</v>
      </c>
    </row>
    <row r="2353" spans="1:6" x14ac:dyDescent="0.3">
      <c r="A2353" s="48">
        <v>43745</v>
      </c>
      <c r="B2353">
        <v>2019</v>
      </c>
      <c r="C2353" t="s">
        <v>1100</v>
      </c>
      <c r="D2353" s="89">
        <v>7890.2343498646578</v>
      </c>
      <c r="E2353" s="91">
        <v>141846566055.10049</v>
      </c>
      <c r="F2353" s="91">
        <v>16860212059.07609</v>
      </c>
    </row>
    <row r="2354" spans="1:6" x14ac:dyDescent="0.3">
      <c r="A2354" s="48">
        <v>43746</v>
      </c>
      <c r="B2354">
        <v>2019</v>
      </c>
      <c r="C2354" t="s">
        <v>1100</v>
      </c>
      <c r="D2354" s="89">
        <v>8182.251593084191</v>
      </c>
      <c r="E2354" s="91">
        <v>147113201630.43689</v>
      </c>
      <c r="F2354" s="91">
        <v>21702135918.512661</v>
      </c>
    </row>
    <row r="2355" spans="1:6" x14ac:dyDescent="0.3">
      <c r="A2355" s="48">
        <v>43747</v>
      </c>
      <c r="B2355">
        <v>2019</v>
      </c>
      <c r="C2355" t="s">
        <v>1100</v>
      </c>
      <c r="D2355" s="89">
        <v>8180.6911301846203</v>
      </c>
      <c r="E2355" s="91">
        <v>147101302074.69299</v>
      </c>
      <c r="F2355" s="91">
        <v>19349468269.498779</v>
      </c>
    </row>
    <row r="2356" spans="1:6" x14ac:dyDescent="0.3">
      <c r="A2356" s="48">
        <v>43748</v>
      </c>
      <c r="B2356">
        <v>2019</v>
      </c>
      <c r="C2356" t="s">
        <v>1100</v>
      </c>
      <c r="D2356" s="89">
        <v>8573.0600864487351</v>
      </c>
      <c r="E2356" s="91">
        <v>154173400068.15201</v>
      </c>
      <c r="F2356" s="91">
        <v>21622617282.771309</v>
      </c>
    </row>
    <row r="2357" spans="1:6" x14ac:dyDescent="0.3">
      <c r="A2357" s="48">
        <v>43749</v>
      </c>
      <c r="B2357">
        <v>2019</v>
      </c>
      <c r="C2357" t="s">
        <v>1100</v>
      </c>
      <c r="D2357" s="89">
        <v>8561.5193292177191</v>
      </c>
      <c r="E2357" s="91">
        <v>153974523119.16269</v>
      </c>
      <c r="F2357" s="91">
        <v>21307956536.76992</v>
      </c>
    </row>
    <row r="2358" spans="1:6" x14ac:dyDescent="0.3">
      <c r="A2358" s="48">
        <v>43750</v>
      </c>
      <c r="B2358">
        <v>2019</v>
      </c>
      <c r="C2358" t="s">
        <v>1100</v>
      </c>
      <c r="D2358" s="89">
        <v>8277.8483510850419</v>
      </c>
      <c r="E2358" s="91">
        <v>148684409190.17139</v>
      </c>
      <c r="F2358" s="91">
        <v>22522161253.606258</v>
      </c>
    </row>
    <row r="2359" spans="1:6" x14ac:dyDescent="0.3">
      <c r="A2359" s="48">
        <v>43751</v>
      </c>
      <c r="B2359">
        <v>2019</v>
      </c>
      <c r="C2359" t="s">
        <v>1100</v>
      </c>
      <c r="D2359" s="89">
        <v>8308.4709674334335</v>
      </c>
      <c r="E2359" s="91">
        <v>149460560799.48911</v>
      </c>
      <c r="F2359" s="91">
        <v>18009645880.91853</v>
      </c>
    </row>
    <row r="2360" spans="1:6" x14ac:dyDescent="0.3">
      <c r="A2360" s="48">
        <v>43752</v>
      </c>
      <c r="B2360">
        <v>2019</v>
      </c>
      <c r="C2360" t="s">
        <v>1100</v>
      </c>
      <c r="D2360" s="89">
        <v>8289.4972366188958</v>
      </c>
      <c r="E2360" s="91">
        <v>149295847366.54709</v>
      </c>
      <c r="F2360" s="91">
        <v>17006193531.89216</v>
      </c>
    </row>
    <row r="2361" spans="1:6" x14ac:dyDescent="0.3">
      <c r="A2361" s="48">
        <v>43753</v>
      </c>
      <c r="B2361">
        <v>2019</v>
      </c>
      <c r="C2361" t="s">
        <v>1100</v>
      </c>
      <c r="D2361" s="89">
        <v>8347.3503500854513</v>
      </c>
      <c r="E2361" s="91">
        <v>150188449071.35999</v>
      </c>
      <c r="F2361" s="91">
        <v>17384052860.807079</v>
      </c>
    </row>
    <row r="2362" spans="1:6" x14ac:dyDescent="0.3">
      <c r="A2362" s="48">
        <v>43754</v>
      </c>
      <c r="B2362">
        <v>2019</v>
      </c>
      <c r="C2362" t="s">
        <v>1100</v>
      </c>
      <c r="D2362" s="89">
        <v>8175.8631121051176</v>
      </c>
      <c r="E2362" s="91">
        <v>147132917995.7113</v>
      </c>
      <c r="F2362" s="91">
        <v>17879549108.634251</v>
      </c>
    </row>
    <row r="2363" spans="1:6" x14ac:dyDescent="0.3">
      <c r="A2363" s="48">
        <v>43755</v>
      </c>
      <c r="B2363">
        <v>2019</v>
      </c>
      <c r="C2363" t="s">
        <v>1100</v>
      </c>
      <c r="D2363" s="89">
        <v>8010.3021797941656</v>
      </c>
      <c r="E2363" s="91">
        <v>144153894666.31091</v>
      </c>
      <c r="F2363" s="91">
        <v>18700096464.786629</v>
      </c>
    </row>
    <row r="2364" spans="1:6" x14ac:dyDescent="0.3">
      <c r="A2364" s="48">
        <v>43756</v>
      </c>
      <c r="B2364">
        <v>2019</v>
      </c>
      <c r="C2364" t="s">
        <v>1100</v>
      </c>
      <c r="D2364" s="89">
        <v>8079.9314594797443</v>
      </c>
      <c r="E2364" s="91">
        <v>145395122717.3465</v>
      </c>
      <c r="F2364" s="91">
        <v>17154383746.94381</v>
      </c>
    </row>
    <row r="2365" spans="1:6" x14ac:dyDescent="0.3">
      <c r="A2365" s="48">
        <v>43757</v>
      </c>
      <c r="B2365">
        <v>2019</v>
      </c>
      <c r="C2365" t="s">
        <v>1100</v>
      </c>
      <c r="D2365" s="89">
        <v>7957.3140939957984</v>
      </c>
      <c r="E2365" s="91">
        <v>143241128773.4472</v>
      </c>
      <c r="F2365" s="91">
        <v>18867966948.333691</v>
      </c>
    </row>
    <row r="2366" spans="1:6" x14ac:dyDescent="0.3">
      <c r="A2366" s="48">
        <v>43758</v>
      </c>
      <c r="B2366">
        <v>2019</v>
      </c>
      <c r="C2366" t="s">
        <v>1100</v>
      </c>
      <c r="D2366" s="89">
        <v>7949.802268609832</v>
      </c>
      <c r="E2366" s="91">
        <v>143016860664.0918</v>
      </c>
      <c r="F2366" s="91">
        <v>16704267725.143391</v>
      </c>
    </row>
    <row r="2367" spans="1:6" x14ac:dyDescent="0.3">
      <c r="A2367" s="48">
        <v>43759</v>
      </c>
      <c r="B2367">
        <v>2019</v>
      </c>
      <c r="C2367" t="s">
        <v>1100</v>
      </c>
      <c r="D2367" s="89">
        <v>8208.3626217587116</v>
      </c>
      <c r="E2367" s="91">
        <v>147845092519.85431</v>
      </c>
      <c r="F2367" s="91">
        <v>18477598769.790489</v>
      </c>
    </row>
    <row r="2368" spans="1:6" x14ac:dyDescent="0.3">
      <c r="A2368" s="48">
        <v>43760</v>
      </c>
      <c r="B2368">
        <v>2019</v>
      </c>
      <c r="C2368" t="s">
        <v>1100</v>
      </c>
      <c r="D2368" s="89">
        <v>8220.9185311309702</v>
      </c>
      <c r="E2368" s="91">
        <v>147972317568.9603</v>
      </c>
      <c r="F2368" s="91">
        <v>17608633115.73991</v>
      </c>
    </row>
    <row r="2369" spans="1:6" x14ac:dyDescent="0.3">
      <c r="A2369" s="48">
        <v>43761</v>
      </c>
      <c r="B2369">
        <v>2019</v>
      </c>
      <c r="C2369" t="s">
        <v>1100</v>
      </c>
      <c r="D2369" s="89">
        <v>8045.2942468072624</v>
      </c>
      <c r="E2369" s="91">
        <v>144778678025.77011</v>
      </c>
      <c r="F2369" s="91">
        <v>19789278104.487</v>
      </c>
    </row>
    <row r="2370" spans="1:6" x14ac:dyDescent="0.3">
      <c r="A2370" s="48">
        <v>43762</v>
      </c>
      <c r="B2370">
        <v>2019</v>
      </c>
      <c r="C2370" t="s">
        <v>1100</v>
      </c>
      <c r="D2370" s="89">
        <v>7468.5325324368996</v>
      </c>
      <c r="E2370" s="91">
        <v>134533554377.15781</v>
      </c>
      <c r="F2370" s="91">
        <v>23372887462.736752</v>
      </c>
    </row>
    <row r="2371" spans="1:6" x14ac:dyDescent="0.3">
      <c r="A2371" s="48">
        <v>43763</v>
      </c>
      <c r="B2371">
        <v>2019</v>
      </c>
      <c r="C2371" t="s">
        <v>1100</v>
      </c>
      <c r="D2371" s="89">
        <v>7433.915345679171</v>
      </c>
      <c r="E2371" s="91">
        <v>133881191476.3528</v>
      </c>
      <c r="F2371" s="91">
        <v>18827850066.72393</v>
      </c>
    </row>
    <row r="2372" spans="1:6" x14ac:dyDescent="0.3">
      <c r="A2372" s="48">
        <v>43764</v>
      </c>
      <c r="B2372">
        <v>2019</v>
      </c>
      <c r="C2372" t="s">
        <v>1100</v>
      </c>
      <c r="D2372" s="89">
        <v>8652.0300298674611</v>
      </c>
      <c r="E2372" s="91">
        <v>155391555503.11639</v>
      </c>
      <c r="F2372" s="91">
        <v>33573878835.9482</v>
      </c>
    </row>
    <row r="2373" spans="1:6" x14ac:dyDescent="0.3">
      <c r="A2373" s="48">
        <v>43765</v>
      </c>
      <c r="B2373">
        <v>2019</v>
      </c>
      <c r="C2373" t="s">
        <v>1100</v>
      </c>
      <c r="D2373" s="89">
        <v>9217.2360315362857</v>
      </c>
      <c r="E2373" s="91">
        <v>166118326255.24869</v>
      </c>
      <c r="F2373" s="91">
        <v>49973845766.747971</v>
      </c>
    </row>
    <row r="2374" spans="1:6" x14ac:dyDescent="0.3">
      <c r="A2374" s="48">
        <v>43766</v>
      </c>
      <c r="B2374">
        <v>2019</v>
      </c>
      <c r="C2374" t="s">
        <v>1100</v>
      </c>
      <c r="D2374" s="89">
        <v>9502.0201144361272</v>
      </c>
      <c r="E2374" s="91">
        <v>171191596562.4599</v>
      </c>
      <c r="F2374" s="91">
        <v>38396780063.803123</v>
      </c>
    </row>
    <row r="2375" spans="1:6" x14ac:dyDescent="0.3">
      <c r="A2375" s="48">
        <v>43767</v>
      </c>
      <c r="B2375">
        <v>2019</v>
      </c>
      <c r="C2375" t="s">
        <v>1100</v>
      </c>
      <c r="D2375" s="89">
        <v>9239.8972837796646</v>
      </c>
      <c r="E2375" s="91">
        <v>166074573773.05191</v>
      </c>
      <c r="F2375" s="91">
        <v>36102429175.355682</v>
      </c>
    </row>
    <row r="2376" spans="1:6" x14ac:dyDescent="0.3">
      <c r="A2376" s="48">
        <v>43768</v>
      </c>
      <c r="B2376">
        <v>2019</v>
      </c>
      <c r="C2376" t="s">
        <v>1100</v>
      </c>
      <c r="D2376" s="89">
        <v>9407.1633514594287</v>
      </c>
      <c r="E2376" s="91">
        <v>169552821617.4675</v>
      </c>
      <c r="F2376" s="91">
        <v>32395177164.647289</v>
      </c>
    </row>
    <row r="2377" spans="1:6" x14ac:dyDescent="0.3">
      <c r="A2377" s="48">
        <v>43769</v>
      </c>
      <c r="B2377">
        <v>2019</v>
      </c>
      <c r="C2377" t="s">
        <v>1100</v>
      </c>
      <c r="D2377" s="89">
        <v>9171.8744740541879</v>
      </c>
      <c r="E2377" s="91">
        <v>165289440818.6283</v>
      </c>
      <c r="F2377" s="91">
        <v>30846909824.02462</v>
      </c>
    </row>
    <row r="2378" spans="1:6" x14ac:dyDescent="0.3">
      <c r="A2378" s="48">
        <v>43770</v>
      </c>
      <c r="B2378">
        <v>2019</v>
      </c>
      <c r="C2378" t="s">
        <v>1100</v>
      </c>
      <c r="D2378" s="89">
        <v>9151.8245944597675</v>
      </c>
      <c r="E2378" s="91">
        <v>165197797836.50769</v>
      </c>
      <c r="F2378" s="91">
        <v>30452200168.00832</v>
      </c>
    </row>
    <row r="2379" spans="1:6" x14ac:dyDescent="0.3">
      <c r="A2379" s="48">
        <v>43771</v>
      </c>
      <c r="B2379">
        <v>2019</v>
      </c>
      <c r="C2379" t="s">
        <v>1100</v>
      </c>
      <c r="D2379" s="89">
        <v>9233.4138016059042</v>
      </c>
      <c r="E2379" s="91">
        <v>166428932044.73651</v>
      </c>
      <c r="F2379" s="91">
        <v>28239184318.818409</v>
      </c>
    </row>
    <row r="2380" spans="1:6" x14ac:dyDescent="0.3">
      <c r="A2380" s="48">
        <v>43772</v>
      </c>
      <c r="B2380">
        <v>2019</v>
      </c>
      <c r="C2380" t="s">
        <v>1100</v>
      </c>
      <c r="D2380" s="89">
        <v>9302.8346178410902</v>
      </c>
      <c r="E2380" s="91">
        <v>167702162283.47891</v>
      </c>
      <c r="F2380" s="91">
        <v>24723381192.255871</v>
      </c>
    </row>
    <row r="2381" spans="1:6" x14ac:dyDescent="0.3">
      <c r="A2381" s="48">
        <v>43773</v>
      </c>
      <c r="B2381">
        <v>2019</v>
      </c>
      <c r="C2381" t="s">
        <v>1100</v>
      </c>
      <c r="D2381" s="89">
        <v>9204.2863504512679</v>
      </c>
      <c r="E2381" s="91">
        <v>166118344447.82071</v>
      </c>
      <c r="F2381" s="91">
        <v>24204135432.760368</v>
      </c>
    </row>
    <row r="2382" spans="1:6" x14ac:dyDescent="0.3">
      <c r="A2382" s="48">
        <v>43774</v>
      </c>
      <c r="B2382">
        <v>2019</v>
      </c>
      <c r="C2382" t="s">
        <v>1100</v>
      </c>
      <c r="D2382" s="89">
        <v>9378.9539143309194</v>
      </c>
      <c r="E2382" s="91">
        <v>169099256441.51651</v>
      </c>
      <c r="F2382" s="91">
        <v>30915689705.659328</v>
      </c>
    </row>
    <row r="2383" spans="1:6" x14ac:dyDescent="0.3">
      <c r="A2383" s="48">
        <v>43775</v>
      </c>
      <c r="B2383">
        <v>2019</v>
      </c>
      <c r="C2383" t="s">
        <v>1100</v>
      </c>
      <c r="D2383" s="89">
        <v>9300.3739630470754</v>
      </c>
      <c r="E2383" s="91">
        <v>167676477990.5687</v>
      </c>
      <c r="F2383" s="91">
        <v>30247351915.798279</v>
      </c>
    </row>
    <row r="2384" spans="1:6" x14ac:dyDescent="0.3">
      <c r="A2384" s="48">
        <v>43776</v>
      </c>
      <c r="B2384">
        <v>2019</v>
      </c>
      <c r="C2384" t="s">
        <v>1100</v>
      </c>
      <c r="D2384" s="89">
        <v>9340.0486515748962</v>
      </c>
      <c r="E2384" s="91">
        <v>168462131862.39621</v>
      </c>
      <c r="F2384" s="91">
        <v>28787468129.581429</v>
      </c>
    </row>
    <row r="2385" spans="1:6" x14ac:dyDescent="0.3">
      <c r="A2385" s="48">
        <v>43777</v>
      </c>
      <c r="B2385">
        <v>2019</v>
      </c>
      <c r="C2385" t="s">
        <v>1100</v>
      </c>
      <c r="D2385" s="89">
        <v>9221.0737849838024</v>
      </c>
      <c r="E2385" s="91">
        <v>166326340114.0134</v>
      </c>
      <c r="F2385" s="91">
        <v>27099310469.65382</v>
      </c>
    </row>
    <row r="2386" spans="1:6" x14ac:dyDescent="0.3">
      <c r="A2386" s="48">
        <v>43778</v>
      </c>
      <c r="B2386">
        <v>2019</v>
      </c>
      <c r="C2386" t="s">
        <v>1100</v>
      </c>
      <c r="D2386" s="89">
        <v>8795.8960694002253</v>
      </c>
      <c r="E2386" s="91">
        <v>158619022798.02051</v>
      </c>
      <c r="F2386" s="91">
        <v>30263888374.647148</v>
      </c>
    </row>
    <row r="2387" spans="1:6" x14ac:dyDescent="0.3">
      <c r="A2387" s="48">
        <v>43779</v>
      </c>
      <c r="B2387">
        <v>2019</v>
      </c>
      <c r="C2387" t="s">
        <v>1100</v>
      </c>
      <c r="D2387" s="89">
        <v>8809.7836738858805</v>
      </c>
      <c r="E2387" s="91">
        <v>159050488591.96799</v>
      </c>
      <c r="F2387" s="91">
        <v>22726115538.660858</v>
      </c>
    </row>
    <row r="2388" spans="1:6" x14ac:dyDescent="0.3">
      <c r="A2388" s="48">
        <v>43780</v>
      </c>
      <c r="B2388">
        <v>2019</v>
      </c>
      <c r="C2388" t="s">
        <v>1100</v>
      </c>
      <c r="D2388" s="89">
        <v>9043.6732923970649</v>
      </c>
      <c r="E2388" s="91">
        <v>162996713000.82239</v>
      </c>
      <c r="F2388" s="91">
        <v>24973742612.687359</v>
      </c>
    </row>
    <row r="2389" spans="1:6" x14ac:dyDescent="0.3">
      <c r="A2389" s="48">
        <v>43781</v>
      </c>
      <c r="B2389">
        <v>2019</v>
      </c>
      <c r="C2389" t="s">
        <v>1100</v>
      </c>
      <c r="D2389" s="89">
        <v>8729.9174184907279</v>
      </c>
      <c r="E2389" s="91">
        <v>157759659438.0032</v>
      </c>
      <c r="F2389" s="91">
        <v>24569575079.596939</v>
      </c>
    </row>
    <row r="2390" spans="1:6" x14ac:dyDescent="0.3">
      <c r="A2390" s="48">
        <v>43782</v>
      </c>
      <c r="B2390">
        <v>2019</v>
      </c>
      <c r="C2390" t="s">
        <v>1100</v>
      </c>
      <c r="D2390" s="89">
        <v>8806.7519989540142</v>
      </c>
      <c r="E2390" s="91">
        <v>158722325407.93811</v>
      </c>
      <c r="F2390" s="91">
        <v>25677565875.968281</v>
      </c>
    </row>
    <row r="2391" spans="1:6" x14ac:dyDescent="0.3">
      <c r="A2391" s="48">
        <v>43783</v>
      </c>
      <c r="B2391">
        <v>2019</v>
      </c>
      <c r="C2391" t="s">
        <v>1100</v>
      </c>
      <c r="D2391" s="89">
        <v>8770.7808252313607</v>
      </c>
      <c r="E2391" s="91">
        <v>158380664653.97021</v>
      </c>
      <c r="F2391" s="91">
        <v>22919706604.191639</v>
      </c>
    </row>
    <row r="2392" spans="1:6" x14ac:dyDescent="0.3">
      <c r="A2392" s="48">
        <v>43784</v>
      </c>
      <c r="B2392">
        <v>2019</v>
      </c>
      <c r="C2392" t="s">
        <v>1100</v>
      </c>
      <c r="D2392" s="89">
        <v>8652.0252882723289</v>
      </c>
      <c r="E2392" s="91">
        <v>156230551241.27249</v>
      </c>
      <c r="F2392" s="91">
        <v>24149531741.878151</v>
      </c>
    </row>
    <row r="2393" spans="1:6" x14ac:dyDescent="0.3">
      <c r="A2393" s="48">
        <v>43785</v>
      </c>
      <c r="B2393">
        <v>2019</v>
      </c>
      <c r="C2393" t="s">
        <v>1100</v>
      </c>
      <c r="D2393" s="89">
        <v>8480.4355418746036</v>
      </c>
      <c r="E2393" s="91">
        <v>152925645908.66779</v>
      </c>
      <c r="F2393" s="91">
        <v>27102692384.575451</v>
      </c>
    </row>
    <row r="2394" spans="1:6" x14ac:dyDescent="0.3">
      <c r="A2394" s="48">
        <v>43786</v>
      </c>
      <c r="B2394">
        <v>2019</v>
      </c>
      <c r="C2394" t="s">
        <v>1100</v>
      </c>
      <c r="D2394" s="89">
        <v>8496.376959145864</v>
      </c>
      <c r="E2394" s="91">
        <v>153343011226.4303</v>
      </c>
      <c r="F2394" s="91">
        <v>21153024163.074261</v>
      </c>
    </row>
    <row r="2395" spans="1:6" x14ac:dyDescent="0.3">
      <c r="A2395" s="48">
        <v>43787</v>
      </c>
      <c r="B2395">
        <v>2019</v>
      </c>
      <c r="C2395" t="s">
        <v>1100</v>
      </c>
      <c r="D2395" s="89">
        <v>8508.4994340517642</v>
      </c>
      <c r="E2395" s="91">
        <v>153491320212.8418</v>
      </c>
      <c r="F2395" s="91">
        <v>22808991914.563438</v>
      </c>
    </row>
    <row r="2396" spans="1:6" x14ac:dyDescent="0.3">
      <c r="A2396" s="48">
        <v>43788</v>
      </c>
      <c r="B2396">
        <v>2019</v>
      </c>
      <c r="C2396" t="s">
        <v>1100</v>
      </c>
      <c r="D2396" s="89">
        <v>8202.8344461079123</v>
      </c>
      <c r="E2396" s="91">
        <v>148089631526.63559</v>
      </c>
      <c r="F2396" s="91">
        <v>25563738775.736919</v>
      </c>
    </row>
    <row r="2397" spans="1:6" x14ac:dyDescent="0.3">
      <c r="A2397" s="48">
        <v>43789</v>
      </c>
      <c r="B2397">
        <v>2019</v>
      </c>
      <c r="C2397" t="s">
        <v>1100</v>
      </c>
      <c r="D2397" s="89">
        <v>8138.831605359057</v>
      </c>
      <c r="E2397" s="91">
        <v>146797393103.31</v>
      </c>
      <c r="F2397" s="91">
        <v>24993518393.551182</v>
      </c>
    </row>
    <row r="2398" spans="1:6" x14ac:dyDescent="0.3">
      <c r="A2398" s="48">
        <v>43790</v>
      </c>
      <c r="B2398">
        <v>2019</v>
      </c>
      <c r="C2398" t="s">
        <v>1100</v>
      </c>
      <c r="D2398" s="89">
        <v>8095.865638011639</v>
      </c>
      <c r="E2398" s="91">
        <v>146173851045.9563</v>
      </c>
      <c r="F2398" s="91">
        <v>23442272034.865952</v>
      </c>
    </row>
    <row r="2399" spans="1:6" x14ac:dyDescent="0.3">
      <c r="A2399" s="48">
        <v>43791</v>
      </c>
      <c r="B2399">
        <v>2019</v>
      </c>
      <c r="C2399" t="s">
        <v>1100</v>
      </c>
      <c r="D2399" s="89">
        <v>7632.494765498649</v>
      </c>
      <c r="E2399" s="91">
        <v>137741605692.47321</v>
      </c>
      <c r="F2399" s="91">
        <v>26390689050.100681</v>
      </c>
    </row>
    <row r="2400" spans="1:6" x14ac:dyDescent="0.3">
      <c r="A2400" s="48">
        <v>43792</v>
      </c>
      <c r="B2400">
        <v>2019</v>
      </c>
      <c r="C2400" t="s">
        <v>1100</v>
      </c>
      <c r="D2400" s="89">
        <v>7293.0139491722966</v>
      </c>
      <c r="E2400" s="91">
        <v>131796120680.40379</v>
      </c>
      <c r="F2400" s="91">
        <v>39111609334.137611</v>
      </c>
    </row>
    <row r="2401" spans="1:6" x14ac:dyDescent="0.3">
      <c r="A2401" s="48">
        <v>43793</v>
      </c>
      <c r="B2401">
        <v>2019</v>
      </c>
      <c r="C2401" t="s">
        <v>1100</v>
      </c>
      <c r="D2401" s="89">
        <v>7309.689243566324</v>
      </c>
      <c r="E2401" s="91">
        <v>132153647357.58479</v>
      </c>
      <c r="F2401" s="91">
        <v>23984198665.431412</v>
      </c>
    </row>
    <row r="2402" spans="1:6" x14ac:dyDescent="0.3">
      <c r="A2402" s="48">
        <v>43794</v>
      </c>
      <c r="B2402">
        <v>2019</v>
      </c>
      <c r="C2402" t="s">
        <v>1100</v>
      </c>
      <c r="D2402" s="89">
        <v>6935.7386274025203</v>
      </c>
      <c r="E2402" s="91">
        <v>126056411448.44859</v>
      </c>
      <c r="F2402" s="91">
        <v>25073885715.215591</v>
      </c>
    </row>
    <row r="2403" spans="1:6" x14ac:dyDescent="0.3">
      <c r="A2403" s="48">
        <v>43795</v>
      </c>
      <c r="B2403">
        <v>2019</v>
      </c>
      <c r="C2403" t="s">
        <v>1100</v>
      </c>
      <c r="D2403" s="89">
        <v>7118.2648833932053</v>
      </c>
      <c r="E2403" s="91">
        <v>128442554040.6312</v>
      </c>
      <c r="F2403" s="91">
        <v>34693320000.267761</v>
      </c>
    </row>
    <row r="2404" spans="1:6" x14ac:dyDescent="0.3">
      <c r="A2404" s="48">
        <v>43796</v>
      </c>
      <c r="B2404">
        <v>2019</v>
      </c>
      <c r="C2404" t="s">
        <v>1100</v>
      </c>
      <c r="D2404" s="89">
        <v>7157.6847310544726</v>
      </c>
      <c r="E2404" s="91">
        <v>129550686418.96339</v>
      </c>
      <c r="F2404" s="91">
        <v>25650766567.619289</v>
      </c>
    </row>
    <row r="2405" spans="1:6" x14ac:dyDescent="0.3">
      <c r="A2405" s="48">
        <v>43797</v>
      </c>
      <c r="B2405">
        <v>2019</v>
      </c>
      <c r="C2405" t="s">
        <v>1100</v>
      </c>
      <c r="D2405" s="89">
        <v>7483.7541921767988</v>
      </c>
      <c r="E2405" s="91">
        <v>135280930611.9054</v>
      </c>
      <c r="F2405" s="91">
        <v>28972696169.338131</v>
      </c>
    </row>
    <row r="2406" spans="1:6" x14ac:dyDescent="0.3">
      <c r="A2406" s="48">
        <v>43798</v>
      </c>
      <c r="B2406">
        <v>2019</v>
      </c>
      <c r="C2406" t="s">
        <v>1100</v>
      </c>
      <c r="D2406" s="89">
        <v>7438.6217693088493</v>
      </c>
      <c r="E2406" s="91">
        <v>134540136588.5858</v>
      </c>
      <c r="F2406" s="91">
        <v>22282583660.62635</v>
      </c>
    </row>
    <row r="2407" spans="1:6" x14ac:dyDescent="0.3">
      <c r="A2407" s="48">
        <v>43799</v>
      </c>
      <c r="B2407">
        <v>2019</v>
      </c>
      <c r="C2407" t="s">
        <v>1100</v>
      </c>
      <c r="D2407" s="89">
        <v>7720.8650112608366</v>
      </c>
      <c r="E2407" s="91">
        <v>139585890644.0271</v>
      </c>
      <c r="F2407" s="91">
        <v>23595242633.932209</v>
      </c>
    </row>
    <row r="2408" spans="1:6" x14ac:dyDescent="0.3">
      <c r="A2408" s="48">
        <v>43800</v>
      </c>
      <c r="B2408">
        <v>2019</v>
      </c>
      <c r="C2408" t="s">
        <v>1100</v>
      </c>
      <c r="D2408" s="89">
        <v>7556.397585815771</v>
      </c>
      <c r="E2408" s="91">
        <v>136619988247.8237</v>
      </c>
      <c r="F2408" s="91">
        <v>19070509164.522461</v>
      </c>
    </row>
    <row r="2409" spans="1:6" x14ac:dyDescent="0.3">
      <c r="A2409" s="48">
        <v>43801</v>
      </c>
      <c r="B2409">
        <v>2019</v>
      </c>
      <c r="C2409" t="s">
        <v>1100</v>
      </c>
      <c r="D2409" s="89">
        <v>7405.8084787524767</v>
      </c>
      <c r="E2409" s="91">
        <v>133806709251.1714</v>
      </c>
      <c r="F2409" s="91">
        <v>22892863739.737709</v>
      </c>
    </row>
    <row r="2410" spans="1:6" x14ac:dyDescent="0.3">
      <c r="A2410" s="48">
        <v>43802</v>
      </c>
      <c r="B2410">
        <v>2019</v>
      </c>
      <c r="C2410" t="s">
        <v>1100</v>
      </c>
      <c r="D2410" s="89">
        <v>7308.9824444237938</v>
      </c>
      <c r="E2410" s="91">
        <v>132186853223.4845</v>
      </c>
      <c r="F2410" s="91">
        <v>19403364522.9967</v>
      </c>
    </row>
    <row r="2411" spans="1:6" x14ac:dyDescent="0.3">
      <c r="A2411" s="48">
        <v>43803</v>
      </c>
      <c r="B2411">
        <v>2019</v>
      </c>
      <c r="C2411" t="s">
        <v>1100</v>
      </c>
      <c r="D2411" s="89">
        <v>7286.0809515114406</v>
      </c>
      <c r="E2411" s="91">
        <v>131920184619.2473</v>
      </c>
      <c r="F2411" s="91">
        <v>17246866850.787029</v>
      </c>
    </row>
    <row r="2412" spans="1:6" x14ac:dyDescent="0.3">
      <c r="A2412" s="48">
        <v>43804</v>
      </c>
      <c r="B2412">
        <v>2019</v>
      </c>
      <c r="C2412" t="s">
        <v>1100</v>
      </c>
      <c r="D2412" s="89">
        <v>7209.971417454778</v>
      </c>
      <c r="E2412" s="91">
        <v>130707605071.54601</v>
      </c>
      <c r="F2412" s="91">
        <v>24794733347.334068</v>
      </c>
    </row>
    <row r="2413" spans="1:6" x14ac:dyDescent="0.3">
      <c r="A2413" s="48">
        <v>43805</v>
      </c>
      <c r="B2413">
        <v>2019</v>
      </c>
      <c r="C2413" t="s">
        <v>1100</v>
      </c>
      <c r="D2413" s="89">
        <v>7373.7824985776506</v>
      </c>
      <c r="E2413" s="91">
        <v>133644089121.6245</v>
      </c>
      <c r="F2413" s="91">
        <v>22344057773.817039</v>
      </c>
    </row>
    <row r="2414" spans="1:6" x14ac:dyDescent="0.3">
      <c r="A2414" s="48">
        <v>43806</v>
      </c>
      <c r="B2414">
        <v>2019</v>
      </c>
      <c r="C2414" t="s">
        <v>1100</v>
      </c>
      <c r="D2414" s="89">
        <v>7530.9228304049484</v>
      </c>
      <c r="E2414" s="91">
        <v>135763797983.3114</v>
      </c>
      <c r="F2414" s="91">
        <v>20930338571.633579</v>
      </c>
    </row>
    <row r="2415" spans="1:6" x14ac:dyDescent="0.3">
      <c r="A2415" s="48">
        <v>43807</v>
      </c>
      <c r="B2415">
        <v>2019</v>
      </c>
      <c r="C2415" t="s">
        <v>1100</v>
      </c>
      <c r="D2415" s="89">
        <v>7493.5451545567475</v>
      </c>
      <c r="E2415" s="91">
        <v>135655571430.9959</v>
      </c>
      <c r="F2415" s="91">
        <v>17579259210.777081</v>
      </c>
    </row>
    <row r="2416" spans="1:6" x14ac:dyDescent="0.3">
      <c r="A2416" s="48">
        <v>43808</v>
      </c>
      <c r="B2416">
        <v>2019</v>
      </c>
      <c r="C2416" t="s">
        <v>1100</v>
      </c>
      <c r="D2416" s="89">
        <v>7508.3156691391077</v>
      </c>
      <c r="E2416" s="91">
        <v>135886870643.2531</v>
      </c>
      <c r="F2416" s="91">
        <v>17330633418.241951</v>
      </c>
    </row>
    <row r="2417" spans="1:6" x14ac:dyDescent="0.3">
      <c r="A2417" s="48">
        <v>43809</v>
      </c>
      <c r="B2417">
        <v>2019</v>
      </c>
      <c r="C2417" t="s">
        <v>1100</v>
      </c>
      <c r="D2417" s="89">
        <v>7347.0369512453581</v>
      </c>
      <c r="E2417" s="91">
        <v>133091781420.7908</v>
      </c>
      <c r="F2417" s="91">
        <v>19646929698.935768</v>
      </c>
    </row>
    <row r="2418" spans="1:6" x14ac:dyDescent="0.3">
      <c r="A2418" s="48">
        <v>43810</v>
      </c>
      <c r="B2418">
        <v>2019</v>
      </c>
      <c r="C2418" t="s">
        <v>1100</v>
      </c>
      <c r="D2418" s="89">
        <v>7233.950487171398</v>
      </c>
      <c r="E2418" s="91">
        <v>130970047495.478</v>
      </c>
      <c r="F2418" s="91">
        <v>19546221321.506248</v>
      </c>
    </row>
    <row r="2419" spans="1:6" x14ac:dyDescent="0.3">
      <c r="A2419" s="48">
        <v>43811</v>
      </c>
      <c r="B2419">
        <v>2019</v>
      </c>
      <c r="C2419" t="s">
        <v>1100</v>
      </c>
      <c r="D2419" s="89">
        <v>7197.4268258808343</v>
      </c>
      <c r="E2419" s="91">
        <v>130242932604.26939</v>
      </c>
      <c r="F2419" s="91">
        <v>18016936696.22855</v>
      </c>
    </row>
    <row r="2420" spans="1:6" x14ac:dyDescent="0.3">
      <c r="A2420" s="48">
        <v>43812</v>
      </c>
      <c r="B2420">
        <v>2019</v>
      </c>
      <c r="C2420" t="s">
        <v>1100</v>
      </c>
      <c r="D2420" s="89">
        <v>7200.7070180298006</v>
      </c>
      <c r="E2420" s="91">
        <v>130489545691.8092</v>
      </c>
      <c r="F2420" s="91">
        <v>19829801017.961731</v>
      </c>
    </row>
    <row r="2421" spans="1:6" x14ac:dyDescent="0.3">
      <c r="A2421" s="48">
        <v>43813</v>
      </c>
      <c r="B2421">
        <v>2019</v>
      </c>
      <c r="C2421" t="s">
        <v>1100</v>
      </c>
      <c r="D2421" s="89">
        <v>7247.3502770109153</v>
      </c>
      <c r="E2421" s="91">
        <v>131188243085.0565</v>
      </c>
      <c r="F2421" s="91">
        <v>18535665729.097569</v>
      </c>
    </row>
    <row r="2422" spans="1:6" x14ac:dyDescent="0.3">
      <c r="A2422" s="48">
        <v>43814</v>
      </c>
      <c r="B2422">
        <v>2019</v>
      </c>
      <c r="C2422" t="s">
        <v>1100</v>
      </c>
      <c r="D2422" s="89">
        <v>7081.7402552657268</v>
      </c>
      <c r="E2422" s="91">
        <v>128114177662.377</v>
      </c>
      <c r="F2422" s="91">
        <v>19497758114.150421</v>
      </c>
    </row>
    <row r="2423" spans="1:6" x14ac:dyDescent="0.3">
      <c r="A2423" s="48">
        <v>43815</v>
      </c>
      <c r="B2423">
        <v>2019</v>
      </c>
      <c r="C2423" t="s">
        <v>1100</v>
      </c>
      <c r="D2423" s="89">
        <v>7108.5630217780463</v>
      </c>
      <c r="E2423" s="91">
        <v>128886696696.6067</v>
      </c>
      <c r="F2423" s="91">
        <v>18896096612.075871</v>
      </c>
    </row>
    <row r="2424" spans="1:6" x14ac:dyDescent="0.3">
      <c r="A2424" s="48">
        <v>43816</v>
      </c>
      <c r="B2424">
        <v>2019</v>
      </c>
      <c r="C2424" t="s">
        <v>1100</v>
      </c>
      <c r="D2424" s="89">
        <v>6901.0369153360862</v>
      </c>
      <c r="E2424" s="91">
        <v>124984942945.9272</v>
      </c>
      <c r="F2424" s="91">
        <v>22208927988.542278</v>
      </c>
    </row>
    <row r="2425" spans="1:6" x14ac:dyDescent="0.3">
      <c r="A2425" s="48">
        <v>43817</v>
      </c>
      <c r="B2425">
        <v>2019</v>
      </c>
      <c r="C2425" t="s">
        <v>1100</v>
      </c>
      <c r="D2425" s="89">
        <v>6627.1625145531352</v>
      </c>
      <c r="E2425" s="91">
        <v>119931733577.1196</v>
      </c>
      <c r="F2425" s="91">
        <v>26481385708.660339</v>
      </c>
    </row>
    <row r="2426" spans="1:6" x14ac:dyDescent="0.3">
      <c r="A2426" s="48">
        <v>43818</v>
      </c>
      <c r="B2426">
        <v>2019</v>
      </c>
      <c r="C2426" t="s">
        <v>1100</v>
      </c>
      <c r="D2426" s="89">
        <v>7274.768503792503</v>
      </c>
      <c r="E2426" s="91">
        <v>131230049166.534</v>
      </c>
      <c r="F2426" s="91">
        <v>57308255783.650009</v>
      </c>
    </row>
    <row r="2427" spans="1:6" x14ac:dyDescent="0.3">
      <c r="A2427" s="48">
        <v>43819</v>
      </c>
      <c r="B2427">
        <v>2019</v>
      </c>
      <c r="C2427" t="s">
        <v>1100</v>
      </c>
      <c r="D2427" s="89">
        <v>7152.5586916328839</v>
      </c>
      <c r="E2427" s="91">
        <v>129498636860.963</v>
      </c>
      <c r="F2427" s="91">
        <v>23539013331.21904</v>
      </c>
    </row>
    <row r="2428" spans="1:6" x14ac:dyDescent="0.3">
      <c r="A2428" s="48">
        <v>43820</v>
      </c>
      <c r="B2428">
        <v>2019</v>
      </c>
      <c r="C2428" t="s">
        <v>1100</v>
      </c>
      <c r="D2428" s="89">
        <v>7185.4391796307564</v>
      </c>
      <c r="E2428" s="91">
        <v>130122764301.3663</v>
      </c>
      <c r="F2428" s="91">
        <v>22483207163.876171</v>
      </c>
    </row>
    <row r="2429" spans="1:6" x14ac:dyDescent="0.3">
      <c r="A2429" s="48">
        <v>43821</v>
      </c>
      <c r="B2429">
        <v>2019</v>
      </c>
      <c r="C2429" t="s">
        <v>1100</v>
      </c>
      <c r="D2429" s="89">
        <v>7141.5548570462588</v>
      </c>
      <c r="E2429" s="91">
        <v>129342305760.325</v>
      </c>
      <c r="F2429" s="91">
        <v>18632480432.84222</v>
      </c>
    </row>
    <row r="2430" spans="1:6" x14ac:dyDescent="0.3">
      <c r="A2430" s="48">
        <v>43822</v>
      </c>
      <c r="B2430">
        <v>2019</v>
      </c>
      <c r="C2430" t="s">
        <v>1100</v>
      </c>
      <c r="D2430" s="89">
        <v>7488.1961746014658</v>
      </c>
      <c r="E2430" s="91">
        <v>135086328271.2621</v>
      </c>
      <c r="F2430" s="91">
        <v>24325792143.84145</v>
      </c>
    </row>
    <row r="2431" spans="1:6" x14ac:dyDescent="0.3">
      <c r="A2431" s="48">
        <v>43823</v>
      </c>
      <c r="B2431">
        <v>2019</v>
      </c>
      <c r="C2431" t="s">
        <v>1100</v>
      </c>
      <c r="D2431" s="89">
        <v>7335.2076161770146</v>
      </c>
      <c r="E2431" s="91">
        <v>132931613272.2509</v>
      </c>
      <c r="F2431" s="91">
        <v>30235862118.677441</v>
      </c>
    </row>
    <row r="2432" spans="1:6" x14ac:dyDescent="0.3">
      <c r="A2432" s="48">
        <v>43824</v>
      </c>
      <c r="B2432">
        <v>2019</v>
      </c>
      <c r="C2432" t="s">
        <v>1100</v>
      </c>
      <c r="D2432" s="89">
        <v>7266.6081966288803</v>
      </c>
      <c r="E2432" s="91">
        <v>131358497318.59531</v>
      </c>
      <c r="F2432" s="91">
        <v>26519710985.479721</v>
      </c>
    </row>
    <row r="2433" spans="1:6" x14ac:dyDescent="0.3">
      <c r="A2433" s="48">
        <v>43825</v>
      </c>
      <c r="B2433">
        <v>2019</v>
      </c>
      <c r="C2433" t="s">
        <v>1100</v>
      </c>
      <c r="D2433" s="89">
        <v>7204.1848756885965</v>
      </c>
      <c r="E2433" s="91">
        <v>130643567866.7924</v>
      </c>
      <c r="F2433" s="91">
        <v>23546783550.720249</v>
      </c>
    </row>
    <row r="2434" spans="1:6" x14ac:dyDescent="0.3">
      <c r="A2434" s="48">
        <v>43826</v>
      </c>
      <c r="B2434">
        <v>2019</v>
      </c>
      <c r="C2434" t="s">
        <v>1100</v>
      </c>
      <c r="D2434" s="89">
        <v>7208.4893078921523</v>
      </c>
      <c r="E2434" s="91">
        <v>130768750218.36031</v>
      </c>
      <c r="F2434" s="91">
        <v>24771695136.045391</v>
      </c>
    </row>
    <row r="2435" spans="1:6" x14ac:dyDescent="0.3">
      <c r="A2435" s="48">
        <v>43827</v>
      </c>
      <c r="B2435">
        <v>2019</v>
      </c>
      <c r="C2435" t="s">
        <v>1100</v>
      </c>
      <c r="D2435" s="89">
        <v>7247.62371236525</v>
      </c>
      <c r="E2435" s="91">
        <v>131349923253.4254</v>
      </c>
      <c r="F2435" s="91">
        <v>25893684880.003201</v>
      </c>
    </row>
    <row r="2436" spans="1:6" x14ac:dyDescent="0.3">
      <c r="A2436" s="48">
        <v>43828</v>
      </c>
      <c r="B2436">
        <v>2019</v>
      </c>
      <c r="C2436" t="s">
        <v>1100</v>
      </c>
      <c r="D2436" s="89">
        <v>7307.8875226833334</v>
      </c>
      <c r="E2436" s="91">
        <v>132567576727.8681</v>
      </c>
      <c r="F2436" s="91">
        <v>21437778061.8769</v>
      </c>
    </row>
    <row r="2437" spans="1:6" x14ac:dyDescent="0.3">
      <c r="A2437" s="48">
        <v>43829</v>
      </c>
      <c r="B2437">
        <v>2019</v>
      </c>
      <c r="C2437" t="s">
        <v>1100</v>
      </c>
      <c r="D2437" s="89">
        <v>7394.0292855309908</v>
      </c>
      <c r="E2437" s="91">
        <v>133997529973.3091</v>
      </c>
      <c r="F2437" s="91">
        <v>22035194451.009312</v>
      </c>
    </row>
    <row r="2438" spans="1:6" x14ac:dyDescent="0.3">
      <c r="A2438" s="48">
        <v>43830</v>
      </c>
      <c r="B2438">
        <v>2019</v>
      </c>
      <c r="C2438" t="s">
        <v>1100</v>
      </c>
      <c r="D2438" s="89">
        <v>7240.4289122518176</v>
      </c>
      <c r="E2438" s="91">
        <v>131377523457.07201</v>
      </c>
      <c r="F2438" s="91">
        <v>22320671263.717121</v>
      </c>
    </row>
    <row r="2439" spans="1:6" x14ac:dyDescent="0.3">
      <c r="A2439" s="48">
        <v>43831</v>
      </c>
      <c r="B2439">
        <v>2020</v>
      </c>
      <c r="C2439" t="s">
        <v>1101</v>
      </c>
      <c r="D2439" s="89">
        <v>7195.1538954300286</v>
      </c>
      <c r="E2439" s="91">
        <v>130394101535.60989</v>
      </c>
      <c r="F2439" s="91">
        <v>21187883711.184978</v>
      </c>
    </row>
    <row r="2440" spans="1:6" x14ac:dyDescent="0.3">
      <c r="A2440" s="48">
        <v>43832</v>
      </c>
      <c r="B2440">
        <v>2020</v>
      </c>
      <c r="C2440" t="s">
        <v>1101</v>
      </c>
      <c r="D2440" s="89">
        <v>7193.7546679601001</v>
      </c>
      <c r="E2440" s="91">
        <v>130422953817.668</v>
      </c>
      <c r="F2440" s="91">
        <v>18123516838.8979</v>
      </c>
    </row>
    <row r="2441" spans="1:6" x14ac:dyDescent="0.3">
      <c r="A2441" s="48">
        <v>43833</v>
      </c>
      <c r="B2441">
        <v>2020</v>
      </c>
      <c r="C2441" t="s">
        <v>1101</v>
      </c>
      <c r="D2441" s="89">
        <v>6963.8533539834852</v>
      </c>
      <c r="E2441" s="91">
        <v>126280790200.2021</v>
      </c>
      <c r="F2441" s="91">
        <v>20313194628.094521</v>
      </c>
    </row>
    <row r="2442" spans="1:6" x14ac:dyDescent="0.3">
      <c r="A2442" s="48">
        <v>43834</v>
      </c>
      <c r="B2442">
        <v>2020</v>
      </c>
      <c r="C2442" t="s">
        <v>1101</v>
      </c>
      <c r="D2442" s="89">
        <v>7300.3469353051096</v>
      </c>
      <c r="E2442" s="91">
        <v>132766262579.09489</v>
      </c>
      <c r="F2442" s="91">
        <v>31015776262.21867</v>
      </c>
    </row>
    <row r="2443" spans="1:6" x14ac:dyDescent="0.3">
      <c r="A2443" s="48">
        <v>43835</v>
      </c>
      <c r="B2443">
        <v>2020</v>
      </c>
      <c r="C2443" t="s">
        <v>1101</v>
      </c>
      <c r="D2443" s="89">
        <v>7351.3770531666269</v>
      </c>
      <c r="E2443" s="91">
        <v>133474716218.1833</v>
      </c>
      <c r="F2443" s="91">
        <v>20611640058.34164</v>
      </c>
    </row>
    <row r="2444" spans="1:6" x14ac:dyDescent="0.3">
      <c r="A2444" s="48">
        <v>43836</v>
      </c>
      <c r="B2444">
        <v>2020</v>
      </c>
      <c r="C2444" t="s">
        <v>1101</v>
      </c>
      <c r="D2444" s="89">
        <v>7349.972248050628</v>
      </c>
      <c r="E2444" s="91">
        <v>133388991086.8799</v>
      </c>
      <c r="F2444" s="91">
        <v>21929224570.56102</v>
      </c>
    </row>
    <row r="2445" spans="1:6" x14ac:dyDescent="0.3">
      <c r="A2445" s="48">
        <v>43837</v>
      </c>
      <c r="B2445">
        <v>2020</v>
      </c>
      <c r="C2445" t="s">
        <v>1101</v>
      </c>
      <c r="D2445" s="89">
        <v>7734.6755157852886</v>
      </c>
      <c r="E2445" s="91">
        <v>140557168287.44431</v>
      </c>
      <c r="F2445" s="91">
        <v>28148518761.511639</v>
      </c>
    </row>
    <row r="2446" spans="1:6" x14ac:dyDescent="0.3">
      <c r="A2446" s="48">
        <v>43838</v>
      </c>
      <c r="B2446">
        <v>2020</v>
      </c>
      <c r="C2446" t="s">
        <v>1101</v>
      </c>
      <c r="D2446" s="89">
        <v>8147.4152376363709</v>
      </c>
      <c r="E2446" s="91">
        <v>147798610895.50049</v>
      </c>
      <c r="F2446" s="91">
        <v>34823187724.289963</v>
      </c>
    </row>
    <row r="2447" spans="1:6" x14ac:dyDescent="0.3">
      <c r="A2447" s="48">
        <v>43839</v>
      </c>
      <c r="B2447">
        <v>2020</v>
      </c>
      <c r="C2447" t="s">
        <v>1101</v>
      </c>
      <c r="D2447" s="89">
        <v>8045.7891245929713</v>
      </c>
      <c r="E2447" s="91">
        <v>146089575425.27951</v>
      </c>
      <c r="F2447" s="91">
        <v>39971512000.068161</v>
      </c>
    </row>
    <row r="2448" spans="1:6" x14ac:dyDescent="0.3">
      <c r="A2448" s="48">
        <v>43840</v>
      </c>
      <c r="B2448">
        <v>2020</v>
      </c>
      <c r="C2448" t="s">
        <v>1101</v>
      </c>
      <c r="D2448" s="89">
        <v>7832.7956438403871</v>
      </c>
      <c r="E2448" s="91">
        <v>141913856953.4791</v>
      </c>
      <c r="F2448" s="91">
        <v>29276053440.88472</v>
      </c>
    </row>
    <row r="2449" spans="1:6" x14ac:dyDescent="0.3">
      <c r="A2449" s="48">
        <v>43841</v>
      </c>
      <c r="B2449">
        <v>2020</v>
      </c>
      <c r="C2449" t="s">
        <v>1101</v>
      </c>
      <c r="D2449" s="89">
        <v>8180.5131698038049</v>
      </c>
      <c r="E2449" s="91">
        <v>146879934259.30869</v>
      </c>
      <c r="F2449" s="91">
        <v>35777298156.262947</v>
      </c>
    </row>
    <row r="2450" spans="1:6" x14ac:dyDescent="0.3">
      <c r="A2450" s="48">
        <v>43842</v>
      </c>
      <c r="B2450">
        <v>2020</v>
      </c>
      <c r="C2450" t="s">
        <v>1101</v>
      </c>
      <c r="D2450" s="89">
        <v>8012.0857818145287</v>
      </c>
      <c r="E2450" s="91">
        <v>145561586658.57419</v>
      </c>
      <c r="F2450" s="91">
        <v>31504583511.036129</v>
      </c>
    </row>
    <row r="2451" spans="1:6" x14ac:dyDescent="0.3">
      <c r="A2451" s="48">
        <v>43843</v>
      </c>
      <c r="B2451">
        <v>2020</v>
      </c>
      <c r="C2451" t="s">
        <v>1101</v>
      </c>
      <c r="D2451" s="89">
        <v>8171.401185320944</v>
      </c>
      <c r="E2451" s="91">
        <v>148204228775.38779</v>
      </c>
      <c r="F2451" s="91">
        <v>27533390875.51989</v>
      </c>
    </row>
    <row r="2452" spans="1:6" x14ac:dyDescent="0.3">
      <c r="A2452" s="48">
        <v>43844</v>
      </c>
      <c r="B2452">
        <v>2020</v>
      </c>
      <c r="C2452" t="s">
        <v>1101</v>
      </c>
      <c r="D2452" s="89">
        <v>8110.6479645037716</v>
      </c>
      <c r="E2452" s="91">
        <v>147446058196.45941</v>
      </c>
      <c r="F2452" s="91">
        <v>27962176780.628239</v>
      </c>
    </row>
    <row r="2453" spans="1:6" x14ac:dyDescent="0.3">
      <c r="A2453" s="48">
        <v>43845</v>
      </c>
      <c r="B2453">
        <v>2020</v>
      </c>
      <c r="C2453" t="s">
        <v>1101</v>
      </c>
      <c r="D2453" s="89">
        <v>8801.8712131377451</v>
      </c>
      <c r="E2453" s="91">
        <v>159481192213.82111</v>
      </c>
      <c r="F2453" s="91">
        <v>55384169405.519279</v>
      </c>
    </row>
    <row r="2454" spans="1:6" x14ac:dyDescent="0.3">
      <c r="A2454" s="48">
        <v>43846</v>
      </c>
      <c r="B2454">
        <v>2020</v>
      </c>
      <c r="C2454" t="s">
        <v>1101</v>
      </c>
      <c r="D2454" s="89">
        <v>8820.8501059961309</v>
      </c>
      <c r="E2454" s="91">
        <v>159960761751.84949</v>
      </c>
      <c r="F2454" s="91">
        <v>48160401007.253998</v>
      </c>
    </row>
    <row r="2455" spans="1:6" x14ac:dyDescent="0.3">
      <c r="A2455" s="48">
        <v>43847</v>
      </c>
      <c r="B2455">
        <v>2020</v>
      </c>
      <c r="C2455" t="s">
        <v>1101</v>
      </c>
      <c r="D2455" s="89">
        <v>8720.9195013742392</v>
      </c>
      <c r="E2455" s="91">
        <v>158412991117.6467</v>
      </c>
      <c r="F2455" s="91">
        <v>36462155571.217598</v>
      </c>
    </row>
    <row r="2456" spans="1:6" x14ac:dyDescent="0.3">
      <c r="A2456" s="48">
        <v>43848</v>
      </c>
      <c r="B2456">
        <v>2020</v>
      </c>
      <c r="C2456" t="s">
        <v>1101</v>
      </c>
      <c r="D2456" s="89">
        <v>8902.5689952253288</v>
      </c>
      <c r="E2456" s="91">
        <v>161848747742.15079</v>
      </c>
      <c r="F2456" s="91">
        <v>41671910798.340881</v>
      </c>
    </row>
    <row r="2457" spans="1:6" x14ac:dyDescent="0.3">
      <c r="A2457" s="48">
        <v>43849</v>
      </c>
      <c r="B2457">
        <v>2020</v>
      </c>
      <c r="C2457" t="s">
        <v>1101</v>
      </c>
      <c r="D2457" s="89">
        <v>8906.9026751510737</v>
      </c>
      <c r="E2457" s="91">
        <v>161823609428.34631</v>
      </c>
      <c r="F2457" s="91">
        <v>36801813631.51236</v>
      </c>
    </row>
    <row r="2458" spans="1:6" x14ac:dyDescent="0.3">
      <c r="A2458" s="48">
        <v>43850</v>
      </c>
      <c r="B2458">
        <v>2020</v>
      </c>
      <c r="C2458" t="s">
        <v>1101</v>
      </c>
      <c r="D2458" s="89">
        <v>8690.3805695446226</v>
      </c>
      <c r="E2458" s="91">
        <v>157906057309.30649</v>
      </c>
      <c r="F2458" s="91">
        <v>39242297095.94223</v>
      </c>
    </row>
    <row r="2459" spans="1:6" x14ac:dyDescent="0.3">
      <c r="A2459" s="48">
        <v>43851</v>
      </c>
      <c r="B2459">
        <v>2020</v>
      </c>
      <c r="C2459" t="s">
        <v>1101</v>
      </c>
      <c r="D2459" s="89">
        <v>8631.2539543337625</v>
      </c>
      <c r="E2459" s="91">
        <v>156848009983.54861</v>
      </c>
      <c r="F2459" s="91">
        <v>29527689342.885479</v>
      </c>
    </row>
    <row r="2460" spans="1:6" x14ac:dyDescent="0.3">
      <c r="A2460" s="48">
        <v>43852</v>
      </c>
      <c r="B2460">
        <v>2020</v>
      </c>
      <c r="C2460" t="s">
        <v>1101</v>
      </c>
      <c r="D2460" s="89">
        <v>8724.8186229314742</v>
      </c>
      <c r="E2460" s="91">
        <v>158564958350.9801</v>
      </c>
      <c r="F2460" s="91">
        <v>27057681779.746689</v>
      </c>
    </row>
    <row r="2461" spans="1:6" x14ac:dyDescent="0.3">
      <c r="A2461" s="48">
        <v>43853</v>
      </c>
      <c r="B2461">
        <v>2020</v>
      </c>
      <c r="C2461" t="s">
        <v>1101</v>
      </c>
      <c r="D2461" s="89">
        <v>8665.4369140968975</v>
      </c>
      <c r="E2461" s="91">
        <v>157502652064.02249</v>
      </c>
      <c r="F2461" s="91">
        <v>25628542094.501339</v>
      </c>
    </row>
    <row r="2462" spans="1:6" x14ac:dyDescent="0.3">
      <c r="A2462" s="48">
        <v>43854</v>
      </c>
      <c r="B2462">
        <v>2020</v>
      </c>
      <c r="C2462" t="s">
        <v>1101</v>
      </c>
      <c r="D2462" s="89">
        <v>8415.9560273355382</v>
      </c>
      <c r="E2462" s="91">
        <v>152984928858.57639</v>
      </c>
      <c r="F2462" s="91">
        <v>30696020541.20797</v>
      </c>
    </row>
    <row r="2463" spans="1:6" x14ac:dyDescent="0.3">
      <c r="A2463" s="48">
        <v>43855</v>
      </c>
      <c r="B2463">
        <v>2020</v>
      </c>
      <c r="C2463" t="s">
        <v>1101</v>
      </c>
      <c r="D2463" s="89">
        <v>8432.0966757894184</v>
      </c>
      <c r="E2463" s="91">
        <v>153294353936.51031</v>
      </c>
      <c r="F2463" s="91">
        <v>30691734305.128681</v>
      </c>
    </row>
    <row r="2464" spans="1:6" x14ac:dyDescent="0.3">
      <c r="A2464" s="48">
        <v>43856</v>
      </c>
      <c r="B2464">
        <v>2020</v>
      </c>
      <c r="C2464" t="s">
        <v>1101</v>
      </c>
      <c r="D2464" s="89">
        <v>8348.6656650793248</v>
      </c>
      <c r="E2464" s="91">
        <v>151794495723.25211</v>
      </c>
      <c r="F2464" s="91">
        <v>26582198966.298729</v>
      </c>
    </row>
    <row r="2465" spans="1:6" x14ac:dyDescent="0.3">
      <c r="A2465" s="48">
        <v>43857</v>
      </c>
      <c r="B2465">
        <v>2020</v>
      </c>
      <c r="C2465" t="s">
        <v>1101</v>
      </c>
      <c r="D2465" s="89">
        <v>8595.7282984931153</v>
      </c>
      <c r="E2465" s="91">
        <v>156302144661.3093</v>
      </c>
      <c r="F2465" s="91">
        <v>30241155463.270599</v>
      </c>
    </row>
    <row r="2466" spans="1:6" x14ac:dyDescent="0.3">
      <c r="A2466" s="48">
        <v>43858</v>
      </c>
      <c r="B2466">
        <v>2020</v>
      </c>
      <c r="C2466" t="s">
        <v>1101</v>
      </c>
      <c r="D2466" s="89">
        <v>8879.3355487145527</v>
      </c>
      <c r="E2466" s="91">
        <v>161473602737.42749</v>
      </c>
      <c r="F2466" s="91">
        <v>39661537339.922089</v>
      </c>
    </row>
    <row r="2467" spans="1:6" x14ac:dyDescent="0.3">
      <c r="A2467" s="48">
        <v>43859</v>
      </c>
      <c r="B2467">
        <v>2020</v>
      </c>
      <c r="C2467" t="s">
        <v>1101</v>
      </c>
      <c r="D2467" s="89">
        <v>9320.8058538684672</v>
      </c>
      <c r="E2467" s="91">
        <v>169518428144.8912</v>
      </c>
      <c r="F2467" s="91">
        <v>49812761504.1306</v>
      </c>
    </row>
    <row r="2468" spans="1:6" x14ac:dyDescent="0.3">
      <c r="A2468" s="48">
        <v>43860</v>
      </c>
      <c r="B2468">
        <v>2020</v>
      </c>
      <c r="C2468" t="s">
        <v>1101</v>
      </c>
      <c r="D2468" s="89">
        <v>9276.8938210864944</v>
      </c>
      <c r="E2468" s="91">
        <v>168738228801.5047</v>
      </c>
      <c r="F2468" s="91">
        <v>47273353143.757469</v>
      </c>
    </row>
    <row r="2469" spans="1:6" x14ac:dyDescent="0.3">
      <c r="A2469" s="48">
        <v>43861</v>
      </c>
      <c r="B2469">
        <v>2020</v>
      </c>
      <c r="C2469" t="s">
        <v>1101</v>
      </c>
      <c r="D2469" s="89">
        <v>9509.8051355752195</v>
      </c>
      <c r="E2469" s="91">
        <v>172993102966.3772</v>
      </c>
      <c r="F2469" s="91">
        <v>51037775414.980202</v>
      </c>
    </row>
    <row r="2470" spans="1:6" x14ac:dyDescent="0.3">
      <c r="A2470" s="48">
        <v>43862</v>
      </c>
      <c r="B2470">
        <v>2020</v>
      </c>
      <c r="C2470" t="s">
        <v>1101</v>
      </c>
      <c r="D2470" s="89">
        <v>9308.0602855647776</v>
      </c>
      <c r="E2470" s="91">
        <v>169340144566.23721</v>
      </c>
      <c r="F2470" s="91">
        <v>50102814005.680206</v>
      </c>
    </row>
    <row r="2471" spans="1:6" x14ac:dyDescent="0.3">
      <c r="A2471" s="48">
        <v>43863</v>
      </c>
      <c r="B2471">
        <v>2020</v>
      </c>
      <c r="C2471" t="s">
        <v>1101</v>
      </c>
      <c r="D2471" s="89">
        <v>9363.2242068005708</v>
      </c>
      <c r="E2471" s="91">
        <v>170361167834.16479</v>
      </c>
      <c r="F2471" s="91">
        <v>48307978233.848022</v>
      </c>
    </row>
    <row r="2472" spans="1:6" x14ac:dyDescent="0.3">
      <c r="A2472" s="48">
        <v>43864</v>
      </c>
      <c r="B2472">
        <v>2020</v>
      </c>
      <c r="C2472" t="s">
        <v>1101</v>
      </c>
      <c r="D2472" s="89">
        <v>9338.4166319394044</v>
      </c>
      <c r="E2472" s="91">
        <v>169926610304.08499</v>
      </c>
      <c r="F2472" s="91">
        <v>55025402183.682243</v>
      </c>
    </row>
    <row r="2473" spans="1:6" x14ac:dyDescent="0.3">
      <c r="A2473" s="48">
        <v>43865</v>
      </c>
      <c r="B2473">
        <v>2020</v>
      </c>
      <c r="C2473" t="s">
        <v>1101</v>
      </c>
      <c r="D2473" s="89">
        <v>9308.9127022912107</v>
      </c>
      <c r="E2473" s="91">
        <v>169406963182.6937</v>
      </c>
      <c r="F2473" s="91">
        <v>56824765307.814583</v>
      </c>
    </row>
    <row r="2474" spans="1:6" x14ac:dyDescent="0.3">
      <c r="A2474" s="48">
        <v>43866</v>
      </c>
      <c r="B2474">
        <v>2020</v>
      </c>
      <c r="C2474" t="s">
        <v>1101</v>
      </c>
      <c r="D2474" s="89">
        <v>9179.9592810771101</v>
      </c>
      <c r="E2474" s="91">
        <v>167075369075.11481</v>
      </c>
      <c r="F2474" s="91">
        <v>55377658455.623253</v>
      </c>
    </row>
    <row r="2475" spans="1:6" x14ac:dyDescent="0.3">
      <c r="A2475" s="48">
        <v>43867</v>
      </c>
      <c r="B2475">
        <v>2020</v>
      </c>
      <c r="C2475" t="s">
        <v>1101</v>
      </c>
      <c r="D2475" s="89">
        <v>9592.1838738979095</v>
      </c>
      <c r="E2475" s="91">
        <v>174596806174.29941</v>
      </c>
      <c r="F2475" s="91">
        <v>65675565620.910843</v>
      </c>
    </row>
    <row r="2476" spans="1:6" x14ac:dyDescent="0.3">
      <c r="A2476" s="48">
        <v>43868</v>
      </c>
      <c r="B2476">
        <v>2020</v>
      </c>
      <c r="C2476" t="s">
        <v>1101</v>
      </c>
      <c r="D2476" s="89">
        <v>9744.6365781593886</v>
      </c>
      <c r="E2476" s="91">
        <v>177388314197.56451</v>
      </c>
      <c r="F2476" s="91">
        <v>71141695218.03949</v>
      </c>
    </row>
    <row r="2477" spans="1:6" x14ac:dyDescent="0.3">
      <c r="A2477" s="48">
        <v>43869</v>
      </c>
      <c r="B2477">
        <v>2020</v>
      </c>
      <c r="C2477" t="s">
        <v>1101</v>
      </c>
      <c r="D2477" s="89">
        <v>9799.4484558246841</v>
      </c>
      <c r="E2477" s="91">
        <v>178414902529.1517</v>
      </c>
      <c r="F2477" s="91">
        <v>69495711755.62915</v>
      </c>
    </row>
    <row r="2478" spans="1:6" x14ac:dyDescent="0.3">
      <c r="A2478" s="48">
        <v>43870</v>
      </c>
      <c r="B2478">
        <v>2020</v>
      </c>
      <c r="C2478" t="s">
        <v>1101</v>
      </c>
      <c r="D2478" s="89">
        <v>9890.7016581948646</v>
      </c>
      <c r="E2478" s="91">
        <v>180081607384.42249</v>
      </c>
      <c r="F2478" s="91">
        <v>71561797135.19986</v>
      </c>
    </row>
    <row r="2479" spans="1:6" x14ac:dyDescent="0.3">
      <c r="A2479" s="48">
        <v>43871</v>
      </c>
      <c r="B2479">
        <v>2020</v>
      </c>
      <c r="C2479" t="s">
        <v>1101</v>
      </c>
      <c r="D2479" s="89">
        <v>10148.379719131781</v>
      </c>
      <c r="E2479" s="91">
        <v>184792100015.1636</v>
      </c>
      <c r="F2479" s="91">
        <v>78110955304.521347</v>
      </c>
    </row>
    <row r="2480" spans="1:6" x14ac:dyDescent="0.3">
      <c r="A2480" s="48">
        <v>43872</v>
      </c>
      <c r="B2480">
        <v>2020</v>
      </c>
      <c r="C2480" t="s">
        <v>1101</v>
      </c>
      <c r="D2480" s="89">
        <v>9890.1212240199675</v>
      </c>
      <c r="E2480" s="91">
        <v>180145850760.05319</v>
      </c>
      <c r="F2480" s="91">
        <v>81406687324.350876</v>
      </c>
    </row>
    <row r="2481" spans="1:6" x14ac:dyDescent="0.3">
      <c r="A2481" s="48">
        <v>43873</v>
      </c>
      <c r="B2481">
        <v>2020</v>
      </c>
      <c r="C2481" t="s">
        <v>1101</v>
      </c>
      <c r="D2481" s="89">
        <v>10226.925769215321</v>
      </c>
      <c r="E2481" s="91">
        <v>186262984851.99289</v>
      </c>
      <c r="F2481" s="91">
        <v>38930644711.904213</v>
      </c>
    </row>
    <row r="2482" spans="1:6" x14ac:dyDescent="0.3">
      <c r="A2482" s="48">
        <v>43874</v>
      </c>
      <c r="B2482">
        <v>2020</v>
      </c>
      <c r="C2482" t="s">
        <v>1101</v>
      </c>
      <c r="D2482" s="89">
        <v>10328.897565836411</v>
      </c>
      <c r="E2482" s="91">
        <v>188132988212.8674</v>
      </c>
      <c r="F2482" s="91">
        <v>45456624047.833923</v>
      </c>
    </row>
    <row r="2483" spans="1:6" x14ac:dyDescent="0.3">
      <c r="A2483" s="48">
        <v>43875</v>
      </c>
      <c r="B2483">
        <v>2020</v>
      </c>
      <c r="C2483" t="s">
        <v>1101</v>
      </c>
      <c r="D2483" s="89">
        <v>10221.260309201631</v>
      </c>
      <c r="E2483" s="91">
        <v>186190344916.0329</v>
      </c>
      <c r="F2483" s="91">
        <v>54151236617.558548</v>
      </c>
    </row>
    <row r="2484" spans="1:6" x14ac:dyDescent="0.3">
      <c r="A2484" s="48">
        <v>43876</v>
      </c>
      <c r="B2484">
        <v>2020</v>
      </c>
      <c r="C2484" t="s">
        <v>1101</v>
      </c>
      <c r="D2484" s="89">
        <v>10320.157140513989</v>
      </c>
      <c r="E2484" s="91">
        <v>187680301470.73929</v>
      </c>
      <c r="F2484" s="91">
        <v>50206573483.049767</v>
      </c>
    </row>
    <row r="2485" spans="1:6" x14ac:dyDescent="0.3">
      <c r="A2485" s="48">
        <v>43877</v>
      </c>
      <c r="B2485">
        <v>2020</v>
      </c>
      <c r="C2485" t="s">
        <v>1101</v>
      </c>
      <c r="D2485" s="89">
        <v>9894.1361237891579</v>
      </c>
      <c r="E2485" s="91">
        <v>180265718400.5704</v>
      </c>
      <c r="F2485" s="91">
        <v>51460340288.898064</v>
      </c>
    </row>
    <row r="2486" spans="1:6" x14ac:dyDescent="0.3">
      <c r="A2486" s="48">
        <v>43878</v>
      </c>
      <c r="B2486">
        <v>2020</v>
      </c>
      <c r="C2486" t="s">
        <v>1101</v>
      </c>
      <c r="D2486" s="89">
        <v>9943.6736025787432</v>
      </c>
      <c r="E2486" s="91">
        <v>181221481668.74069</v>
      </c>
      <c r="F2486" s="91">
        <v>42364906261.054802</v>
      </c>
    </row>
    <row r="2487" spans="1:6" x14ac:dyDescent="0.3">
      <c r="A2487" s="48">
        <v>43879</v>
      </c>
      <c r="B2487">
        <v>2020</v>
      </c>
      <c r="C2487" t="s">
        <v>1101</v>
      </c>
      <c r="D2487" s="89">
        <v>9723.6050264224959</v>
      </c>
      <c r="E2487" s="91">
        <v>176547652266.3967</v>
      </c>
      <c r="F2487" s="91">
        <v>48517591137.468002</v>
      </c>
    </row>
    <row r="2488" spans="1:6" x14ac:dyDescent="0.3">
      <c r="A2488" s="48">
        <v>43880</v>
      </c>
      <c r="B2488">
        <v>2020</v>
      </c>
      <c r="C2488" t="s">
        <v>1101</v>
      </c>
      <c r="D2488" s="89">
        <v>10133.81741708468</v>
      </c>
      <c r="E2488" s="91">
        <v>184918071499.1008</v>
      </c>
      <c r="F2488" s="91">
        <v>54648014949.72496</v>
      </c>
    </row>
    <row r="2489" spans="1:6" x14ac:dyDescent="0.3">
      <c r="A2489" s="48">
        <v>43881</v>
      </c>
      <c r="B2489">
        <v>2020</v>
      </c>
      <c r="C2489" t="s">
        <v>1101</v>
      </c>
      <c r="D2489" s="89">
        <v>9618.4092482504057</v>
      </c>
      <c r="E2489" s="91">
        <v>175312937106.92151</v>
      </c>
      <c r="F2489" s="91">
        <v>50502739123.75383</v>
      </c>
    </row>
    <row r="2490" spans="1:6" x14ac:dyDescent="0.3">
      <c r="A2490" s="48">
        <v>43882</v>
      </c>
      <c r="B2490">
        <v>2020</v>
      </c>
      <c r="C2490" t="s">
        <v>1101</v>
      </c>
      <c r="D2490" s="89">
        <v>9608.1691812824592</v>
      </c>
      <c r="E2490" s="91">
        <v>174871048291.1662</v>
      </c>
      <c r="F2490" s="91">
        <v>53579139400.808472</v>
      </c>
    </row>
    <row r="2491" spans="1:6" x14ac:dyDescent="0.3">
      <c r="A2491" s="48">
        <v>43883</v>
      </c>
      <c r="B2491">
        <v>2020</v>
      </c>
      <c r="C2491" t="s">
        <v>1101</v>
      </c>
      <c r="D2491" s="89">
        <v>9673.0118002703457</v>
      </c>
      <c r="E2491" s="91">
        <v>176701844101.55688</v>
      </c>
      <c r="F2491" s="91">
        <v>37678167400.719238</v>
      </c>
    </row>
    <row r="2492" spans="1:6" x14ac:dyDescent="0.3">
      <c r="A2492" s="48">
        <v>43884</v>
      </c>
      <c r="B2492">
        <v>2020</v>
      </c>
      <c r="C2492" t="s">
        <v>1101</v>
      </c>
      <c r="D2492" s="89">
        <v>9658.6060583754715</v>
      </c>
      <c r="E2492" s="91">
        <v>176097270350.48309</v>
      </c>
      <c r="F2492" s="91">
        <v>32555342237.084358</v>
      </c>
    </row>
    <row r="2493" spans="1:6" x14ac:dyDescent="0.3">
      <c r="A2493" s="48">
        <v>43885</v>
      </c>
      <c r="B2493">
        <v>2020</v>
      </c>
      <c r="C2493" t="s">
        <v>1101</v>
      </c>
      <c r="D2493" s="89">
        <v>9946.7161234675223</v>
      </c>
      <c r="E2493" s="91">
        <v>181368043820.09409</v>
      </c>
      <c r="F2493" s="91">
        <v>38743680759.328583</v>
      </c>
    </row>
    <row r="2494" spans="1:6" x14ac:dyDescent="0.3">
      <c r="A2494" s="48">
        <v>43886</v>
      </c>
      <c r="B2494">
        <v>2020</v>
      </c>
      <c r="C2494" t="s">
        <v>1101</v>
      </c>
      <c r="D2494" s="89">
        <v>9670.9608064676995</v>
      </c>
      <c r="E2494" s="91">
        <v>175872097740.40659</v>
      </c>
      <c r="F2494" s="91">
        <v>41928789500.122963</v>
      </c>
    </row>
    <row r="2495" spans="1:6" x14ac:dyDescent="0.3">
      <c r="A2495" s="48">
        <v>43887</v>
      </c>
      <c r="B2495">
        <v>2020</v>
      </c>
      <c r="C2495" t="s">
        <v>1101</v>
      </c>
      <c r="D2495" s="89">
        <v>9345.3427017348477</v>
      </c>
      <c r="E2495" s="91">
        <v>170478976467.62381</v>
      </c>
      <c r="F2495" s="91">
        <v>39441760776.318497</v>
      </c>
    </row>
    <row r="2496" spans="1:6" x14ac:dyDescent="0.3">
      <c r="A2496" s="48">
        <v>43888</v>
      </c>
      <c r="B2496">
        <v>2020</v>
      </c>
      <c r="C2496" t="s">
        <v>1101</v>
      </c>
      <c r="D2496" s="89">
        <v>8801.6571294725036</v>
      </c>
      <c r="E2496" s="91">
        <v>160731785487.81491</v>
      </c>
      <c r="F2496" s="91">
        <v>45140119229.636017</v>
      </c>
    </row>
    <row r="2497" spans="1:6" x14ac:dyDescent="0.3">
      <c r="A2497" s="48">
        <v>43889</v>
      </c>
      <c r="B2497">
        <v>2020</v>
      </c>
      <c r="C2497" t="s">
        <v>1101</v>
      </c>
      <c r="D2497" s="89">
        <v>8781.1752822023591</v>
      </c>
      <c r="E2497" s="91">
        <v>160149975301.41959</v>
      </c>
      <c r="F2497" s="91">
        <v>43045469000.976753</v>
      </c>
    </row>
    <row r="2498" spans="1:6" x14ac:dyDescent="0.3">
      <c r="A2498" s="48">
        <v>43890</v>
      </c>
      <c r="B2498">
        <v>2020</v>
      </c>
      <c r="C2498" t="s">
        <v>1101</v>
      </c>
      <c r="D2498" s="89">
        <v>8717.3314313594237</v>
      </c>
      <c r="E2498" s="91">
        <v>159030381910.26721</v>
      </c>
      <c r="F2498" s="91">
        <v>41297721067.301819</v>
      </c>
    </row>
    <row r="2499" spans="1:6" x14ac:dyDescent="0.3">
      <c r="A2499" s="48">
        <v>43891</v>
      </c>
      <c r="B2499">
        <v>2020</v>
      </c>
      <c r="C2499" t="s">
        <v>1101</v>
      </c>
      <c r="D2499" s="89">
        <v>8552.9891185816359</v>
      </c>
      <c r="E2499" s="91">
        <v>156047250857.11169</v>
      </c>
      <c r="F2499" s="91">
        <v>33291626663.006741</v>
      </c>
    </row>
    <row r="2500" spans="1:6" x14ac:dyDescent="0.3">
      <c r="A2500" s="48">
        <v>43892</v>
      </c>
      <c r="B2500">
        <v>2020</v>
      </c>
      <c r="C2500" t="s">
        <v>1101</v>
      </c>
      <c r="D2500" s="89">
        <v>8567.8022486792252</v>
      </c>
      <c r="E2500" s="91">
        <v>155934421965.2728</v>
      </c>
      <c r="F2500" s="91">
        <v>34310775733.322151</v>
      </c>
    </row>
    <row r="2501" spans="1:6" x14ac:dyDescent="0.3">
      <c r="A2501" s="48">
        <v>43893</v>
      </c>
      <c r="B2501">
        <v>2020</v>
      </c>
      <c r="C2501" t="s">
        <v>1101</v>
      </c>
      <c r="D2501" s="89">
        <v>8905.8761042621936</v>
      </c>
      <c r="E2501" s="91">
        <v>162521881368.87579</v>
      </c>
      <c r="F2501" s="91">
        <v>59776629742.571251</v>
      </c>
    </row>
    <row r="2502" spans="1:6" x14ac:dyDescent="0.3">
      <c r="A2502" s="48">
        <v>43894</v>
      </c>
      <c r="B2502">
        <v>2020</v>
      </c>
      <c r="C2502" t="s">
        <v>1101</v>
      </c>
      <c r="D2502" s="89">
        <v>8756.718576742549</v>
      </c>
      <c r="E2502" s="91">
        <v>159816567727.14261</v>
      </c>
      <c r="F2502" s="91">
        <v>68336042797.388496</v>
      </c>
    </row>
    <row r="2503" spans="1:6" x14ac:dyDescent="0.3">
      <c r="A2503" s="48">
        <v>43895</v>
      </c>
      <c r="B2503">
        <v>2020</v>
      </c>
      <c r="C2503" t="s">
        <v>1101</v>
      </c>
      <c r="D2503" s="89">
        <v>8758.6469931919164</v>
      </c>
      <c r="E2503" s="91">
        <v>159869936941.09729</v>
      </c>
      <c r="F2503" s="91">
        <v>38832067216.877876</v>
      </c>
    </row>
    <row r="2504" spans="1:6" x14ac:dyDescent="0.3">
      <c r="A2504" s="48">
        <v>43896</v>
      </c>
      <c r="B2504">
        <v>2020</v>
      </c>
      <c r="C2504" t="s">
        <v>1101</v>
      </c>
      <c r="D2504" s="89">
        <v>9038.8703232334246</v>
      </c>
      <c r="E2504" s="91">
        <v>165070261612.78799</v>
      </c>
      <c r="F2504" s="91">
        <v>38122635173.150436</v>
      </c>
    </row>
    <row r="2505" spans="1:6" x14ac:dyDescent="0.3">
      <c r="A2505" s="48">
        <v>43897</v>
      </c>
      <c r="B2505">
        <v>2020</v>
      </c>
      <c r="C2505" t="s">
        <v>1101</v>
      </c>
      <c r="D2505" s="89">
        <v>9135.8450660332092</v>
      </c>
      <c r="E2505" s="91">
        <v>166791067805.42841</v>
      </c>
      <c r="F2505" s="91">
        <v>41388087588.442688</v>
      </c>
    </row>
    <row r="2506" spans="1:6" x14ac:dyDescent="0.3">
      <c r="A2506" s="48">
        <v>43898</v>
      </c>
      <c r="B2506">
        <v>2020</v>
      </c>
      <c r="C2506" t="s">
        <v>1101</v>
      </c>
      <c r="D2506" s="89">
        <v>8902.2019501078903</v>
      </c>
      <c r="E2506" s="91">
        <v>162543409238.00461</v>
      </c>
      <c r="F2506" s="91">
        <v>36764763103.12236</v>
      </c>
    </row>
    <row r="2507" spans="1:6" x14ac:dyDescent="0.3">
      <c r="A2507" s="48">
        <v>43899</v>
      </c>
      <c r="B2507">
        <v>2020</v>
      </c>
      <c r="C2507" t="s">
        <v>1101</v>
      </c>
      <c r="D2507" s="89">
        <v>8041.3655380718346</v>
      </c>
      <c r="E2507" s="91">
        <v>147076617271.68851</v>
      </c>
      <c r="F2507" s="91">
        <v>39132209137.697243</v>
      </c>
    </row>
    <row r="2508" spans="1:6" x14ac:dyDescent="0.3">
      <c r="A2508" s="48">
        <v>43900</v>
      </c>
      <c r="B2508">
        <v>2020</v>
      </c>
      <c r="C2508" t="s">
        <v>1101</v>
      </c>
      <c r="D2508" s="89">
        <v>7921.3320069107203</v>
      </c>
      <c r="E2508" s="91">
        <v>144664117909.40771</v>
      </c>
      <c r="F2508" s="91">
        <v>45678665163.110168</v>
      </c>
    </row>
    <row r="2509" spans="1:6" x14ac:dyDescent="0.3">
      <c r="A2509" s="48">
        <v>43901</v>
      </c>
      <c r="B2509">
        <v>2020</v>
      </c>
      <c r="C2509" t="s">
        <v>1101</v>
      </c>
      <c r="D2509" s="89">
        <v>7906.7315285106324</v>
      </c>
      <c r="E2509" s="91">
        <v>144410718987.88849</v>
      </c>
      <c r="F2509" s="91">
        <v>40882213633.946487</v>
      </c>
    </row>
    <row r="2510" spans="1:6" x14ac:dyDescent="0.3">
      <c r="A2510" s="48">
        <v>43902</v>
      </c>
      <c r="B2510">
        <v>2020</v>
      </c>
      <c r="C2510" t="s">
        <v>1101</v>
      </c>
      <c r="D2510" s="89">
        <v>7935.5220401705446</v>
      </c>
      <c r="E2510" s="91">
        <v>144948460093.29611</v>
      </c>
      <c r="F2510" s="91">
        <v>38689036552.811249</v>
      </c>
    </row>
    <row r="2511" spans="1:6" x14ac:dyDescent="0.3">
      <c r="A2511" s="48">
        <v>43903</v>
      </c>
      <c r="B2511">
        <v>2020</v>
      </c>
      <c r="C2511" t="s">
        <v>1101</v>
      </c>
      <c r="D2511" s="89">
        <v>5142.990459018316</v>
      </c>
      <c r="E2511" s="91">
        <v>93092131086.970261</v>
      </c>
      <c r="F2511" s="91">
        <v>50009548492.07486</v>
      </c>
    </row>
    <row r="2512" spans="1:6" x14ac:dyDescent="0.3">
      <c r="A2512" s="48">
        <v>43904</v>
      </c>
      <c r="B2512">
        <v>2020</v>
      </c>
      <c r="C2512" t="s">
        <v>1101</v>
      </c>
      <c r="D2512" s="89">
        <v>5542.8195423731531</v>
      </c>
      <c r="E2512" s="91">
        <v>101262945297.35809</v>
      </c>
      <c r="F2512" s="91">
        <v>74329688818.103973</v>
      </c>
    </row>
    <row r="2513" spans="1:6" x14ac:dyDescent="0.3">
      <c r="A2513" s="48">
        <v>43905</v>
      </c>
      <c r="B2513">
        <v>2020</v>
      </c>
      <c r="C2513" t="s">
        <v>1101</v>
      </c>
      <c r="D2513" s="89">
        <v>5214.1891123839177</v>
      </c>
      <c r="E2513" s="91">
        <v>95216478864.65564</v>
      </c>
      <c r="F2513" s="91">
        <v>36054625746.828171</v>
      </c>
    </row>
    <row r="2514" spans="1:6" x14ac:dyDescent="0.3">
      <c r="A2514" s="48">
        <v>43906</v>
      </c>
      <c r="B2514">
        <v>2020</v>
      </c>
      <c r="C2514" t="s">
        <v>1101</v>
      </c>
      <c r="D2514" s="89">
        <v>5397.9333574391903</v>
      </c>
      <c r="E2514" s="91">
        <v>98632587514.002487</v>
      </c>
      <c r="F2514" s="91">
        <v>32985693209.747829</v>
      </c>
    </row>
    <row r="2515" spans="1:6" x14ac:dyDescent="0.3">
      <c r="A2515" s="48">
        <v>43907</v>
      </c>
      <c r="B2515">
        <v>2020</v>
      </c>
      <c r="C2515" t="s">
        <v>1101</v>
      </c>
      <c r="D2515" s="89">
        <v>5032.501351487721</v>
      </c>
      <c r="E2515" s="91">
        <v>91962797384.282516</v>
      </c>
      <c r="F2515" s="91">
        <v>44034438467.966843</v>
      </c>
    </row>
    <row r="2516" spans="1:6" x14ac:dyDescent="0.3">
      <c r="A2516" s="48">
        <v>43908</v>
      </c>
      <c r="B2516">
        <v>2020</v>
      </c>
      <c r="C2516" t="s">
        <v>1101</v>
      </c>
      <c r="D2516" s="89">
        <v>5389.4157750340901</v>
      </c>
      <c r="E2516" s="91">
        <v>98079756006.792938</v>
      </c>
      <c r="F2516" s="91">
        <v>36007089253.822563</v>
      </c>
    </row>
    <row r="2517" spans="1:6" x14ac:dyDescent="0.3">
      <c r="A2517" s="48">
        <v>43909</v>
      </c>
      <c r="B2517">
        <v>2020</v>
      </c>
      <c r="C2517" t="s">
        <v>1101</v>
      </c>
      <c r="D2517" s="89">
        <v>5376.2807478454379</v>
      </c>
      <c r="E2517" s="91">
        <v>98259998309.053238</v>
      </c>
      <c r="F2517" s="91">
        <v>37618067230.414047</v>
      </c>
    </row>
    <row r="2518" spans="1:6" x14ac:dyDescent="0.3">
      <c r="A2518" s="48">
        <v>43910</v>
      </c>
      <c r="B2518">
        <v>2020</v>
      </c>
      <c r="C2518" t="s">
        <v>1101</v>
      </c>
      <c r="D2518" s="89">
        <v>6170.2006002376747</v>
      </c>
      <c r="E2518" s="91">
        <v>112778383593.49139</v>
      </c>
      <c r="F2518" s="91">
        <v>48056214948.156487</v>
      </c>
    </row>
    <row r="2519" spans="1:6" x14ac:dyDescent="0.3">
      <c r="A2519" s="48">
        <v>43911</v>
      </c>
      <c r="B2519">
        <v>2020</v>
      </c>
      <c r="C2519" t="s">
        <v>1101</v>
      </c>
      <c r="D2519" s="89">
        <v>6195.603505257629</v>
      </c>
      <c r="E2519" s="91">
        <v>113030383272.5141</v>
      </c>
      <c r="F2519" s="91">
        <v>50936770688.25396</v>
      </c>
    </row>
    <row r="2520" spans="1:6" x14ac:dyDescent="0.3">
      <c r="A2520" s="48">
        <v>43912</v>
      </c>
      <c r="B2520">
        <v>2020</v>
      </c>
      <c r="C2520" t="s">
        <v>1101</v>
      </c>
      <c r="D2520" s="89">
        <v>6145.7708912523995</v>
      </c>
      <c r="E2520" s="91">
        <v>112349835902.3298</v>
      </c>
      <c r="F2520" s="91">
        <v>40189198131.463173</v>
      </c>
    </row>
    <row r="2521" spans="1:6" x14ac:dyDescent="0.3">
      <c r="A2521" s="48">
        <v>43913</v>
      </c>
      <c r="B2521">
        <v>2020</v>
      </c>
      <c r="C2521" t="s">
        <v>1101</v>
      </c>
      <c r="D2521" s="89">
        <v>5859.6474302993884</v>
      </c>
      <c r="E2521" s="91">
        <v>107128564670.8913</v>
      </c>
      <c r="F2521" s="91">
        <v>37255748385.30394</v>
      </c>
    </row>
    <row r="2522" spans="1:6" x14ac:dyDescent="0.3">
      <c r="A2522" s="48">
        <v>43914</v>
      </c>
      <c r="B2522">
        <v>2020</v>
      </c>
      <c r="C2522" t="s">
        <v>1101</v>
      </c>
      <c r="D2522" s="89">
        <v>6456.3474859634189</v>
      </c>
      <c r="E2522" s="91">
        <v>118046727572.5451</v>
      </c>
      <c r="F2522" s="91">
        <v>45578824447.645767</v>
      </c>
    </row>
    <row r="2523" spans="1:6" x14ac:dyDescent="0.3">
      <c r="A2523" s="48">
        <v>43915</v>
      </c>
      <c r="B2523">
        <v>2020</v>
      </c>
      <c r="C2523" t="s">
        <v>1101</v>
      </c>
      <c r="D2523" s="89">
        <v>6730.1737823711883</v>
      </c>
      <c r="E2523" s="91">
        <v>123064256188.85921</v>
      </c>
      <c r="F2523" s="91">
        <v>45846522059.373177</v>
      </c>
    </row>
    <row r="2524" spans="1:6" x14ac:dyDescent="0.3">
      <c r="A2524" s="48">
        <v>43916</v>
      </c>
      <c r="B2524">
        <v>2020</v>
      </c>
      <c r="C2524" t="s">
        <v>1101</v>
      </c>
      <c r="D2524" s="89">
        <v>6695.9006183977244</v>
      </c>
      <c r="E2524" s="91">
        <v>122445336599.1992</v>
      </c>
      <c r="F2524" s="91">
        <v>42082295491.030777</v>
      </c>
    </row>
    <row r="2525" spans="1:6" x14ac:dyDescent="0.3">
      <c r="A2525" s="48">
        <v>43917</v>
      </c>
      <c r="B2525">
        <v>2020</v>
      </c>
      <c r="C2525" t="s">
        <v>1101</v>
      </c>
      <c r="D2525" s="89">
        <v>6765.5620789299101</v>
      </c>
      <c r="E2525" s="91">
        <v>123732739823.46249</v>
      </c>
      <c r="F2525" s="91">
        <v>34840544710.108879</v>
      </c>
    </row>
    <row r="2526" spans="1:6" x14ac:dyDescent="0.3">
      <c r="A2526" s="48">
        <v>43918</v>
      </c>
      <c r="B2526">
        <v>2020</v>
      </c>
      <c r="C2526" t="s">
        <v>1101</v>
      </c>
      <c r="D2526" s="89">
        <v>6397.8263283256038</v>
      </c>
      <c r="E2526" s="91">
        <v>117019679177.8136</v>
      </c>
      <c r="F2526" s="91">
        <v>32910551599.47237</v>
      </c>
    </row>
    <row r="2527" spans="1:6" x14ac:dyDescent="0.3">
      <c r="A2527" s="48">
        <v>43919</v>
      </c>
      <c r="B2527">
        <v>2020</v>
      </c>
      <c r="C2527" t="s">
        <v>1101</v>
      </c>
      <c r="D2527" s="89">
        <v>6255.0003986936345</v>
      </c>
      <c r="E2527" s="91">
        <v>114171796491.4991</v>
      </c>
      <c r="F2527" s="91">
        <v>35231848358.551437</v>
      </c>
    </row>
    <row r="2528" spans="1:6" x14ac:dyDescent="0.3">
      <c r="A2528" s="48">
        <v>43920</v>
      </c>
      <c r="B2528">
        <v>2020</v>
      </c>
      <c r="C2528" t="s">
        <v>1101</v>
      </c>
      <c r="D2528" s="89">
        <v>5915.3371547919032</v>
      </c>
      <c r="E2528" s="91">
        <v>108551603303.5096</v>
      </c>
      <c r="F2528" s="91">
        <v>25923471292.176418</v>
      </c>
    </row>
    <row r="2529" spans="1:6" x14ac:dyDescent="0.3">
      <c r="A2529" s="48">
        <v>43921</v>
      </c>
      <c r="B2529">
        <v>2020</v>
      </c>
      <c r="C2529" t="s">
        <v>1101</v>
      </c>
      <c r="D2529" s="89">
        <v>6403.1412355652228</v>
      </c>
      <c r="E2529" s="91">
        <v>117151628726.53439</v>
      </c>
      <c r="F2529" s="91">
        <v>34907149977.579208</v>
      </c>
    </row>
    <row r="2530" spans="1:6" x14ac:dyDescent="0.3">
      <c r="A2530" s="48">
        <v>43922</v>
      </c>
      <c r="B2530">
        <v>2020</v>
      </c>
      <c r="C2530" t="s">
        <v>1102</v>
      </c>
      <c r="D2530" s="89">
        <v>6421.7054138885396</v>
      </c>
      <c r="E2530" s="91">
        <v>117750205634.3999</v>
      </c>
      <c r="F2530" s="91">
        <v>32287674952.1782</v>
      </c>
    </row>
    <row r="2531" spans="1:6" x14ac:dyDescent="0.3">
      <c r="A2531" s="48">
        <v>43923</v>
      </c>
      <c r="B2531">
        <v>2020</v>
      </c>
      <c r="C2531" t="s">
        <v>1102</v>
      </c>
      <c r="D2531" s="89">
        <v>6640.7976663101308</v>
      </c>
      <c r="E2531" s="91">
        <v>120921617010.34779</v>
      </c>
      <c r="F2531" s="91">
        <v>35886963977.715263</v>
      </c>
    </row>
    <row r="2532" spans="1:6" x14ac:dyDescent="0.3">
      <c r="A2532" s="48">
        <v>43924</v>
      </c>
      <c r="B2532">
        <v>2020</v>
      </c>
      <c r="C2532" t="s">
        <v>1102</v>
      </c>
      <c r="D2532" s="89">
        <v>6807.8970178905656</v>
      </c>
      <c r="E2532" s="91">
        <v>124719708453.63541</v>
      </c>
      <c r="F2532" s="91">
        <v>47638672293.737831</v>
      </c>
    </row>
    <row r="2533" spans="1:6" x14ac:dyDescent="0.3">
      <c r="A2533" s="48">
        <v>43925</v>
      </c>
      <c r="B2533">
        <v>2020</v>
      </c>
      <c r="C2533" t="s">
        <v>1102</v>
      </c>
      <c r="D2533" s="89">
        <v>6732.8520183946121</v>
      </c>
      <c r="E2533" s="91">
        <v>123234164427.70821</v>
      </c>
      <c r="F2533" s="91">
        <v>39867535857.253868</v>
      </c>
    </row>
    <row r="2534" spans="1:6" x14ac:dyDescent="0.3">
      <c r="A2534" s="48">
        <v>43926</v>
      </c>
      <c r="B2534">
        <v>2020</v>
      </c>
      <c r="C2534" t="s">
        <v>1102</v>
      </c>
      <c r="D2534" s="89">
        <v>6859.4249237219437</v>
      </c>
      <c r="E2534" s="91">
        <v>125564427826.1757</v>
      </c>
      <c r="F2534" s="91">
        <v>35009177102.132408</v>
      </c>
    </row>
    <row r="2535" spans="1:6" x14ac:dyDescent="0.3">
      <c r="A2535" s="48">
        <v>43927</v>
      </c>
      <c r="B2535">
        <v>2020</v>
      </c>
      <c r="C2535" t="s">
        <v>1102</v>
      </c>
      <c r="D2535" s="89">
        <v>6788.0482726059172</v>
      </c>
      <c r="E2535" s="91">
        <v>124272363451.93961</v>
      </c>
      <c r="F2535" s="91">
        <v>31885662165.014912</v>
      </c>
    </row>
    <row r="2536" spans="1:6" x14ac:dyDescent="0.3">
      <c r="A2536" s="48">
        <v>43928</v>
      </c>
      <c r="B2536">
        <v>2020</v>
      </c>
      <c r="C2536" t="s">
        <v>1102</v>
      </c>
      <c r="D2536" s="89">
        <v>7297.6355582894957</v>
      </c>
      <c r="E2536" s="91">
        <v>133484854333.44949</v>
      </c>
      <c r="F2536" s="91">
        <v>45370138560.824852</v>
      </c>
    </row>
    <row r="2537" spans="1:6" x14ac:dyDescent="0.3">
      <c r="A2537" s="48">
        <v>43929</v>
      </c>
      <c r="B2537">
        <v>2020</v>
      </c>
      <c r="C2537" t="s">
        <v>1102</v>
      </c>
      <c r="D2537" s="89">
        <v>7196.7822024420511</v>
      </c>
      <c r="E2537" s="91">
        <v>131782164465.85339</v>
      </c>
      <c r="F2537" s="91">
        <v>43386074290.714684</v>
      </c>
    </row>
    <row r="2538" spans="1:6" x14ac:dyDescent="0.3">
      <c r="A2538" s="48">
        <v>43930</v>
      </c>
      <c r="B2538">
        <v>2020</v>
      </c>
      <c r="C2538" t="s">
        <v>1102</v>
      </c>
      <c r="D2538" s="89">
        <v>7342.2916011480238</v>
      </c>
      <c r="E2538" s="91">
        <v>134518720640.02341</v>
      </c>
      <c r="F2538" s="91">
        <v>38922547592.862106</v>
      </c>
    </row>
    <row r="2539" spans="1:6" x14ac:dyDescent="0.3">
      <c r="A2539" s="48">
        <v>43931</v>
      </c>
      <c r="B2539">
        <v>2020</v>
      </c>
      <c r="C2539" t="s">
        <v>1102</v>
      </c>
      <c r="D2539" s="89">
        <v>7294.488875121554</v>
      </c>
      <c r="E2539" s="91">
        <v>133598651281.7178</v>
      </c>
      <c r="F2539" s="91">
        <v>34921486435.060493</v>
      </c>
    </row>
    <row r="2540" spans="1:6" x14ac:dyDescent="0.3">
      <c r="A2540" s="48">
        <v>43932</v>
      </c>
      <c r="B2540">
        <v>2020</v>
      </c>
      <c r="C2540" t="s">
        <v>1102</v>
      </c>
      <c r="D2540" s="89">
        <v>6864.6942570064966</v>
      </c>
      <c r="E2540" s="91">
        <v>125740858699.2755</v>
      </c>
      <c r="F2540" s="91">
        <v>37828011010.901604</v>
      </c>
    </row>
    <row r="2541" spans="1:6" x14ac:dyDescent="0.3">
      <c r="A2541" s="48">
        <v>43933</v>
      </c>
      <c r="B2541">
        <v>2020</v>
      </c>
      <c r="C2541" t="s">
        <v>1102</v>
      </c>
      <c r="D2541" s="89">
        <v>6878.7812125898527</v>
      </c>
      <c r="E2541" s="91">
        <v>125980543742.36501</v>
      </c>
      <c r="F2541" s="91">
        <v>30280054180.288368</v>
      </c>
    </row>
    <row r="2542" spans="1:6" x14ac:dyDescent="0.3">
      <c r="A2542" s="48">
        <v>43934</v>
      </c>
      <c r="B2542">
        <v>2020</v>
      </c>
      <c r="C2542" t="s">
        <v>1102</v>
      </c>
      <c r="D2542" s="89">
        <v>6913.1587874690968</v>
      </c>
      <c r="E2542" s="91">
        <v>126655463658.3123</v>
      </c>
      <c r="F2542" s="91">
        <v>34544392366.049431</v>
      </c>
    </row>
    <row r="2543" spans="1:6" x14ac:dyDescent="0.3">
      <c r="A2543" s="48">
        <v>43935</v>
      </c>
      <c r="B2543">
        <v>2020</v>
      </c>
      <c r="C2543" t="s">
        <v>1102</v>
      </c>
      <c r="D2543" s="89">
        <v>6857.5385375114838</v>
      </c>
      <c r="E2543" s="91">
        <v>125651103790.2122</v>
      </c>
      <c r="F2543" s="91">
        <v>38062368291.081573</v>
      </c>
    </row>
    <row r="2544" spans="1:6" x14ac:dyDescent="0.3">
      <c r="A2544" s="48">
        <v>43936</v>
      </c>
      <c r="B2544">
        <v>2020</v>
      </c>
      <c r="C2544" t="s">
        <v>1102</v>
      </c>
      <c r="D2544" s="89">
        <v>6860.1785357011104</v>
      </c>
      <c r="E2544" s="91">
        <v>125713883015.6456</v>
      </c>
      <c r="F2544" s="91">
        <v>33837365577.449772</v>
      </c>
    </row>
    <row r="2545" spans="1:6" x14ac:dyDescent="0.3">
      <c r="A2545" s="48">
        <v>43937</v>
      </c>
      <c r="B2545">
        <v>2020</v>
      </c>
      <c r="C2545" t="s">
        <v>1102</v>
      </c>
      <c r="D2545" s="89">
        <v>6629.4317380312914</v>
      </c>
      <c r="E2545" s="91">
        <v>121499498109.8083</v>
      </c>
      <c r="F2545" s="91">
        <v>29692916171.011841</v>
      </c>
    </row>
    <row r="2546" spans="1:6" x14ac:dyDescent="0.3">
      <c r="A2546" s="48">
        <v>43938</v>
      </c>
      <c r="B2546">
        <v>2020</v>
      </c>
      <c r="C2546" t="s">
        <v>1102</v>
      </c>
      <c r="D2546" s="89">
        <v>7059.9262247585402</v>
      </c>
      <c r="E2546" s="91">
        <v>129402884477.95889</v>
      </c>
      <c r="F2546" s="91">
        <v>45752002264.274323</v>
      </c>
    </row>
    <row r="2547" spans="1:6" x14ac:dyDescent="0.3">
      <c r="A2547" s="48">
        <v>43939</v>
      </c>
      <c r="B2547">
        <v>2020</v>
      </c>
      <c r="C2547" t="s">
        <v>1102</v>
      </c>
      <c r="D2547" s="89">
        <v>7035.2615039892253</v>
      </c>
      <c r="E2547" s="91">
        <v>128961704237.3885</v>
      </c>
      <c r="F2547" s="91">
        <v>31701906839.621479</v>
      </c>
    </row>
    <row r="2548" spans="1:6" x14ac:dyDescent="0.3">
      <c r="A2548" s="48">
        <v>43940</v>
      </c>
      <c r="B2548">
        <v>2020</v>
      </c>
      <c r="C2548" t="s">
        <v>1102</v>
      </c>
      <c r="D2548" s="89">
        <v>7242.5109294929835</v>
      </c>
      <c r="E2548" s="91">
        <v>132775323305.4357</v>
      </c>
      <c r="F2548" s="91">
        <v>30035235468.3311</v>
      </c>
    </row>
    <row r="2549" spans="1:6" x14ac:dyDescent="0.3">
      <c r="A2549" s="48">
        <v>43941</v>
      </c>
      <c r="B2549">
        <v>2020</v>
      </c>
      <c r="C2549" t="s">
        <v>1102</v>
      </c>
      <c r="D2549" s="89">
        <v>7127.5119496891521</v>
      </c>
      <c r="E2549" s="91">
        <v>130680700686.31039</v>
      </c>
      <c r="F2549" s="91">
        <v>29714765522.325321</v>
      </c>
    </row>
    <row r="2550" spans="1:6" x14ac:dyDescent="0.3">
      <c r="A2550" s="48">
        <v>43942</v>
      </c>
      <c r="B2550">
        <v>2020</v>
      </c>
      <c r="C2550" t="s">
        <v>1102</v>
      </c>
      <c r="D2550" s="89">
        <v>6856.4562783547053</v>
      </c>
      <c r="E2550" s="91">
        <v>125724610427.8998</v>
      </c>
      <c r="F2550" s="91">
        <v>35276609104.457123</v>
      </c>
    </row>
    <row r="2551" spans="1:6" x14ac:dyDescent="0.3">
      <c r="A2551" s="48">
        <v>43943</v>
      </c>
      <c r="B2551">
        <v>2020</v>
      </c>
      <c r="C2551" t="s">
        <v>1102</v>
      </c>
      <c r="D2551" s="89">
        <v>6842.0385976346024</v>
      </c>
      <c r="E2551" s="91">
        <v>125473149029.1152</v>
      </c>
      <c r="F2551" s="91">
        <v>30093303601.39072</v>
      </c>
    </row>
    <row r="2552" spans="1:6" x14ac:dyDescent="0.3">
      <c r="A2552" s="48">
        <v>43944</v>
      </c>
      <c r="B2552">
        <v>2020</v>
      </c>
      <c r="C2552" t="s">
        <v>1102</v>
      </c>
      <c r="D2552" s="89">
        <v>7109.9952911817782</v>
      </c>
      <c r="E2552" s="91">
        <v>130398643209.3933</v>
      </c>
      <c r="F2552" s="91">
        <v>30819547915.344398</v>
      </c>
    </row>
    <row r="2553" spans="1:6" x14ac:dyDescent="0.3">
      <c r="A2553" s="48">
        <v>43945</v>
      </c>
      <c r="B2553">
        <v>2020</v>
      </c>
      <c r="C2553" t="s">
        <v>1102</v>
      </c>
      <c r="D2553" s="89">
        <v>7382.7931441166893</v>
      </c>
      <c r="E2553" s="91">
        <v>135414822709.73109</v>
      </c>
      <c r="F2553" s="91">
        <v>41032858925.235947</v>
      </c>
    </row>
    <row r="2554" spans="1:6" x14ac:dyDescent="0.3">
      <c r="A2554" s="48">
        <v>43946</v>
      </c>
      <c r="B2554">
        <v>2020</v>
      </c>
      <c r="C2554" t="s">
        <v>1102</v>
      </c>
      <c r="D2554" s="89">
        <v>7495.3935874986064</v>
      </c>
      <c r="E2554" s="91">
        <v>137493716065.4006</v>
      </c>
      <c r="F2554" s="91">
        <v>33233126912.999901</v>
      </c>
    </row>
    <row r="2555" spans="1:6" x14ac:dyDescent="0.3">
      <c r="A2555" s="48">
        <v>43947</v>
      </c>
      <c r="B2555">
        <v>2020</v>
      </c>
      <c r="C2555" t="s">
        <v>1102</v>
      </c>
      <c r="D2555" s="89">
        <v>7538.557687279841</v>
      </c>
      <c r="E2555" s="91">
        <v>138298135122.858</v>
      </c>
      <c r="F2555" s="91">
        <v>31610167152.11829</v>
      </c>
    </row>
    <row r="2556" spans="1:6" x14ac:dyDescent="0.3">
      <c r="A2556" s="48">
        <v>43948</v>
      </c>
      <c r="B2556">
        <v>2020</v>
      </c>
      <c r="C2556" t="s">
        <v>1102</v>
      </c>
      <c r="D2556" s="89">
        <v>7683.8674150833422</v>
      </c>
      <c r="E2556" s="91">
        <v>140977260141.3317</v>
      </c>
      <c r="F2556" s="91">
        <v>33760863612.12505</v>
      </c>
    </row>
    <row r="2557" spans="1:6" x14ac:dyDescent="0.3">
      <c r="A2557" s="48">
        <v>43949</v>
      </c>
      <c r="B2557">
        <v>2020</v>
      </c>
      <c r="C2557" t="s">
        <v>1102</v>
      </c>
      <c r="D2557" s="89">
        <v>7774.2815544480491</v>
      </c>
      <c r="E2557" s="91">
        <v>142649802462.82932</v>
      </c>
      <c r="F2557" s="91">
        <v>35205525351.895309</v>
      </c>
    </row>
    <row r="2558" spans="1:6" x14ac:dyDescent="0.3">
      <c r="A2558" s="48">
        <v>43950</v>
      </c>
      <c r="B2558">
        <v>2020</v>
      </c>
      <c r="C2558" t="s">
        <v>1102</v>
      </c>
      <c r="D2558" s="89">
        <v>7758.2302551859466</v>
      </c>
      <c r="E2558" s="91">
        <v>142370212777.14209</v>
      </c>
      <c r="F2558" s="91">
        <v>32855687796.969101</v>
      </c>
    </row>
    <row r="2559" spans="1:6" x14ac:dyDescent="0.3">
      <c r="A2559" s="48">
        <v>43951</v>
      </c>
      <c r="B2559">
        <v>2020</v>
      </c>
      <c r="C2559" t="s">
        <v>1102</v>
      </c>
      <c r="D2559" s="89">
        <v>8744.4302870165611</v>
      </c>
      <c r="E2559" s="91">
        <v>160483573440.17789</v>
      </c>
      <c r="F2559" s="91">
        <v>60399592065.540527</v>
      </c>
    </row>
    <row r="2560" spans="1:6" x14ac:dyDescent="0.3">
      <c r="A2560" s="48">
        <v>43952</v>
      </c>
      <c r="B2560">
        <v>2020</v>
      </c>
      <c r="C2560" t="s">
        <v>1102</v>
      </c>
      <c r="D2560" s="89">
        <v>8610.63580374089</v>
      </c>
      <c r="E2560" s="91">
        <v>158042623264.3916</v>
      </c>
      <c r="F2560" s="91">
        <v>65838312160.090668</v>
      </c>
    </row>
    <row r="2561" spans="1:6" x14ac:dyDescent="0.3">
      <c r="A2561" s="48">
        <v>43953</v>
      </c>
      <c r="B2561">
        <v>2020</v>
      </c>
      <c r="C2561" t="s">
        <v>1102</v>
      </c>
      <c r="D2561" s="89">
        <v>8824.8184135519678</v>
      </c>
      <c r="E2561" s="91">
        <v>161989355178.8222</v>
      </c>
      <c r="F2561" s="91">
        <v>44773967197.552017</v>
      </c>
    </row>
    <row r="2562" spans="1:6" x14ac:dyDescent="0.3">
      <c r="A2562" s="48">
        <v>43954</v>
      </c>
      <c r="B2562">
        <v>2020</v>
      </c>
      <c r="C2562" t="s">
        <v>1102</v>
      </c>
      <c r="D2562" s="89">
        <v>8966.3070146892824</v>
      </c>
      <c r="E2562" s="91">
        <v>164603123455.9993</v>
      </c>
      <c r="F2562" s="91">
        <v>39177855720.332451</v>
      </c>
    </row>
    <row r="2563" spans="1:6" x14ac:dyDescent="0.3">
      <c r="A2563" s="48">
        <v>43955</v>
      </c>
      <c r="B2563">
        <v>2020</v>
      </c>
      <c r="C2563" t="s">
        <v>1102</v>
      </c>
      <c r="D2563" s="89">
        <v>8888.6719126868684</v>
      </c>
      <c r="E2563" s="91">
        <v>163036842346.686</v>
      </c>
      <c r="F2563" s="91">
        <v>45617019157.37323</v>
      </c>
    </row>
    <row r="2564" spans="1:6" x14ac:dyDescent="0.3">
      <c r="A2564" s="48">
        <v>43956</v>
      </c>
      <c r="B2564">
        <v>2020</v>
      </c>
      <c r="C2564" t="s">
        <v>1102</v>
      </c>
      <c r="D2564" s="89">
        <v>8884.407813577056</v>
      </c>
      <c r="E2564" s="91">
        <v>162341412439.8812</v>
      </c>
      <c r="F2564" s="91">
        <v>44698213713.391273</v>
      </c>
    </row>
    <row r="2565" spans="1:6" x14ac:dyDescent="0.3">
      <c r="A2565" s="48">
        <v>43957</v>
      </c>
      <c r="B2565">
        <v>2020</v>
      </c>
      <c r="C2565" t="s">
        <v>1102</v>
      </c>
      <c r="D2565" s="89">
        <v>9003.2405576215842</v>
      </c>
      <c r="E2565" s="91">
        <v>165335617639.0495</v>
      </c>
      <c r="F2565" s="91">
        <v>43436234291.971069</v>
      </c>
    </row>
    <row r="2566" spans="1:6" x14ac:dyDescent="0.3">
      <c r="A2566" s="48">
        <v>43958</v>
      </c>
      <c r="B2566">
        <v>2020</v>
      </c>
      <c r="C2566" t="s">
        <v>1102</v>
      </c>
      <c r="D2566" s="89">
        <v>9144.6870397200692</v>
      </c>
      <c r="E2566" s="91">
        <v>167950864937.14679</v>
      </c>
      <c r="F2566" s="91">
        <v>48538811466.802696</v>
      </c>
    </row>
    <row r="2567" spans="1:6" x14ac:dyDescent="0.3">
      <c r="A2567" s="48">
        <v>43959</v>
      </c>
      <c r="B2567">
        <v>2020</v>
      </c>
      <c r="C2567" t="s">
        <v>1102</v>
      </c>
      <c r="D2567" s="89">
        <v>9959.1664162617672</v>
      </c>
      <c r="E2567" s="91">
        <v>182927847431.4494</v>
      </c>
      <c r="F2567" s="91">
        <v>61712313964.691856</v>
      </c>
    </row>
    <row r="2568" spans="1:6" x14ac:dyDescent="0.3">
      <c r="A2568" s="48">
        <v>43960</v>
      </c>
      <c r="B2568">
        <v>2020</v>
      </c>
      <c r="C2568" t="s">
        <v>1102</v>
      </c>
      <c r="D2568" s="89">
        <v>9821.81131529702</v>
      </c>
      <c r="E2568" s="91">
        <v>180421762956.3486</v>
      </c>
      <c r="F2568" s="91">
        <v>50955646313.405792</v>
      </c>
    </row>
    <row r="2569" spans="1:6" x14ac:dyDescent="0.3">
      <c r="A2569" s="48">
        <v>43961</v>
      </c>
      <c r="B2569">
        <v>2020</v>
      </c>
      <c r="C2569" t="s">
        <v>1102</v>
      </c>
      <c r="D2569" s="89">
        <v>9566.7771872059657</v>
      </c>
      <c r="E2569" s="91">
        <v>175752574354.63541</v>
      </c>
      <c r="F2569" s="91">
        <v>46706541180.098663</v>
      </c>
    </row>
    <row r="2570" spans="1:6" x14ac:dyDescent="0.3">
      <c r="A2570" s="48">
        <v>43962</v>
      </c>
      <c r="B2570">
        <v>2020</v>
      </c>
      <c r="C2570" t="s">
        <v>1102</v>
      </c>
      <c r="D2570" s="89">
        <v>8752.6170877458317</v>
      </c>
      <c r="E2570" s="91">
        <v>160814678353.7077</v>
      </c>
      <c r="F2570" s="91">
        <v>61704475184.533142</v>
      </c>
    </row>
    <row r="2571" spans="1:6" x14ac:dyDescent="0.3">
      <c r="A2571" s="48">
        <v>43963</v>
      </c>
      <c r="B2571">
        <v>2020</v>
      </c>
      <c r="C2571" t="s">
        <v>1102</v>
      </c>
      <c r="D2571" s="89">
        <v>8604.7515910198308</v>
      </c>
      <c r="E2571" s="91">
        <v>158113540964.46689</v>
      </c>
      <c r="F2571" s="91">
        <v>57996080837.490013</v>
      </c>
    </row>
    <row r="2572" spans="1:6" x14ac:dyDescent="0.3">
      <c r="A2572" s="48">
        <v>43964</v>
      </c>
      <c r="B2572">
        <v>2020</v>
      </c>
      <c r="C2572" t="s">
        <v>1102</v>
      </c>
      <c r="D2572" s="89">
        <v>8788.4667494146524</v>
      </c>
      <c r="E2572" s="91">
        <v>161474125336.405</v>
      </c>
      <c r="F2572" s="91">
        <v>39515455755.725243</v>
      </c>
    </row>
    <row r="2573" spans="1:6" x14ac:dyDescent="0.3">
      <c r="A2573" s="48">
        <v>43965</v>
      </c>
      <c r="B2573">
        <v>2020</v>
      </c>
      <c r="C2573" t="s">
        <v>1102</v>
      </c>
      <c r="D2573" s="89">
        <v>9283.0860126587304</v>
      </c>
      <c r="E2573" s="91">
        <v>170593350055.82489</v>
      </c>
      <c r="F2573" s="91">
        <v>44239951916.523193</v>
      </c>
    </row>
    <row r="2574" spans="1:6" x14ac:dyDescent="0.3">
      <c r="A2574" s="48">
        <v>43966</v>
      </c>
      <c r="B2574">
        <v>2020</v>
      </c>
      <c r="C2574" t="s">
        <v>1102</v>
      </c>
      <c r="D2574" s="89">
        <v>9796.494527024528</v>
      </c>
      <c r="E2574" s="91">
        <v>179398095871.33981</v>
      </c>
      <c r="F2574" s="91">
        <v>52076585310.72393</v>
      </c>
    </row>
    <row r="2575" spans="1:6" x14ac:dyDescent="0.3">
      <c r="A2575" s="48">
        <v>43967</v>
      </c>
      <c r="B2575">
        <v>2020</v>
      </c>
      <c r="C2575" t="s">
        <v>1102</v>
      </c>
      <c r="D2575" s="89">
        <v>9309.2953594068404</v>
      </c>
      <c r="E2575" s="91">
        <v>170983863891.47491</v>
      </c>
      <c r="F2575" s="91">
        <v>44866846516.379738</v>
      </c>
    </row>
    <row r="2576" spans="1:6" x14ac:dyDescent="0.3">
      <c r="A2576" s="48">
        <v>43968</v>
      </c>
      <c r="B2576">
        <v>2020</v>
      </c>
      <c r="C2576" t="s">
        <v>1102</v>
      </c>
      <c r="D2576" s="89">
        <v>9375.2971084333094</v>
      </c>
      <c r="E2576" s="91">
        <v>172309401206.7442</v>
      </c>
      <c r="F2576" s="91">
        <v>34146492788.290562</v>
      </c>
    </row>
    <row r="2577" spans="1:6" x14ac:dyDescent="0.3">
      <c r="A2577" s="48">
        <v>43969</v>
      </c>
      <c r="B2577">
        <v>2020</v>
      </c>
      <c r="C2577" t="s">
        <v>1102</v>
      </c>
      <c r="D2577" s="89">
        <v>9666.3271934034401</v>
      </c>
      <c r="E2577" s="91">
        <v>177224284369.13159</v>
      </c>
      <c r="F2577" s="91">
        <v>35650032953.969917</v>
      </c>
    </row>
    <row r="2578" spans="1:6" x14ac:dyDescent="0.3">
      <c r="A2578" s="48">
        <v>43970</v>
      </c>
      <c r="B2578">
        <v>2020</v>
      </c>
      <c r="C2578" t="s">
        <v>1102</v>
      </c>
      <c r="D2578" s="89">
        <v>9708.4398587931082</v>
      </c>
      <c r="E2578" s="91">
        <v>178446153576.4642</v>
      </c>
      <c r="F2578" s="91">
        <v>38922896809.954407</v>
      </c>
    </row>
    <row r="2579" spans="1:6" x14ac:dyDescent="0.3">
      <c r="A2579" s="48">
        <v>43971</v>
      </c>
      <c r="B2579">
        <v>2020</v>
      </c>
      <c r="C2579" t="s">
        <v>1102</v>
      </c>
      <c r="D2579" s="89">
        <v>9760.1989371621912</v>
      </c>
      <c r="E2579" s="91">
        <v>179127815802.66241</v>
      </c>
      <c r="F2579" s="91">
        <v>37077538114.720871</v>
      </c>
    </row>
    <row r="2580" spans="1:6" x14ac:dyDescent="0.3">
      <c r="A2580" s="48">
        <v>43972</v>
      </c>
      <c r="B2580">
        <v>2020</v>
      </c>
      <c r="C2580" t="s">
        <v>1102</v>
      </c>
      <c r="D2580" s="89">
        <v>9526.5075930058392</v>
      </c>
      <c r="E2580" s="91">
        <v>175227227252.90579</v>
      </c>
      <c r="F2580" s="91">
        <v>34829170074.824921</v>
      </c>
    </row>
    <row r="2581" spans="1:6" x14ac:dyDescent="0.3">
      <c r="A2581" s="48">
        <v>43973</v>
      </c>
      <c r="B2581">
        <v>2020</v>
      </c>
      <c r="C2581" t="s">
        <v>1102</v>
      </c>
      <c r="D2581" s="89">
        <v>9059.9625068717287</v>
      </c>
      <c r="E2581" s="91">
        <v>166569335290.8396</v>
      </c>
      <c r="F2581" s="91">
        <v>35965016693.72406</v>
      </c>
    </row>
    <row r="2582" spans="1:6" x14ac:dyDescent="0.3">
      <c r="A2582" s="48">
        <v>43974</v>
      </c>
      <c r="B2582">
        <v>2020</v>
      </c>
      <c r="C2582" t="s">
        <v>1102</v>
      </c>
      <c r="D2582" s="89">
        <v>9131.7672750819911</v>
      </c>
      <c r="E2582" s="91">
        <v>168309812992.5134</v>
      </c>
      <c r="F2582" s="91">
        <v>27700943119.837181</v>
      </c>
    </row>
    <row r="2583" spans="1:6" x14ac:dyDescent="0.3">
      <c r="A2583" s="48">
        <v>43975</v>
      </c>
      <c r="B2583">
        <v>2020</v>
      </c>
      <c r="C2583" t="s">
        <v>1102</v>
      </c>
      <c r="D2583" s="89">
        <v>9170.3610635061286</v>
      </c>
      <c r="E2583" s="91">
        <v>168614573110.75781</v>
      </c>
      <c r="F2583" s="91">
        <v>26159735072.0839</v>
      </c>
    </row>
    <row r="2584" spans="1:6" x14ac:dyDescent="0.3">
      <c r="A2584" s="48">
        <v>43976</v>
      </c>
      <c r="B2584">
        <v>2020</v>
      </c>
      <c r="C2584" t="s">
        <v>1102</v>
      </c>
      <c r="D2584" s="89">
        <v>8731.8485258706514</v>
      </c>
      <c r="E2584" s="91">
        <v>161407638875.3652</v>
      </c>
      <c r="F2584" s="91">
        <v>29437505507.203732</v>
      </c>
    </row>
    <row r="2585" spans="1:6" x14ac:dyDescent="0.3">
      <c r="A2585" s="48">
        <v>43977</v>
      </c>
      <c r="B2585">
        <v>2020</v>
      </c>
      <c r="C2585" t="s">
        <v>1102</v>
      </c>
      <c r="D2585" s="89">
        <v>8883.6917698634152</v>
      </c>
      <c r="E2585" s="91">
        <v>163333743988.5834</v>
      </c>
      <c r="F2585" s="91">
        <v>29130957734.103828</v>
      </c>
    </row>
    <row r="2586" spans="1:6" x14ac:dyDescent="0.3">
      <c r="A2586" s="48">
        <v>43978</v>
      </c>
      <c r="B2586">
        <v>2020</v>
      </c>
      <c r="C2586" t="s">
        <v>1102</v>
      </c>
      <c r="D2586" s="89">
        <v>8839.1306632732467</v>
      </c>
      <c r="E2586" s="91">
        <v>162547226896.53769</v>
      </c>
      <c r="F2586" s="91">
        <v>26860828302.615429</v>
      </c>
    </row>
    <row r="2587" spans="1:6" x14ac:dyDescent="0.3">
      <c r="A2587" s="48">
        <v>43979</v>
      </c>
      <c r="B2587">
        <v>2020</v>
      </c>
      <c r="C2587" t="s">
        <v>1102</v>
      </c>
      <c r="D2587" s="89">
        <v>9174.1185639964242</v>
      </c>
      <c r="E2587" s="91">
        <v>168615778509.82269</v>
      </c>
      <c r="F2587" s="91">
        <v>28916177009.89064</v>
      </c>
    </row>
    <row r="2588" spans="1:6" x14ac:dyDescent="0.3">
      <c r="A2588" s="48">
        <v>43980</v>
      </c>
      <c r="B2588">
        <v>2020</v>
      </c>
      <c r="C2588" t="s">
        <v>1102</v>
      </c>
      <c r="D2588" s="89">
        <v>9546.0456350371496</v>
      </c>
      <c r="E2588" s="91">
        <v>175534414971.32309</v>
      </c>
      <c r="F2588" s="91">
        <v>31771100326.33337</v>
      </c>
    </row>
    <row r="2589" spans="1:6" x14ac:dyDescent="0.3">
      <c r="A2589" s="48">
        <v>43981</v>
      </c>
      <c r="B2589">
        <v>2020</v>
      </c>
      <c r="C2589" t="s">
        <v>1102</v>
      </c>
      <c r="D2589" s="89">
        <v>9427.120373393418</v>
      </c>
      <c r="E2589" s="91">
        <v>173355014878.47961</v>
      </c>
      <c r="F2589" s="91">
        <v>28880265574.932678</v>
      </c>
    </row>
    <row r="2590" spans="1:6" x14ac:dyDescent="0.3">
      <c r="A2590" s="48">
        <v>43982</v>
      </c>
      <c r="B2590">
        <v>2020</v>
      </c>
      <c r="C2590" t="s">
        <v>1102</v>
      </c>
      <c r="D2590" s="89">
        <v>9662.7058725481802</v>
      </c>
      <c r="E2590" s="91">
        <v>177978616382.6893</v>
      </c>
      <c r="F2590" s="91">
        <v>30231487421.644291</v>
      </c>
    </row>
    <row r="2591" spans="1:6" x14ac:dyDescent="0.3">
      <c r="A2591" s="48">
        <v>43983</v>
      </c>
      <c r="B2591">
        <v>2020</v>
      </c>
      <c r="C2591" t="s">
        <v>1102</v>
      </c>
      <c r="D2591" s="89">
        <v>9466.9617814295161</v>
      </c>
      <c r="E2591" s="91">
        <v>174105710752.04749</v>
      </c>
      <c r="F2591" s="91">
        <v>27396663221.152321</v>
      </c>
    </row>
    <row r="2592" spans="1:6" x14ac:dyDescent="0.3">
      <c r="A2592" s="48">
        <v>43984</v>
      </c>
      <c r="B2592">
        <v>2020</v>
      </c>
      <c r="C2592" t="s">
        <v>1102</v>
      </c>
      <c r="D2592" s="89">
        <v>10167.93069332851</v>
      </c>
      <c r="E2592" s="91">
        <v>186932702065.96881</v>
      </c>
      <c r="F2592" s="91">
        <v>33702539853.509121</v>
      </c>
    </row>
    <row r="2593" spans="1:6" x14ac:dyDescent="0.3">
      <c r="A2593" s="48">
        <v>43985</v>
      </c>
      <c r="B2593">
        <v>2020</v>
      </c>
      <c r="C2593" t="s">
        <v>1102</v>
      </c>
      <c r="D2593" s="89">
        <v>9515.2438586557182</v>
      </c>
      <c r="E2593" s="91">
        <v>175463166971.51959</v>
      </c>
      <c r="F2593" s="91">
        <v>36841150778.644096</v>
      </c>
    </row>
    <row r="2594" spans="1:6" x14ac:dyDescent="0.3">
      <c r="A2594" s="48">
        <v>43986</v>
      </c>
      <c r="B2594">
        <v>2020</v>
      </c>
      <c r="C2594" t="s">
        <v>1102</v>
      </c>
      <c r="D2594" s="89">
        <v>9645.2278693603075</v>
      </c>
      <c r="E2594" s="91">
        <v>177416480472.82999</v>
      </c>
      <c r="F2594" s="91">
        <v>25222025158.955078</v>
      </c>
    </row>
    <row r="2595" spans="1:6" x14ac:dyDescent="0.3">
      <c r="A2595" s="48">
        <v>43987</v>
      </c>
      <c r="B2595">
        <v>2020</v>
      </c>
      <c r="C2595" t="s">
        <v>1102</v>
      </c>
      <c r="D2595" s="89">
        <v>9776.2029917884793</v>
      </c>
      <c r="E2595" s="91">
        <v>179830985954.85501</v>
      </c>
      <c r="F2595" s="91">
        <v>24903069188.39716</v>
      </c>
    </row>
    <row r="2596" spans="1:6" x14ac:dyDescent="0.3">
      <c r="A2596" s="48">
        <v>43988</v>
      </c>
      <c r="B2596">
        <v>2020</v>
      </c>
      <c r="C2596" t="s">
        <v>1102</v>
      </c>
      <c r="D2596" s="89">
        <v>9636.9655270500552</v>
      </c>
      <c r="E2596" s="91">
        <v>177373937377.2966</v>
      </c>
      <c r="F2596" s="91">
        <v>23447982002.194832</v>
      </c>
    </row>
    <row r="2597" spans="1:6" x14ac:dyDescent="0.3">
      <c r="A2597" s="48">
        <v>43989</v>
      </c>
      <c r="B2597">
        <v>2020</v>
      </c>
      <c r="C2597" t="s">
        <v>1102</v>
      </c>
      <c r="D2597" s="89">
        <v>9662.8587090022393</v>
      </c>
      <c r="E2597" s="91">
        <v>177901732349.9321</v>
      </c>
      <c r="F2597" s="91">
        <v>19374357195.06036</v>
      </c>
    </row>
    <row r="2598" spans="1:6" x14ac:dyDescent="0.3">
      <c r="A2598" s="48">
        <v>43990</v>
      </c>
      <c r="B2598">
        <v>2020</v>
      </c>
      <c r="C2598" t="s">
        <v>1102</v>
      </c>
      <c r="D2598" s="89">
        <v>9738.6033568285911</v>
      </c>
      <c r="E2598" s="91">
        <v>179167717944.46161</v>
      </c>
      <c r="F2598" s="91">
        <v>23856639264.762489</v>
      </c>
    </row>
    <row r="2599" spans="1:6" x14ac:dyDescent="0.3">
      <c r="A2599" s="48">
        <v>43991</v>
      </c>
      <c r="B2599">
        <v>2020</v>
      </c>
      <c r="C2599" t="s">
        <v>1102</v>
      </c>
      <c r="D2599" s="89">
        <v>9773.0295130951599</v>
      </c>
      <c r="E2599" s="91">
        <v>179810911053.20029</v>
      </c>
      <c r="F2599" s="91">
        <v>21154971285.091438</v>
      </c>
    </row>
    <row r="2600" spans="1:6" x14ac:dyDescent="0.3">
      <c r="A2600" s="48">
        <v>43992</v>
      </c>
      <c r="B2600">
        <v>2020</v>
      </c>
      <c r="C2600" t="s">
        <v>1102</v>
      </c>
      <c r="D2600" s="89">
        <v>9767.0053166555208</v>
      </c>
      <c r="E2600" s="91">
        <v>179709840753.79749</v>
      </c>
      <c r="F2600" s="91">
        <v>22844271951.206211</v>
      </c>
    </row>
    <row r="2601" spans="1:6" x14ac:dyDescent="0.3">
      <c r="A2601" s="48">
        <v>43993</v>
      </c>
      <c r="B2601">
        <v>2020</v>
      </c>
      <c r="C2601" t="s">
        <v>1102</v>
      </c>
      <c r="D2601" s="89">
        <v>9874.8986818322355</v>
      </c>
      <c r="E2601" s="91">
        <v>181705166673.57458</v>
      </c>
      <c r="F2601" s="91">
        <v>24398738299.65078</v>
      </c>
    </row>
    <row r="2602" spans="1:6" x14ac:dyDescent="0.3">
      <c r="A2602" s="48">
        <v>43994</v>
      </c>
      <c r="B2602">
        <v>2020</v>
      </c>
      <c r="C2602" t="s">
        <v>1102</v>
      </c>
      <c r="D2602" s="89">
        <v>9325.9968562026352</v>
      </c>
      <c r="E2602" s="91">
        <v>171615707160.27469</v>
      </c>
      <c r="F2602" s="91">
        <v>31225155444.619789</v>
      </c>
    </row>
    <row r="2603" spans="1:6" x14ac:dyDescent="0.3">
      <c r="A2603" s="48">
        <v>43995</v>
      </c>
      <c r="B2603">
        <v>2020</v>
      </c>
      <c r="C2603" t="s">
        <v>1102</v>
      </c>
      <c r="D2603" s="89">
        <v>9469.5332975099082</v>
      </c>
      <c r="E2603" s="91">
        <v>174266571295.6796</v>
      </c>
      <c r="F2603" s="91">
        <v>23601462338.138699</v>
      </c>
    </row>
    <row r="2604" spans="1:6" x14ac:dyDescent="0.3">
      <c r="A2604" s="48">
        <v>43996</v>
      </c>
      <c r="B2604">
        <v>2020</v>
      </c>
      <c r="C2604" t="s">
        <v>1102</v>
      </c>
      <c r="D2604" s="89">
        <v>9469.473456163696</v>
      </c>
      <c r="E2604" s="91">
        <v>174275005803.0546</v>
      </c>
      <c r="F2604" s="91">
        <v>19693461096.502861</v>
      </c>
    </row>
    <row r="2605" spans="1:6" x14ac:dyDescent="0.3">
      <c r="A2605" s="48">
        <v>43997</v>
      </c>
      <c r="B2605">
        <v>2020</v>
      </c>
      <c r="C2605" t="s">
        <v>1102</v>
      </c>
      <c r="D2605" s="89">
        <v>9345.9609077220648</v>
      </c>
      <c r="E2605" s="91">
        <v>172116372679.3392</v>
      </c>
      <c r="F2605" s="91">
        <v>18836155988.901711</v>
      </c>
    </row>
    <row r="2606" spans="1:6" x14ac:dyDescent="0.3">
      <c r="A2606" s="48">
        <v>43998</v>
      </c>
      <c r="B2606">
        <v>2020</v>
      </c>
      <c r="C2606" t="s">
        <v>1102</v>
      </c>
      <c r="D2606" s="89">
        <v>9431.7192622017446</v>
      </c>
      <c r="E2606" s="91">
        <v>173598215783.88251</v>
      </c>
      <c r="F2606" s="91">
        <v>29160908896.896839</v>
      </c>
    </row>
    <row r="2607" spans="1:6" x14ac:dyDescent="0.3">
      <c r="A2607" s="48">
        <v>43999</v>
      </c>
      <c r="B2607">
        <v>2020</v>
      </c>
      <c r="C2607" t="s">
        <v>1102</v>
      </c>
      <c r="D2607" s="89">
        <v>9524.9266169102193</v>
      </c>
      <c r="E2607" s="91">
        <v>175075304218.30179</v>
      </c>
      <c r="F2607" s="91">
        <v>26391020757.045521</v>
      </c>
    </row>
    <row r="2608" spans="1:6" x14ac:dyDescent="0.3">
      <c r="A2608" s="48">
        <v>44000</v>
      </c>
      <c r="B2608">
        <v>2020</v>
      </c>
      <c r="C2608" t="s">
        <v>1102</v>
      </c>
      <c r="D2608" s="89">
        <v>9463.3614143117884</v>
      </c>
      <c r="E2608" s="91">
        <v>174231189757.1904</v>
      </c>
      <c r="F2608" s="91">
        <v>23643218251.137489</v>
      </c>
    </row>
    <row r="2609" spans="1:6" x14ac:dyDescent="0.3">
      <c r="A2609" s="48">
        <v>44001</v>
      </c>
      <c r="B2609">
        <v>2020</v>
      </c>
      <c r="C2609" t="s">
        <v>1102</v>
      </c>
      <c r="D2609" s="89">
        <v>9399.7672171292161</v>
      </c>
      <c r="E2609" s="91">
        <v>173034439845.621</v>
      </c>
      <c r="F2609" s="91">
        <v>20601074385.503208</v>
      </c>
    </row>
    <row r="2610" spans="1:6" x14ac:dyDescent="0.3">
      <c r="A2610" s="48">
        <v>44002</v>
      </c>
      <c r="B2610">
        <v>2020</v>
      </c>
      <c r="C2610" t="s">
        <v>1102</v>
      </c>
      <c r="D2610" s="89">
        <v>9312.7801044977859</v>
      </c>
      <c r="E2610" s="91">
        <v>171101646024.01279</v>
      </c>
      <c r="F2610" s="91">
        <v>23738525501.718761</v>
      </c>
    </row>
    <row r="2611" spans="1:6" x14ac:dyDescent="0.3">
      <c r="A2611" s="48">
        <v>44003</v>
      </c>
      <c r="B2611">
        <v>2020</v>
      </c>
      <c r="C2611" t="s">
        <v>1102</v>
      </c>
      <c r="D2611" s="89">
        <v>9360.2479682016874</v>
      </c>
      <c r="E2611" s="91">
        <v>172323213442.36551</v>
      </c>
      <c r="F2611" s="91">
        <v>19774464252.766609</v>
      </c>
    </row>
    <row r="2612" spans="1:6" x14ac:dyDescent="0.3">
      <c r="A2612" s="48">
        <v>44004</v>
      </c>
      <c r="B2612">
        <v>2020</v>
      </c>
      <c r="C2612" t="s">
        <v>1102</v>
      </c>
      <c r="D2612" s="89">
        <v>9298.3608291214168</v>
      </c>
      <c r="E2612" s="91">
        <v>171192409474.14011</v>
      </c>
      <c r="F2612" s="91">
        <v>18986237382.053699</v>
      </c>
    </row>
    <row r="2613" spans="1:6" x14ac:dyDescent="0.3">
      <c r="A2613" s="48">
        <v>44005</v>
      </c>
      <c r="B2613">
        <v>2020</v>
      </c>
      <c r="C2613" t="s">
        <v>1102</v>
      </c>
      <c r="D2613" s="89">
        <v>9678.6832089758354</v>
      </c>
      <c r="E2613" s="91">
        <v>178128652479.62241</v>
      </c>
      <c r="F2613" s="91">
        <v>24768621256.838921</v>
      </c>
    </row>
    <row r="2614" spans="1:6" x14ac:dyDescent="0.3">
      <c r="A2614" s="48">
        <v>44006</v>
      </c>
      <c r="B2614">
        <v>2020</v>
      </c>
      <c r="C2614" t="s">
        <v>1102</v>
      </c>
      <c r="D2614" s="89">
        <v>9624.6842918313978</v>
      </c>
      <c r="E2614" s="91">
        <v>177187041226.5983</v>
      </c>
      <c r="F2614" s="91">
        <v>17756804210.055351</v>
      </c>
    </row>
    <row r="2615" spans="1:6" x14ac:dyDescent="0.3">
      <c r="A2615" s="48">
        <v>44007</v>
      </c>
      <c r="B2615">
        <v>2020</v>
      </c>
      <c r="C2615" t="s">
        <v>1102</v>
      </c>
      <c r="D2615" s="89">
        <v>9288.0617744869378</v>
      </c>
      <c r="E2615" s="91">
        <v>171028279701.5032</v>
      </c>
      <c r="F2615" s="91">
        <v>23183760291.75444</v>
      </c>
    </row>
    <row r="2616" spans="1:6" x14ac:dyDescent="0.3">
      <c r="A2616" s="48">
        <v>44008</v>
      </c>
      <c r="B2616">
        <v>2020</v>
      </c>
      <c r="C2616" t="s">
        <v>1102</v>
      </c>
      <c r="D2616" s="89">
        <v>9258.6671610077065</v>
      </c>
      <c r="E2616" s="91">
        <v>170495281892.45941</v>
      </c>
      <c r="F2616" s="91">
        <v>23499175984.216709</v>
      </c>
    </row>
    <row r="2617" spans="1:6" x14ac:dyDescent="0.3">
      <c r="A2617" s="48">
        <v>44009</v>
      </c>
      <c r="B2617">
        <v>2020</v>
      </c>
      <c r="C2617" t="s">
        <v>1102</v>
      </c>
      <c r="D2617" s="89">
        <v>9166.4863604162329</v>
      </c>
      <c r="E2617" s="91">
        <v>168807143703.19449</v>
      </c>
      <c r="F2617" s="91">
        <v>22429204010.635521</v>
      </c>
    </row>
    <row r="2618" spans="1:6" x14ac:dyDescent="0.3">
      <c r="A2618" s="48">
        <v>44010</v>
      </c>
      <c r="B2618">
        <v>2020</v>
      </c>
      <c r="C2618" t="s">
        <v>1102</v>
      </c>
      <c r="D2618" s="89">
        <v>9013.9055646761408</v>
      </c>
      <c r="E2618" s="91">
        <v>166004979429.79739</v>
      </c>
      <c r="F2618" s="91">
        <v>21515626881.09779</v>
      </c>
    </row>
    <row r="2619" spans="1:6" x14ac:dyDescent="0.3">
      <c r="A2619" s="48">
        <v>44011</v>
      </c>
      <c r="B2619">
        <v>2020</v>
      </c>
      <c r="C2619" t="s">
        <v>1102</v>
      </c>
      <c r="D2619" s="89">
        <v>9139.903276297824</v>
      </c>
      <c r="E2619" s="91">
        <v>168334049772.4726</v>
      </c>
      <c r="F2619" s="91">
        <v>19665935216.701469</v>
      </c>
    </row>
    <row r="2620" spans="1:6" x14ac:dyDescent="0.3">
      <c r="A2620" s="48">
        <v>44012</v>
      </c>
      <c r="B2620">
        <v>2020</v>
      </c>
      <c r="C2620" t="s">
        <v>1102</v>
      </c>
      <c r="D2620" s="89">
        <v>9185.1665406511474</v>
      </c>
      <c r="E2620" s="91">
        <v>169175896894.16479</v>
      </c>
      <c r="F2620" s="91">
        <v>19754459582.747162</v>
      </c>
    </row>
    <row r="2621" spans="1:6" x14ac:dyDescent="0.3">
      <c r="A2621" s="48">
        <v>44013</v>
      </c>
      <c r="B2621">
        <v>2020</v>
      </c>
      <c r="C2621" t="s">
        <v>1103</v>
      </c>
      <c r="D2621" s="89">
        <v>9149.7219967580168</v>
      </c>
      <c r="E2621" s="91">
        <v>168558715595.07889</v>
      </c>
      <c r="F2621" s="91">
        <v>19741435780.48584</v>
      </c>
    </row>
    <row r="2622" spans="1:6" x14ac:dyDescent="0.3">
      <c r="A2622" s="48">
        <v>44014</v>
      </c>
      <c r="B2622">
        <v>2020</v>
      </c>
      <c r="C2622" t="s">
        <v>1103</v>
      </c>
      <c r="D2622" s="89">
        <v>9230.6729985908041</v>
      </c>
      <c r="E2622" s="91">
        <v>170031996602.76721</v>
      </c>
      <c r="F2622" s="91">
        <v>20005031554.019039</v>
      </c>
    </row>
    <row r="2623" spans="1:6" x14ac:dyDescent="0.3">
      <c r="A2623" s="48">
        <v>44015</v>
      </c>
      <c r="B2623">
        <v>2020</v>
      </c>
      <c r="C2623" t="s">
        <v>1103</v>
      </c>
      <c r="D2623" s="89">
        <v>9094.3180721669032</v>
      </c>
      <c r="E2623" s="91">
        <v>167604994105.3486</v>
      </c>
      <c r="F2623" s="91">
        <v>19379463385.29665</v>
      </c>
    </row>
    <row r="2624" spans="1:6" x14ac:dyDescent="0.3">
      <c r="A2624" s="48">
        <v>44016</v>
      </c>
      <c r="B2624">
        <v>2020</v>
      </c>
      <c r="C2624" t="s">
        <v>1103</v>
      </c>
      <c r="D2624" s="89">
        <v>9071.3850427828002</v>
      </c>
      <c r="E2624" s="91">
        <v>167116284671.22</v>
      </c>
      <c r="F2624" s="91">
        <v>17420495829.394329</v>
      </c>
    </row>
    <row r="2625" spans="1:6" x14ac:dyDescent="0.3">
      <c r="A2625" s="48">
        <v>44017</v>
      </c>
      <c r="B2625">
        <v>2020</v>
      </c>
      <c r="C2625" t="s">
        <v>1103</v>
      </c>
      <c r="D2625" s="89">
        <v>9132.9083695334921</v>
      </c>
      <c r="E2625" s="91">
        <v>168258822207.2951</v>
      </c>
      <c r="F2625" s="91">
        <v>16643732672.692141</v>
      </c>
    </row>
    <row r="2626" spans="1:6" x14ac:dyDescent="0.3">
      <c r="A2626" s="48">
        <v>44018</v>
      </c>
      <c r="B2626">
        <v>2020</v>
      </c>
      <c r="C2626" t="s">
        <v>1103</v>
      </c>
      <c r="D2626" s="89">
        <v>9087.4073125821633</v>
      </c>
      <c r="E2626" s="91">
        <v>167429736492.90479</v>
      </c>
      <c r="F2626" s="91">
        <v>17324463886.37796</v>
      </c>
    </row>
    <row r="2627" spans="1:6" x14ac:dyDescent="0.3">
      <c r="A2627" s="48">
        <v>44019</v>
      </c>
      <c r="B2627">
        <v>2020</v>
      </c>
      <c r="C2627" t="s">
        <v>1103</v>
      </c>
      <c r="D2627" s="89">
        <v>9342.3764926266776</v>
      </c>
      <c r="E2627" s="91">
        <v>172136257752.37119</v>
      </c>
      <c r="F2627" s="91">
        <v>21987059041.689259</v>
      </c>
    </row>
    <row r="2628" spans="1:6" x14ac:dyDescent="0.3">
      <c r="A2628" s="48">
        <v>44020</v>
      </c>
      <c r="B2628">
        <v>2020</v>
      </c>
      <c r="C2628" t="s">
        <v>1103</v>
      </c>
      <c r="D2628" s="89">
        <v>9253.6309802423311</v>
      </c>
      <c r="E2628" s="91">
        <v>170510411872.01379</v>
      </c>
      <c r="F2628" s="91">
        <v>18945747769.31741</v>
      </c>
    </row>
    <row r="2629" spans="1:6" x14ac:dyDescent="0.3">
      <c r="A2629" s="48">
        <v>44021</v>
      </c>
      <c r="B2629">
        <v>2020</v>
      </c>
      <c r="C2629" t="s">
        <v>1103</v>
      </c>
      <c r="D2629" s="89">
        <v>9432.1725158279405</v>
      </c>
      <c r="E2629" s="91">
        <v>173809293389.6384</v>
      </c>
      <c r="F2629" s="91">
        <v>20708592426.034851</v>
      </c>
    </row>
    <row r="2630" spans="1:6" x14ac:dyDescent="0.3">
      <c r="A2630" s="48">
        <v>44022</v>
      </c>
      <c r="B2630">
        <v>2020</v>
      </c>
      <c r="C2630" t="s">
        <v>1103</v>
      </c>
      <c r="D2630" s="89">
        <v>9235.716302064242</v>
      </c>
      <c r="E2630" s="91">
        <v>170198606143.6283</v>
      </c>
      <c r="F2630" s="91">
        <v>19480413474.236179</v>
      </c>
    </row>
    <row r="2631" spans="1:6" x14ac:dyDescent="0.3">
      <c r="A2631" s="48">
        <v>44023</v>
      </c>
      <c r="B2631">
        <v>2020</v>
      </c>
      <c r="C2631" t="s">
        <v>1103</v>
      </c>
      <c r="D2631" s="89">
        <v>9282.913638839902</v>
      </c>
      <c r="E2631" s="91">
        <v>171104767641.88351</v>
      </c>
      <c r="F2631" s="91">
        <v>18224423467.742802</v>
      </c>
    </row>
    <row r="2632" spans="1:6" x14ac:dyDescent="0.3">
      <c r="A2632" s="48">
        <v>44024</v>
      </c>
      <c r="B2632">
        <v>2020</v>
      </c>
      <c r="C2632" t="s">
        <v>1103</v>
      </c>
      <c r="D2632" s="89">
        <v>9234.3146747126284</v>
      </c>
      <c r="E2632" s="91">
        <v>170191069703.26541</v>
      </c>
      <c r="F2632" s="91">
        <v>16167064476.282869</v>
      </c>
    </row>
    <row r="2633" spans="1:6" x14ac:dyDescent="0.3">
      <c r="A2633" s="48">
        <v>44025</v>
      </c>
      <c r="B2633">
        <v>2020</v>
      </c>
      <c r="C2633" t="s">
        <v>1103</v>
      </c>
      <c r="D2633" s="89">
        <v>9297.4796358726635</v>
      </c>
      <c r="E2633" s="91">
        <v>171364106456.32059</v>
      </c>
      <c r="F2633" s="91">
        <v>17173962879.68766</v>
      </c>
    </row>
    <row r="2634" spans="1:6" x14ac:dyDescent="0.3">
      <c r="A2634" s="48">
        <v>44026</v>
      </c>
      <c r="B2634">
        <v>2020</v>
      </c>
      <c r="C2634" t="s">
        <v>1103</v>
      </c>
      <c r="D2634" s="89">
        <v>9240.7625197246798</v>
      </c>
      <c r="E2634" s="91">
        <v>170370727819.23871</v>
      </c>
      <c r="F2634" s="91">
        <v>18245667827.00536</v>
      </c>
    </row>
    <row r="2635" spans="1:6" x14ac:dyDescent="0.3">
      <c r="A2635" s="48">
        <v>44027</v>
      </c>
      <c r="B2635">
        <v>2020</v>
      </c>
      <c r="C2635" t="s">
        <v>1103</v>
      </c>
      <c r="D2635" s="89">
        <v>9247.0606959638117</v>
      </c>
      <c r="E2635" s="91">
        <v>170451532161.73569</v>
      </c>
      <c r="F2635" s="91">
        <v>19147263017.2295</v>
      </c>
    </row>
    <row r="2636" spans="1:6" x14ac:dyDescent="0.3">
      <c r="A2636" s="48">
        <v>44028</v>
      </c>
      <c r="B2636">
        <v>2020</v>
      </c>
      <c r="C2636" t="s">
        <v>1103</v>
      </c>
      <c r="D2636" s="89">
        <v>9203.3714351797007</v>
      </c>
      <c r="E2636" s="91">
        <v>169758848797.97321</v>
      </c>
      <c r="F2636" s="91">
        <v>16565948994.90621</v>
      </c>
    </row>
    <row r="2637" spans="1:6" x14ac:dyDescent="0.3">
      <c r="A2637" s="48">
        <v>44029</v>
      </c>
      <c r="B2637">
        <v>2020</v>
      </c>
      <c r="C2637" t="s">
        <v>1103</v>
      </c>
      <c r="D2637" s="89">
        <v>9136.4833763639763</v>
      </c>
      <c r="E2637" s="91">
        <v>168496782960.8989</v>
      </c>
      <c r="F2637" s="91">
        <v>18760484380.276329</v>
      </c>
    </row>
    <row r="2638" spans="1:6" x14ac:dyDescent="0.3">
      <c r="A2638" s="48">
        <v>44030</v>
      </c>
      <c r="B2638">
        <v>2020</v>
      </c>
      <c r="C2638" t="s">
        <v>1103</v>
      </c>
      <c r="D2638" s="89">
        <v>9156.2765831154884</v>
      </c>
      <c r="E2638" s="91">
        <v>168760444137.05042</v>
      </c>
      <c r="F2638" s="91">
        <v>16500659021.75638</v>
      </c>
    </row>
    <row r="2639" spans="1:6" x14ac:dyDescent="0.3">
      <c r="A2639" s="48">
        <v>44031</v>
      </c>
      <c r="B2639">
        <v>2020</v>
      </c>
      <c r="C2639" t="s">
        <v>1103</v>
      </c>
      <c r="D2639" s="89">
        <v>9168.4027365641323</v>
      </c>
      <c r="E2639" s="91">
        <v>169031588403.36661</v>
      </c>
      <c r="F2639" s="91">
        <v>15638459042.90337</v>
      </c>
    </row>
    <row r="2640" spans="1:6" x14ac:dyDescent="0.3">
      <c r="A2640" s="48">
        <v>44032</v>
      </c>
      <c r="B2640">
        <v>2020</v>
      </c>
      <c r="C2640" t="s">
        <v>1103</v>
      </c>
      <c r="D2640" s="89">
        <v>9202.6158395001075</v>
      </c>
      <c r="E2640" s="91">
        <v>169692625141.80429</v>
      </c>
      <c r="F2640" s="91">
        <v>16085385661.984409</v>
      </c>
    </row>
    <row r="2641" spans="1:6" x14ac:dyDescent="0.3">
      <c r="A2641" s="48">
        <v>44033</v>
      </c>
      <c r="B2641">
        <v>2020</v>
      </c>
      <c r="C2641" t="s">
        <v>1103</v>
      </c>
      <c r="D2641" s="89">
        <v>9163.1596545769153</v>
      </c>
      <c r="E2641" s="91">
        <v>168936986921.46799</v>
      </c>
      <c r="F2641" s="91">
        <v>17080393205.34609</v>
      </c>
    </row>
    <row r="2642" spans="1:6" x14ac:dyDescent="0.3">
      <c r="A2642" s="48">
        <v>44034</v>
      </c>
      <c r="B2642">
        <v>2020</v>
      </c>
      <c r="C2642" t="s">
        <v>1103</v>
      </c>
      <c r="D2642" s="89">
        <v>9384.3797519032687</v>
      </c>
      <c r="E2642" s="91">
        <v>173036757675.67249</v>
      </c>
      <c r="F2642" s="91">
        <v>20048075731.251122</v>
      </c>
    </row>
    <row r="2643" spans="1:6" x14ac:dyDescent="0.3">
      <c r="A2643" s="48">
        <v>44035</v>
      </c>
      <c r="B2643">
        <v>2020</v>
      </c>
      <c r="C2643" t="s">
        <v>1103</v>
      </c>
      <c r="D2643" s="89">
        <v>9514.3049876269688</v>
      </c>
      <c r="E2643" s="91">
        <v>175370017196.67542</v>
      </c>
      <c r="F2643" s="91">
        <v>19702428931.32856</v>
      </c>
    </row>
    <row r="2644" spans="1:6" x14ac:dyDescent="0.3">
      <c r="A2644" s="48">
        <v>44036</v>
      </c>
      <c r="B2644">
        <v>2020</v>
      </c>
      <c r="C2644" t="s">
        <v>1103</v>
      </c>
      <c r="D2644" s="89">
        <v>9589.8177194411692</v>
      </c>
      <c r="E2644" s="91">
        <v>176821599773.5679</v>
      </c>
      <c r="F2644" s="91">
        <v>26966148756.408131</v>
      </c>
    </row>
    <row r="2645" spans="1:6" x14ac:dyDescent="0.3">
      <c r="A2645" s="48">
        <v>44037</v>
      </c>
      <c r="B2645">
        <v>2020</v>
      </c>
      <c r="C2645" t="s">
        <v>1103</v>
      </c>
      <c r="D2645" s="89">
        <v>9535.9387957374602</v>
      </c>
      <c r="E2645" s="91">
        <v>175865705417.72919</v>
      </c>
      <c r="F2645" s="91">
        <v>35810926084.943207</v>
      </c>
    </row>
    <row r="2646" spans="1:6" x14ac:dyDescent="0.3">
      <c r="A2646" s="48">
        <v>44038</v>
      </c>
      <c r="B2646">
        <v>2020</v>
      </c>
      <c r="C2646" t="s">
        <v>1103</v>
      </c>
      <c r="D2646" s="89">
        <v>9691.8251389171473</v>
      </c>
      <c r="E2646" s="91">
        <v>178740874539.4957</v>
      </c>
      <c r="F2646" s="91">
        <v>36726067828.366096</v>
      </c>
    </row>
    <row r="2647" spans="1:6" x14ac:dyDescent="0.3">
      <c r="A2647" s="48">
        <v>44039</v>
      </c>
      <c r="B2647">
        <v>2020</v>
      </c>
      <c r="C2647" t="s">
        <v>1103</v>
      </c>
      <c r="D2647" s="89">
        <v>9925.751397476346</v>
      </c>
      <c r="E2647" s="91">
        <v>183064851468.00021</v>
      </c>
      <c r="F2647" s="91">
        <v>19713211084.56171</v>
      </c>
    </row>
    <row r="2648" spans="1:6" x14ac:dyDescent="0.3">
      <c r="A2648" s="48">
        <v>44040</v>
      </c>
      <c r="B2648">
        <v>2020</v>
      </c>
      <c r="C2648" t="s">
        <v>1103</v>
      </c>
      <c r="D2648" s="89">
        <v>10962.25848120736</v>
      </c>
      <c r="E2648" s="91">
        <v>202191797991.40771</v>
      </c>
      <c r="F2648" s="91">
        <v>34694788843.590103</v>
      </c>
    </row>
    <row r="2649" spans="1:6" x14ac:dyDescent="0.3">
      <c r="A2649" s="48">
        <v>44041</v>
      </c>
      <c r="B2649">
        <v>2020</v>
      </c>
      <c r="C2649" t="s">
        <v>1103</v>
      </c>
      <c r="D2649" s="89">
        <v>10904.916526918991</v>
      </c>
      <c r="E2649" s="91">
        <v>201144184191.0657</v>
      </c>
      <c r="F2649" s="91">
        <v>27637575180.450958</v>
      </c>
    </row>
    <row r="2650" spans="1:6" x14ac:dyDescent="0.3">
      <c r="A2650" s="48">
        <v>44042</v>
      </c>
      <c r="B2650">
        <v>2020</v>
      </c>
      <c r="C2650" t="s">
        <v>1103</v>
      </c>
      <c r="D2650" s="89">
        <v>11093.6122404424</v>
      </c>
      <c r="E2650" s="91">
        <v>204969785090.67609</v>
      </c>
      <c r="F2650" s="91">
        <v>23642111784.048481</v>
      </c>
    </row>
    <row r="2651" spans="1:6" x14ac:dyDescent="0.3">
      <c r="A2651" s="48">
        <v>44043</v>
      </c>
      <c r="B2651">
        <v>2020</v>
      </c>
      <c r="C2651" t="s">
        <v>1103</v>
      </c>
      <c r="D2651" s="89">
        <v>11116.30716368528</v>
      </c>
      <c r="E2651" s="91">
        <v>205200775318.21759</v>
      </c>
      <c r="F2651" s="91">
        <v>22265381996.186661</v>
      </c>
    </row>
    <row r="2652" spans="1:6" x14ac:dyDescent="0.3">
      <c r="A2652" s="48">
        <v>44044</v>
      </c>
      <c r="B2652">
        <v>2020</v>
      </c>
      <c r="C2652" t="s">
        <v>1103</v>
      </c>
      <c r="D2652" s="89">
        <v>11325.551527273899</v>
      </c>
      <c r="E2652" s="91">
        <v>208933774575.1489</v>
      </c>
      <c r="F2652" s="91">
        <v>22329797905.44162</v>
      </c>
    </row>
    <row r="2653" spans="1:6" x14ac:dyDescent="0.3">
      <c r="A2653" s="48">
        <v>44045</v>
      </c>
      <c r="B2653">
        <v>2020</v>
      </c>
      <c r="C2653" t="s">
        <v>1103</v>
      </c>
      <c r="D2653" s="89">
        <v>11812.09430726852</v>
      </c>
      <c r="E2653" s="91">
        <v>217741425308.6286</v>
      </c>
      <c r="F2653" s="91">
        <v>26198946496.27784</v>
      </c>
    </row>
    <row r="2654" spans="1:6" x14ac:dyDescent="0.3">
      <c r="A2654" s="48">
        <v>44046</v>
      </c>
      <c r="B2654">
        <v>2020</v>
      </c>
      <c r="C2654" t="s">
        <v>1103</v>
      </c>
      <c r="D2654" s="89">
        <v>11066.306240590269</v>
      </c>
      <c r="E2654" s="91">
        <v>204126077224.646</v>
      </c>
      <c r="F2654" s="91">
        <v>27584591853.06974</v>
      </c>
    </row>
    <row r="2655" spans="1:6" x14ac:dyDescent="0.3">
      <c r="A2655" s="48">
        <v>44047</v>
      </c>
      <c r="B2655">
        <v>2020</v>
      </c>
      <c r="C2655" t="s">
        <v>1103</v>
      </c>
      <c r="D2655" s="89">
        <v>11230.907762749301</v>
      </c>
      <c r="E2655" s="91">
        <v>207218525401.7457</v>
      </c>
      <c r="F2655" s="91">
        <v>20583344056.841499</v>
      </c>
    </row>
    <row r="2656" spans="1:6" x14ac:dyDescent="0.3">
      <c r="A2656" s="48">
        <v>44048</v>
      </c>
      <c r="B2656">
        <v>2020</v>
      </c>
      <c r="C2656" t="s">
        <v>1103</v>
      </c>
      <c r="D2656" s="89">
        <v>11181.91750803488</v>
      </c>
      <c r="E2656" s="91">
        <v>206583502227.55649</v>
      </c>
      <c r="F2656" s="91">
        <v>20527193170.963612</v>
      </c>
    </row>
    <row r="2657" spans="1:6" x14ac:dyDescent="0.3">
      <c r="A2657" s="48">
        <v>44049</v>
      </c>
      <c r="B2657">
        <v>2020</v>
      </c>
      <c r="C2657" t="s">
        <v>1103</v>
      </c>
      <c r="D2657" s="89">
        <v>11719.263523951549</v>
      </c>
      <c r="E2657" s="91">
        <v>216249264843.70209</v>
      </c>
      <c r="F2657" s="91">
        <v>22359870185.209129</v>
      </c>
    </row>
    <row r="2658" spans="1:6" x14ac:dyDescent="0.3">
      <c r="A2658" s="48">
        <v>44050</v>
      </c>
      <c r="B2658">
        <v>2020</v>
      </c>
      <c r="C2658" t="s">
        <v>1103</v>
      </c>
      <c r="D2658" s="89">
        <v>11768.127742240011</v>
      </c>
      <c r="E2658" s="91">
        <v>217128467890.10889</v>
      </c>
      <c r="F2658" s="91">
        <v>21793317050.968632</v>
      </c>
    </row>
    <row r="2659" spans="1:6" x14ac:dyDescent="0.3">
      <c r="A2659" s="48">
        <v>44051</v>
      </c>
      <c r="B2659">
        <v>2020</v>
      </c>
      <c r="C2659" t="s">
        <v>1103</v>
      </c>
      <c r="D2659" s="89">
        <v>11571.48798068319</v>
      </c>
      <c r="E2659" s="91">
        <v>213579066889.2504</v>
      </c>
      <c r="F2659" s="91">
        <v>21624736673.079868</v>
      </c>
    </row>
    <row r="2660" spans="1:6" x14ac:dyDescent="0.3">
      <c r="A2660" s="48">
        <v>44052</v>
      </c>
      <c r="B2660">
        <v>2020</v>
      </c>
      <c r="C2660" t="s">
        <v>1103</v>
      </c>
      <c r="D2660" s="89">
        <v>11739.13100641442</v>
      </c>
      <c r="E2660" s="91">
        <v>216526346494.08011</v>
      </c>
      <c r="F2660" s="91">
        <v>17286825185.21751</v>
      </c>
    </row>
    <row r="2661" spans="1:6" x14ac:dyDescent="0.3">
      <c r="A2661" s="48">
        <v>44053</v>
      </c>
      <c r="B2661">
        <v>2020</v>
      </c>
      <c r="C2661" t="s">
        <v>1103</v>
      </c>
      <c r="D2661" s="89">
        <v>11682.851469154941</v>
      </c>
      <c r="E2661" s="91">
        <v>215621627427.59091</v>
      </c>
      <c r="F2661" s="91">
        <v>17051550190.81468</v>
      </c>
    </row>
    <row r="2662" spans="1:6" x14ac:dyDescent="0.3">
      <c r="A2662" s="48">
        <v>44054</v>
      </c>
      <c r="B2662">
        <v>2020</v>
      </c>
      <c r="C2662" t="s">
        <v>1103</v>
      </c>
      <c r="D2662" s="89">
        <v>11862.93801270256</v>
      </c>
      <c r="E2662" s="91">
        <v>218920276229.41241</v>
      </c>
      <c r="F2662" s="91">
        <v>24145919191.344181</v>
      </c>
    </row>
    <row r="2663" spans="1:6" x14ac:dyDescent="0.3">
      <c r="A2663" s="48">
        <v>44055</v>
      </c>
      <c r="B2663">
        <v>2020</v>
      </c>
      <c r="C2663" t="s">
        <v>1103</v>
      </c>
      <c r="D2663" s="89">
        <v>11398.67106089663</v>
      </c>
      <c r="E2663" s="91">
        <v>210825577055.422</v>
      </c>
      <c r="F2663" s="91">
        <v>24448699831.264721</v>
      </c>
    </row>
    <row r="2664" spans="1:6" x14ac:dyDescent="0.3">
      <c r="A2664" s="48">
        <v>44056</v>
      </c>
      <c r="B2664">
        <v>2020</v>
      </c>
      <c r="C2664" t="s">
        <v>1103</v>
      </c>
      <c r="D2664" s="89">
        <v>11579.86795160214</v>
      </c>
      <c r="E2664" s="91">
        <v>213770877597.90491</v>
      </c>
      <c r="F2664" s="91">
        <v>22803776234.97776</v>
      </c>
    </row>
    <row r="2665" spans="1:6" x14ac:dyDescent="0.3">
      <c r="A2665" s="48">
        <v>44057</v>
      </c>
      <c r="B2665">
        <v>2020</v>
      </c>
      <c r="C2665" t="s">
        <v>1103</v>
      </c>
      <c r="D2665" s="89">
        <v>11817.164038803399</v>
      </c>
      <c r="E2665" s="91">
        <v>217185020504.7804</v>
      </c>
      <c r="F2665" s="91">
        <v>24755770184.138531</v>
      </c>
    </row>
    <row r="2666" spans="1:6" x14ac:dyDescent="0.3">
      <c r="A2666" s="48">
        <v>44058</v>
      </c>
      <c r="B2666">
        <v>2020</v>
      </c>
      <c r="C2666" t="s">
        <v>1103</v>
      </c>
      <c r="D2666" s="89">
        <v>11777.391322489921</v>
      </c>
      <c r="E2666" s="91">
        <v>216916952670.30249</v>
      </c>
      <c r="F2666" s="91">
        <v>21650925951.996811</v>
      </c>
    </row>
    <row r="2667" spans="1:6" x14ac:dyDescent="0.3">
      <c r="A2667" s="48">
        <v>44059</v>
      </c>
      <c r="B2667">
        <v>2020</v>
      </c>
      <c r="C2667" t="s">
        <v>1103</v>
      </c>
      <c r="D2667" s="89">
        <v>11864.905810156481</v>
      </c>
      <c r="E2667" s="91">
        <v>219049736823.3334</v>
      </c>
      <c r="F2667" s="91">
        <v>21285690552.515499</v>
      </c>
    </row>
    <row r="2668" spans="1:6" x14ac:dyDescent="0.3">
      <c r="A2668" s="48">
        <v>44060</v>
      </c>
      <c r="B2668">
        <v>2020</v>
      </c>
      <c r="C2668" t="s">
        <v>1103</v>
      </c>
      <c r="D2668" s="89">
        <v>11901.776488302459</v>
      </c>
      <c r="E2668" s="91">
        <v>219750735622.6955</v>
      </c>
      <c r="F2668" s="91">
        <v>19209711614.408508</v>
      </c>
    </row>
    <row r="2669" spans="1:6" x14ac:dyDescent="0.3">
      <c r="A2669" s="48">
        <v>44061</v>
      </c>
      <c r="B2669">
        <v>2020</v>
      </c>
      <c r="C2669" t="s">
        <v>1103</v>
      </c>
      <c r="D2669" s="89">
        <v>12272.465808160419</v>
      </c>
      <c r="E2669" s="91">
        <v>226536103501.86349</v>
      </c>
      <c r="F2669" s="91">
        <v>25481896190.555752</v>
      </c>
    </row>
    <row r="2670" spans="1:6" x14ac:dyDescent="0.3">
      <c r="A2670" s="48">
        <v>44062</v>
      </c>
      <c r="B2670">
        <v>2020</v>
      </c>
      <c r="C2670" t="s">
        <v>1103</v>
      </c>
      <c r="D2670" s="89">
        <v>11949.61097062819</v>
      </c>
      <c r="E2670" s="91">
        <v>220980135332.21399</v>
      </c>
      <c r="F2670" s="91">
        <v>24825715158.70549</v>
      </c>
    </row>
    <row r="2671" spans="1:6" x14ac:dyDescent="0.3">
      <c r="A2671" s="48">
        <v>44063</v>
      </c>
      <c r="B2671">
        <v>2020</v>
      </c>
      <c r="C2671" t="s">
        <v>1103</v>
      </c>
      <c r="D2671" s="89">
        <v>11733.27897086208</v>
      </c>
      <c r="E2671" s="91">
        <v>216660276172.50519</v>
      </c>
      <c r="F2671" s="91">
        <v>23384200655.88892</v>
      </c>
    </row>
    <row r="2672" spans="1:6" x14ac:dyDescent="0.3">
      <c r="A2672" s="48">
        <v>44064</v>
      </c>
      <c r="B2672">
        <v>2020</v>
      </c>
      <c r="C2672" t="s">
        <v>1103</v>
      </c>
      <c r="D2672" s="89">
        <v>11861.836577279681</v>
      </c>
      <c r="E2672" s="91">
        <v>219044968220.8876</v>
      </c>
      <c r="F2672" s="91">
        <v>20353349054.591461</v>
      </c>
    </row>
    <row r="2673" spans="1:6" x14ac:dyDescent="0.3">
      <c r="A2673" s="48">
        <v>44065</v>
      </c>
      <c r="B2673">
        <v>2020</v>
      </c>
      <c r="C2673" t="s">
        <v>1103</v>
      </c>
      <c r="D2673" s="89">
        <v>11515.124298729221</v>
      </c>
      <c r="E2673" s="91">
        <v>212896669545.74979</v>
      </c>
      <c r="F2673" s="91">
        <v>23406354443.011189</v>
      </c>
    </row>
    <row r="2674" spans="1:6" x14ac:dyDescent="0.3">
      <c r="A2674" s="48">
        <v>44066</v>
      </c>
      <c r="B2674">
        <v>2020</v>
      </c>
      <c r="C2674" t="s">
        <v>1103</v>
      </c>
      <c r="D2674" s="89">
        <v>11676.38530508129</v>
      </c>
      <c r="E2674" s="91">
        <v>215641597239.98151</v>
      </c>
      <c r="F2674" s="91">
        <v>19572783953.57896</v>
      </c>
    </row>
    <row r="2675" spans="1:6" x14ac:dyDescent="0.3">
      <c r="A2675" s="48">
        <v>44067</v>
      </c>
      <c r="B2675">
        <v>2020</v>
      </c>
      <c r="C2675" t="s">
        <v>1103</v>
      </c>
      <c r="D2675" s="89">
        <v>11647.928120934361</v>
      </c>
      <c r="E2675" s="91">
        <v>215347356765.4613</v>
      </c>
      <c r="F2675" s="91">
        <v>18467219109.184132</v>
      </c>
    </row>
    <row r="2676" spans="1:6" x14ac:dyDescent="0.3">
      <c r="A2676" s="48">
        <v>44068</v>
      </c>
      <c r="B2676">
        <v>2020</v>
      </c>
      <c r="C2676" t="s">
        <v>1103</v>
      </c>
      <c r="D2676" s="89">
        <v>11758.82812036886</v>
      </c>
      <c r="E2676" s="91">
        <v>217410678530.3584</v>
      </c>
      <c r="F2676" s="91">
        <v>20061559392.10326</v>
      </c>
    </row>
    <row r="2677" spans="1:6" x14ac:dyDescent="0.3">
      <c r="A2677" s="48">
        <v>44069</v>
      </c>
      <c r="B2677">
        <v>2020</v>
      </c>
      <c r="C2677" t="s">
        <v>1103</v>
      </c>
      <c r="D2677" s="89">
        <v>11350.753473213001</v>
      </c>
      <c r="E2677" s="91">
        <v>209658632328.37</v>
      </c>
      <c r="F2677" s="91">
        <v>23423332918.93692</v>
      </c>
    </row>
    <row r="2678" spans="1:6" x14ac:dyDescent="0.3">
      <c r="A2678" s="48">
        <v>44070</v>
      </c>
      <c r="B2678">
        <v>2020</v>
      </c>
      <c r="C2678" t="s">
        <v>1103</v>
      </c>
      <c r="D2678" s="89">
        <v>11465.002564032089</v>
      </c>
      <c r="E2678" s="91">
        <v>211778947737.22379</v>
      </c>
      <c r="F2678" s="91">
        <v>20869928785.8008</v>
      </c>
    </row>
    <row r="2679" spans="1:6" x14ac:dyDescent="0.3">
      <c r="A2679" s="48">
        <v>44071</v>
      </c>
      <c r="B2679">
        <v>2020</v>
      </c>
      <c r="C2679" t="s">
        <v>1103</v>
      </c>
      <c r="D2679" s="89">
        <v>11300.39836381094</v>
      </c>
      <c r="E2679" s="91">
        <v>208747591910.15521</v>
      </c>
      <c r="F2679" s="91">
        <v>21595917446.043968</v>
      </c>
    </row>
    <row r="2680" spans="1:6" x14ac:dyDescent="0.3">
      <c r="A2680" s="48">
        <v>44072</v>
      </c>
      <c r="B2680">
        <v>2020</v>
      </c>
      <c r="C2680" t="s">
        <v>1103</v>
      </c>
      <c r="D2680" s="89">
        <v>11519.11838816073</v>
      </c>
      <c r="E2680" s="91">
        <v>212799723684.94669</v>
      </c>
      <c r="F2680" s="91">
        <v>19271253870.829922</v>
      </c>
    </row>
    <row r="2681" spans="1:6" x14ac:dyDescent="0.3">
      <c r="A2681" s="48">
        <v>44073</v>
      </c>
      <c r="B2681">
        <v>2020</v>
      </c>
      <c r="C2681" t="s">
        <v>1103</v>
      </c>
      <c r="D2681" s="89">
        <v>11481.48182331701</v>
      </c>
      <c r="E2681" s="91">
        <v>212114842611.54291</v>
      </c>
      <c r="F2681" s="91">
        <v>18415439613.53894</v>
      </c>
    </row>
    <row r="2682" spans="1:6" x14ac:dyDescent="0.3">
      <c r="A2682" s="48">
        <v>44074</v>
      </c>
      <c r="B2682">
        <v>2020</v>
      </c>
      <c r="C2682" t="s">
        <v>1103</v>
      </c>
      <c r="D2682" s="89">
        <v>11701.00400865785</v>
      </c>
      <c r="E2682" s="91">
        <v>216179629567.18039</v>
      </c>
      <c r="F2682" s="91">
        <v>19909556666.601452</v>
      </c>
    </row>
    <row r="2683" spans="1:6" x14ac:dyDescent="0.3">
      <c r="A2683" s="48">
        <v>44075</v>
      </c>
      <c r="B2683">
        <v>2020</v>
      </c>
      <c r="C2683" t="s">
        <v>1103</v>
      </c>
      <c r="D2683" s="89">
        <v>11672.324104943629</v>
      </c>
      <c r="E2683" s="91">
        <v>215921598551.33041</v>
      </c>
      <c r="F2683" s="91">
        <v>21077276617.866402</v>
      </c>
    </row>
    <row r="2684" spans="1:6" x14ac:dyDescent="0.3">
      <c r="A2684" s="48">
        <v>44076</v>
      </c>
      <c r="B2684">
        <v>2020</v>
      </c>
      <c r="C2684" t="s">
        <v>1103</v>
      </c>
      <c r="D2684" s="89">
        <v>11895.22534534564</v>
      </c>
      <c r="E2684" s="91">
        <v>221315690777.34521</v>
      </c>
      <c r="F2684" s="91">
        <v>25232603061.534931</v>
      </c>
    </row>
    <row r="2685" spans="1:6" x14ac:dyDescent="0.3">
      <c r="A2685" s="48">
        <v>44077</v>
      </c>
      <c r="B2685">
        <v>2020</v>
      </c>
      <c r="C2685" t="s">
        <v>1103</v>
      </c>
      <c r="D2685" s="89">
        <v>11418.254756916151</v>
      </c>
      <c r="E2685" s="91">
        <v>210746091569.71371</v>
      </c>
      <c r="F2685" s="91">
        <v>26038738388.798882</v>
      </c>
    </row>
    <row r="2686" spans="1:6" x14ac:dyDescent="0.3">
      <c r="A2686" s="48">
        <v>44078</v>
      </c>
      <c r="B2686">
        <v>2020</v>
      </c>
      <c r="C2686" t="s">
        <v>1103</v>
      </c>
      <c r="D2686" s="89">
        <v>10197.45982276892</v>
      </c>
      <c r="E2686" s="91">
        <v>188438095255.46021</v>
      </c>
      <c r="F2686" s="91">
        <v>49411126240.518578</v>
      </c>
    </row>
    <row r="2687" spans="1:6" x14ac:dyDescent="0.3">
      <c r="A2687" s="48">
        <v>44079</v>
      </c>
      <c r="B2687">
        <v>2020</v>
      </c>
      <c r="C2687" t="s">
        <v>1103</v>
      </c>
      <c r="D2687" s="89">
        <v>10484.47039226559</v>
      </c>
      <c r="E2687" s="91">
        <v>194040447575.9313</v>
      </c>
      <c r="F2687" s="91">
        <v>27623487077.068821</v>
      </c>
    </row>
    <row r="2688" spans="1:6" x14ac:dyDescent="0.3">
      <c r="A2688" s="48">
        <v>44080</v>
      </c>
      <c r="B2688">
        <v>2020</v>
      </c>
      <c r="C2688" t="s">
        <v>1103</v>
      </c>
      <c r="D2688" s="89">
        <v>10177.789718049989</v>
      </c>
      <c r="E2688" s="91">
        <v>188092098308.35251</v>
      </c>
      <c r="F2688" s="91">
        <v>56430042198.691711</v>
      </c>
    </row>
    <row r="2689" spans="1:6" x14ac:dyDescent="0.3">
      <c r="A2689" s="48">
        <v>44081</v>
      </c>
      <c r="B2689">
        <v>2020</v>
      </c>
      <c r="C2689" t="s">
        <v>1103</v>
      </c>
      <c r="D2689" s="89">
        <v>10260.017727754401</v>
      </c>
      <c r="E2689" s="91">
        <v>189621410257.03519</v>
      </c>
      <c r="F2689" s="91">
        <v>28801019507.333481</v>
      </c>
    </row>
    <row r="2690" spans="1:6" x14ac:dyDescent="0.3">
      <c r="A2690" s="48">
        <v>44082</v>
      </c>
      <c r="B2690">
        <v>2020</v>
      </c>
      <c r="C2690" t="s">
        <v>1103</v>
      </c>
      <c r="D2690" s="89">
        <v>10359.44521698998</v>
      </c>
      <c r="E2690" s="91">
        <v>191501904758.68701</v>
      </c>
      <c r="F2690" s="91">
        <v>26560146962.23275</v>
      </c>
    </row>
    <row r="2691" spans="1:6" x14ac:dyDescent="0.3">
      <c r="A2691" s="48">
        <v>44083</v>
      </c>
      <c r="B2691">
        <v>2020</v>
      </c>
      <c r="C2691" t="s">
        <v>1103</v>
      </c>
      <c r="D2691" s="89">
        <v>10125.01495606969</v>
      </c>
      <c r="E2691" s="91">
        <v>186825391248.72629</v>
      </c>
      <c r="F2691" s="91">
        <v>47780699209.092361</v>
      </c>
    </row>
    <row r="2692" spans="1:6" x14ac:dyDescent="0.3">
      <c r="A2692" s="48">
        <v>44084</v>
      </c>
      <c r="B2692">
        <v>2020</v>
      </c>
      <c r="C2692" t="s">
        <v>1103</v>
      </c>
      <c r="D2692" s="89">
        <v>10230.15469936075</v>
      </c>
      <c r="E2692" s="91">
        <v>188757938083.84299</v>
      </c>
      <c r="F2692" s="91">
        <v>21357083446.312519</v>
      </c>
    </row>
    <row r="2693" spans="1:6" x14ac:dyDescent="0.3">
      <c r="A2693" s="48">
        <v>44085</v>
      </c>
      <c r="B2693">
        <v>2020</v>
      </c>
      <c r="C2693" t="s">
        <v>1103</v>
      </c>
      <c r="D2693" s="89">
        <v>10342.15939120568</v>
      </c>
      <c r="E2693" s="91">
        <v>191180566587.0585</v>
      </c>
      <c r="F2693" s="91">
        <v>77545788530.614365</v>
      </c>
    </row>
    <row r="2694" spans="1:6" x14ac:dyDescent="0.3">
      <c r="A2694" s="48">
        <v>44086</v>
      </c>
      <c r="B2694">
        <v>2020</v>
      </c>
      <c r="C2694" t="s">
        <v>1103</v>
      </c>
      <c r="D2694" s="89">
        <v>10378.2230445846</v>
      </c>
      <c r="E2694" s="91">
        <v>192111562749.9339</v>
      </c>
      <c r="F2694" s="91">
        <v>20796810115.94791</v>
      </c>
    </row>
    <row r="2695" spans="1:6" x14ac:dyDescent="0.3">
      <c r="A2695" s="48">
        <v>44087</v>
      </c>
      <c r="B2695">
        <v>2020</v>
      </c>
      <c r="C2695" t="s">
        <v>1103</v>
      </c>
      <c r="D2695" s="89">
        <v>10439.384672264039</v>
      </c>
      <c r="E2695" s="91">
        <v>192997988416.48071</v>
      </c>
      <c r="F2695" s="91">
        <v>19955498078.251049</v>
      </c>
    </row>
    <row r="2696" spans="1:6" x14ac:dyDescent="0.3">
      <c r="A2696" s="48">
        <v>44088</v>
      </c>
      <c r="B2696">
        <v>2020</v>
      </c>
      <c r="C2696" t="s">
        <v>1103</v>
      </c>
      <c r="D2696" s="89">
        <v>10328.866065987389</v>
      </c>
      <c r="E2696" s="91">
        <v>190922719938.2308</v>
      </c>
      <c r="F2696" s="91">
        <v>21057424433.480129</v>
      </c>
    </row>
    <row r="2697" spans="1:6" x14ac:dyDescent="0.3">
      <c r="A2697" s="48">
        <v>44089</v>
      </c>
      <c r="B2697">
        <v>2020</v>
      </c>
      <c r="C2697" t="s">
        <v>1103</v>
      </c>
      <c r="D2697" s="89">
        <v>10661.09623514448</v>
      </c>
      <c r="E2697" s="91">
        <v>197010021430.2403</v>
      </c>
      <c r="F2697" s="91">
        <v>23526143436.490391</v>
      </c>
    </row>
    <row r="2698" spans="1:6" x14ac:dyDescent="0.3">
      <c r="A2698" s="48">
        <v>44090</v>
      </c>
      <c r="B2698">
        <v>2020</v>
      </c>
      <c r="C2698" t="s">
        <v>1103</v>
      </c>
      <c r="D2698" s="89">
        <v>10787.580208076241</v>
      </c>
      <c r="E2698" s="91">
        <v>199044338127.62631</v>
      </c>
      <c r="F2698" s="91">
        <v>23802088944.396889</v>
      </c>
    </row>
    <row r="2699" spans="1:6" x14ac:dyDescent="0.3">
      <c r="A2699" s="48">
        <v>44091</v>
      </c>
      <c r="B2699">
        <v>2020</v>
      </c>
      <c r="C2699" t="s">
        <v>1103</v>
      </c>
      <c r="D2699" s="89">
        <v>10952.249969107101</v>
      </c>
      <c r="E2699" s="91">
        <v>202524001250.49261</v>
      </c>
      <c r="F2699" s="91">
        <v>24459086808.776909</v>
      </c>
    </row>
    <row r="2700" spans="1:6" x14ac:dyDescent="0.3">
      <c r="A2700" s="48">
        <v>44092</v>
      </c>
      <c r="B2700">
        <v>2020</v>
      </c>
      <c r="C2700" t="s">
        <v>1103</v>
      </c>
      <c r="D2700" s="89">
        <v>10937.996396960931</v>
      </c>
      <c r="E2700" s="91">
        <v>202358479464.18539</v>
      </c>
      <c r="F2700" s="91">
        <v>23547167125.342411</v>
      </c>
    </row>
    <row r="2701" spans="1:6" x14ac:dyDescent="0.3">
      <c r="A2701" s="48">
        <v>44093</v>
      </c>
      <c r="B2701">
        <v>2020</v>
      </c>
      <c r="C2701" t="s">
        <v>1103</v>
      </c>
      <c r="D2701" s="89">
        <v>10927.15031029328</v>
      </c>
      <c r="E2701" s="91">
        <v>202091264904.9693</v>
      </c>
      <c r="F2701" s="91">
        <v>20681771888.399281</v>
      </c>
    </row>
    <row r="2702" spans="1:6" x14ac:dyDescent="0.3">
      <c r="A2702" s="48">
        <v>44094</v>
      </c>
      <c r="B2702">
        <v>2020</v>
      </c>
      <c r="C2702" t="s">
        <v>1103</v>
      </c>
      <c r="D2702" s="89">
        <v>11083.99836119821</v>
      </c>
      <c r="E2702" s="91">
        <v>204994315602.98691</v>
      </c>
      <c r="F2702" s="91">
        <v>18334274060.300121</v>
      </c>
    </row>
    <row r="2703" spans="1:6" x14ac:dyDescent="0.3">
      <c r="A2703" s="48">
        <v>44095</v>
      </c>
      <c r="B2703">
        <v>2020</v>
      </c>
      <c r="C2703" t="s">
        <v>1103</v>
      </c>
      <c r="D2703" s="89">
        <v>10923.326668181369</v>
      </c>
      <c r="E2703" s="91">
        <v>202032519471.26849</v>
      </c>
      <c r="F2703" s="91">
        <v>20161733906.963219</v>
      </c>
    </row>
    <row r="2704" spans="1:6" x14ac:dyDescent="0.3">
      <c r="A2704" s="48">
        <v>44096</v>
      </c>
      <c r="B2704">
        <v>2020</v>
      </c>
      <c r="C2704" t="s">
        <v>1103</v>
      </c>
      <c r="D2704" s="89">
        <v>10439.52248879242</v>
      </c>
      <c r="E2704" s="91">
        <v>193677795064.0853</v>
      </c>
      <c r="F2704" s="91">
        <v>23757059692.35704</v>
      </c>
    </row>
    <row r="2705" spans="1:6" x14ac:dyDescent="0.3">
      <c r="A2705" s="48">
        <v>44097</v>
      </c>
      <c r="B2705">
        <v>2020</v>
      </c>
      <c r="C2705" t="s">
        <v>1103</v>
      </c>
      <c r="D2705" s="89">
        <v>10527.58784673943</v>
      </c>
      <c r="E2705" s="91">
        <v>194731087415.28979</v>
      </c>
      <c r="F2705" s="91">
        <v>19866578108.977959</v>
      </c>
    </row>
    <row r="2706" spans="1:6" x14ac:dyDescent="0.3">
      <c r="A2706" s="48">
        <v>44098</v>
      </c>
      <c r="B2706">
        <v>2020</v>
      </c>
      <c r="C2706" t="s">
        <v>1103</v>
      </c>
      <c r="D2706" s="89">
        <v>10223.78410639273</v>
      </c>
      <c r="E2706" s="91">
        <v>189120580778.46329</v>
      </c>
      <c r="F2706" s="91">
        <v>19981974722.35128</v>
      </c>
    </row>
    <row r="2707" spans="1:6" x14ac:dyDescent="0.3">
      <c r="A2707" s="48">
        <v>44099</v>
      </c>
      <c r="B2707">
        <v>2020</v>
      </c>
      <c r="C2707" t="s">
        <v>1103</v>
      </c>
      <c r="D2707" s="89">
        <v>10726.530083321981</v>
      </c>
      <c r="E2707" s="91">
        <v>198514026300.1792</v>
      </c>
      <c r="F2707" s="91">
        <v>21348447554.092491</v>
      </c>
    </row>
    <row r="2708" spans="1:6" x14ac:dyDescent="0.3">
      <c r="A2708" s="48">
        <v>44100</v>
      </c>
      <c r="B2708">
        <v>2020</v>
      </c>
      <c r="C2708" t="s">
        <v>1103</v>
      </c>
      <c r="D2708" s="89">
        <v>10681.9938481137</v>
      </c>
      <c r="E2708" s="91">
        <v>197616950282.0665</v>
      </c>
      <c r="F2708" s="91">
        <v>19119761059.47554</v>
      </c>
    </row>
    <row r="2709" spans="1:6" x14ac:dyDescent="0.3">
      <c r="A2709" s="48">
        <v>44101</v>
      </c>
      <c r="B2709">
        <v>2020</v>
      </c>
      <c r="C2709" t="s">
        <v>1103</v>
      </c>
      <c r="D2709" s="89">
        <v>10743.19287975935</v>
      </c>
      <c r="E2709" s="91">
        <v>198687083452.04321</v>
      </c>
      <c r="F2709" s="91">
        <v>16886146730.050011</v>
      </c>
    </row>
    <row r="2710" spans="1:6" x14ac:dyDescent="0.3">
      <c r="A2710" s="48">
        <v>44102</v>
      </c>
      <c r="B2710">
        <v>2020</v>
      </c>
      <c r="C2710" t="s">
        <v>1103</v>
      </c>
      <c r="D2710" s="89">
        <v>10765.300521660891</v>
      </c>
      <c r="E2710" s="91">
        <v>199236216251.43549</v>
      </c>
      <c r="F2710" s="91">
        <v>17639951627.94878</v>
      </c>
    </row>
    <row r="2711" spans="1:6" x14ac:dyDescent="0.3">
      <c r="A2711" s="48">
        <v>44103</v>
      </c>
      <c r="B2711">
        <v>2020</v>
      </c>
      <c r="C2711" t="s">
        <v>1103</v>
      </c>
      <c r="D2711" s="89">
        <v>10672.02854425897</v>
      </c>
      <c r="E2711" s="91">
        <v>197720212770.89471</v>
      </c>
      <c r="F2711" s="91">
        <v>19869963340.485489</v>
      </c>
    </row>
    <row r="2712" spans="1:6" x14ac:dyDescent="0.3">
      <c r="A2712" s="48">
        <v>44104</v>
      </c>
      <c r="B2712">
        <v>2020</v>
      </c>
      <c r="C2712" t="s">
        <v>1103</v>
      </c>
      <c r="D2712" s="89">
        <v>10837.516586513</v>
      </c>
      <c r="E2712" s="91">
        <v>200532996047.58578</v>
      </c>
      <c r="F2712" s="91">
        <v>18308943800.639042</v>
      </c>
    </row>
    <row r="2713" spans="1:6" x14ac:dyDescent="0.3">
      <c r="A2713" s="48">
        <v>44105</v>
      </c>
      <c r="B2713">
        <v>2020</v>
      </c>
      <c r="C2713" t="s">
        <v>1104</v>
      </c>
      <c r="D2713" s="89">
        <v>10770.88134746642</v>
      </c>
      <c r="E2713" s="91">
        <v>199310441688.83569</v>
      </c>
      <c r="F2713" s="91">
        <v>18558607662.6852</v>
      </c>
    </row>
    <row r="2714" spans="1:6" x14ac:dyDescent="0.3">
      <c r="A2714" s="48">
        <v>44106</v>
      </c>
      <c r="B2714">
        <v>2020</v>
      </c>
      <c r="C2714" t="s">
        <v>1104</v>
      </c>
      <c r="D2714" s="89">
        <v>10627.97606396318</v>
      </c>
      <c r="E2714" s="91">
        <v>196617081790.5188</v>
      </c>
      <c r="F2714" s="91">
        <v>20889752499.958912</v>
      </c>
    </row>
    <row r="2715" spans="1:6" x14ac:dyDescent="0.3">
      <c r="A2715" s="48">
        <v>44107</v>
      </c>
      <c r="B2715">
        <v>2020</v>
      </c>
      <c r="C2715" t="s">
        <v>1104</v>
      </c>
      <c r="D2715" s="89">
        <v>10572.674843011129</v>
      </c>
      <c r="E2715" s="91">
        <v>195660035179.7326</v>
      </c>
      <c r="F2715" s="91">
        <v>21258724984.475842</v>
      </c>
    </row>
    <row r="2716" spans="1:6" x14ac:dyDescent="0.3">
      <c r="A2716" s="48">
        <v>44108</v>
      </c>
      <c r="B2716">
        <v>2020</v>
      </c>
      <c r="C2716" t="s">
        <v>1104</v>
      </c>
      <c r="D2716" s="89">
        <v>10546.656255379819</v>
      </c>
      <c r="E2716" s="91">
        <v>195188285650.34631</v>
      </c>
      <c r="F2716" s="91">
        <v>16039831144.9375</v>
      </c>
    </row>
    <row r="2717" spans="1:6" x14ac:dyDescent="0.3">
      <c r="A2717" s="48">
        <v>44109</v>
      </c>
      <c r="B2717">
        <v>2020</v>
      </c>
      <c r="C2717" t="s">
        <v>1104</v>
      </c>
      <c r="D2717" s="89">
        <v>10670.700811335209</v>
      </c>
      <c r="E2717" s="91">
        <v>197494664453.79349</v>
      </c>
      <c r="F2717" s="91">
        <v>16029160487.55924</v>
      </c>
    </row>
    <row r="2718" spans="1:6" x14ac:dyDescent="0.3">
      <c r="A2718" s="48">
        <v>44110</v>
      </c>
      <c r="B2718">
        <v>2020</v>
      </c>
      <c r="C2718" t="s">
        <v>1104</v>
      </c>
      <c r="D2718" s="89">
        <v>10784.94940309411</v>
      </c>
      <c r="E2718" s="91">
        <v>199530129891.0881</v>
      </c>
      <c r="F2718" s="91">
        <v>17853484006.26931</v>
      </c>
    </row>
    <row r="2719" spans="1:6" x14ac:dyDescent="0.3">
      <c r="A2719" s="48">
        <v>44111</v>
      </c>
      <c r="B2719">
        <v>2020</v>
      </c>
      <c r="C2719" t="s">
        <v>1104</v>
      </c>
      <c r="D2719" s="89">
        <v>10605.95779130622</v>
      </c>
      <c r="E2719" s="91">
        <v>196314284797.0134</v>
      </c>
      <c r="F2719" s="91">
        <v>19419734685.09584</v>
      </c>
    </row>
    <row r="2720" spans="1:6" x14ac:dyDescent="0.3">
      <c r="A2720" s="48">
        <v>44112</v>
      </c>
      <c r="B2720">
        <v>2020</v>
      </c>
      <c r="C2720" t="s">
        <v>1104</v>
      </c>
      <c r="D2720" s="89">
        <v>10668.011010796899</v>
      </c>
      <c r="E2720" s="91">
        <v>197575523784.58401</v>
      </c>
      <c r="F2720" s="91">
        <v>17222472599.6063</v>
      </c>
    </row>
    <row r="2721" spans="1:6" x14ac:dyDescent="0.3">
      <c r="A2721" s="48">
        <v>44113</v>
      </c>
      <c r="B2721">
        <v>2020</v>
      </c>
      <c r="C2721" t="s">
        <v>1104</v>
      </c>
      <c r="D2721" s="89">
        <v>10888.66654683581</v>
      </c>
      <c r="E2721" s="91">
        <v>201518932273.6785</v>
      </c>
      <c r="F2721" s="91">
        <v>19767968267.462952</v>
      </c>
    </row>
    <row r="2722" spans="1:6" x14ac:dyDescent="0.3">
      <c r="A2722" s="48">
        <v>44114</v>
      </c>
      <c r="B2722">
        <v>2020</v>
      </c>
      <c r="C2722" t="s">
        <v>1104</v>
      </c>
      <c r="D2722" s="89">
        <v>11063.252386259101</v>
      </c>
      <c r="E2722" s="91">
        <v>204809205392.1796</v>
      </c>
      <c r="F2722" s="91">
        <v>19254933802.105751</v>
      </c>
    </row>
    <row r="2723" spans="1:6" x14ac:dyDescent="0.3">
      <c r="A2723" s="48">
        <v>44115</v>
      </c>
      <c r="B2723">
        <v>2020</v>
      </c>
      <c r="C2723" t="s">
        <v>1104</v>
      </c>
      <c r="D2723" s="89">
        <v>11286.541942043939</v>
      </c>
      <c r="E2723" s="91">
        <v>209268690952.58539</v>
      </c>
      <c r="F2723" s="91">
        <v>19496631246.270721</v>
      </c>
    </row>
    <row r="2724" spans="1:6" x14ac:dyDescent="0.3">
      <c r="A2724" s="48">
        <v>44116</v>
      </c>
      <c r="B2724">
        <v>2020</v>
      </c>
      <c r="C2724" t="s">
        <v>1104</v>
      </c>
      <c r="D2724" s="89">
        <v>11377.81487675686</v>
      </c>
      <c r="E2724" s="91">
        <v>210799352797.13821</v>
      </c>
      <c r="F2724" s="91">
        <v>16270141989.732691</v>
      </c>
    </row>
    <row r="2725" spans="1:6" x14ac:dyDescent="0.3">
      <c r="A2725" s="48">
        <v>44117</v>
      </c>
      <c r="B2725">
        <v>2020</v>
      </c>
      <c r="C2725" t="s">
        <v>1104</v>
      </c>
      <c r="D2725" s="89">
        <v>11543.18376077147</v>
      </c>
      <c r="E2725" s="91">
        <v>213726225963.2052</v>
      </c>
      <c r="F2725" s="91">
        <v>20957733313.864948</v>
      </c>
    </row>
    <row r="2726" spans="1:6" x14ac:dyDescent="0.3">
      <c r="A2726" s="48">
        <v>44118</v>
      </c>
      <c r="B2726">
        <v>2020</v>
      </c>
      <c r="C2726" t="s">
        <v>1104</v>
      </c>
      <c r="D2726" s="89">
        <v>11426.105544220431</v>
      </c>
      <c r="E2726" s="91">
        <v>211576163357.66501</v>
      </c>
      <c r="F2726" s="91">
        <v>19556025069.3974</v>
      </c>
    </row>
    <row r="2727" spans="1:6" x14ac:dyDescent="0.3">
      <c r="A2727" s="48">
        <v>44119</v>
      </c>
      <c r="B2727">
        <v>2020</v>
      </c>
      <c r="C2727" t="s">
        <v>1104</v>
      </c>
      <c r="D2727" s="89">
        <v>11435.57243757972</v>
      </c>
      <c r="E2727" s="91">
        <v>211756280001.1405</v>
      </c>
      <c r="F2727" s="91">
        <v>20441486195.023689</v>
      </c>
    </row>
    <row r="2728" spans="1:6" x14ac:dyDescent="0.3">
      <c r="A2728" s="48">
        <v>44120</v>
      </c>
      <c r="B2728">
        <v>2020</v>
      </c>
      <c r="C2728" t="s">
        <v>1104</v>
      </c>
      <c r="D2728" s="89">
        <v>11495.584995733891</v>
      </c>
      <c r="E2728" s="91">
        <v>212878404236.87399</v>
      </c>
      <c r="F2728" s="91">
        <v>20511481706.663589</v>
      </c>
    </row>
    <row r="2729" spans="1:6" x14ac:dyDescent="0.3">
      <c r="A2729" s="48">
        <v>44121</v>
      </c>
      <c r="B2729">
        <v>2020</v>
      </c>
      <c r="C2729" t="s">
        <v>1104</v>
      </c>
      <c r="D2729" s="89">
        <v>11319.097785677621</v>
      </c>
      <c r="E2729" s="91">
        <v>209993205751.02319</v>
      </c>
      <c r="F2729" s="91">
        <v>20436703034.239182</v>
      </c>
    </row>
    <row r="2730" spans="1:6" x14ac:dyDescent="0.3">
      <c r="A2730" s="48">
        <v>44122</v>
      </c>
      <c r="B2730">
        <v>2020</v>
      </c>
      <c r="C2730" t="s">
        <v>1104</v>
      </c>
      <c r="D2730" s="89">
        <v>11365.81413102618</v>
      </c>
      <c r="E2730" s="91">
        <v>210421523306.69061</v>
      </c>
      <c r="F2730" s="91">
        <v>15650920221.09989</v>
      </c>
    </row>
    <row r="2731" spans="1:6" x14ac:dyDescent="0.3">
      <c r="A2731" s="48">
        <v>44123</v>
      </c>
      <c r="B2731">
        <v>2020</v>
      </c>
      <c r="C2731" t="s">
        <v>1104</v>
      </c>
      <c r="D2731" s="89">
        <v>11495.89997568987</v>
      </c>
      <c r="E2731" s="91">
        <v>212752326976.4921</v>
      </c>
      <c r="F2731" s="91">
        <v>15569792414.42322</v>
      </c>
    </row>
    <row r="2732" spans="1:6" x14ac:dyDescent="0.3">
      <c r="A2732" s="48">
        <v>44124</v>
      </c>
      <c r="B2732">
        <v>2020</v>
      </c>
      <c r="C2732" t="s">
        <v>1104</v>
      </c>
      <c r="D2732" s="89">
        <v>11752.14686391979</v>
      </c>
      <c r="E2732" s="91">
        <v>217391050812.65869</v>
      </c>
      <c r="F2732" s="91">
        <v>18121468516.271938</v>
      </c>
    </row>
    <row r="2733" spans="1:6" x14ac:dyDescent="0.3">
      <c r="A2733" s="48">
        <v>44125</v>
      </c>
      <c r="B2733">
        <v>2020</v>
      </c>
      <c r="C2733" t="s">
        <v>1104</v>
      </c>
      <c r="D2733" s="89">
        <v>11908.70892324645</v>
      </c>
      <c r="E2733" s="91">
        <v>220404884318.97809</v>
      </c>
      <c r="F2733" s="91">
        <v>21431994055.828869</v>
      </c>
    </row>
    <row r="2734" spans="1:6" x14ac:dyDescent="0.3">
      <c r="A2734" s="48">
        <v>44126</v>
      </c>
      <c r="B2734">
        <v>2020</v>
      </c>
      <c r="C2734" t="s">
        <v>1104</v>
      </c>
      <c r="D2734" s="89">
        <v>12806.435726727441</v>
      </c>
      <c r="E2734" s="91">
        <v>236717318526.15689</v>
      </c>
      <c r="F2734" s="91">
        <v>29314287990.069</v>
      </c>
    </row>
    <row r="2735" spans="1:6" x14ac:dyDescent="0.3">
      <c r="A2735" s="48">
        <v>44127</v>
      </c>
      <c r="B2735">
        <v>2020</v>
      </c>
      <c r="C2735" t="s">
        <v>1104</v>
      </c>
      <c r="D2735" s="89">
        <v>12951.04406003813</v>
      </c>
      <c r="E2735" s="91">
        <v>240257678153.83539</v>
      </c>
      <c r="F2735" s="91">
        <v>25070864646.764919</v>
      </c>
    </row>
    <row r="2736" spans="1:6" x14ac:dyDescent="0.3">
      <c r="A2736" s="48">
        <v>44128</v>
      </c>
      <c r="B2736">
        <v>2020</v>
      </c>
      <c r="C2736" t="s">
        <v>1104</v>
      </c>
      <c r="D2736" s="89">
        <v>12928.07229634841</v>
      </c>
      <c r="E2736" s="91">
        <v>239590543523.7226</v>
      </c>
      <c r="F2736" s="91">
        <v>21379873277.58567</v>
      </c>
    </row>
    <row r="2737" spans="1:6" x14ac:dyDescent="0.3">
      <c r="A2737" s="48">
        <v>44129</v>
      </c>
      <c r="B2737">
        <v>2020</v>
      </c>
      <c r="C2737" t="s">
        <v>1104</v>
      </c>
      <c r="D2737" s="89">
        <v>13106.04601925958</v>
      </c>
      <c r="E2737" s="91">
        <v>242785151288.07919</v>
      </c>
      <c r="F2737" s="91">
        <v>19302801174.758499</v>
      </c>
    </row>
    <row r="2738" spans="1:6" x14ac:dyDescent="0.3">
      <c r="A2738" s="48">
        <v>44130</v>
      </c>
      <c r="B2738">
        <v>2020</v>
      </c>
      <c r="C2738" t="s">
        <v>1104</v>
      </c>
      <c r="D2738" s="89">
        <v>13021.41084212412</v>
      </c>
      <c r="E2738" s="91">
        <v>241326618198.73071</v>
      </c>
      <c r="F2738" s="91">
        <v>18998745579.318001</v>
      </c>
    </row>
    <row r="2739" spans="1:6" x14ac:dyDescent="0.3">
      <c r="A2739" s="48">
        <v>44131</v>
      </c>
      <c r="B2739">
        <v>2020</v>
      </c>
      <c r="C2739" t="s">
        <v>1104</v>
      </c>
      <c r="D2739" s="89">
        <v>13060.792212084059</v>
      </c>
      <c r="E2739" s="91">
        <v>242141178089.608</v>
      </c>
      <c r="F2739" s="91">
        <v>21507619985.69437</v>
      </c>
    </row>
    <row r="2740" spans="1:6" x14ac:dyDescent="0.3">
      <c r="A2740" s="48">
        <v>44132</v>
      </c>
      <c r="B2740">
        <v>2020</v>
      </c>
      <c r="C2740" t="s">
        <v>1104</v>
      </c>
      <c r="D2740" s="89">
        <v>13655.185415883079</v>
      </c>
      <c r="E2740" s="91">
        <v>253004886697.36081</v>
      </c>
      <c r="F2740" s="91">
        <v>23918511528.069111</v>
      </c>
    </row>
    <row r="2741" spans="1:6" x14ac:dyDescent="0.3">
      <c r="A2741" s="48">
        <v>44133</v>
      </c>
      <c r="B2741">
        <v>2020</v>
      </c>
      <c r="C2741" t="s">
        <v>1104</v>
      </c>
      <c r="D2741" s="89">
        <v>13282.99934829244</v>
      </c>
      <c r="E2741" s="91">
        <v>245661872194.44211</v>
      </c>
      <c r="F2741" s="91">
        <v>26825856788.11282</v>
      </c>
    </row>
    <row r="2742" spans="1:6" x14ac:dyDescent="0.3">
      <c r="A2742" s="48">
        <v>44134</v>
      </c>
      <c r="B2742">
        <v>2020</v>
      </c>
      <c r="C2742" t="s">
        <v>1104</v>
      </c>
      <c r="D2742" s="89">
        <v>13441.87849603161</v>
      </c>
      <c r="E2742" s="91">
        <v>249545455596.32959</v>
      </c>
      <c r="F2742" s="91">
        <v>22860841953.831581</v>
      </c>
    </row>
    <row r="2743" spans="1:6" x14ac:dyDescent="0.3">
      <c r="A2743" s="48">
        <v>44135</v>
      </c>
      <c r="B2743">
        <v>2020</v>
      </c>
      <c r="C2743" t="s">
        <v>1104</v>
      </c>
      <c r="D2743" s="89">
        <v>13537.174271524889</v>
      </c>
      <c r="E2743" s="91">
        <v>250845436637.9202</v>
      </c>
      <c r="F2743" s="91">
        <v>23482756915.113659</v>
      </c>
    </row>
    <row r="2744" spans="1:6" x14ac:dyDescent="0.3">
      <c r="A2744" s="48">
        <v>44136</v>
      </c>
      <c r="B2744">
        <v>2020</v>
      </c>
      <c r="C2744" t="s">
        <v>1104</v>
      </c>
      <c r="D2744" s="89">
        <v>13778.63763835293</v>
      </c>
      <c r="E2744" s="91">
        <v>255329261020.6163</v>
      </c>
      <c r="F2744" s="91">
        <v>22691200479.405399</v>
      </c>
    </row>
    <row r="2745" spans="1:6" x14ac:dyDescent="0.3">
      <c r="A2745" s="48">
        <v>44137</v>
      </c>
      <c r="B2745">
        <v>2020</v>
      </c>
      <c r="C2745" t="s">
        <v>1104</v>
      </c>
      <c r="D2745" s="89">
        <v>13720.36146514629</v>
      </c>
      <c r="E2745" s="91">
        <v>254260250527.505</v>
      </c>
      <c r="F2745" s="91">
        <v>19771957707.937111</v>
      </c>
    </row>
    <row r="2746" spans="1:6" x14ac:dyDescent="0.3">
      <c r="A2746" s="48">
        <v>44138</v>
      </c>
      <c r="B2746">
        <v>2020</v>
      </c>
      <c r="C2746" t="s">
        <v>1104</v>
      </c>
      <c r="D2746" s="89">
        <v>13558.36179552417</v>
      </c>
      <c r="E2746" s="91">
        <v>251266177558.4805</v>
      </c>
      <c r="F2746" s="91">
        <v>22630851230.49477</v>
      </c>
    </row>
    <row r="2747" spans="1:6" x14ac:dyDescent="0.3">
      <c r="A2747" s="48">
        <v>44139</v>
      </c>
      <c r="B2747">
        <v>2020</v>
      </c>
      <c r="C2747" t="s">
        <v>1104</v>
      </c>
      <c r="D2747" s="89">
        <v>13989.976358180449</v>
      </c>
      <c r="E2747" s="91">
        <v>259277183164.5506</v>
      </c>
      <c r="F2747" s="91">
        <v>22602862338.464031</v>
      </c>
    </row>
    <row r="2748" spans="1:6" x14ac:dyDescent="0.3">
      <c r="A2748" s="48">
        <v>44140</v>
      </c>
      <c r="B2748">
        <v>2020</v>
      </c>
      <c r="C2748" t="s">
        <v>1104</v>
      </c>
      <c r="D2748" s="89">
        <v>14101.71605081372</v>
      </c>
      <c r="E2748" s="91">
        <v>261103557610.7482</v>
      </c>
      <c r="F2748" s="91">
        <v>25857225138.46526</v>
      </c>
    </row>
    <row r="2749" spans="1:6" x14ac:dyDescent="0.3">
      <c r="A2749" s="48">
        <v>44141</v>
      </c>
      <c r="B2749">
        <v>2020</v>
      </c>
      <c r="C2749" t="s">
        <v>1104</v>
      </c>
      <c r="D2749" s="89">
        <v>15553.331701081441</v>
      </c>
      <c r="E2749" s="91">
        <v>288118007577.42651</v>
      </c>
      <c r="F2749" s="91">
        <v>36313255719.023277</v>
      </c>
    </row>
    <row r="2750" spans="1:6" x14ac:dyDescent="0.3">
      <c r="A2750" s="48">
        <v>44142</v>
      </c>
      <c r="B2750">
        <v>2020</v>
      </c>
      <c r="C2750" t="s">
        <v>1104</v>
      </c>
      <c r="D2750" s="89">
        <v>15548.312145063141</v>
      </c>
      <c r="E2750" s="91">
        <v>288563189165.38812</v>
      </c>
      <c r="F2750" s="91">
        <v>34523587704.571083</v>
      </c>
    </row>
    <row r="2751" spans="1:6" x14ac:dyDescent="0.3">
      <c r="A2751" s="48">
        <v>44143</v>
      </c>
      <c r="B2751">
        <v>2020</v>
      </c>
      <c r="C2751" t="s">
        <v>1104</v>
      </c>
      <c r="D2751" s="89">
        <v>14818.458911221491</v>
      </c>
      <c r="E2751" s="91">
        <v>274687727889.983</v>
      </c>
      <c r="F2751" s="91">
        <v>30369855794.73288</v>
      </c>
    </row>
    <row r="2752" spans="1:6" x14ac:dyDescent="0.3">
      <c r="A2752" s="48">
        <v>44144</v>
      </c>
      <c r="B2752">
        <v>2020</v>
      </c>
      <c r="C2752" t="s">
        <v>1104</v>
      </c>
      <c r="D2752" s="89">
        <v>15496.31614914742</v>
      </c>
      <c r="E2752" s="91">
        <v>287116472704.39362</v>
      </c>
      <c r="F2752" s="91">
        <v>24082570971.891491</v>
      </c>
    </row>
    <row r="2753" spans="1:6" x14ac:dyDescent="0.3">
      <c r="A2753" s="48">
        <v>44145</v>
      </c>
      <c r="B2753">
        <v>2020</v>
      </c>
      <c r="C2753" t="s">
        <v>1104</v>
      </c>
      <c r="D2753" s="89">
        <v>15335.34219817886</v>
      </c>
      <c r="E2753" s="91">
        <v>284292217075.76862</v>
      </c>
      <c r="F2753" s="91">
        <v>29501754042.78257</v>
      </c>
    </row>
    <row r="2754" spans="1:6" x14ac:dyDescent="0.3">
      <c r="A2754" s="48">
        <v>44146</v>
      </c>
      <c r="B2754">
        <v>2020</v>
      </c>
      <c r="C2754" t="s">
        <v>1104</v>
      </c>
      <c r="D2754" s="89">
        <v>15278.70965979927</v>
      </c>
      <c r="E2754" s="91">
        <v>283242342238.51367</v>
      </c>
      <c r="F2754" s="91">
        <v>21918753732.66584</v>
      </c>
    </row>
    <row r="2755" spans="1:6" x14ac:dyDescent="0.3">
      <c r="A2755" s="48">
        <v>44147</v>
      </c>
      <c r="B2755">
        <v>2020</v>
      </c>
      <c r="C2755" t="s">
        <v>1104</v>
      </c>
      <c r="D2755" s="89">
        <v>15686.905986213231</v>
      </c>
      <c r="E2755" s="91">
        <v>291215273242.18878</v>
      </c>
      <c r="F2755" s="91">
        <v>23990613793.26823</v>
      </c>
    </row>
    <row r="2756" spans="1:6" x14ac:dyDescent="0.3">
      <c r="A2756" s="48">
        <v>44148</v>
      </c>
      <c r="B2756">
        <v>2020</v>
      </c>
      <c r="C2756" t="s">
        <v>1104</v>
      </c>
      <c r="D2756" s="89">
        <v>16265.149252483359</v>
      </c>
      <c r="E2756" s="91">
        <v>301529322417.46143</v>
      </c>
      <c r="F2756" s="91">
        <v>28001128791.211361</v>
      </c>
    </row>
    <row r="2757" spans="1:6" x14ac:dyDescent="0.3">
      <c r="A2757" s="48">
        <v>44149</v>
      </c>
      <c r="B2757">
        <v>2020</v>
      </c>
      <c r="C2757" t="s">
        <v>1104</v>
      </c>
      <c r="D2757" s="89">
        <v>16326.814875079081</v>
      </c>
      <c r="E2757" s="91">
        <v>302672502422.09003</v>
      </c>
      <c r="F2757" s="91">
        <v>24826304419.558369</v>
      </c>
    </row>
    <row r="2758" spans="1:6" x14ac:dyDescent="0.3">
      <c r="A2758" s="48">
        <v>44150</v>
      </c>
      <c r="B2758">
        <v>2020</v>
      </c>
      <c r="C2758" t="s">
        <v>1104</v>
      </c>
      <c r="D2758" s="89">
        <v>16095.56151063065</v>
      </c>
      <c r="E2758" s="91">
        <v>298290647831.24432</v>
      </c>
      <c r="F2758" s="91">
        <v>22096608221.167</v>
      </c>
    </row>
    <row r="2759" spans="1:6" x14ac:dyDescent="0.3">
      <c r="A2759" s="48">
        <v>44151</v>
      </c>
      <c r="B2759">
        <v>2020</v>
      </c>
      <c r="C2759" t="s">
        <v>1104</v>
      </c>
      <c r="D2759" s="89">
        <v>15984.67378415661</v>
      </c>
      <c r="E2759" s="91">
        <v>296277008765.18958</v>
      </c>
      <c r="F2759" s="91">
        <v>19184714602.51041</v>
      </c>
    </row>
    <row r="2760" spans="1:6" x14ac:dyDescent="0.3">
      <c r="A2760" s="48">
        <v>44152</v>
      </c>
      <c r="B2760">
        <v>2020</v>
      </c>
      <c r="C2760" t="s">
        <v>1104</v>
      </c>
      <c r="D2760" s="89">
        <v>16714.40386322188</v>
      </c>
      <c r="E2760" s="91">
        <v>309857769717.02887</v>
      </c>
      <c r="F2760" s="91">
        <v>24606359052.384529</v>
      </c>
    </row>
    <row r="2761" spans="1:6" x14ac:dyDescent="0.3">
      <c r="A2761" s="48">
        <v>44153</v>
      </c>
      <c r="B2761">
        <v>2020</v>
      </c>
      <c r="C2761" t="s">
        <v>1104</v>
      </c>
      <c r="D2761" s="89">
        <v>17651.820427681709</v>
      </c>
      <c r="E2761" s="91">
        <v>327448838765.29773</v>
      </c>
      <c r="F2761" s="91">
        <v>31572384445.723331</v>
      </c>
    </row>
    <row r="2762" spans="1:6" x14ac:dyDescent="0.3">
      <c r="A2762" s="48">
        <v>44154</v>
      </c>
      <c r="B2762">
        <v>2020</v>
      </c>
      <c r="C2762" t="s">
        <v>1104</v>
      </c>
      <c r="D2762" s="89">
        <v>17829.934958345129</v>
      </c>
      <c r="E2762" s="91">
        <v>330792375072.03058</v>
      </c>
      <c r="F2762" s="91">
        <v>40089857655.310738</v>
      </c>
    </row>
    <row r="2763" spans="1:6" x14ac:dyDescent="0.3">
      <c r="A2763" s="48">
        <v>44155</v>
      </c>
      <c r="B2763">
        <v>2020</v>
      </c>
      <c r="C2763" t="s">
        <v>1104</v>
      </c>
      <c r="D2763" s="89">
        <v>17819.75743096837</v>
      </c>
      <c r="E2763" s="91">
        <v>330526082018.52863</v>
      </c>
      <c r="F2763" s="91">
        <v>30586797551.711712</v>
      </c>
    </row>
    <row r="2764" spans="1:6" x14ac:dyDescent="0.3">
      <c r="A2764" s="48">
        <v>44156</v>
      </c>
      <c r="B2764">
        <v>2020</v>
      </c>
      <c r="C2764" t="s">
        <v>1104</v>
      </c>
      <c r="D2764" s="89">
        <v>18628.813489036202</v>
      </c>
      <c r="E2764" s="91">
        <v>345552251091.15918</v>
      </c>
      <c r="F2764" s="91">
        <v>28731271104.013729</v>
      </c>
    </row>
    <row r="2765" spans="1:6" x14ac:dyDescent="0.3">
      <c r="A2765" s="48">
        <v>44157</v>
      </c>
      <c r="B2765">
        <v>2020</v>
      </c>
      <c r="C2765" t="s">
        <v>1104</v>
      </c>
      <c r="D2765" s="89">
        <v>18689.528655825849</v>
      </c>
      <c r="E2765" s="91">
        <v>346623937352.16681</v>
      </c>
      <c r="F2765" s="91">
        <v>31201880851.778339</v>
      </c>
    </row>
    <row r="2766" spans="1:6" x14ac:dyDescent="0.3">
      <c r="A2766" s="48">
        <v>44158</v>
      </c>
      <c r="B2766">
        <v>2020</v>
      </c>
      <c r="C2766" t="s">
        <v>1104</v>
      </c>
      <c r="D2766" s="89">
        <v>18390.61184379203</v>
      </c>
      <c r="E2766" s="91">
        <v>342078349285.09619</v>
      </c>
      <c r="F2766" s="91">
        <v>33010231293.958778</v>
      </c>
    </row>
    <row r="2767" spans="1:6" x14ac:dyDescent="0.3">
      <c r="A2767" s="48">
        <v>44159</v>
      </c>
      <c r="B2767">
        <v>2020</v>
      </c>
      <c r="C2767" t="s">
        <v>1104</v>
      </c>
      <c r="D2767" s="89">
        <v>18360.693300385861</v>
      </c>
      <c r="E2767" s="91">
        <v>340635146714.39832</v>
      </c>
      <c r="F2767" s="91">
        <v>33389683851.4282</v>
      </c>
    </row>
    <row r="2768" spans="1:6" x14ac:dyDescent="0.3">
      <c r="A2768" s="48">
        <v>44160</v>
      </c>
      <c r="B2768">
        <v>2020</v>
      </c>
      <c r="C2768" t="s">
        <v>1104</v>
      </c>
      <c r="D2768" s="89">
        <v>19091.524181728699</v>
      </c>
      <c r="E2768" s="91">
        <v>354209935573.8031</v>
      </c>
      <c r="F2768" s="91">
        <v>49429532567.345497</v>
      </c>
    </row>
    <row r="2769" spans="1:6" x14ac:dyDescent="0.3">
      <c r="A2769" s="48">
        <v>44161</v>
      </c>
      <c r="B2769">
        <v>2020</v>
      </c>
      <c r="C2769" t="s">
        <v>1104</v>
      </c>
      <c r="D2769" s="89">
        <v>18753.288921684911</v>
      </c>
      <c r="E2769" s="91">
        <v>348158099247.16333</v>
      </c>
      <c r="F2769" s="91">
        <v>32146102840.27747</v>
      </c>
    </row>
    <row r="2770" spans="1:6" x14ac:dyDescent="0.3">
      <c r="A2770" s="48">
        <v>44162</v>
      </c>
      <c r="B2770">
        <v>2020</v>
      </c>
      <c r="C2770" t="s">
        <v>1104</v>
      </c>
      <c r="D2770" s="89">
        <v>17138.029512395209</v>
      </c>
      <c r="E2770" s="91">
        <v>317999016791.45117</v>
      </c>
      <c r="F2770" s="91">
        <v>48738957776.520264</v>
      </c>
    </row>
    <row r="2771" spans="1:6" x14ac:dyDescent="0.3">
      <c r="A2771" s="48">
        <v>44163</v>
      </c>
      <c r="B2771">
        <v>2020</v>
      </c>
      <c r="C2771" t="s">
        <v>1104</v>
      </c>
      <c r="D2771" s="89">
        <v>17140.275552523621</v>
      </c>
      <c r="E2771" s="91">
        <v>318057301370.37903</v>
      </c>
      <c r="F2771" s="91">
        <v>30680336583.3428</v>
      </c>
    </row>
    <row r="2772" spans="1:6" x14ac:dyDescent="0.3">
      <c r="A2772" s="48">
        <v>44164</v>
      </c>
      <c r="B2772">
        <v>2020</v>
      </c>
      <c r="C2772" t="s">
        <v>1104</v>
      </c>
      <c r="D2772" s="89">
        <v>17718.972832629501</v>
      </c>
      <c r="E2772" s="91">
        <v>328812520405.74213</v>
      </c>
      <c r="F2772" s="91">
        <v>24501260966.04628</v>
      </c>
    </row>
    <row r="2773" spans="1:6" x14ac:dyDescent="0.3">
      <c r="A2773" s="48">
        <v>44165</v>
      </c>
      <c r="B2773">
        <v>2020</v>
      </c>
      <c r="C2773" t="s">
        <v>1104</v>
      </c>
      <c r="D2773" s="89">
        <v>18169.954209782849</v>
      </c>
      <c r="E2773" s="91">
        <v>336495192223.01392</v>
      </c>
      <c r="F2773" s="91">
        <v>23940328528.712341</v>
      </c>
    </row>
    <row r="2774" spans="1:6" x14ac:dyDescent="0.3">
      <c r="A2774" s="48">
        <v>44166</v>
      </c>
      <c r="B2774">
        <v>2020</v>
      </c>
      <c r="C2774" t="s">
        <v>1104</v>
      </c>
      <c r="D2774" s="89">
        <v>19609.52143957559</v>
      </c>
      <c r="E2774" s="91">
        <v>363927715778.6875</v>
      </c>
      <c r="F2774" s="91">
        <v>36160827241.441727</v>
      </c>
    </row>
    <row r="2775" spans="1:6" x14ac:dyDescent="0.3">
      <c r="A2775" s="48">
        <v>44167</v>
      </c>
      <c r="B2775">
        <v>2020</v>
      </c>
      <c r="C2775" t="s">
        <v>1104</v>
      </c>
      <c r="D2775" s="89">
        <v>18857.417371118161</v>
      </c>
      <c r="E2775" s="91">
        <v>349587593227.14178</v>
      </c>
      <c r="F2775" s="91">
        <v>38614628143.57325</v>
      </c>
    </row>
    <row r="2776" spans="1:6" x14ac:dyDescent="0.3">
      <c r="A2776" s="48">
        <v>44168</v>
      </c>
      <c r="B2776">
        <v>2020</v>
      </c>
      <c r="C2776" t="s">
        <v>1104</v>
      </c>
      <c r="D2776" s="89">
        <v>19208.39819199462</v>
      </c>
      <c r="E2776" s="91">
        <v>356517705143.29437</v>
      </c>
      <c r="F2776" s="91">
        <v>28923102074.826519</v>
      </c>
    </row>
    <row r="2777" spans="1:6" x14ac:dyDescent="0.3">
      <c r="A2777" s="48">
        <v>44169</v>
      </c>
      <c r="B2777">
        <v>2020</v>
      </c>
      <c r="C2777" t="s">
        <v>1104</v>
      </c>
      <c r="D2777" s="89">
        <v>19435.20484740911</v>
      </c>
      <c r="E2777" s="91">
        <v>360661550057.29749</v>
      </c>
      <c r="F2777" s="91">
        <v>24342606870.708961</v>
      </c>
    </row>
    <row r="2778" spans="1:6" x14ac:dyDescent="0.3">
      <c r="A2778" s="48">
        <v>44170</v>
      </c>
      <c r="B2778">
        <v>2020</v>
      </c>
      <c r="C2778" t="s">
        <v>1104</v>
      </c>
      <c r="D2778" s="89">
        <v>18711.226549886931</v>
      </c>
      <c r="E2778" s="91">
        <v>347850442856.63593</v>
      </c>
      <c r="F2778" s="91">
        <v>26369871383.262001</v>
      </c>
    </row>
    <row r="2779" spans="1:6" x14ac:dyDescent="0.3">
      <c r="A2779" s="48">
        <v>44171</v>
      </c>
      <c r="B2779">
        <v>2020</v>
      </c>
      <c r="C2779" t="s">
        <v>1104</v>
      </c>
      <c r="D2779" s="89">
        <v>19139.11157523749</v>
      </c>
      <c r="E2779" s="91">
        <v>355244908734.64807</v>
      </c>
      <c r="F2779" s="91">
        <v>23333284386.265518</v>
      </c>
    </row>
    <row r="2780" spans="1:6" x14ac:dyDescent="0.3">
      <c r="A2780" s="48">
        <v>44172</v>
      </c>
      <c r="B2780">
        <v>2020</v>
      </c>
      <c r="C2780" t="s">
        <v>1104</v>
      </c>
      <c r="D2780" s="89">
        <v>19325.554118591092</v>
      </c>
      <c r="E2780" s="91">
        <v>358762118305.1145</v>
      </c>
      <c r="F2780" s="91">
        <v>21832193872.698601</v>
      </c>
    </row>
    <row r="2781" spans="1:6" x14ac:dyDescent="0.3">
      <c r="A2781" s="48">
        <v>44173</v>
      </c>
      <c r="B2781">
        <v>2020</v>
      </c>
      <c r="C2781" t="s">
        <v>1104</v>
      </c>
      <c r="D2781" s="89">
        <v>19198.806493935339</v>
      </c>
      <c r="E2781" s="91">
        <v>356587934226.10193</v>
      </c>
      <c r="F2781" s="91">
        <v>22034483383.949429</v>
      </c>
    </row>
    <row r="2782" spans="1:6" x14ac:dyDescent="0.3">
      <c r="A2782" s="48">
        <v>44174</v>
      </c>
      <c r="B2782">
        <v>2020</v>
      </c>
      <c r="C2782" t="s">
        <v>1104</v>
      </c>
      <c r="D2782" s="89">
        <v>18336.514581297812</v>
      </c>
      <c r="E2782" s="91">
        <v>340435142947.90863</v>
      </c>
      <c r="F2782" s="91">
        <v>26799991795.557941</v>
      </c>
    </row>
    <row r="2783" spans="1:6" x14ac:dyDescent="0.3">
      <c r="A2783" s="48">
        <v>44175</v>
      </c>
      <c r="B2783">
        <v>2020</v>
      </c>
      <c r="C2783" t="s">
        <v>1104</v>
      </c>
      <c r="D2783" s="89">
        <v>18564.98645568814</v>
      </c>
      <c r="E2783" s="91">
        <v>344693077429.96942</v>
      </c>
      <c r="F2783" s="91">
        <v>29806757748.847988</v>
      </c>
    </row>
    <row r="2784" spans="1:6" x14ac:dyDescent="0.3">
      <c r="A2784" s="48">
        <v>44176</v>
      </c>
      <c r="B2784">
        <v>2020</v>
      </c>
      <c r="C2784" t="s">
        <v>1104</v>
      </c>
      <c r="D2784" s="89">
        <v>18262.058384653159</v>
      </c>
      <c r="E2784" s="91">
        <v>339714540194.3479</v>
      </c>
      <c r="F2784" s="91">
        <v>24092658533.604221</v>
      </c>
    </row>
    <row r="2785" spans="1:6" x14ac:dyDescent="0.3">
      <c r="A2785" s="48">
        <v>44177</v>
      </c>
      <c r="B2785">
        <v>2020</v>
      </c>
      <c r="C2785" t="s">
        <v>1104</v>
      </c>
      <c r="D2785" s="89">
        <v>18058.027339569551</v>
      </c>
      <c r="E2785" s="91">
        <v>335310805699.28931</v>
      </c>
      <c r="F2785" s="91">
        <v>26080197328.252399</v>
      </c>
    </row>
    <row r="2786" spans="1:6" x14ac:dyDescent="0.3">
      <c r="A2786" s="48">
        <v>44178</v>
      </c>
      <c r="B2786">
        <v>2020</v>
      </c>
      <c r="C2786" t="s">
        <v>1104</v>
      </c>
      <c r="D2786" s="89">
        <v>18807.095403220159</v>
      </c>
      <c r="E2786" s="91">
        <v>349235537025.78632</v>
      </c>
      <c r="F2786" s="91">
        <v>21918803313.730881</v>
      </c>
    </row>
    <row r="2787" spans="1:6" x14ac:dyDescent="0.3">
      <c r="A2787" s="48">
        <v>44179</v>
      </c>
      <c r="B2787">
        <v>2020</v>
      </c>
      <c r="C2787" t="s">
        <v>1104</v>
      </c>
      <c r="D2787" s="89">
        <v>19151.134423404928</v>
      </c>
      <c r="E2787" s="91">
        <v>355642790361.31708</v>
      </c>
      <c r="F2787" s="91">
        <v>23550581096.074558</v>
      </c>
    </row>
    <row r="2788" spans="1:6" x14ac:dyDescent="0.3">
      <c r="A2788" s="48">
        <v>44180</v>
      </c>
      <c r="B2788">
        <v>2020</v>
      </c>
      <c r="C2788" t="s">
        <v>1104</v>
      </c>
      <c r="D2788" s="89">
        <v>19259.97047153096</v>
      </c>
      <c r="E2788" s="91">
        <v>357681110300.36432</v>
      </c>
      <c r="F2788" s="91">
        <v>21638023119.815338</v>
      </c>
    </row>
    <row r="2789" spans="1:6" x14ac:dyDescent="0.3">
      <c r="A2789" s="48">
        <v>44181</v>
      </c>
      <c r="B2789">
        <v>2020</v>
      </c>
      <c r="C2789" t="s">
        <v>1104</v>
      </c>
      <c r="D2789" s="89">
        <v>19432.362456862411</v>
      </c>
      <c r="E2789" s="91">
        <v>360542942204.95898</v>
      </c>
      <c r="F2789" s="91">
        <v>24173322660.107281</v>
      </c>
    </row>
    <row r="2790" spans="1:6" x14ac:dyDescent="0.3">
      <c r="A2790" s="48">
        <v>44182</v>
      </c>
      <c r="B2790">
        <v>2020</v>
      </c>
      <c r="C2790" t="s">
        <v>1104</v>
      </c>
      <c r="D2790" s="89">
        <v>21317.662136786839</v>
      </c>
      <c r="E2790" s="91">
        <v>396179736655.63977</v>
      </c>
      <c r="F2790" s="91">
        <v>39062639738.048409</v>
      </c>
    </row>
    <row r="2791" spans="1:6" x14ac:dyDescent="0.3">
      <c r="A2791" s="48">
        <v>44183</v>
      </c>
      <c r="B2791">
        <v>2020</v>
      </c>
      <c r="C2791" t="s">
        <v>1104</v>
      </c>
      <c r="D2791" s="89">
        <v>22805.65580598891</v>
      </c>
      <c r="E2791" s="91">
        <v>423587689809.27679</v>
      </c>
      <c r="F2791" s="91">
        <v>60693764158.56218</v>
      </c>
    </row>
    <row r="2792" spans="1:6" x14ac:dyDescent="0.3">
      <c r="A2792" s="48">
        <v>44184</v>
      </c>
      <c r="B2792">
        <v>2020</v>
      </c>
      <c r="C2792" t="s">
        <v>1104</v>
      </c>
      <c r="D2792" s="89">
        <v>23120.570551567522</v>
      </c>
      <c r="E2792" s="91">
        <v>429459534590.41589</v>
      </c>
      <c r="F2792" s="91">
        <v>37000188847.409653</v>
      </c>
    </row>
    <row r="2793" spans="1:6" x14ac:dyDescent="0.3">
      <c r="A2793" s="48">
        <v>44185</v>
      </c>
      <c r="B2793">
        <v>2020</v>
      </c>
      <c r="C2793" t="s">
        <v>1104</v>
      </c>
      <c r="D2793" s="89">
        <v>23863.854841719691</v>
      </c>
      <c r="E2793" s="91">
        <v>443289431125.46167</v>
      </c>
      <c r="F2793" s="91">
        <v>35252972899.693428</v>
      </c>
    </row>
    <row r="2794" spans="1:6" x14ac:dyDescent="0.3">
      <c r="A2794" s="48">
        <v>44186</v>
      </c>
      <c r="B2794">
        <v>2020</v>
      </c>
      <c r="C2794" t="s">
        <v>1104</v>
      </c>
      <c r="D2794" s="89">
        <v>23518.318420547232</v>
      </c>
      <c r="E2794" s="91">
        <v>436893169132.7113</v>
      </c>
      <c r="F2794" s="91">
        <v>32907758817.840939</v>
      </c>
    </row>
    <row r="2795" spans="1:6" x14ac:dyDescent="0.3">
      <c r="A2795" s="48">
        <v>44187</v>
      </c>
      <c r="B2795">
        <v>2020</v>
      </c>
      <c r="C2795" t="s">
        <v>1104</v>
      </c>
      <c r="D2795" s="89">
        <v>22840.991707188361</v>
      </c>
      <c r="E2795" s="91">
        <v>424329939581.7774</v>
      </c>
      <c r="F2795" s="91">
        <v>38423396405.393143</v>
      </c>
    </row>
    <row r="2796" spans="1:6" x14ac:dyDescent="0.3">
      <c r="A2796" s="48">
        <v>44188</v>
      </c>
      <c r="B2796">
        <v>2020</v>
      </c>
      <c r="C2796" t="s">
        <v>1104</v>
      </c>
      <c r="D2796" s="89">
        <v>23794.79330262859</v>
      </c>
      <c r="E2796" s="91">
        <v>441752551013.19128</v>
      </c>
      <c r="F2796" s="91">
        <v>38733771616.273857</v>
      </c>
    </row>
    <row r="2797" spans="1:6" x14ac:dyDescent="0.3">
      <c r="A2797" s="48">
        <v>44189</v>
      </c>
      <c r="B2797">
        <v>2020</v>
      </c>
      <c r="C2797" t="s">
        <v>1104</v>
      </c>
      <c r="D2797" s="89">
        <v>23308.12723217715</v>
      </c>
      <c r="E2797" s="91">
        <v>433051601800.69287</v>
      </c>
      <c r="F2797" s="91">
        <v>42917744239.824402</v>
      </c>
    </row>
    <row r="2798" spans="1:6" x14ac:dyDescent="0.3">
      <c r="A2798" s="48">
        <v>44190</v>
      </c>
      <c r="B2798">
        <v>2020</v>
      </c>
      <c r="C2798" t="s">
        <v>1104</v>
      </c>
      <c r="D2798" s="89">
        <v>23760.287048542959</v>
      </c>
      <c r="E2798" s="91">
        <v>441614502954.16321</v>
      </c>
      <c r="F2798" s="91">
        <v>36826373658.971329</v>
      </c>
    </row>
    <row r="2799" spans="1:6" x14ac:dyDescent="0.3">
      <c r="A2799" s="48">
        <v>44191</v>
      </c>
      <c r="B2799">
        <v>2020</v>
      </c>
      <c r="C2799" t="s">
        <v>1104</v>
      </c>
      <c r="D2799" s="89">
        <v>24671.107714415411</v>
      </c>
      <c r="E2799" s="91">
        <v>458416319552.32428</v>
      </c>
      <c r="F2799" s="91">
        <v>36622874229.828918</v>
      </c>
    </row>
    <row r="2800" spans="1:6" x14ac:dyDescent="0.3">
      <c r="A2800" s="48">
        <v>44192</v>
      </c>
      <c r="B2800">
        <v>2020</v>
      </c>
      <c r="C2800" t="s">
        <v>1104</v>
      </c>
      <c r="D2800" s="89">
        <v>26476.130137019489</v>
      </c>
      <c r="E2800" s="91">
        <v>491978602969.93182</v>
      </c>
      <c r="F2800" s="91">
        <v>41995154622.740471</v>
      </c>
    </row>
    <row r="2801" spans="1:6" x14ac:dyDescent="0.3">
      <c r="A2801" s="48">
        <v>44193</v>
      </c>
      <c r="B2801">
        <v>2020</v>
      </c>
      <c r="C2801" t="s">
        <v>1104</v>
      </c>
      <c r="D2801" s="89">
        <v>26423.228791902289</v>
      </c>
      <c r="E2801" s="91">
        <v>493427450341.26007</v>
      </c>
      <c r="F2801" s="91">
        <v>56654980595.930939</v>
      </c>
    </row>
    <row r="2802" spans="1:6" x14ac:dyDescent="0.3">
      <c r="A2802" s="48">
        <v>44194</v>
      </c>
      <c r="B2802">
        <v>2020</v>
      </c>
      <c r="C2802" t="s">
        <v>1104</v>
      </c>
      <c r="D2802" s="89">
        <v>27125.384120651499</v>
      </c>
      <c r="E2802" s="91">
        <v>503712223153.6673</v>
      </c>
      <c r="F2802" s="91">
        <v>42186521237.466797</v>
      </c>
    </row>
    <row r="2803" spans="1:6" x14ac:dyDescent="0.3">
      <c r="A2803" s="48">
        <v>44195</v>
      </c>
      <c r="B2803">
        <v>2020</v>
      </c>
      <c r="C2803" t="s">
        <v>1104</v>
      </c>
      <c r="D2803" s="89">
        <v>27424.53895460668</v>
      </c>
      <c r="E2803" s="91">
        <v>509680257177.0481</v>
      </c>
      <c r="F2803" s="91">
        <v>38081840205.60215</v>
      </c>
    </row>
    <row r="2804" spans="1:6" x14ac:dyDescent="0.3">
      <c r="A2804" s="48">
        <v>44196</v>
      </c>
      <c r="B2804">
        <v>2020</v>
      </c>
      <c r="C2804" t="s">
        <v>1104</v>
      </c>
      <c r="D2804" s="89">
        <v>28837.28852895899</v>
      </c>
      <c r="E2804" s="91">
        <v>535967306917.84131</v>
      </c>
      <c r="F2804" s="91">
        <v>43341140482.282173</v>
      </c>
    </row>
    <row r="2805" spans="1:6" x14ac:dyDescent="0.3">
      <c r="A2805" s="48">
        <v>44197</v>
      </c>
      <c r="B2805">
        <v>2021</v>
      </c>
      <c r="C2805" t="s">
        <v>415</v>
      </c>
      <c r="D2805" s="89">
        <v>29022.418395304168</v>
      </c>
      <c r="E2805" s="91">
        <v>539438036435.6701</v>
      </c>
      <c r="F2805" s="91">
        <v>43503516563.294884</v>
      </c>
    </row>
    <row r="2806" spans="1:6" x14ac:dyDescent="0.3">
      <c r="A2806" s="48">
        <v>44198</v>
      </c>
      <c r="B2806">
        <v>2021</v>
      </c>
      <c r="C2806" t="s">
        <v>415</v>
      </c>
      <c r="D2806" s="89">
        <v>29352.126791948951</v>
      </c>
      <c r="E2806" s="91">
        <v>545593282215.24982</v>
      </c>
      <c r="F2806" s="91">
        <v>34089717988.09045</v>
      </c>
    </row>
    <row r="2807" spans="1:6" x14ac:dyDescent="0.3">
      <c r="A2807" s="48">
        <v>44199</v>
      </c>
      <c r="B2807">
        <v>2021</v>
      </c>
      <c r="C2807" t="s">
        <v>415</v>
      </c>
      <c r="D2807" s="89">
        <v>32163.824935335211</v>
      </c>
      <c r="E2807" s="91">
        <v>597887713053.58252</v>
      </c>
      <c r="F2807" s="91">
        <v>57273436641.223083</v>
      </c>
    </row>
    <row r="2808" spans="1:6" x14ac:dyDescent="0.3">
      <c r="A2808" s="48">
        <v>44200</v>
      </c>
      <c r="B2808">
        <v>2021</v>
      </c>
      <c r="C2808" t="s">
        <v>415</v>
      </c>
      <c r="D2808" s="89">
        <v>33008.226203489277</v>
      </c>
      <c r="E2808" s="91">
        <v>613616917625.69666</v>
      </c>
      <c r="F2808" s="91">
        <v>178894068361.35309</v>
      </c>
    </row>
    <row r="2809" spans="1:6" x14ac:dyDescent="0.3">
      <c r="A2809" s="48">
        <v>44201</v>
      </c>
      <c r="B2809">
        <v>2021</v>
      </c>
      <c r="C2809" t="s">
        <v>415</v>
      </c>
      <c r="D2809" s="89">
        <v>31515.575966658351</v>
      </c>
      <c r="E2809" s="91">
        <v>585726270248.78906</v>
      </c>
      <c r="F2809" s="91">
        <v>74657165356.227158</v>
      </c>
    </row>
    <row r="2810" spans="1:6" x14ac:dyDescent="0.3">
      <c r="A2810" s="48">
        <v>44202</v>
      </c>
      <c r="B2810">
        <v>2021</v>
      </c>
      <c r="C2810" t="s">
        <v>415</v>
      </c>
      <c r="D2810" s="89">
        <v>34082.206049044238</v>
      </c>
      <c r="E2810" s="91">
        <v>633651671519.39575</v>
      </c>
      <c r="F2810" s="91">
        <v>67420500715.520264</v>
      </c>
    </row>
    <row r="2811" spans="1:6" x14ac:dyDescent="0.3">
      <c r="A2811" s="48">
        <v>44203</v>
      </c>
      <c r="B2811">
        <v>2021</v>
      </c>
      <c r="C2811" t="s">
        <v>415</v>
      </c>
      <c r="D2811" s="89">
        <v>36933.520137309133</v>
      </c>
      <c r="E2811" s="91">
        <v>682743683563.0741</v>
      </c>
      <c r="F2811" s="91">
        <v>71027195897.951248</v>
      </c>
    </row>
    <row r="2812" spans="1:6" x14ac:dyDescent="0.3">
      <c r="A2812" s="48">
        <v>44204</v>
      </c>
      <c r="B2812">
        <v>2021</v>
      </c>
      <c r="C2812" t="s">
        <v>415</v>
      </c>
      <c r="D2812" s="89">
        <v>39547.084081355672</v>
      </c>
      <c r="E2812" s="91">
        <v>735339707368.33386</v>
      </c>
      <c r="F2812" s="91">
        <v>78642959829.491898</v>
      </c>
    </row>
    <row r="2813" spans="1:6" x14ac:dyDescent="0.3">
      <c r="A2813" s="48">
        <v>44205</v>
      </c>
      <c r="B2813">
        <v>2021</v>
      </c>
      <c r="C2813" t="s">
        <v>415</v>
      </c>
      <c r="D2813" s="89">
        <v>40815.961854782538</v>
      </c>
      <c r="E2813" s="91">
        <v>758971014787.35974</v>
      </c>
      <c r="F2813" s="91">
        <v>82846468856.352081</v>
      </c>
    </row>
    <row r="2814" spans="1:6" x14ac:dyDescent="0.3">
      <c r="A2814" s="48">
        <v>44206</v>
      </c>
      <c r="B2814">
        <v>2021</v>
      </c>
      <c r="C2814" t="s">
        <v>415</v>
      </c>
      <c r="D2814" s="89">
        <v>40296.529003829397</v>
      </c>
      <c r="E2814" s="91">
        <v>749347201462.63586</v>
      </c>
      <c r="F2814" s="91">
        <v>55921808671.544228</v>
      </c>
    </row>
    <row r="2815" spans="1:6" x14ac:dyDescent="0.3">
      <c r="A2815" s="48">
        <v>44207</v>
      </c>
      <c r="B2815">
        <v>2021</v>
      </c>
      <c r="C2815" t="s">
        <v>415</v>
      </c>
      <c r="D2815" s="89">
        <v>38397.895985418167</v>
      </c>
      <c r="E2815" s="91">
        <v>714078952009.02429</v>
      </c>
      <c r="F2815" s="91">
        <v>73381123612.693253</v>
      </c>
    </row>
    <row r="2816" spans="1:6" x14ac:dyDescent="0.3">
      <c r="A2816" s="48">
        <v>44208</v>
      </c>
      <c r="B2816">
        <v>2021</v>
      </c>
      <c r="C2816" t="s">
        <v>415</v>
      </c>
      <c r="D2816" s="89">
        <v>35669.906686633491</v>
      </c>
      <c r="E2816" s="91">
        <v>663380898829.00513</v>
      </c>
      <c r="F2816" s="91">
        <v>111691569520.10519</v>
      </c>
    </row>
    <row r="2817" spans="1:6" x14ac:dyDescent="0.3">
      <c r="A2817" s="48">
        <v>44209</v>
      </c>
      <c r="B2817">
        <v>2021</v>
      </c>
      <c r="C2817" t="s">
        <v>415</v>
      </c>
      <c r="D2817" s="89">
        <v>33938.335878100879</v>
      </c>
      <c r="E2817" s="91">
        <v>629751630408.4126</v>
      </c>
      <c r="F2817" s="91">
        <v>68954134557.367096</v>
      </c>
    </row>
    <row r="2818" spans="1:6" x14ac:dyDescent="0.3">
      <c r="A2818" s="48">
        <v>44210</v>
      </c>
      <c r="B2818">
        <v>2021</v>
      </c>
      <c r="C2818" t="s">
        <v>415</v>
      </c>
      <c r="D2818" s="89">
        <v>37456.007725486423</v>
      </c>
      <c r="E2818" s="91">
        <v>696668634091.34351</v>
      </c>
      <c r="F2818" s="91">
        <v>65278944793.976051</v>
      </c>
    </row>
    <row r="2819" spans="1:6" x14ac:dyDescent="0.3">
      <c r="A2819" s="48">
        <v>44211</v>
      </c>
      <c r="B2819">
        <v>2021</v>
      </c>
      <c r="C2819" t="s">
        <v>415</v>
      </c>
      <c r="D2819" s="89">
        <v>39232.749971403457</v>
      </c>
      <c r="E2819" s="91">
        <v>729751433670.08813</v>
      </c>
      <c r="F2819" s="91">
        <v>57519444621.686691</v>
      </c>
    </row>
    <row r="2820" spans="1:6" x14ac:dyDescent="0.3">
      <c r="A2820" s="48">
        <v>44212</v>
      </c>
      <c r="B2820">
        <v>2021</v>
      </c>
      <c r="C2820" t="s">
        <v>415</v>
      </c>
      <c r="D2820" s="89">
        <v>36787.52121668496</v>
      </c>
      <c r="E2820" s="91">
        <v>684304915288.22607</v>
      </c>
      <c r="F2820" s="91">
        <v>63450740093.033348</v>
      </c>
    </row>
    <row r="2821" spans="1:6" x14ac:dyDescent="0.3">
      <c r="A2821" s="48">
        <v>44213</v>
      </c>
      <c r="B2821">
        <v>2021</v>
      </c>
      <c r="C2821" t="s">
        <v>415</v>
      </c>
      <c r="D2821" s="89">
        <v>36254.713079410853</v>
      </c>
      <c r="E2821" s="91">
        <v>674660879866.02002</v>
      </c>
      <c r="F2821" s="91">
        <v>55054325262.44017</v>
      </c>
    </row>
    <row r="2822" spans="1:6" x14ac:dyDescent="0.3">
      <c r="A2822" s="48">
        <v>44214</v>
      </c>
      <c r="B2822">
        <v>2021</v>
      </c>
      <c r="C2822" t="s">
        <v>415</v>
      </c>
      <c r="D2822" s="89">
        <v>35804.263885674693</v>
      </c>
      <c r="E2822" s="91">
        <v>672291934493.43958</v>
      </c>
      <c r="F2822" s="91">
        <v>50749258739.194481</v>
      </c>
    </row>
    <row r="2823" spans="1:6" x14ac:dyDescent="0.3">
      <c r="A2823" s="48">
        <v>44215</v>
      </c>
      <c r="B2823">
        <v>2021</v>
      </c>
      <c r="C2823" t="s">
        <v>415</v>
      </c>
      <c r="D2823" s="89">
        <v>36595.464769282597</v>
      </c>
      <c r="E2823" s="91">
        <v>682647247200.09705</v>
      </c>
      <c r="F2823" s="91">
        <v>46769030146.767609</v>
      </c>
    </row>
    <row r="2824" spans="1:6" x14ac:dyDescent="0.3">
      <c r="A2824" s="48">
        <v>44216</v>
      </c>
      <c r="B2824">
        <v>2021</v>
      </c>
      <c r="C2824" t="s">
        <v>415</v>
      </c>
      <c r="D2824" s="89">
        <v>36104.863857755139</v>
      </c>
      <c r="E2824" s="91">
        <v>671734819189.10327</v>
      </c>
      <c r="F2824" s="91">
        <v>51736994549.005966</v>
      </c>
    </row>
    <row r="2825" spans="1:6" x14ac:dyDescent="0.3">
      <c r="A2825" s="48">
        <v>44217</v>
      </c>
      <c r="B2825">
        <v>2021</v>
      </c>
      <c r="C2825" t="s">
        <v>415</v>
      </c>
      <c r="D2825" s="89">
        <v>35587.489202735553</v>
      </c>
      <c r="E2825" s="91">
        <v>662434464441.26404</v>
      </c>
      <c r="F2825" s="91">
        <v>58406615612.068588</v>
      </c>
    </row>
    <row r="2826" spans="1:6" x14ac:dyDescent="0.3">
      <c r="A2826" s="48">
        <v>44218</v>
      </c>
      <c r="B2826">
        <v>2021</v>
      </c>
      <c r="C2826" t="s">
        <v>415</v>
      </c>
      <c r="D2826" s="89">
        <v>30913.6957360538</v>
      </c>
      <c r="E2826" s="91">
        <v>575205510268.12915</v>
      </c>
      <c r="F2826" s="91">
        <v>69415314297.66626</v>
      </c>
    </row>
    <row r="2827" spans="1:6" x14ac:dyDescent="0.3">
      <c r="A2827" s="48">
        <v>44219</v>
      </c>
      <c r="B2827">
        <v>2021</v>
      </c>
      <c r="C2827" t="s">
        <v>415</v>
      </c>
      <c r="D2827" s="89">
        <v>32957.908782655933</v>
      </c>
      <c r="E2827" s="91">
        <v>613271077002.47949</v>
      </c>
      <c r="F2827" s="91">
        <v>69549742252.370377</v>
      </c>
    </row>
    <row r="2828" spans="1:6" x14ac:dyDescent="0.3">
      <c r="A2828" s="48">
        <v>44220</v>
      </c>
      <c r="B2828">
        <v>2021</v>
      </c>
      <c r="C2828" t="s">
        <v>415</v>
      </c>
      <c r="D2828" s="89">
        <v>32068.087374408169</v>
      </c>
      <c r="E2828" s="91">
        <v>596744391345.35327</v>
      </c>
      <c r="F2828" s="91">
        <v>43575409684.641151</v>
      </c>
    </row>
    <row r="2829" spans="1:6" x14ac:dyDescent="0.3">
      <c r="A2829" s="48">
        <v>44221</v>
      </c>
      <c r="B2829">
        <v>2021</v>
      </c>
      <c r="C2829" t="s">
        <v>415</v>
      </c>
      <c r="D2829" s="89">
        <v>32273.517350329272</v>
      </c>
      <c r="E2829" s="91">
        <v>600595408892.19861</v>
      </c>
      <c r="F2829" s="91">
        <v>42810544126.178139</v>
      </c>
    </row>
    <row r="2830" spans="1:6" x14ac:dyDescent="0.3">
      <c r="A2830" s="48">
        <v>44222</v>
      </c>
      <c r="B2830">
        <v>2021</v>
      </c>
      <c r="C2830" t="s">
        <v>415</v>
      </c>
      <c r="D2830" s="89">
        <v>32375.32006298146</v>
      </c>
      <c r="E2830" s="91">
        <v>602517850752.03052</v>
      </c>
      <c r="F2830" s="91">
        <v>50410553261.414452</v>
      </c>
    </row>
    <row r="2831" spans="1:6" x14ac:dyDescent="0.3">
      <c r="A2831" s="48">
        <v>44223</v>
      </c>
      <c r="B2831">
        <v>2021</v>
      </c>
      <c r="C2831" t="s">
        <v>415</v>
      </c>
      <c r="D2831" s="89">
        <v>32582.109445021229</v>
      </c>
      <c r="E2831" s="91">
        <v>606573549809.82678</v>
      </c>
      <c r="F2831" s="91">
        <v>48489676580.410728</v>
      </c>
    </row>
    <row r="2832" spans="1:6" x14ac:dyDescent="0.3">
      <c r="A2832" s="48">
        <v>44224</v>
      </c>
      <c r="B2832">
        <v>2021</v>
      </c>
      <c r="C2832" t="s">
        <v>415</v>
      </c>
      <c r="D2832" s="89">
        <v>30445.525865113508</v>
      </c>
      <c r="E2832" s="91">
        <v>566661443732.40735</v>
      </c>
      <c r="F2832" s="91">
        <v>51514291052.43235</v>
      </c>
    </row>
    <row r="2833" spans="1:6" x14ac:dyDescent="0.3">
      <c r="A2833" s="48">
        <v>44225</v>
      </c>
      <c r="B2833">
        <v>2021</v>
      </c>
      <c r="C2833" t="s">
        <v>415</v>
      </c>
      <c r="D2833" s="89">
        <v>33128.347528611492</v>
      </c>
      <c r="E2833" s="91">
        <v>616625386428.23962</v>
      </c>
      <c r="F2833" s="91">
        <v>51075972572.459557</v>
      </c>
    </row>
    <row r="2834" spans="1:6" x14ac:dyDescent="0.3">
      <c r="A2834" s="48">
        <v>44226</v>
      </c>
      <c r="B2834">
        <v>2021</v>
      </c>
      <c r="C2834" t="s">
        <v>415</v>
      </c>
      <c r="D2834" s="89">
        <v>34150.818767372213</v>
      </c>
      <c r="E2834" s="91">
        <v>635688668063.59399</v>
      </c>
      <c r="F2834" s="91">
        <v>97468515525.422485</v>
      </c>
    </row>
    <row r="2835" spans="1:6" x14ac:dyDescent="0.3">
      <c r="A2835" s="48">
        <v>44227</v>
      </c>
      <c r="B2835">
        <v>2021</v>
      </c>
      <c r="C2835" t="s">
        <v>415</v>
      </c>
      <c r="D2835" s="89">
        <v>34199.519810363017</v>
      </c>
      <c r="E2835" s="91">
        <v>636624676861.26416</v>
      </c>
      <c r="F2835" s="91">
        <v>52001249491.108063</v>
      </c>
    </row>
    <row r="2836" spans="1:6" x14ac:dyDescent="0.3">
      <c r="A2836" s="48">
        <v>44228</v>
      </c>
      <c r="B2836">
        <v>2021</v>
      </c>
      <c r="C2836" t="s">
        <v>415</v>
      </c>
      <c r="D2836" s="89">
        <v>33064.786767015074</v>
      </c>
      <c r="E2836" s="91">
        <v>615013848827.35046</v>
      </c>
      <c r="F2836" s="91">
        <v>42488649643.231827</v>
      </c>
    </row>
    <row r="2837" spans="1:6" x14ac:dyDescent="0.3">
      <c r="A2837" s="48">
        <v>44229</v>
      </c>
      <c r="B2837">
        <v>2021</v>
      </c>
      <c r="C2837" t="s">
        <v>415</v>
      </c>
      <c r="D2837" s="89">
        <v>33405.990357143273</v>
      </c>
      <c r="E2837" s="91">
        <v>621908231690.1377</v>
      </c>
      <c r="F2837" s="91">
        <v>49268860242.666222</v>
      </c>
    </row>
    <row r="2838" spans="1:6" x14ac:dyDescent="0.3">
      <c r="A2838" s="48">
        <v>44230</v>
      </c>
      <c r="B2838">
        <v>2021</v>
      </c>
      <c r="C2838" t="s">
        <v>415</v>
      </c>
      <c r="D2838" s="89">
        <v>35485.98593382442</v>
      </c>
      <c r="E2838" s="91">
        <v>660664104637.48511</v>
      </c>
      <c r="F2838" s="91">
        <v>50730704376.609177</v>
      </c>
    </row>
    <row r="2839" spans="1:6" x14ac:dyDescent="0.3">
      <c r="A2839" s="48">
        <v>44231</v>
      </c>
      <c r="B2839">
        <v>2021</v>
      </c>
      <c r="C2839" t="s">
        <v>415</v>
      </c>
      <c r="D2839" s="89">
        <v>37494.717624604258</v>
      </c>
      <c r="E2839" s="91">
        <v>695794870715.52515</v>
      </c>
      <c r="F2839" s="91">
        <v>49762137494.206703</v>
      </c>
    </row>
    <row r="2840" spans="1:6" x14ac:dyDescent="0.3">
      <c r="A2840" s="48">
        <v>44232</v>
      </c>
      <c r="B2840">
        <v>2021</v>
      </c>
      <c r="C2840" t="s">
        <v>415</v>
      </c>
      <c r="D2840" s="89">
        <v>36816.508082034059</v>
      </c>
      <c r="E2840" s="91">
        <v>686453802173.38379</v>
      </c>
      <c r="F2840" s="91">
        <v>54494811707.230469</v>
      </c>
    </row>
    <row r="2841" spans="1:6" x14ac:dyDescent="0.3">
      <c r="A2841" s="48">
        <v>44233</v>
      </c>
      <c r="B2841">
        <v>2021</v>
      </c>
      <c r="C2841" t="s">
        <v>415</v>
      </c>
      <c r="D2841" s="89">
        <v>38007.832229083957</v>
      </c>
      <c r="E2841" s="91">
        <v>706320162928.6615</v>
      </c>
      <c r="F2841" s="91">
        <v>47446256481.714523</v>
      </c>
    </row>
    <row r="2842" spans="1:6" x14ac:dyDescent="0.3">
      <c r="A2842" s="48">
        <v>44234</v>
      </c>
      <c r="B2842">
        <v>2021</v>
      </c>
      <c r="C2842" t="s">
        <v>415</v>
      </c>
      <c r="D2842" s="89">
        <v>39279.412868978849</v>
      </c>
      <c r="E2842" s="91">
        <v>732453192636.72314</v>
      </c>
      <c r="F2842" s="91">
        <v>57076868562.48764</v>
      </c>
    </row>
    <row r="2843" spans="1:6" x14ac:dyDescent="0.3">
      <c r="A2843" s="48">
        <v>44235</v>
      </c>
      <c r="B2843">
        <v>2021</v>
      </c>
      <c r="C2843" t="s">
        <v>415</v>
      </c>
      <c r="D2843" s="89">
        <v>38833.340264555321</v>
      </c>
      <c r="E2843" s="91">
        <v>723434796637.74341</v>
      </c>
      <c r="F2843" s="91">
        <v>53802559038.809196</v>
      </c>
    </row>
    <row r="2844" spans="1:6" x14ac:dyDescent="0.3">
      <c r="A2844" s="48">
        <v>44236</v>
      </c>
      <c r="B2844">
        <v>2021</v>
      </c>
      <c r="C2844" t="s">
        <v>415</v>
      </c>
      <c r="D2844" s="89">
        <v>46307.574121593949</v>
      </c>
      <c r="E2844" s="91">
        <v>862413737410.91711</v>
      </c>
      <c r="F2844" s="91">
        <v>86994225365.227798</v>
      </c>
    </row>
    <row r="2845" spans="1:6" x14ac:dyDescent="0.3">
      <c r="A2845" s="48">
        <v>44237</v>
      </c>
      <c r="B2845">
        <v>2021</v>
      </c>
      <c r="C2845" t="s">
        <v>415</v>
      </c>
      <c r="D2845" s="89">
        <v>46569.564830000003</v>
      </c>
      <c r="E2845" s="91">
        <v>867164581003.35632</v>
      </c>
      <c r="F2845" s="91">
        <v>78828431117.055344</v>
      </c>
    </row>
    <row r="2846" spans="1:6" x14ac:dyDescent="0.3">
      <c r="A2846" s="48">
        <v>44238</v>
      </c>
      <c r="B2846">
        <v>2021</v>
      </c>
      <c r="C2846" t="s">
        <v>415</v>
      </c>
      <c r="D2846" s="89">
        <v>44848.693449504994</v>
      </c>
      <c r="E2846" s="91">
        <v>839561451461.0575</v>
      </c>
      <c r="F2846" s="91">
        <v>70000356395.815079</v>
      </c>
    </row>
    <row r="2847" spans="1:6" x14ac:dyDescent="0.3">
      <c r="A2847" s="48">
        <v>44239</v>
      </c>
      <c r="B2847">
        <v>2021</v>
      </c>
      <c r="C2847" t="s">
        <v>415</v>
      </c>
      <c r="D2847" s="89">
        <v>47815.961755543161</v>
      </c>
      <c r="E2847" s="91">
        <v>890629045243.59521</v>
      </c>
      <c r="F2847" s="91">
        <v>66187179918.887894</v>
      </c>
    </row>
    <row r="2848" spans="1:6" x14ac:dyDescent="0.3">
      <c r="A2848" s="48">
        <v>44240</v>
      </c>
      <c r="B2848">
        <v>2021</v>
      </c>
      <c r="C2848" t="s">
        <v>415</v>
      </c>
      <c r="D2848" s="89">
        <v>47414.186255007902</v>
      </c>
      <c r="E2848" s="91">
        <v>880620921496.07874</v>
      </c>
      <c r="F2848" s="91">
        <v>61942185128.999046</v>
      </c>
    </row>
    <row r="2849" spans="1:6" x14ac:dyDescent="0.3">
      <c r="A2849" s="48">
        <v>44241</v>
      </c>
      <c r="B2849">
        <v>2021</v>
      </c>
      <c r="C2849" t="s">
        <v>415</v>
      </c>
      <c r="D2849" s="89">
        <v>46941.292085823537</v>
      </c>
      <c r="E2849" s="91">
        <v>874425017687.07776</v>
      </c>
      <c r="F2849" s="91">
        <v>55312381649.338127</v>
      </c>
    </row>
    <row r="2850" spans="1:6" x14ac:dyDescent="0.3">
      <c r="A2850" s="48">
        <v>44242</v>
      </c>
      <c r="B2850">
        <v>2021</v>
      </c>
      <c r="C2850" t="s">
        <v>415</v>
      </c>
      <c r="D2850" s="89">
        <v>48607.874522484497</v>
      </c>
      <c r="E2850" s="91">
        <v>905515462576.995</v>
      </c>
      <c r="F2850" s="91">
        <v>57738376570.131912</v>
      </c>
    </row>
    <row r="2851" spans="1:6" x14ac:dyDescent="0.3">
      <c r="A2851" s="48">
        <v>44243</v>
      </c>
      <c r="B2851">
        <v>2021</v>
      </c>
      <c r="C2851" t="s">
        <v>415</v>
      </c>
      <c r="D2851" s="89">
        <v>47898.487027633128</v>
      </c>
      <c r="E2851" s="91">
        <v>892345220938.2782</v>
      </c>
      <c r="F2851" s="91">
        <v>61061855793.762787</v>
      </c>
    </row>
    <row r="2852" spans="1:6" x14ac:dyDescent="0.3">
      <c r="A2852" s="48">
        <v>44244</v>
      </c>
      <c r="B2852">
        <v>2021</v>
      </c>
      <c r="C2852" t="s">
        <v>415</v>
      </c>
      <c r="D2852" s="89">
        <v>49238.136906724867</v>
      </c>
      <c r="E2852" s="91">
        <v>917339726314.69641</v>
      </c>
      <c r="F2852" s="91">
        <v>64141133353.975616</v>
      </c>
    </row>
    <row r="2853" spans="1:6" x14ac:dyDescent="0.3">
      <c r="A2853" s="48">
        <v>44245</v>
      </c>
      <c r="B2853">
        <v>2021</v>
      </c>
      <c r="C2853" t="s">
        <v>415</v>
      </c>
      <c r="D2853" s="89">
        <v>52143.678844619797</v>
      </c>
      <c r="E2853" s="91">
        <v>971516568847.578</v>
      </c>
      <c r="F2853" s="91">
        <v>68478739131.428596</v>
      </c>
    </row>
    <row r="2854" spans="1:6" x14ac:dyDescent="0.3">
      <c r="A2854" s="48">
        <v>44246</v>
      </c>
      <c r="B2854">
        <v>2021</v>
      </c>
      <c r="C2854" t="s">
        <v>415</v>
      </c>
      <c r="D2854" s="89">
        <v>51733.075539032026</v>
      </c>
      <c r="E2854" s="91">
        <v>963911356673.46045</v>
      </c>
      <c r="F2854" s="91">
        <v>58486508605.557777</v>
      </c>
    </row>
    <row r="2855" spans="1:6" x14ac:dyDescent="0.3">
      <c r="A2855" s="48">
        <v>44247</v>
      </c>
      <c r="B2855">
        <v>2021</v>
      </c>
      <c r="C2855" t="s">
        <v>415</v>
      </c>
      <c r="D2855" s="89">
        <v>56038.727758929883</v>
      </c>
      <c r="E2855" s="91">
        <v>1044189900351.589</v>
      </c>
      <c r="F2855" s="91">
        <v>71397235196.838287</v>
      </c>
    </row>
    <row r="2856" spans="1:6" x14ac:dyDescent="0.3">
      <c r="A2856" s="48">
        <v>44248</v>
      </c>
      <c r="B2856">
        <v>2021</v>
      </c>
      <c r="C2856" t="s">
        <v>415</v>
      </c>
      <c r="D2856" s="89">
        <v>56377.633477909869</v>
      </c>
      <c r="E2856" s="91">
        <v>1050555931433.145</v>
      </c>
      <c r="F2856" s="91">
        <v>77351787996.104614</v>
      </c>
    </row>
    <row r="2857" spans="1:6" x14ac:dyDescent="0.3">
      <c r="A2857" s="48">
        <v>44249</v>
      </c>
      <c r="B2857">
        <v>2021</v>
      </c>
      <c r="C2857" t="s">
        <v>415</v>
      </c>
      <c r="D2857" s="89">
        <v>57669.303526917902</v>
      </c>
      <c r="E2857" s="91">
        <v>1075380337357.9139</v>
      </c>
      <c r="F2857" s="91">
        <v>61223272210.962761</v>
      </c>
    </row>
    <row r="2858" spans="1:6" x14ac:dyDescent="0.3">
      <c r="A2858" s="48">
        <v>44250</v>
      </c>
      <c r="B2858">
        <v>2021</v>
      </c>
      <c r="C2858" t="s">
        <v>415</v>
      </c>
      <c r="D2858" s="89">
        <v>54410.856294516008</v>
      </c>
      <c r="E2858" s="91">
        <v>1012091985973.464</v>
      </c>
      <c r="F2858" s="91">
        <v>101532021847.0665</v>
      </c>
    </row>
    <row r="2859" spans="1:6" x14ac:dyDescent="0.3">
      <c r="A2859" s="48">
        <v>44251</v>
      </c>
      <c r="B2859">
        <v>2021</v>
      </c>
      <c r="C2859" t="s">
        <v>415</v>
      </c>
      <c r="D2859" s="89">
        <v>48691.894831704412</v>
      </c>
      <c r="E2859" s="91">
        <v>904133801444.52783</v>
      </c>
      <c r="F2859" s="91">
        <v>116689607925.8147</v>
      </c>
    </row>
    <row r="2860" spans="1:6" x14ac:dyDescent="0.3">
      <c r="A2860" s="48">
        <v>44252</v>
      </c>
      <c r="B2860">
        <v>2021</v>
      </c>
      <c r="C2860" t="s">
        <v>415</v>
      </c>
      <c r="D2860" s="89">
        <v>49849.378713583137</v>
      </c>
      <c r="E2860" s="91">
        <v>929081504353.552</v>
      </c>
      <c r="F2860" s="91">
        <v>73140585468.965286</v>
      </c>
    </row>
    <row r="2861" spans="1:6" x14ac:dyDescent="0.3">
      <c r="A2861" s="48">
        <v>44253</v>
      </c>
      <c r="B2861">
        <v>2021</v>
      </c>
      <c r="C2861" t="s">
        <v>415</v>
      </c>
      <c r="D2861" s="89">
        <v>46992.665450048487</v>
      </c>
      <c r="E2861" s="91">
        <v>875883932252.44043</v>
      </c>
      <c r="F2861" s="91">
        <v>60355381275.545486</v>
      </c>
    </row>
    <row r="2862" spans="1:6" x14ac:dyDescent="0.3">
      <c r="A2862" s="48">
        <v>44254</v>
      </c>
      <c r="B2862">
        <v>2021</v>
      </c>
      <c r="C2862" t="s">
        <v>415</v>
      </c>
      <c r="D2862" s="89">
        <v>46551.487476754723</v>
      </c>
      <c r="E2862" s="91">
        <v>869070614247.8623</v>
      </c>
      <c r="F2862" s="91">
        <v>74357197463.709396</v>
      </c>
    </row>
    <row r="2863" spans="1:6" x14ac:dyDescent="0.3">
      <c r="A2863" s="48">
        <v>44255</v>
      </c>
      <c r="B2863">
        <v>2021</v>
      </c>
      <c r="C2863" t="s">
        <v>415</v>
      </c>
      <c r="D2863" s="89">
        <v>46653.526399395807</v>
      </c>
      <c r="E2863" s="91">
        <v>869649724200.57751</v>
      </c>
      <c r="F2863" s="91">
        <v>50989764248.827667</v>
      </c>
    </row>
    <row r="2864" spans="1:6" x14ac:dyDescent="0.3">
      <c r="A2864" s="48">
        <v>44256</v>
      </c>
      <c r="B2864">
        <v>2021</v>
      </c>
      <c r="C2864" t="s">
        <v>415</v>
      </c>
      <c r="D2864" s="89">
        <v>44970.163459946743</v>
      </c>
      <c r="E2864" s="91">
        <v>838307614585.19348</v>
      </c>
      <c r="F2864" s="91">
        <v>59679588927.080559</v>
      </c>
    </row>
    <row r="2865" spans="1:6" x14ac:dyDescent="0.3">
      <c r="A2865" s="48">
        <v>44257</v>
      </c>
      <c r="B2865">
        <v>2021</v>
      </c>
      <c r="C2865" t="s">
        <v>415</v>
      </c>
      <c r="D2865" s="89">
        <v>49787.33995949672</v>
      </c>
      <c r="E2865" s="91">
        <v>928146793676.42883</v>
      </c>
      <c r="F2865" s="91">
        <v>63218569171.598312</v>
      </c>
    </row>
    <row r="2866" spans="1:6" x14ac:dyDescent="0.3">
      <c r="A2866" s="48">
        <v>44258</v>
      </c>
      <c r="B2866">
        <v>2021</v>
      </c>
      <c r="C2866" t="s">
        <v>415</v>
      </c>
      <c r="D2866" s="89">
        <v>48532.236789817027</v>
      </c>
      <c r="E2866" s="91">
        <v>905413239164.90637</v>
      </c>
      <c r="F2866" s="91">
        <v>53499537416.816483</v>
      </c>
    </row>
    <row r="2867" spans="1:6" x14ac:dyDescent="0.3">
      <c r="A2867" s="48">
        <v>44259</v>
      </c>
      <c r="B2867">
        <v>2021</v>
      </c>
      <c r="C2867" t="s">
        <v>415</v>
      </c>
      <c r="D2867" s="89">
        <v>50577.457469152017</v>
      </c>
      <c r="E2867" s="91">
        <v>942969910364.18042</v>
      </c>
      <c r="F2867" s="91">
        <v>59212268141.166328</v>
      </c>
    </row>
    <row r="2868" spans="1:6" x14ac:dyDescent="0.3">
      <c r="A2868" s="48">
        <v>44260</v>
      </c>
      <c r="B2868">
        <v>2021</v>
      </c>
      <c r="C2868" t="s">
        <v>415</v>
      </c>
      <c r="D2868" s="89">
        <v>48727.451200801152</v>
      </c>
      <c r="E2868" s="91">
        <v>908517236707.53735</v>
      </c>
      <c r="F2868" s="91">
        <v>60749587836.169144</v>
      </c>
    </row>
    <row r="2869" spans="1:6" x14ac:dyDescent="0.3">
      <c r="A2869" s="48">
        <v>44261</v>
      </c>
      <c r="B2869">
        <v>2021</v>
      </c>
      <c r="C2869" t="s">
        <v>415</v>
      </c>
      <c r="D2869" s="89">
        <v>49091.814882329767</v>
      </c>
      <c r="E2869" s="91">
        <v>911379300053.34558</v>
      </c>
      <c r="F2869" s="91">
        <v>56568112294.268288</v>
      </c>
    </row>
    <row r="2870" spans="1:6" x14ac:dyDescent="0.3">
      <c r="A2870" s="48">
        <v>44262</v>
      </c>
      <c r="B2870">
        <v>2021</v>
      </c>
      <c r="C2870" t="s">
        <v>415</v>
      </c>
      <c r="D2870" s="89">
        <v>49019.368592365819</v>
      </c>
      <c r="E2870" s="91">
        <v>916504852500.39294</v>
      </c>
      <c r="F2870" s="91">
        <v>41478786533.382118</v>
      </c>
    </row>
    <row r="2871" spans="1:6" x14ac:dyDescent="0.3">
      <c r="A2871" s="48">
        <v>44263</v>
      </c>
      <c r="B2871">
        <v>2021</v>
      </c>
      <c r="C2871" t="s">
        <v>415</v>
      </c>
      <c r="D2871" s="89">
        <v>51313.092620273623</v>
      </c>
      <c r="E2871" s="91">
        <v>955040794770.14001</v>
      </c>
      <c r="F2871" s="91">
        <v>46146324828.48082</v>
      </c>
    </row>
    <row r="2872" spans="1:6" x14ac:dyDescent="0.3">
      <c r="A2872" s="48">
        <v>44264</v>
      </c>
      <c r="B2872">
        <v>2021</v>
      </c>
      <c r="C2872" t="s">
        <v>415</v>
      </c>
      <c r="D2872" s="89">
        <v>52328.535912632498</v>
      </c>
      <c r="E2872" s="91">
        <v>974195000547.44397</v>
      </c>
      <c r="F2872" s="91">
        <v>53568946625.622337</v>
      </c>
    </row>
    <row r="2873" spans="1:6" x14ac:dyDescent="0.3">
      <c r="A2873" s="48">
        <v>44265</v>
      </c>
      <c r="B2873">
        <v>2021</v>
      </c>
      <c r="C2873" t="s">
        <v>415</v>
      </c>
      <c r="D2873" s="89">
        <v>54700.273439277436</v>
      </c>
      <c r="E2873" s="91">
        <v>1018978819157.418</v>
      </c>
      <c r="F2873" s="91">
        <v>57418251743.060417</v>
      </c>
    </row>
    <row r="2874" spans="1:6" x14ac:dyDescent="0.3">
      <c r="A2874" s="48">
        <v>44266</v>
      </c>
      <c r="B2874">
        <v>2021</v>
      </c>
      <c r="C2874" t="s">
        <v>415</v>
      </c>
      <c r="D2874" s="89">
        <v>56020.487719585697</v>
      </c>
      <c r="E2874" s="91">
        <v>1044805904677.554</v>
      </c>
      <c r="F2874" s="91">
        <v>63560545036.797256</v>
      </c>
    </row>
    <row r="2875" spans="1:6" x14ac:dyDescent="0.3">
      <c r="A2875" s="48">
        <v>44267</v>
      </c>
      <c r="B2875">
        <v>2021</v>
      </c>
      <c r="C2875" t="s">
        <v>415</v>
      </c>
      <c r="D2875" s="89">
        <v>57788.868103295143</v>
      </c>
      <c r="E2875" s="91">
        <v>1077836070933.286</v>
      </c>
      <c r="F2875" s="91">
        <v>64605228617.760963</v>
      </c>
    </row>
    <row r="2876" spans="1:6" x14ac:dyDescent="0.3">
      <c r="A2876" s="48">
        <v>44268</v>
      </c>
      <c r="B2876">
        <v>2021</v>
      </c>
      <c r="C2876" t="s">
        <v>415</v>
      </c>
      <c r="D2876" s="89">
        <v>57353.861471972479</v>
      </c>
      <c r="E2876" s="91">
        <v>1069776383193.863</v>
      </c>
      <c r="F2876" s="91">
        <v>59984971691.806999</v>
      </c>
    </row>
    <row r="2877" spans="1:6" x14ac:dyDescent="0.3">
      <c r="A2877" s="48">
        <v>44269</v>
      </c>
      <c r="B2877">
        <v>2021</v>
      </c>
      <c r="C2877" t="s">
        <v>415</v>
      </c>
      <c r="D2877" s="89">
        <v>61315.197932766823</v>
      </c>
      <c r="E2877" s="91">
        <v>1145191373521.594</v>
      </c>
      <c r="F2877" s="91">
        <v>67332756651.275681</v>
      </c>
    </row>
    <row r="2878" spans="1:6" x14ac:dyDescent="0.3">
      <c r="A2878" s="48">
        <v>44270</v>
      </c>
      <c r="B2878">
        <v>2021</v>
      </c>
      <c r="C2878" t="s">
        <v>415</v>
      </c>
      <c r="D2878" s="89">
        <v>59428.967566027757</v>
      </c>
      <c r="E2878" s="91">
        <v>1111684638819.073</v>
      </c>
      <c r="F2878" s="91">
        <v>48104078384.274048</v>
      </c>
    </row>
    <row r="2879" spans="1:6" x14ac:dyDescent="0.3">
      <c r="A2879" s="48">
        <v>44271</v>
      </c>
      <c r="B2879">
        <v>2021</v>
      </c>
      <c r="C2879" t="s">
        <v>415</v>
      </c>
      <c r="D2879" s="89">
        <v>55805.329249234259</v>
      </c>
      <c r="E2879" s="91">
        <v>1049197142851.563</v>
      </c>
      <c r="F2879" s="91">
        <v>70594488699.706833</v>
      </c>
    </row>
    <row r="2880" spans="1:6" x14ac:dyDescent="0.3">
      <c r="A2880" s="48">
        <v>44272</v>
      </c>
      <c r="B2880">
        <v>2021</v>
      </c>
      <c r="C2880" t="s">
        <v>415</v>
      </c>
      <c r="D2880" s="89">
        <v>56830.253335076217</v>
      </c>
      <c r="E2880" s="91">
        <v>1060221966894.7419</v>
      </c>
      <c r="F2880" s="91">
        <v>63219904254.35453</v>
      </c>
    </row>
    <row r="2881" spans="1:6" x14ac:dyDescent="0.3">
      <c r="A2881" s="48">
        <v>44273</v>
      </c>
      <c r="B2881">
        <v>2021</v>
      </c>
      <c r="C2881" t="s">
        <v>415</v>
      </c>
      <c r="D2881" s="89">
        <v>59014.925632050988</v>
      </c>
      <c r="E2881" s="91">
        <v>1101028543248.4619</v>
      </c>
      <c r="F2881" s="91">
        <v>63368268626.278343</v>
      </c>
    </row>
    <row r="2882" spans="1:6" x14ac:dyDescent="0.3">
      <c r="A2882" s="48">
        <v>44274</v>
      </c>
      <c r="B2882">
        <v>2021</v>
      </c>
      <c r="C2882" t="s">
        <v>415</v>
      </c>
      <c r="D2882" s="89">
        <v>57922.409592629112</v>
      </c>
      <c r="E2882" s="91">
        <v>1081065767945.868</v>
      </c>
      <c r="F2882" s="91">
        <v>58387006275.728271</v>
      </c>
    </row>
    <row r="2883" spans="1:6" x14ac:dyDescent="0.3">
      <c r="A2883" s="48">
        <v>44275</v>
      </c>
      <c r="B2883">
        <v>2021</v>
      </c>
      <c r="C2883" t="s">
        <v>415</v>
      </c>
      <c r="D2883" s="89">
        <v>58243.270608923631</v>
      </c>
      <c r="E2883" s="91">
        <v>1086741150606.816</v>
      </c>
      <c r="F2883" s="91">
        <v>51948388930.758186</v>
      </c>
    </row>
    <row r="2884" spans="1:6" x14ac:dyDescent="0.3">
      <c r="A2884" s="48">
        <v>44276</v>
      </c>
      <c r="B2884">
        <v>2021</v>
      </c>
      <c r="C2884" t="s">
        <v>415</v>
      </c>
      <c r="D2884" s="89">
        <v>58376.158471372059</v>
      </c>
      <c r="E2884" s="91">
        <v>1090022321077.501</v>
      </c>
      <c r="F2884" s="91">
        <v>54549112635.671722</v>
      </c>
    </row>
    <row r="2885" spans="1:6" x14ac:dyDescent="0.3">
      <c r="A2885" s="48">
        <v>44277</v>
      </c>
      <c r="B2885">
        <v>2021</v>
      </c>
      <c r="C2885" t="s">
        <v>415</v>
      </c>
      <c r="D2885" s="89">
        <v>57573.539344778677</v>
      </c>
      <c r="E2885" s="91">
        <v>1074356788297.177</v>
      </c>
      <c r="F2885" s="91">
        <v>55664123837.602562</v>
      </c>
    </row>
    <row r="2886" spans="1:6" x14ac:dyDescent="0.3">
      <c r="A2886" s="48">
        <v>44278</v>
      </c>
      <c r="B2886">
        <v>2021</v>
      </c>
      <c r="C2886" t="s">
        <v>415</v>
      </c>
      <c r="D2886" s="89">
        <v>54370.137557895192</v>
      </c>
      <c r="E2886" s="91">
        <v>1020641820438.662</v>
      </c>
      <c r="F2886" s="91">
        <v>62001716794.843468</v>
      </c>
    </row>
    <row r="2887" spans="1:6" x14ac:dyDescent="0.3">
      <c r="A2887" s="48">
        <v>44279</v>
      </c>
      <c r="B2887">
        <v>2021</v>
      </c>
      <c r="C2887" t="s">
        <v>415</v>
      </c>
      <c r="D2887" s="89">
        <v>54584.86994699455</v>
      </c>
      <c r="E2887" s="91">
        <v>1017637245492.0179</v>
      </c>
      <c r="F2887" s="91">
        <v>60383378707.048508</v>
      </c>
    </row>
    <row r="2888" spans="1:6" x14ac:dyDescent="0.3">
      <c r="A2888" s="48">
        <v>44280</v>
      </c>
      <c r="B2888">
        <v>2021</v>
      </c>
      <c r="C2888" t="s">
        <v>415</v>
      </c>
      <c r="D2888" s="89">
        <v>52526.866597046574</v>
      </c>
      <c r="E2888" s="91">
        <v>982797427007.25635</v>
      </c>
      <c r="F2888" s="91">
        <v>73029051195.051987</v>
      </c>
    </row>
    <row r="2889" spans="1:6" x14ac:dyDescent="0.3">
      <c r="A2889" s="48">
        <v>44281</v>
      </c>
      <c r="B2889">
        <v>2021</v>
      </c>
      <c r="C2889" t="s">
        <v>415</v>
      </c>
      <c r="D2889" s="89">
        <v>51416.908304980047</v>
      </c>
      <c r="E2889" s="91">
        <v>959155260366.74084</v>
      </c>
      <c r="F2889" s="91">
        <v>63401640502.561287</v>
      </c>
    </row>
    <row r="2890" spans="1:6" x14ac:dyDescent="0.3">
      <c r="A2890" s="48">
        <v>44282</v>
      </c>
      <c r="B2890">
        <v>2021</v>
      </c>
      <c r="C2890" t="s">
        <v>415</v>
      </c>
      <c r="D2890" s="89">
        <v>55033.100480447043</v>
      </c>
      <c r="E2890" s="91">
        <v>1027209990794.894</v>
      </c>
      <c r="F2890" s="91">
        <v>55442557956.15464</v>
      </c>
    </row>
    <row r="2891" spans="1:6" x14ac:dyDescent="0.3">
      <c r="A2891" s="48">
        <v>44283</v>
      </c>
      <c r="B2891">
        <v>2021</v>
      </c>
      <c r="C2891" t="s">
        <v>415</v>
      </c>
      <c r="D2891" s="89">
        <v>55832.418109618317</v>
      </c>
      <c r="E2891" s="91">
        <v>1042184275332.642</v>
      </c>
      <c r="F2891" s="91">
        <v>47285749218.665062</v>
      </c>
    </row>
    <row r="2892" spans="1:6" x14ac:dyDescent="0.3">
      <c r="A2892" s="48">
        <v>44284</v>
      </c>
      <c r="B2892">
        <v>2021</v>
      </c>
      <c r="C2892" t="s">
        <v>415</v>
      </c>
      <c r="D2892" s="89">
        <v>55728.101327806529</v>
      </c>
      <c r="E2892" s="91">
        <v>1039333584621.144</v>
      </c>
      <c r="F2892" s="91">
        <v>49315845081.424347</v>
      </c>
    </row>
    <row r="2893" spans="1:6" x14ac:dyDescent="0.3">
      <c r="A2893" s="48">
        <v>44285</v>
      </c>
      <c r="B2893">
        <v>2021</v>
      </c>
      <c r="C2893" t="s">
        <v>415</v>
      </c>
      <c r="D2893" s="89">
        <v>57634.928694475391</v>
      </c>
      <c r="E2893" s="91">
        <v>1075942162536.995</v>
      </c>
      <c r="F2893" s="91">
        <v>57387039705.471291</v>
      </c>
    </row>
    <row r="2894" spans="1:6" x14ac:dyDescent="0.3">
      <c r="A2894" s="48">
        <v>44286</v>
      </c>
      <c r="B2894">
        <v>2021</v>
      </c>
      <c r="C2894" t="s">
        <v>415</v>
      </c>
      <c r="D2894" s="89">
        <v>58668.628336761001</v>
      </c>
      <c r="E2894" s="91">
        <v>1095293012032.843</v>
      </c>
      <c r="F2894" s="91">
        <v>52387542500.621964</v>
      </c>
    </row>
    <row r="2895" spans="1:6" x14ac:dyDescent="0.3">
      <c r="A2895" s="48">
        <v>44287</v>
      </c>
      <c r="B2895">
        <v>2021</v>
      </c>
      <c r="C2895" t="s">
        <v>422</v>
      </c>
      <c r="D2895" s="89">
        <v>58817.373888418799</v>
      </c>
      <c r="E2895" s="91">
        <v>1098127310946.8979</v>
      </c>
      <c r="F2895" s="91">
        <v>57495844477.918503</v>
      </c>
    </row>
    <row r="2896" spans="1:6" x14ac:dyDescent="0.3">
      <c r="A2896" s="48">
        <v>44288</v>
      </c>
      <c r="B2896">
        <v>2021</v>
      </c>
      <c r="C2896" t="s">
        <v>422</v>
      </c>
      <c r="D2896" s="89">
        <v>58801.194843878133</v>
      </c>
      <c r="E2896" s="91">
        <v>1098583823874.231</v>
      </c>
      <c r="F2896" s="91">
        <v>54320681400.56781</v>
      </c>
    </row>
    <row r="2897" spans="1:6" x14ac:dyDescent="0.3">
      <c r="A2897" s="48">
        <v>44289</v>
      </c>
      <c r="B2897">
        <v>2021</v>
      </c>
      <c r="C2897" t="s">
        <v>422</v>
      </c>
      <c r="D2897" s="89">
        <v>59060.026783338013</v>
      </c>
      <c r="E2897" s="91">
        <v>1103133931136.551</v>
      </c>
      <c r="F2897" s="91">
        <v>52224918752.080429</v>
      </c>
    </row>
    <row r="2898" spans="1:6" x14ac:dyDescent="0.3">
      <c r="A2898" s="48">
        <v>44290</v>
      </c>
      <c r="B2898">
        <v>2021</v>
      </c>
      <c r="C2898" t="s">
        <v>422</v>
      </c>
      <c r="D2898" s="89">
        <v>57060.406654710881</v>
      </c>
      <c r="E2898" s="91">
        <v>1067101827372.953</v>
      </c>
      <c r="F2898" s="91">
        <v>52067853987.600487</v>
      </c>
    </row>
    <row r="2899" spans="1:6" x14ac:dyDescent="0.3">
      <c r="A2899" s="48">
        <v>44291</v>
      </c>
      <c r="B2899">
        <v>2021</v>
      </c>
      <c r="C2899" t="s">
        <v>422</v>
      </c>
      <c r="D2899" s="89">
        <v>58228.802623466203</v>
      </c>
      <c r="E2899" s="91">
        <v>1087344280109.6899</v>
      </c>
      <c r="F2899" s="91">
        <v>46156767978.177353</v>
      </c>
    </row>
    <row r="2900" spans="1:6" x14ac:dyDescent="0.3">
      <c r="A2900" s="48">
        <v>44292</v>
      </c>
      <c r="B2900">
        <v>2021</v>
      </c>
      <c r="C2900" t="s">
        <v>422</v>
      </c>
      <c r="D2900" s="89">
        <v>58706.815593113963</v>
      </c>
      <c r="E2900" s="91">
        <v>1096202611389.954</v>
      </c>
      <c r="F2900" s="91">
        <v>54670173277.087311</v>
      </c>
    </row>
    <row r="2901" spans="1:6" x14ac:dyDescent="0.3">
      <c r="A2901" s="48">
        <v>44293</v>
      </c>
      <c r="B2901">
        <v>2021</v>
      </c>
      <c r="C2901" t="s">
        <v>422</v>
      </c>
      <c r="D2901" s="89">
        <v>58062.178724336489</v>
      </c>
      <c r="E2901" s="91">
        <v>1084341670320.814</v>
      </c>
      <c r="F2901" s="91">
        <v>61497704158.13829</v>
      </c>
    </row>
    <row r="2902" spans="1:6" x14ac:dyDescent="0.3">
      <c r="A2902" s="48">
        <v>44294</v>
      </c>
      <c r="B2902">
        <v>2021</v>
      </c>
      <c r="C2902" t="s">
        <v>422</v>
      </c>
      <c r="D2902" s="89">
        <v>56134.417388664348</v>
      </c>
      <c r="E2902" s="91">
        <v>1050759681844.61</v>
      </c>
      <c r="F2902" s="91">
        <v>67617613532.433067</v>
      </c>
    </row>
    <row r="2903" spans="1:6" x14ac:dyDescent="0.3">
      <c r="A2903" s="48">
        <v>44295</v>
      </c>
      <c r="B2903">
        <v>2021</v>
      </c>
      <c r="C2903" t="s">
        <v>422</v>
      </c>
      <c r="D2903" s="89">
        <v>58065.644024815323</v>
      </c>
      <c r="E2903" s="91">
        <v>1083362883828.12</v>
      </c>
      <c r="F2903" s="91">
        <v>48714359354.072258</v>
      </c>
    </row>
    <row r="2904" spans="1:6" x14ac:dyDescent="0.3">
      <c r="A2904" s="48">
        <v>44296</v>
      </c>
      <c r="B2904">
        <v>2021</v>
      </c>
      <c r="C2904" t="s">
        <v>422</v>
      </c>
      <c r="D2904" s="89">
        <v>58152.993262141841</v>
      </c>
      <c r="E2904" s="91">
        <v>1085794662404.731</v>
      </c>
      <c r="F2904" s="91">
        <v>45880879041.761032</v>
      </c>
    </row>
    <row r="2905" spans="1:6" x14ac:dyDescent="0.3">
      <c r="A2905" s="48">
        <v>44297</v>
      </c>
      <c r="B2905">
        <v>2021</v>
      </c>
      <c r="C2905" t="s">
        <v>422</v>
      </c>
      <c r="D2905" s="89">
        <v>59979.392815718311</v>
      </c>
      <c r="E2905" s="91">
        <v>1116221525334.3269</v>
      </c>
      <c r="F2905" s="91">
        <v>61788197398.73793</v>
      </c>
    </row>
    <row r="2906" spans="1:6" x14ac:dyDescent="0.3">
      <c r="A2906" s="48">
        <v>44298</v>
      </c>
      <c r="B2906">
        <v>2021</v>
      </c>
      <c r="C2906" t="s">
        <v>422</v>
      </c>
      <c r="D2906" s="89">
        <v>59988.020958529829</v>
      </c>
      <c r="E2906" s="91">
        <v>1120606689450.47</v>
      </c>
      <c r="F2906" s="91">
        <v>46792500386.965012</v>
      </c>
    </row>
    <row r="2907" spans="1:6" x14ac:dyDescent="0.3">
      <c r="A2907" s="48">
        <v>44299</v>
      </c>
      <c r="B2907">
        <v>2021</v>
      </c>
      <c r="C2907" t="s">
        <v>422</v>
      </c>
      <c r="D2907" s="89">
        <v>59911.020594847323</v>
      </c>
      <c r="E2907" s="91">
        <v>1118532902101.5271</v>
      </c>
      <c r="F2907" s="91">
        <v>55994558888.5224</v>
      </c>
    </row>
    <row r="2908" spans="1:6" x14ac:dyDescent="0.3">
      <c r="A2908" s="48">
        <v>44300</v>
      </c>
      <c r="B2908">
        <v>2021</v>
      </c>
      <c r="C2908" t="s">
        <v>422</v>
      </c>
      <c r="D2908" s="89">
        <v>63576.676041048282</v>
      </c>
      <c r="E2908" s="91">
        <v>1187737045885.1741</v>
      </c>
      <c r="F2908" s="91">
        <v>71993120011.183212</v>
      </c>
    </row>
    <row r="2909" spans="1:6" x14ac:dyDescent="0.3">
      <c r="A2909" s="48">
        <v>44301</v>
      </c>
      <c r="B2909">
        <v>2021</v>
      </c>
      <c r="C2909" t="s">
        <v>422</v>
      </c>
      <c r="D2909" s="89">
        <v>62807.123232592989</v>
      </c>
      <c r="E2909" s="91">
        <v>1173412921929.8879</v>
      </c>
      <c r="F2909" s="91">
        <v>80157135507.588959</v>
      </c>
    </row>
    <row r="2910" spans="1:6" x14ac:dyDescent="0.3">
      <c r="A2910" s="48">
        <v>44302</v>
      </c>
      <c r="B2910">
        <v>2021</v>
      </c>
      <c r="C2910" t="s">
        <v>422</v>
      </c>
      <c r="D2910" s="89">
        <v>63179.772446084688</v>
      </c>
      <c r="E2910" s="91">
        <v>1179561609816.936</v>
      </c>
      <c r="F2910" s="91">
        <v>60495376851.280739</v>
      </c>
    </row>
    <row r="2911" spans="1:6" x14ac:dyDescent="0.3">
      <c r="A2911" s="48">
        <v>44303</v>
      </c>
      <c r="B2911">
        <v>2021</v>
      </c>
      <c r="C2911" t="s">
        <v>422</v>
      </c>
      <c r="D2911" s="89">
        <v>61497.299569441202</v>
      </c>
      <c r="E2911" s="91">
        <v>1149602869702.2639</v>
      </c>
      <c r="F2911" s="91">
        <v>86260673269.766144</v>
      </c>
    </row>
    <row r="2912" spans="1:6" x14ac:dyDescent="0.3">
      <c r="A2912" s="48">
        <v>44304</v>
      </c>
      <c r="B2912">
        <v>2021</v>
      </c>
      <c r="C2912" t="s">
        <v>422</v>
      </c>
      <c r="D2912" s="89">
        <v>60273.866676947342</v>
      </c>
      <c r="E2912" s="91">
        <v>1125592412523.2209</v>
      </c>
      <c r="F2912" s="91">
        <v>63808212132.53643</v>
      </c>
    </row>
    <row r="2913" spans="1:6" x14ac:dyDescent="0.3">
      <c r="A2913" s="48">
        <v>44305</v>
      </c>
      <c r="B2913">
        <v>2021</v>
      </c>
      <c r="C2913" t="s">
        <v>422</v>
      </c>
      <c r="D2913" s="89">
        <v>56288.945340011953</v>
      </c>
      <c r="E2913" s="91">
        <v>1053618163309.577</v>
      </c>
      <c r="F2913" s="91">
        <v>102065957642.22951</v>
      </c>
    </row>
    <row r="2914" spans="1:6" x14ac:dyDescent="0.3">
      <c r="A2914" s="48">
        <v>44306</v>
      </c>
      <c r="B2914">
        <v>2021</v>
      </c>
      <c r="C2914" t="s">
        <v>422</v>
      </c>
      <c r="D2914" s="89">
        <v>55721.166052695633</v>
      </c>
      <c r="E2914" s="91">
        <v>1043148020633.0341</v>
      </c>
      <c r="F2914" s="91">
        <v>66156275209.797112</v>
      </c>
    </row>
    <row r="2915" spans="1:6" x14ac:dyDescent="0.3">
      <c r="A2915" s="48">
        <v>44307</v>
      </c>
      <c r="B2915">
        <v>2021</v>
      </c>
      <c r="C2915" t="s">
        <v>422</v>
      </c>
      <c r="D2915" s="89">
        <v>56294.728558586918</v>
      </c>
      <c r="E2915" s="91">
        <v>1055145534127.332</v>
      </c>
      <c r="F2915" s="91">
        <v>68166802215.759537</v>
      </c>
    </row>
    <row r="2916" spans="1:6" x14ac:dyDescent="0.3">
      <c r="A2916" s="48">
        <v>44308</v>
      </c>
      <c r="B2916">
        <v>2021</v>
      </c>
      <c r="C2916" t="s">
        <v>422</v>
      </c>
      <c r="D2916" s="89">
        <v>54190.070262834051</v>
      </c>
      <c r="E2916" s="91">
        <v>1012699264345.66</v>
      </c>
      <c r="F2916" s="91">
        <v>56115370322.140587</v>
      </c>
    </row>
    <row r="2917" spans="1:6" x14ac:dyDescent="0.3">
      <c r="A2917" s="48">
        <v>44309</v>
      </c>
      <c r="B2917">
        <v>2021</v>
      </c>
      <c r="C2917" t="s">
        <v>422</v>
      </c>
      <c r="D2917" s="89">
        <v>51965.566430485203</v>
      </c>
      <c r="E2917" s="91">
        <v>971174701492.849</v>
      </c>
      <c r="F2917" s="91">
        <v>77897442831.717041</v>
      </c>
    </row>
    <row r="2918" spans="1:6" x14ac:dyDescent="0.3">
      <c r="A2918" s="48">
        <v>44310</v>
      </c>
      <c r="B2918">
        <v>2021</v>
      </c>
      <c r="C2918" t="s">
        <v>422</v>
      </c>
      <c r="D2918" s="89">
        <v>51191.124696407896</v>
      </c>
      <c r="E2918" s="91">
        <v>956744203682.21985</v>
      </c>
      <c r="F2918" s="91">
        <v>91138220375.4599</v>
      </c>
    </row>
    <row r="2919" spans="1:6" x14ac:dyDescent="0.3">
      <c r="A2919" s="48">
        <v>44311</v>
      </c>
      <c r="B2919">
        <v>2021</v>
      </c>
      <c r="C2919" t="s">
        <v>422</v>
      </c>
      <c r="D2919" s="89">
        <v>50133.107396365398</v>
      </c>
      <c r="E2919" s="91">
        <v>937014999515.38562</v>
      </c>
      <c r="F2919" s="91">
        <v>49296256745.651192</v>
      </c>
    </row>
    <row r="2920" spans="1:6" x14ac:dyDescent="0.3">
      <c r="A2920" s="48">
        <v>44312</v>
      </c>
      <c r="B2920">
        <v>2021</v>
      </c>
      <c r="C2920" t="s">
        <v>422</v>
      </c>
      <c r="D2920" s="89">
        <v>48981.441393216097</v>
      </c>
      <c r="E2920" s="91">
        <v>915533819859.13916</v>
      </c>
      <c r="F2920" s="91">
        <v>46233432154.225273</v>
      </c>
    </row>
    <row r="2921" spans="1:6" x14ac:dyDescent="0.3">
      <c r="A2921" s="48">
        <v>44313</v>
      </c>
      <c r="B2921">
        <v>2021</v>
      </c>
      <c r="C2921" t="s">
        <v>422</v>
      </c>
      <c r="D2921" s="89">
        <v>53978.805547289623</v>
      </c>
      <c r="E2921" s="91">
        <v>1008389773189.793</v>
      </c>
      <c r="F2921" s="91">
        <v>60226926859.916489</v>
      </c>
    </row>
    <row r="2922" spans="1:6" x14ac:dyDescent="0.3">
      <c r="A2922" s="48">
        <v>44314</v>
      </c>
      <c r="B2922">
        <v>2021</v>
      </c>
      <c r="C2922" t="s">
        <v>422</v>
      </c>
      <c r="D2922" s="89">
        <v>54991.814842621068</v>
      </c>
      <c r="E2922" s="91">
        <v>1027617870421.6591</v>
      </c>
      <c r="F2922" s="91">
        <v>48468560013.137871</v>
      </c>
    </row>
    <row r="2923" spans="1:6" x14ac:dyDescent="0.3">
      <c r="A2923" s="48">
        <v>44315</v>
      </c>
      <c r="B2923">
        <v>2021</v>
      </c>
      <c r="C2923" t="s">
        <v>422</v>
      </c>
      <c r="D2923" s="89">
        <v>54810.613850679198</v>
      </c>
      <c r="E2923" s="91">
        <v>1024625833392.241</v>
      </c>
      <c r="F2923" s="91">
        <v>48072930663.014488</v>
      </c>
    </row>
    <row r="2924" spans="1:6" x14ac:dyDescent="0.3">
      <c r="A2924" s="48">
        <v>44316</v>
      </c>
      <c r="B2924">
        <v>2021</v>
      </c>
      <c r="C2924" t="s">
        <v>422</v>
      </c>
      <c r="D2924" s="89">
        <v>53596.704022666752</v>
      </c>
      <c r="E2924" s="91">
        <v>1001973605935.396</v>
      </c>
      <c r="F2924" s="91">
        <v>46958036373.360313</v>
      </c>
    </row>
    <row r="2925" spans="1:6" x14ac:dyDescent="0.3">
      <c r="A2925" s="48">
        <v>44317</v>
      </c>
      <c r="B2925">
        <v>2021</v>
      </c>
      <c r="C2925" t="s">
        <v>422</v>
      </c>
      <c r="D2925" s="89">
        <v>57828.511814425867</v>
      </c>
      <c r="E2925" s="91">
        <v>1082721727348.043</v>
      </c>
      <c r="F2925" s="91">
        <v>53879045974.432098</v>
      </c>
    </row>
    <row r="2926" spans="1:6" x14ac:dyDescent="0.3">
      <c r="A2926" s="48">
        <v>44318</v>
      </c>
      <c r="B2926">
        <v>2021</v>
      </c>
      <c r="C2926" t="s">
        <v>422</v>
      </c>
      <c r="D2926" s="89">
        <v>57812.969159678913</v>
      </c>
      <c r="E2926" s="91">
        <v>1080897634123.2939</v>
      </c>
      <c r="F2926" s="91">
        <v>43967070045.82312</v>
      </c>
    </row>
    <row r="2927" spans="1:6" x14ac:dyDescent="0.3">
      <c r="A2927" s="48">
        <v>44319</v>
      </c>
      <c r="B2927">
        <v>2021</v>
      </c>
      <c r="C2927" t="s">
        <v>422</v>
      </c>
      <c r="D2927" s="89">
        <v>56600.745287384321</v>
      </c>
      <c r="E2927" s="91">
        <v>1057850321948.546</v>
      </c>
      <c r="F2927" s="91">
        <v>39072664393.929413</v>
      </c>
    </row>
    <row r="2928" spans="1:6" x14ac:dyDescent="0.3">
      <c r="A2928" s="48">
        <v>44320</v>
      </c>
      <c r="B2928">
        <v>2021</v>
      </c>
      <c r="C2928" t="s">
        <v>422</v>
      </c>
      <c r="D2928" s="89">
        <v>57200.30029871162</v>
      </c>
      <c r="E2928" s="91">
        <v>1069571255195.519</v>
      </c>
      <c r="F2928" s="91">
        <v>54132470274.075089</v>
      </c>
    </row>
    <row r="2929" spans="1:6" x14ac:dyDescent="0.3">
      <c r="A2929" s="48">
        <v>44321</v>
      </c>
      <c r="B2929">
        <v>2021</v>
      </c>
      <c r="C2929" t="s">
        <v>422</v>
      </c>
      <c r="D2929" s="89">
        <v>53464.370219503719</v>
      </c>
      <c r="E2929" s="91">
        <v>999775008412.37378</v>
      </c>
      <c r="F2929" s="91">
        <v>71296763919.132675</v>
      </c>
    </row>
    <row r="2930" spans="1:6" x14ac:dyDescent="0.3">
      <c r="A2930" s="48">
        <v>44322</v>
      </c>
      <c r="B2930">
        <v>2021</v>
      </c>
      <c r="C2930" t="s">
        <v>422</v>
      </c>
      <c r="D2930" s="89">
        <v>57432.100227087583</v>
      </c>
      <c r="E2930" s="91">
        <v>1070969079353.53</v>
      </c>
      <c r="F2930" s="91">
        <v>72158368257.547089</v>
      </c>
    </row>
    <row r="2931" spans="1:6" x14ac:dyDescent="0.3">
      <c r="A2931" s="48">
        <v>44323</v>
      </c>
      <c r="B2931">
        <v>2021</v>
      </c>
      <c r="C2931" t="s">
        <v>422</v>
      </c>
      <c r="D2931" s="89">
        <v>56507.759439869602</v>
      </c>
      <c r="E2931" s="91">
        <v>1056801053574.511</v>
      </c>
      <c r="F2931" s="91">
        <v>87510802710.776291</v>
      </c>
    </row>
    <row r="2932" spans="1:6" x14ac:dyDescent="0.3">
      <c r="A2932" s="48">
        <v>44324</v>
      </c>
      <c r="B2932">
        <v>2021</v>
      </c>
      <c r="C2932" t="s">
        <v>422</v>
      </c>
      <c r="D2932" s="89">
        <v>57361.569043288873</v>
      </c>
      <c r="E2932" s="91">
        <v>1072831991777.406</v>
      </c>
      <c r="F2932" s="91">
        <v>68154805947.0942</v>
      </c>
    </row>
    <row r="2933" spans="1:6" x14ac:dyDescent="0.3">
      <c r="A2933" s="48">
        <v>44325</v>
      </c>
      <c r="B2933">
        <v>2021</v>
      </c>
      <c r="C2933" t="s">
        <v>422</v>
      </c>
      <c r="D2933" s="89">
        <v>58771.881689509362</v>
      </c>
      <c r="E2933" s="91">
        <v>1099271802311.496</v>
      </c>
      <c r="F2933" s="91">
        <v>66812167538.227127</v>
      </c>
    </row>
    <row r="2934" spans="1:6" x14ac:dyDescent="0.3">
      <c r="A2934" s="48">
        <v>44326</v>
      </c>
      <c r="B2934">
        <v>2021</v>
      </c>
      <c r="C2934" t="s">
        <v>422</v>
      </c>
      <c r="D2934" s="89">
        <v>58213.926293744393</v>
      </c>
      <c r="E2934" s="91">
        <v>1088903483393.3051</v>
      </c>
      <c r="F2934" s="91">
        <v>67906284080.613899</v>
      </c>
    </row>
    <row r="2935" spans="1:6" x14ac:dyDescent="0.3">
      <c r="A2935" s="48">
        <v>44327</v>
      </c>
      <c r="B2935">
        <v>2021</v>
      </c>
      <c r="C2935" t="s">
        <v>422</v>
      </c>
      <c r="D2935" s="89">
        <v>55901.667594561448</v>
      </c>
      <c r="E2935" s="91">
        <v>1045714370754.162</v>
      </c>
      <c r="F2935" s="91">
        <v>76672978747.690384</v>
      </c>
    </row>
    <row r="2936" spans="1:6" x14ac:dyDescent="0.3">
      <c r="A2936" s="48">
        <v>44328</v>
      </c>
      <c r="B2936">
        <v>2021</v>
      </c>
      <c r="C2936" t="s">
        <v>422</v>
      </c>
      <c r="D2936" s="89">
        <v>56928.972356601582</v>
      </c>
      <c r="E2936" s="91">
        <v>1064993057463.8879</v>
      </c>
      <c r="F2936" s="91">
        <v>67726708140.565086</v>
      </c>
    </row>
    <row r="2937" spans="1:6" x14ac:dyDescent="0.3">
      <c r="A2937" s="48">
        <v>44329</v>
      </c>
      <c r="B2937">
        <v>2021</v>
      </c>
      <c r="C2937" t="s">
        <v>422</v>
      </c>
      <c r="D2937" s="89">
        <v>50004.76218313686</v>
      </c>
      <c r="E2937" s="91">
        <v>935512493150.82605</v>
      </c>
      <c r="F2937" s="91">
        <v>75523928654.340408</v>
      </c>
    </row>
    <row r="2938" spans="1:6" x14ac:dyDescent="0.3">
      <c r="A2938" s="48">
        <v>44330</v>
      </c>
      <c r="B2938">
        <v>2021</v>
      </c>
      <c r="C2938" t="s">
        <v>422</v>
      </c>
      <c r="D2938" s="89">
        <v>49972.795398372451</v>
      </c>
      <c r="E2938" s="91">
        <v>934964766185.96423</v>
      </c>
      <c r="F2938" s="91">
        <v>104203551167.93761</v>
      </c>
    </row>
    <row r="2939" spans="1:6" x14ac:dyDescent="0.3">
      <c r="A2939" s="48">
        <v>44331</v>
      </c>
      <c r="B2939">
        <v>2021</v>
      </c>
      <c r="C2939" t="s">
        <v>422</v>
      </c>
      <c r="D2939" s="89">
        <v>49913.263143988217</v>
      </c>
      <c r="E2939" s="91">
        <v>935962705739.43982</v>
      </c>
      <c r="F2939" s="91">
        <v>56820196964.51265</v>
      </c>
    </row>
    <row r="2940" spans="1:6" x14ac:dyDescent="0.3">
      <c r="A2940" s="48">
        <v>44332</v>
      </c>
      <c r="B2940">
        <v>2021</v>
      </c>
      <c r="C2940" t="s">
        <v>422</v>
      </c>
      <c r="D2940" s="89">
        <v>46780.902304688207</v>
      </c>
      <c r="E2940" s="91">
        <v>875321252276.10779</v>
      </c>
      <c r="F2940" s="91">
        <v>62896879696.148979</v>
      </c>
    </row>
    <row r="2941" spans="1:6" x14ac:dyDescent="0.3">
      <c r="A2941" s="48">
        <v>44333</v>
      </c>
      <c r="B2941">
        <v>2021</v>
      </c>
      <c r="C2941" t="s">
        <v>422</v>
      </c>
      <c r="D2941" s="89">
        <v>46585.064135388457</v>
      </c>
      <c r="E2941" s="91">
        <v>871695620615.745</v>
      </c>
      <c r="F2941" s="91">
        <v>70636455913.960159</v>
      </c>
    </row>
    <row r="2942" spans="1:6" x14ac:dyDescent="0.3">
      <c r="A2942" s="48">
        <v>44334</v>
      </c>
      <c r="B2942">
        <v>2021</v>
      </c>
      <c r="C2942" t="s">
        <v>422</v>
      </c>
      <c r="D2942" s="89">
        <v>43780.825597824849</v>
      </c>
      <c r="E2942" s="91">
        <v>819256623328.73071</v>
      </c>
      <c r="F2942" s="91">
        <v>84054878923.85199</v>
      </c>
    </row>
    <row r="2943" spans="1:6" x14ac:dyDescent="0.3">
      <c r="A2943" s="48">
        <v>44335</v>
      </c>
      <c r="B2943">
        <v>2021</v>
      </c>
      <c r="C2943" t="s">
        <v>422</v>
      </c>
      <c r="D2943" s="89">
        <v>43091.041447569223</v>
      </c>
      <c r="E2943" s="91">
        <v>800545278567.68726</v>
      </c>
      <c r="F2943" s="91">
        <v>65037066859.116676</v>
      </c>
    </row>
    <row r="2944" spans="1:6" x14ac:dyDescent="0.3">
      <c r="A2944" s="48">
        <v>44336</v>
      </c>
      <c r="B2944">
        <v>2021</v>
      </c>
      <c r="C2944" t="s">
        <v>422</v>
      </c>
      <c r="D2944" s="89">
        <v>37287.391402427369</v>
      </c>
      <c r="E2944" s="91">
        <v>697785056487.6051</v>
      </c>
      <c r="F2944" s="91">
        <v>141151477374.61301</v>
      </c>
    </row>
    <row r="2945" spans="1:6" x14ac:dyDescent="0.3">
      <c r="A2945" s="48">
        <v>44337</v>
      </c>
      <c r="B2945">
        <v>2021</v>
      </c>
      <c r="C2945" t="s">
        <v>422</v>
      </c>
      <c r="D2945" s="89">
        <v>40437.730096255582</v>
      </c>
      <c r="E2945" s="91">
        <v>759679496751.27832</v>
      </c>
      <c r="F2945" s="91">
        <v>95001812130.509964</v>
      </c>
    </row>
    <row r="2946" spans="1:6" x14ac:dyDescent="0.3">
      <c r="A2946" s="48">
        <v>44338</v>
      </c>
      <c r="B2946">
        <v>2021</v>
      </c>
      <c r="C2946" t="s">
        <v>422</v>
      </c>
      <c r="D2946" s="89">
        <v>37339.634201346278</v>
      </c>
      <c r="E2946" s="91">
        <v>698762712553.73389</v>
      </c>
      <c r="F2946" s="91">
        <v>88706010988.291229</v>
      </c>
    </row>
    <row r="2947" spans="1:6" x14ac:dyDescent="0.3">
      <c r="A2947" s="48">
        <v>44339</v>
      </c>
      <c r="B2947">
        <v>2021</v>
      </c>
      <c r="C2947" t="s">
        <v>422</v>
      </c>
      <c r="D2947" s="89">
        <v>37520.317675474384</v>
      </c>
      <c r="E2947" s="91">
        <v>702143968883.5249</v>
      </c>
      <c r="F2947" s="91">
        <v>61178935273.653313</v>
      </c>
    </row>
    <row r="2948" spans="1:6" x14ac:dyDescent="0.3">
      <c r="A2948" s="48">
        <v>44340</v>
      </c>
      <c r="B2948">
        <v>2021</v>
      </c>
      <c r="C2948" t="s">
        <v>422</v>
      </c>
      <c r="D2948" s="89">
        <v>34977.527801962417</v>
      </c>
      <c r="E2948" s="91">
        <v>654558962027.58411</v>
      </c>
      <c r="F2948" s="91">
        <v>84358034875.513077</v>
      </c>
    </row>
    <row r="2949" spans="1:6" x14ac:dyDescent="0.3">
      <c r="A2949" s="48">
        <v>44341</v>
      </c>
      <c r="B2949">
        <v>2021</v>
      </c>
      <c r="C2949" t="s">
        <v>422</v>
      </c>
      <c r="D2949" s="89">
        <v>38642.442297339599</v>
      </c>
      <c r="E2949" s="91">
        <v>723143072419.72412</v>
      </c>
      <c r="F2949" s="91">
        <v>71163197727.335098</v>
      </c>
    </row>
    <row r="2950" spans="1:6" x14ac:dyDescent="0.3">
      <c r="A2950" s="48">
        <v>44342</v>
      </c>
      <c r="B2950">
        <v>2021</v>
      </c>
      <c r="C2950" t="s">
        <v>422</v>
      </c>
      <c r="D2950" s="89">
        <v>38210.805217593886</v>
      </c>
      <c r="E2950" s="91">
        <v>715248689989.89465</v>
      </c>
      <c r="F2950" s="91">
        <v>48724794157.985046</v>
      </c>
    </row>
    <row r="2951" spans="1:6" x14ac:dyDescent="0.3">
      <c r="A2951" s="48">
        <v>44343</v>
      </c>
      <c r="B2951">
        <v>2021</v>
      </c>
      <c r="C2951" t="s">
        <v>422</v>
      </c>
      <c r="D2951" s="89">
        <v>39406.934244116193</v>
      </c>
      <c r="E2951" s="91">
        <v>737668726732.38293</v>
      </c>
      <c r="F2951" s="91">
        <v>47026386118.47242</v>
      </c>
    </row>
    <row r="2952" spans="1:6" x14ac:dyDescent="0.3">
      <c r="A2952" s="48">
        <v>44344</v>
      </c>
      <c r="B2952">
        <v>2021</v>
      </c>
      <c r="C2952" t="s">
        <v>422</v>
      </c>
      <c r="D2952" s="89">
        <v>38642.895554342169</v>
      </c>
      <c r="E2952" s="91">
        <v>723137484747.14673</v>
      </c>
      <c r="F2952" s="91">
        <v>40836817155.719727</v>
      </c>
    </row>
    <row r="2953" spans="1:6" x14ac:dyDescent="0.3">
      <c r="A2953" s="48">
        <v>44345</v>
      </c>
      <c r="B2953">
        <v>2021</v>
      </c>
      <c r="C2953" t="s">
        <v>422</v>
      </c>
      <c r="D2953" s="89">
        <v>35710.220936529877</v>
      </c>
      <c r="E2953" s="91">
        <v>668521654364.66956</v>
      </c>
      <c r="F2953" s="91">
        <v>49991590067.737968</v>
      </c>
    </row>
    <row r="2954" spans="1:6" x14ac:dyDescent="0.3">
      <c r="A2954" s="48">
        <v>44346</v>
      </c>
      <c r="B2954">
        <v>2021</v>
      </c>
      <c r="C2954" t="s">
        <v>422</v>
      </c>
      <c r="D2954" s="89">
        <v>34775.079413472813</v>
      </c>
      <c r="E2954" s="91">
        <v>654239808356.65918</v>
      </c>
      <c r="F2954" s="91">
        <v>43184025044.772797</v>
      </c>
    </row>
    <row r="2955" spans="1:6" x14ac:dyDescent="0.3">
      <c r="A2955" s="48">
        <v>44347</v>
      </c>
      <c r="B2955">
        <v>2021</v>
      </c>
      <c r="C2955" t="s">
        <v>422</v>
      </c>
      <c r="D2955" s="89">
        <v>35714.752020180669</v>
      </c>
      <c r="E2955" s="91">
        <v>668664301773.54175</v>
      </c>
      <c r="F2955" s="91">
        <v>30650274657.695251</v>
      </c>
    </row>
    <row r="2956" spans="1:6" x14ac:dyDescent="0.3">
      <c r="A2956" s="48">
        <v>44348</v>
      </c>
      <c r="B2956">
        <v>2021</v>
      </c>
      <c r="C2956" t="s">
        <v>422</v>
      </c>
      <c r="D2956" s="89">
        <v>37340.679265942199</v>
      </c>
      <c r="E2956" s="91">
        <v>699138611681.29749</v>
      </c>
      <c r="F2956" s="91">
        <v>37950798680.481712</v>
      </c>
    </row>
    <row r="2957" spans="1:6" x14ac:dyDescent="0.3">
      <c r="A2957" s="48">
        <v>44349</v>
      </c>
      <c r="B2957">
        <v>2021</v>
      </c>
      <c r="C2957" t="s">
        <v>422</v>
      </c>
      <c r="D2957" s="89">
        <v>36680.068201802831</v>
      </c>
      <c r="E2957" s="91">
        <v>688726381047.17883</v>
      </c>
      <c r="F2957" s="91">
        <v>33536905027.710239</v>
      </c>
    </row>
    <row r="2958" spans="1:6" x14ac:dyDescent="0.3">
      <c r="A2958" s="48">
        <v>44350</v>
      </c>
      <c r="B2958">
        <v>2021</v>
      </c>
      <c r="C2958" t="s">
        <v>422</v>
      </c>
      <c r="D2958" s="89">
        <v>37685.717981748261</v>
      </c>
      <c r="E2958" s="91">
        <v>704531333543.39063</v>
      </c>
      <c r="F2958" s="91">
        <v>31240691604.199261</v>
      </c>
    </row>
    <row r="2959" spans="1:6" x14ac:dyDescent="0.3">
      <c r="A2959" s="48">
        <v>44351</v>
      </c>
      <c r="B2959">
        <v>2021</v>
      </c>
      <c r="C2959" t="s">
        <v>422</v>
      </c>
      <c r="D2959" s="89">
        <v>39151.316183800322</v>
      </c>
      <c r="E2959" s="91">
        <v>733150718114.45544</v>
      </c>
      <c r="F2959" s="91">
        <v>33396718844.557129</v>
      </c>
    </row>
    <row r="2960" spans="1:6" x14ac:dyDescent="0.3">
      <c r="A2960" s="48">
        <v>44352</v>
      </c>
      <c r="B2960">
        <v>2021</v>
      </c>
      <c r="C2960" t="s">
        <v>422</v>
      </c>
      <c r="D2960" s="89">
        <v>36938.720311391851</v>
      </c>
      <c r="E2960" s="91">
        <v>691747462828.36182</v>
      </c>
      <c r="F2960" s="91">
        <v>39345490149.314636</v>
      </c>
    </row>
    <row r="2961" spans="1:6" x14ac:dyDescent="0.3">
      <c r="A2961" s="48">
        <v>44353</v>
      </c>
      <c r="B2961">
        <v>2021</v>
      </c>
      <c r="C2961" t="s">
        <v>422</v>
      </c>
      <c r="D2961" s="89">
        <v>35546.985964833642</v>
      </c>
      <c r="E2961" s="91">
        <v>662913486273.34021</v>
      </c>
      <c r="F2961" s="91">
        <v>34068172835.766651</v>
      </c>
    </row>
    <row r="2962" spans="1:6" x14ac:dyDescent="0.3">
      <c r="A2962" s="48">
        <v>44354</v>
      </c>
      <c r="B2962">
        <v>2021</v>
      </c>
      <c r="C2962" t="s">
        <v>422</v>
      </c>
      <c r="D2962" s="89">
        <v>35834.474474404196</v>
      </c>
      <c r="E2962" s="91">
        <v>671131079523.72888</v>
      </c>
      <c r="F2962" s="91">
        <v>27689283070.836929</v>
      </c>
    </row>
    <row r="2963" spans="1:6" x14ac:dyDescent="0.3">
      <c r="A2963" s="48">
        <v>44355</v>
      </c>
      <c r="B2963">
        <v>2021</v>
      </c>
      <c r="C2963" t="s">
        <v>422</v>
      </c>
      <c r="D2963" s="89">
        <v>33451.383407145338</v>
      </c>
      <c r="E2963" s="91">
        <v>626527049947.84387</v>
      </c>
      <c r="F2963" s="91">
        <v>33345528753.34016</v>
      </c>
    </row>
    <row r="2964" spans="1:6" x14ac:dyDescent="0.3">
      <c r="A2964" s="48">
        <v>44356</v>
      </c>
      <c r="B2964">
        <v>2021</v>
      </c>
      <c r="C2964" t="s">
        <v>422</v>
      </c>
      <c r="D2964" s="89">
        <v>33557.150683091837</v>
      </c>
      <c r="E2964" s="91">
        <v>629018966290.40112</v>
      </c>
      <c r="F2964" s="91">
        <v>46727462986.366463</v>
      </c>
    </row>
    <row r="2965" spans="1:6" x14ac:dyDescent="0.3">
      <c r="A2965" s="48">
        <v>44357</v>
      </c>
      <c r="B2965">
        <v>2021</v>
      </c>
      <c r="C2965" t="s">
        <v>422</v>
      </c>
      <c r="D2965" s="89">
        <v>37553.643758518883</v>
      </c>
      <c r="E2965" s="91">
        <v>705292677171.46326</v>
      </c>
      <c r="F2965" s="91">
        <v>54511387836.114967</v>
      </c>
    </row>
    <row r="2966" spans="1:6" x14ac:dyDescent="0.3">
      <c r="A2966" s="48">
        <v>44358</v>
      </c>
      <c r="B2966">
        <v>2021</v>
      </c>
      <c r="C2966" t="s">
        <v>422</v>
      </c>
      <c r="D2966" s="89">
        <v>36903.304906778903</v>
      </c>
      <c r="E2966" s="91">
        <v>691681868464.47168</v>
      </c>
      <c r="F2966" s="91">
        <v>42952476854.834579</v>
      </c>
    </row>
    <row r="2967" spans="1:6" x14ac:dyDescent="0.3">
      <c r="A2967" s="48">
        <v>44359</v>
      </c>
      <c r="B2967">
        <v>2021</v>
      </c>
      <c r="C2967" t="s">
        <v>422</v>
      </c>
      <c r="D2967" s="89">
        <v>37289.432522102223</v>
      </c>
      <c r="E2967" s="91">
        <v>698528023663.5321</v>
      </c>
      <c r="F2967" s="91">
        <v>36358044262.709763</v>
      </c>
    </row>
    <row r="2968" spans="1:6" x14ac:dyDescent="0.3">
      <c r="A2968" s="48">
        <v>44360</v>
      </c>
      <c r="B2968">
        <v>2021</v>
      </c>
      <c r="C2968" t="s">
        <v>422</v>
      </c>
      <c r="D2968" s="89">
        <v>35666.149778773091</v>
      </c>
      <c r="E2968" s="91">
        <v>668148892256.36377</v>
      </c>
      <c r="F2968" s="91">
        <v>35710196743.320557</v>
      </c>
    </row>
    <row r="2969" spans="1:6" x14ac:dyDescent="0.3">
      <c r="A2969" s="48">
        <v>44361</v>
      </c>
      <c r="B2969">
        <v>2021</v>
      </c>
      <c r="C2969" t="s">
        <v>422</v>
      </c>
      <c r="D2969" s="89">
        <v>39147.705678799968</v>
      </c>
      <c r="E2969" s="91">
        <v>733402631079.11853</v>
      </c>
      <c r="F2969" s="91">
        <v>38185633278.287163</v>
      </c>
    </row>
    <row r="2970" spans="1:6" x14ac:dyDescent="0.3">
      <c r="A2970" s="48">
        <v>44362</v>
      </c>
      <c r="B2970">
        <v>2021</v>
      </c>
      <c r="C2970" t="s">
        <v>422</v>
      </c>
      <c r="D2970" s="89">
        <v>40624.513053161543</v>
      </c>
      <c r="E2970" s="91">
        <v>761104314502.28674</v>
      </c>
      <c r="F2970" s="91">
        <v>45836408439.451569</v>
      </c>
    </row>
    <row r="2971" spans="1:6" x14ac:dyDescent="0.3">
      <c r="A2971" s="48">
        <v>44363</v>
      </c>
      <c r="B2971">
        <v>2021</v>
      </c>
      <c r="C2971" t="s">
        <v>422</v>
      </c>
      <c r="D2971" s="89">
        <v>40378.202549711139</v>
      </c>
      <c r="E2971" s="91">
        <v>756522207420.34827</v>
      </c>
      <c r="F2971" s="91">
        <v>36706248352.237137</v>
      </c>
    </row>
    <row r="2972" spans="1:6" x14ac:dyDescent="0.3">
      <c r="A2972" s="48">
        <v>44364</v>
      </c>
      <c r="B2972">
        <v>2021</v>
      </c>
      <c r="C2972" t="s">
        <v>422</v>
      </c>
      <c r="D2972" s="89">
        <v>38321.454656574213</v>
      </c>
      <c r="E2972" s="91">
        <v>718016373177.28503</v>
      </c>
      <c r="F2972" s="91">
        <v>36563438889.785408</v>
      </c>
    </row>
    <row r="2973" spans="1:6" x14ac:dyDescent="0.3">
      <c r="A2973" s="48">
        <v>44365</v>
      </c>
      <c r="B2973">
        <v>2021</v>
      </c>
      <c r="C2973" t="s">
        <v>422</v>
      </c>
      <c r="D2973" s="89">
        <v>38193.619141943971</v>
      </c>
      <c r="E2973" s="91">
        <v>715652442155.1261</v>
      </c>
      <c r="F2973" s="91">
        <v>36330237284.418327</v>
      </c>
    </row>
    <row r="2974" spans="1:6" x14ac:dyDescent="0.3">
      <c r="A2974" s="48">
        <v>44366</v>
      </c>
      <c r="B2974">
        <v>2021</v>
      </c>
      <c r="C2974" t="s">
        <v>422</v>
      </c>
      <c r="D2974" s="89">
        <v>35881.111371375431</v>
      </c>
      <c r="E2974" s="91">
        <v>673761687974.49219</v>
      </c>
      <c r="F2974" s="91">
        <v>35162612172.752747</v>
      </c>
    </row>
    <row r="2975" spans="1:6" x14ac:dyDescent="0.3">
      <c r="A2975" s="48">
        <v>44367</v>
      </c>
      <c r="B2975">
        <v>2021</v>
      </c>
      <c r="C2975" t="s">
        <v>422</v>
      </c>
      <c r="D2975" s="89">
        <v>35581.642267732008</v>
      </c>
      <c r="E2975" s="91">
        <v>666901325910.37048</v>
      </c>
      <c r="F2975" s="91">
        <v>28858979691.78587</v>
      </c>
    </row>
    <row r="2976" spans="1:6" x14ac:dyDescent="0.3">
      <c r="A2976" s="48">
        <v>44368</v>
      </c>
      <c r="B2976">
        <v>2021</v>
      </c>
      <c r="C2976" t="s">
        <v>422</v>
      </c>
      <c r="D2976" s="89">
        <v>35787.077405232318</v>
      </c>
      <c r="E2976" s="91">
        <v>670634370556.61462</v>
      </c>
      <c r="F2976" s="91">
        <v>35609127163.622429</v>
      </c>
    </row>
    <row r="2977" spans="1:6" x14ac:dyDescent="0.3">
      <c r="A2977" s="48">
        <v>44369</v>
      </c>
      <c r="B2977">
        <v>2021</v>
      </c>
      <c r="C2977" t="s">
        <v>422</v>
      </c>
      <c r="D2977" s="89">
        <v>31711.935467727009</v>
      </c>
      <c r="E2977" s="91">
        <v>598335733135.86804</v>
      </c>
      <c r="F2977" s="91">
        <v>51873870276.522537</v>
      </c>
    </row>
    <row r="2978" spans="1:6" x14ac:dyDescent="0.3">
      <c r="A2978" s="48">
        <v>44370</v>
      </c>
      <c r="B2978">
        <v>2021</v>
      </c>
      <c r="C2978" t="s">
        <v>422</v>
      </c>
      <c r="D2978" s="89">
        <v>32507.738707026849</v>
      </c>
      <c r="E2978" s="91">
        <v>606580031922.72388</v>
      </c>
      <c r="F2978" s="91">
        <v>57443014757.924667</v>
      </c>
    </row>
    <row r="2979" spans="1:6" x14ac:dyDescent="0.3">
      <c r="A2979" s="48">
        <v>44371</v>
      </c>
      <c r="B2979">
        <v>2021</v>
      </c>
      <c r="C2979" t="s">
        <v>422</v>
      </c>
      <c r="D2979" s="89">
        <v>33702.617793713958</v>
      </c>
      <c r="E2979" s="91">
        <v>631634847766.23108</v>
      </c>
      <c r="F2979" s="91">
        <v>39798236962.440666</v>
      </c>
    </row>
    <row r="2980" spans="1:6" x14ac:dyDescent="0.3">
      <c r="A2980" s="48">
        <v>44372</v>
      </c>
      <c r="B2980">
        <v>2021</v>
      </c>
      <c r="C2980" t="s">
        <v>422</v>
      </c>
      <c r="D2980" s="89">
        <v>34675.449105303363</v>
      </c>
      <c r="E2980" s="91">
        <v>650340461975.81409</v>
      </c>
      <c r="F2980" s="91">
        <v>31862051544.349892</v>
      </c>
    </row>
    <row r="2981" spans="1:6" x14ac:dyDescent="0.3">
      <c r="A2981" s="48">
        <v>44373</v>
      </c>
      <c r="B2981">
        <v>2021</v>
      </c>
      <c r="C2981" t="s">
        <v>422</v>
      </c>
      <c r="D2981" s="89">
        <v>31943.136467863089</v>
      </c>
      <c r="E2981" s="91">
        <v>598703019611.45264</v>
      </c>
      <c r="F2981" s="91">
        <v>38635245431.356499</v>
      </c>
    </row>
    <row r="2982" spans="1:6" x14ac:dyDescent="0.3">
      <c r="A2982" s="48">
        <v>44374</v>
      </c>
      <c r="B2982">
        <v>2021</v>
      </c>
      <c r="C2982" t="s">
        <v>422</v>
      </c>
      <c r="D2982" s="89">
        <v>32023.97390177492</v>
      </c>
      <c r="E2982" s="91">
        <v>600235334320.82471</v>
      </c>
      <c r="F2982" s="91">
        <v>36873109419.90242</v>
      </c>
    </row>
    <row r="2983" spans="1:6" x14ac:dyDescent="0.3">
      <c r="A2983" s="48">
        <v>44375</v>
      </c>
      <c r="B2983">
        <v>2021</v>
      </c>
      <c r="C2983" t="s">
        <v>422</v>
      </c>
      <c r="D2983" s="89">
        <v>34607.293274083393</v>
      </c>
      <c r="E2983" s="91">
        <v>649262127990.37585</v>
      </c>
      <c r="F2983" s="91">
        <v>34335452117.32629</v>
      </c>
    </row>
    <row r="2984" spans="1:6" x14ac:dyDescent="0.3">
      <c r="A2984" s="48">
        <v>44376</v>
      </c>
      <c r="B2984">
        <v>2021</v>
      </c>
      <c r="C2984" t="s">
        <v>422</v>
      </c>
      <c r="D2984" s="89">
        <v>34556.842126944903</v>
      </c>
      <c r="E2984" s="91">
        <v>647741224116.93372</v>
      </c>
      <c r="F2984" s="91">
        <v>32453802891.01519</v>
      </c>
    </row>
    <row r="2985" spans="1:6" x14ac:dyDescent="0.3">
      <c r="A2985" s="48">
        <v>44377</v>
      </c>
      <c r="B2985">
        <v>2021</v>
      </c>
      <c r="C2985" t="s">
        <v>422</v>
      </c>
      <c r="D2985" s="89">
        <v>35968.993667970353</v>
      </c>
      <c r="E2985" s="91">
        <v>674231340724.41492</v>
      </c>
      <c r="F2985" s="91">
        <v>35121257875.546623</v>
      </c>
    </row>
    <row r="2986" spans="1:6" x14ac:dyDescent="0.3">
      <c r="A2986" s="48">
        <v>44378</v>
      </c>
      <c r="B2986">
        <v>2021</v>
      </c>
      <c r="C2986" t="s">
        <v>424</v>
      </c>
      <c r="D2986" s="89">
        <v>35171.486304850063</v>
      </c>
      <c r="E2986" s="91">
        <v>660200427590.47754</v>
      </c>
      <c r="F2986" s="91">
        <v>31024153846.878521</v>
      </c>
    </row>
    <row r="2987" spans="1:6" x14ac:dyDescent="0.3">
      <c r="A2987" s="48">
        <v>44379</v>
      </c>
      <c r="B2987">
        <v>2021</v>
      </c>
      <c r="C2987" t="s">
        <v>424</v>
      </c>
      <c r="D2987" s="89">
        <v>33677.566235922633</v>
      </c>
      <c r="E2987" s="91">
        <v>629863895571.74731</v>
      </c>
      <c r="F2987" s="91">
        <v>29129630236.140751</v>
      </c>
    </row>
    <row r="2988" spans="1:6" x14ac:dyDescent="0.3">
      <c r="A2988" s="48">
        <v>44380</v>
      </c>
      <c r="B2988">
        <v>2021</v>
      </c>
      <c r="C2988" t="s">
        <v>424</v>
      </c>
      <c r="D2988" s="89">
        <v>33950.786555181003</v>
      </c>
      <c r="E2988" s="91">
        <v>633684390025.56067</v>
      </c>
      <c r="F2988" s="91">
        <v>25084046353.16946</v>
      </c>
    </row>
    <row r="2989" spans="1:6" x14ac:dyDescent="0.3">
      <c r="A2989" s="48">
        <v>44381</v>
      </c>
      <c r="B2989">
        <v>2021</v>
      </c>
      <c r="C2989" t="s">
        <v>424</v>
      </c>
      <c r="D2989" s="89">
        <v>34729.890778010209</v>
      </c>
      <c r="E2989" s="91">
        <v>650382046624.65027</v>
      </c>
      <c r="F2989" s="91">
        <v>22986053604.704269</v>
      </c>
    </row>
    <row r="2990" spans="1:6" x14ac:dyDescent="0.3">
      <c r="A2990" s="48">
        <v>44382</v>
      </c>
      <c r="B2990">
        <v>2021</v>
      </c>
      <c r="C2990" t="s">
        <v>424</v>
      </c>
      <c r="D2990" s="89">
        <v>35394.213074080923</v>
      </c>
      <c r="E2990" s="91">
        <v>663571591568.19592</v>
      </c>
      <c r="F2990" s="91">
        <v>22727930417.748829</v>
      </c>
    </row>
    <row r="2991" spans="1:6" x14ac:dyDescent="0.3">
      <c r="A2991" s="48">
        <v>44383</v>
      </c>
      <c r="B2991">
        <v>2021</v>
      </c>
      <c r="C2991" t="s">
        <v>424</v>
      </c>
      <c r="D2991" s="89">
        <v>33928.134218371473</v>
      </c>
      <c r="E2991" s="91">
        <v>636061920914.82825</v>
      </c>
      <c r="F2991" s="91">
        <v>25894820184.745071</v>
      </c>
    </row>
    <row r="2992" spans="1:6" x14ac:dyDescent="0.3">
      <c r="A2992" s="48">
        <v>44384</v>
      </c>
      <c r="B2992">
        <v>2021</v>
      </c>
      <c r="C2992" t="s">
        <v>424</v>
      </c>
      <c r="D2992" s="89">
        <v>34149.989814774119</v>
      </c>
      <c r="E2992" s="91">
        <v>640405812761.68604</v>
      </c>
      <c r="F2992" s="91">
        <v>26106856611.92326</v>
      </c>
    </row>
    <row r="2993" spans="1:6" x14ac:dyDescent="0.3">
      <c r="A2993" s="48">
        <v>44385</v>
      </c>
      <c r="B2993">
        <v>2021</v>
      </c>
      <c r="C2993" t="s">
        <v>424</v>
      </c>
      <c r="D2993" s="89">
        <v>33932.254638315382</v>
      </c>
      <c r="E2993" s="91">
        <v>636246944189.26038</v>
      </c>
      <c r="F2993" s="91">
        <v>23692220470.135059</v>
      </c>
    </row>
    <row r="2994" spans="1:6" x14ac:dyDescent="0.3">
      <c r="A2994" s="48">
        <v>44386</v>
      </c>
      <c r="B2994">
        <v>2021</v>
      </c>
      <c r="C2994" t="s">
        <v>424</v>
      </c>
      <c r="D2994" s="89">
        <v>32933.578199292388</v>
      </c>
      <c r="E2994" s="91">
        <v>617861633771.98938</v>
      </c>
      <c r="F2994" s="91">
        <v>29065577052.297218</v>
      </c>
    </row>
    <row r="2995" spans="1:6" x14ac:dyDescent="0.3">
      <c r="A2995" s="48">
        <v>44387</v>
      </c>
      <c r="B2995">
        <v>2021</v>
      </c>
      <c r="C2995" t="s">
        <v>424</v>
      </c>
      <c r="D2995" s="89">
        <v>33971.297749757963</v>
      </c>
      <c r="E2995" s="91">
        <v>637000370375.4657</v>
      </c>
      <c r="F2995" s="91">
        <v>24282108111.215721</v>
      </c>
    </row>
    <row r="2996" spans="1:6" x14ac:dyDescent="0.3">
      <c r="A2996" s="48">
        <v>44388</v>
      </c>
      <c r="B2996">
        <v>2021</v>
      </c>
      <c r="C2996" t="s">
        <v>424</v>
      </c>
      <c r="D2996" s="89">
        <v>33704.538474405083</v>
      </c>
      <c r="E2996" s="91">
        <v>632185737683.15479</v>
      </c>
      <c r="F2996" s="91">
        <v>20558304483.59407</v>
      </c>
    </row>
    <row r="2997" spans="1:6" x14ac:dyDescent="0.3">
      <c r="A2997" s="48">
        <v>44389</v>
      </c>
      <c r="B2997">
        <v>2021</v>
      </c>
      <c r="C2997" t="s">
        <v>424</v>
      </c>
      <c r="D2997" s="89">
        <v>34299.938016517437</v>
      </c>
      <c r="E2997" s="91">
        <v>643335853171.13489</v>
      </c>
      <c r="F2997" s="91">
        <v>17798828844.27227</v>
      </c>
    </row>
    <row r="2998" spans="1:6" x14ac:dyDescent="0.3">
      <c r="A2998" s="48">
        <v>44390</v>
      </c>
      <c r="B2998">
        <v>2021</v>
      </c>
      <c r="C2998" t="s">
        <v>424</v>
      </c>
      <c r="D2998" s="89">
        <v>33262.654352446203</v>
      </c>
      <c r="E2998" s="91">
        <v>623350567666.98096</v>
      </c>
      <c r="F2998" s="91">
        <v>21683885320.611259</v>
      </c>
    </row>
    <row r="2999" spans="1:6" x14ac:dyDescent="0.3">
      <c r="A2999" s="48">
        <v>44391</v>
      </c>
      <c r="B2999">
        <v>2021</v>
      </c>
      <c r="C2999" t="s">
        <v>424</v>
      </c>
      <c r="D2999" s="89">
        <v>32676.383800960179</v>
      </c>
      <c r="E2999" s="91">
        <v>613002045101.37</v>
      </c>
      <c r="F2999" s="91">
        <v>19932531699.624599</v>
      </c>
    </row>
    <row r="3000" spans="1:6" x14ac:dyDescent="0.3">
      <c r="A3000" s="48">
        <v>44392</v>
      </c>
      <c r="B3000">
        <v>2021</v>
      </c>
      <c r="C3000" t="s">
        <v>424</v>
      </c>
      <c r="D3000" s="89">
        <v>32878.501873571469</v>
      </c>
      <c r="E3000" s="91">
        <v>616691143979.95801</v>
      </c>
      <c r="F3000" s="91">
        <v>21779069066.445961</v>
      </c>
    </row>
    <row r="3001" spans="1:6" x14ac:dyDescent="0.3">
      <c r="A3001" s="48">
        <v>44393</v>
      </c>
      <c r="B3001">
        <v>2021</v>
      </c>
      <c r="C3001" t="s">
        <v>424</v>
      </c>
      <c r="D3001" s="89">
        <v>31726.038833909821</v>
      </c>
      <c r="E3001" s="91">
        <v>595342431373.86414</v>
      </c>
      <c r="F3001" s="91">
        <v>21557729227.284351</v>
      </c>
    </row>
    <row r="3002" spans="1:6" x14ac:dyDescent="0.3">
      <c r="A3002" s="48">
        <v>44394</v>
      </c>
      <c r="B3002">
        <v>2021</v>
      </c>
      <c r="C3002" t="s">
        <v>424</v>
      </c>
      <c r="D3002" s="89">
        <v>31399.65312868213</v>
      </c>
      <c r="E3002" s="91">
        <v>588495008675.51782</v>
      </c>
      <c r="F3002" s="91">
        <v>22671859962.663559</v>
      </c>
    </row>
    <row r="3003" spans="1:6" x14ac:dyDescent="0.3">
      <c r="A3003" s="48">
        <v>44395</v>
      </c>
      <c r="B3003">
        <v>2021</v>
      </c>
      <c r="C3003" t="s">
        <v>424</v>
      </c>
      <c r="D3003" s="89">
        <v>31588.671351016699</v>
      </c>
      <c r="E3003" s="91">
        <v>592581931071.21191</v>
      </c>
      <c r="F3003" s="91">
        <v>17715455994.789398</v>
      </c>
    </row>
    <row r="3004" spans="1:6" x14ac:dyDescent="0.3">
      <c r="A3004" s="48">
        <v>44396</v>
      </c>
      <c r="B3004">
        <v>2021</v>
      </c>
      <c r="C3004" t="s">
        <v>424</v>
      </c>
      <c r="D3004" s="89">
        <v>31919.393922554551</v>
      </c>
      <c r="E3004" s="91">
        <v>597872278369.11108</v>
      </c>
      <c r="F3004" s="91">
        <v>17742105807.8955</v>
      </c>
    </row>
    <row r="3005" spans="1:6" x14ac:dyDescent="0.3">
      <c r="A3005" s="48">
        <v>44397</v>
      </c>
      <c r="B3005">
        <v>2021</v>
      </c>
      <c r="C3005" t="s">
        <v>424</v>
      </c>
      <c r="D3005" s="89">
        <v>30928.21190884924</v>
      </c>
      <c r="E3005" s="91">
        <v>580252472382.71216</v>
      </c>
      <c r="F3005" s="91">
        <v>20095540828.295689</v>
      </c>
    </row>
    <row r="3006" spans="1:6" x14ac:dyDescent="0.3">
      <c r="A3006" s="48">
        <v>44398</v>
      </c>
      <c r="B3006">
        <v>2021</v>
      </c>
      <c r="C3006" t="s">
        <v>424</v>
      </c>
      <c r="D3006" s="89">
        <v>29971.903783612059</v>
      </c>
      <c r="E3006" s="91">
        <v>561743228116.54834</v>
      </c>
      <c r="F3006" s="91">
        <v>23000299061.896309</v>
      </c>
    </row>
    <row r="3007" spans="1:6" x14ac:dyDescent="0.3">
      <c r="A3007" s="48">
        <v>44399</v>
      </c>
      <c r="B3007">
        <v>2021</v>
      </c>
      <c r="C3007" t="s">
        <v>424</v>
      </c>
      <c r="D3007" s="89">
        <v>32383.781126968719</v>
      </c>
      <c r="E3007" s="91">
        <v>605357009416.75549</v>
      </c>
      <c r="F3007" s="91">
        <v>29070652059.99501</v>
      </c>
    </row>
    <row r="3008" spans="1:6" x14ac:dyDescent="0.3">
      <c r="A3008" s="48">
        <v>44400</v>
      </c>
      <c r="B3008">
        <v>2021</v>
      </c>
      <c r="C3008" t="s">
        <v>424</v>
      </c>
      <c r="D3008" s="89">
        <v>32409.499767175421</v>
      </c>
      <c r="E3008" s="91">
        <v>607621607805.34985</v>
      </c>
      <c r="F3008" s="91">
        <v>19741588059.452339</v>
      </c>
    </row>
    <row r="3009" spans="1:6" x14ac:dyDescent="0.3">
      <c r="A3009" s="48">
        <v>44401</v>
      </c>
      <c r="B3009">
        <v>2021</v>
      </c>
      <c r="C3009" t="s">
        <v>424</v>
      </c>
      <c r="D3009" s="89">
        <v>33455.551272722609</v>
      </c>
      <c r="E3009" s="91">
        <v>627747173675.43323</v>
      </c>
      <c r="F3009" s="91">
        <v>22937379734.633808</v>
      </c>
    </row>
    <row r="3010" spans="1:6" x14ac:dyDescent="0.3">
      <c r="A3010" s="48">
        <v>44402</v>
      </c>
      <c r="B3010">
        <v>2021</v>
      </c>
      <c r="C3010" t="s">
        <v>424</v>
      </c>
      <c r="D3010" s="89">
        <v>34213.599932176621</v>
      </c>
      <c r="E3010" s="91">
        <v>642012590040.64063</v>
      </c>
      <c r="F3010" s="91">
        <v>22120323672.36721</v>
      </c>
    </row>
    <row r="3011" spans="1:6" x14ac:dyDescent="0.3">
      <c r="A3011" s="48">
        <v>44403</v>
      </c>
      <c r="B3011">
        <v>2021</v>
      </c>
      <c r="C3011" t="s">
        <v>424</v>
      </c>
      <c r="D3011" s="89">
        <v>35456.124660766844</v>
      </c>
      <c r="E3011" s="91">
        <v>664681184168.77637</v>
      </c>
      <c r="F3011" s="91">
        <v>20929083220.53677</v>
      </c>
    </row>
    <row r="3012" spans="1:6" x14ac:dyDescent="0.3">
      <c r="A3012" s="48">
        <v>44404</v>
      </c>
      <c r="B3012">
        <v>2021</v>
      </c>
      <c r="C3012" t="s">
        <v>424</v>
      </c>
      <c r="D3012" s="89">
        <v>37281.918092176616</v>
      </c>
      <c r="E3012" s="91">
        <v>701921012034.66443</v>
      </c>
      <c r="F3012" s="91">
        <v>53550491997.723061</v>
      </c>
    </row>
    <row r="3013" spans="1:6" x14ac:dyDescent="0.3">
      <c r="A3013" s="48">
        <v>44405</v>
      </c>
      <c r="B3013">
        <v>2021</v>
      </c>
      <c r="C3013" t="s">
        <v>424</v>
      </c>
      <c r="D3013" s="89">
        <v>39076.593770632251</v>
      </c>
      <c r="E3013" s="91">
        <v>732311951673.35474</v>
      </c>
      <c r="F3013" s="91">
        <v>36401287454.43055</v>
      </c>
    </row>
    <row r="3014" spans="1:6" x14ac:dyDescent="0.3">
      <c r="A3014" s="48">
        <v>44406</v>
      </c>
      <c r="B3014">
        <v>2021</v>
      </c>
      <c r="C3014" t="s">
        <v>424</v>
      </c>
      <c r="D3014" s="89">
        <v>40031.19824444798</v>
      </c>
      <c r="E3014" s="91">
        <v>751371299910.51526</v>
      </c>
      <c r="F3014" s="91">
        <v>41369107422.717033</v>
      </c>
    </row>
    <row r="3015" spans="1:6" x14ac:dyDescent="0.3">
      <c r="A3015" s="48">
        <v>44407</v>
      </c>
      <c r="B3015">
        <v>2021</v>
      </c>
      <c r="C3015" t="s">
        <v>424</v>
      </c>
      <c r="D3015" s="89">
        <v>39977.756939227642</v>
      </c>
      <c r="E3015" s="91">
        <v>750407963580.47314</v>
      </c>
      <c r="F3015" s="91">
        <v>28717414113.017269</v>
      </c>
    </row>
    <row r="3016" spans="1:6" x14ac:dyDescent="0.3">
      <c r="A3016" s="48">
        <v>44408</v>
      </c>
      <c r="B3016">
        <v>2021</v>
      </c>
      <c r="C3016" t="s">
        <v>424</v>
      </c>
      <c r="D3016" s="89">
        <v>41936.261478677217</v>
      </c>
      <c r="E3016" s="91">
        <v>786531956383.64795</v>
      </c>
      <c r="F3016" s="91">
        <v>35530501782.520943</v>
      </c>
    </row>
    <row r="3017" spans="1:6" x14ac:dyDescent="0.3">
      <c r="A3017" s="48">
        <v>44409</v>
      </c>
      <c r="B3017">
        <v>2021</v>
      </c>
      <c r="C3017" t="s">
        <v>424</v>
      </c>
      <c r="D3017" s="89">
        <v>41754.166604352751</v>
      </c>
      <c r="E3017" s="91">
        <v>784039345926.18982</v>
      </c>
      <c r="F3017" s="91">
        <v>28437941447.499271</v>
      </c>
    </row>
    <row r="3018" spans="1:6" x14ac:dyDescent="0.3">
      <c r="A3018" s="48">
        <v>44410</v>
      </c>
      <c r="B3018">
        <v>2021</v>
      </c>
      <c r="C3018" t="s">
        <v>424</v>
      </c>
      <c r="D3018" s="89">
        <v>39914.829758487889</v>
      </c>
      <c r="E3018" s="91">
        <v>747403845431.82837</v>
      </c>
      <c r="F3018" s="91">
        <v>28555173661.663799</v>
      </c>
    </row>
    <row r="3019" spans="1:6" x14ac:dyDescent="0.3">
      <c r="A3019" s="48">
        <v>44411</v>
      </c>
      <c r="B3019">
        <v>2021</v>
      </c>
      <c r="C3019" t="s">
        <v>424</v>
      </c>
      <c r="D3019" s="89">
        <v>39278.766508103683</v>
      </c>
      <c r="E3019" s="91">
        <v>737440183775.5553</v>
      </c>
      <c r="F3019" s="91">
        <v>28057528866.262112</v>
      </c>
    </row>
    <row r="3020" spans="1:6" x14ac:dyDescent="0.3">
      <c r="A3020" s="48">
        <v>44412</v>
      </c>
      <c r="B3020">
        <v>2021</v>
      </c>
      <c r="C3020" t="s">
        <v>424</v>
      </c>
      <c r="D3020" s="89">
        <v>38368.354011978969</v>
      </c>
      <c r="E3020" s="91">
        <v>720835141114.33362</v>
      </c>
      <c r="F3020" s="91">
        <v>28422901237.16951</v>
      </c>
    </row>
    <row r="3021" spans="1:6" x14ac:dyDescent="0.3">
      <c r="A3021" s="48">
        <v>44413</v>
      </c>
      <c r="B3021">
        <v>2021</v>
      </c>
      <c r="C3021" t="s">
        <v>424</v>
      </c>
      <c r="D3021" s="89">
        <v>39751.584575098619</v>
      </c>
      <c r="E3021" s="91">
        <v>747085951935.05469</v>
      </c>
      <c r="F3021" s="91">
        <v>27751046040.329311</v>
      </c>
    </row>
    <row r="3022" spans="1:6" x14ac:dyDescent="0.3">
      <c r="A3022" s="48">
        <v>44414</v>
      </c>
      <c r="B3022">
        <v>2021</v>
      </c>
      <c r="C3022" t="s">
        <v>424</v>
      </c>
      <c r="D3022" s="89">
        <v>40825.381940449697</v>
      </c>
      <c r="E3022" s="91">
        <v>768416417393.5968</v>
      </c>
      <c r="F3022" s="91">
        <v>38527930905.315178</v>
      </c>
    </row>
    <row r="3023" spans="1:6" x14ac:dyDescent="0.3">
      <c r="A3023" s="48">
        <v>44415</v>
      </c>
      <c r="B3023">
        <v>2021</v>
      </c>
      <c r="C3023" t="s">
        <v>424</v>
      </c>
      <c r="D3023" s="89">
        <v>42802.137174741423</v>
      </c>
      <c r="E3023" s="91">
        <v>803853127161.28052</v>
      </c>
      <c r="F3023" s="91">
        <v>40840608016.843086</v>
      </c>
    </row>
    <row r="3024" spans="1:6" x14ac:dyDescent="0.3">
      <c r="A3024" s="48">
        <v>44416</v>
      </c>
      <c r="B3024">
        <v>2021</v>
      </c>
      <c r="C3024" t="s">
        <v>424</v>
      </c>
      <c r="D3024" s="89">
        <v>44647.577603001162</v>
      </c>
      <c r="E3024" s="91">
        <v>838457486987.61133</v>
      </c>
      <c r="F3024" s="91">
        <v>42725276705.465149</v>
      </c>
    </row>
    <row r="3025" spans="1:6" x14ac:dyDescent="0.3">
      <c r="A3025" s="48">
        <v>44417</v>
      </c>
      <c r="B3025">
        <v>2021</v>
      </c>
      <c r="C3025" t="s">
        <v>424</v>
      </c>
      <c r="D3025" s="89">
        <v>43753.217862646321</v>
      </c>
      <c r="E3025" s="91">
        <v>821704814136.01086</v>
      </c>
      <c r="F3025" s="91">
        <v>39633218478.615303</v>
      </c>
    </row>
    <row r="3026" spans="1:6" x14ac:dyDescent="0.3">
      <c r="A3026" s="48">
        <v>44418</v>
      </c>
      <c r="B3026">
        <v>2021</v>
      </c>
      <c r="C3026" t="s">
        <v>424</v>
      </c>
      <c r="D3026" s="89">
        <v>46311.001898576891</v>
      </c>
      <c r="E3026" s="91">
        <v>861862844505.61035</v>
      </c>
      <c r="F3026" s="91">
        <v>42726733997.857811</v>
      </c>
    </row>
    <row r="3027" spans="1:6" x14ac:dyDescent="0.3">
      <c r="A3027" s="48">
        <v>44419</v>
      </c>
      <c r="B3027">
        <v>2021</v>
      </c>
      <c r="C3027" t="s">
        <v>424</v>
      </c>
      <c r="D3027" s="89">
        <v>45639.514018907088</v>
      </c>
      <c r="E3027" s="91">
        <v>854344953098.75525</v>
      </c>
      <c r="F3027" s="91">
        <v>35669862361.546272</v>
      </c>
    </row>
    <row r="3028" spans="1:6" x14ac:dyDescent="0.3">
      <c r="A3028" s="48">
        <v>44420</v>
      </c>
      <c r="B3028">
        <v>2021</v>
      </c>
      <c r="C3028" t="s">
        <v>424</v>
      </c>
      <c r="D3028" s="89">
        <v>45652.060125069263</v>
      </c>
      <c r="E3028" s="91">
        <v>857660568377.38562</v>
      </c>
      <c r="F3028" s="91">
        <v>35679832771.371483</v>
      </c>
    </row>
    <row r="3029" spans="1:6" x14ac:dyDescent="0.3">
      <c r="A3029" s="48">
        <v>44421</v>
      </c>
      <c r="B3029">
        <v>2021</v>
      </c>
      <c r="C3029" t="s">
        <v>424</v>
      </c>
      <c r="D3029" s="89">
        <v>44495.20979327958</v>
      </c>
      <c r="E3029" s="91">
        <v>836054770491.896</v>
      </c>
      <c r="F3029" s="91">
        <v>35838614930.040352</v>
      </c>
    </row>
    <row r="3030" spans="1:6" x14ac:dyDescent="0.3">
      <c r="A3030" s="48">
        <v>44422</v>
      </c>
      <c r="B3030">
        <v>2021</v>
      </c>
      <c r="C3030" t="s">
        <v>424</v>
      </c>
      <c r="D3030" s="89">
        <v>47717.27052766495</v>
      </c>
      <c r="E3030" s="91">
        <v>895084141168.79956</v>
      </c>
      <c r="F3030" s="91">
        <v>34320865037.164631</v>
      </c>
    </row>
    <row r="3031" spans="1:6" x14ac:dyDescent="0.3">
      <c r="A3031" s="48">
        <v>44423</v>
      </c>
      <c r="B3031">
        <v>2021</v>
      </c>
      <c r="C3031" t="s">
        <v>424</v>
      </c>
      <c r="D3031" s="89">
        <v>47088.853134514669</v>
      </c>
      <c r="E3031" s="91">
        <v>886593539912.81409</v>
      </c>
      <c r="F3031" s="91">
        <v>33294851810.648472</v>
      </c>
    </row>
    <row r="3032" spans="1:6" x14ac:dyDescent="0.3">
      <c r="A3032" s="48">
        <v>44424</v>
      </c>
      <c r="B3032">
        <v>2021</v>
      </c>
      <c r="C3032" t="s">
        <v>424</v>
      </c>
      <c r="D3032" s="89">
        <v>47025.003230112823</v>
      </c>
      <c r="E3032" s="91">
        <v>882888202377.70886</v>
      </c>
      <c r="F3032" s="91">
        <v>32863850458.005249</v>
      </c>
    </row>
    <row r="3033" spans="1:6" x14ac:dyDescent="0.3">
      <c r="A3033" s="48">
        <v>44425</v>
      </c>
      <c r="B3033">
        <v>2021</v>
      </c>
      <c r="C3033" t="s">
        <v>424</v>
      </c>
      <c r="D3033" s="89">
        <v>46031.757543625827</v>
      </c>
      <c r="E3033" s="91">
        <v>866391335029.36926</v>
      </c>
      <c r="F3033" s="91">
        <v>34221605780.001362</v>
      </c>
    </row>
    <row r="3034" spans="1:6" x14ac:dyDescent="0.3">
      <c r="A3034" s="48">
        <v>44426</v>
      </c>
      <c r="B3034">
        <v>2021</v>
      </c>
      <c r="C3034" t="s">
        <v>424</v>
      </c>
      <c r="D3034" s="89">
        <v>44534.454854219912</v>
      </c>
      <c r="E3034" s="91">
        <v>836777066605.97986</v>
      </c>
      <c r="F3034" s="91">
        <v>34488116651.184464</v>
      </c>
    </row>
    <row r="3035" spans="1:6" x14ac:dyDescent="0.3">
      <c r="A3035" s="48">
        <v>44427</v>
      </c>
      <c r="B3035">
        <v>2021</v>
      </c>
      <c r="C3035" t="s">
        <v>424</v>
      </c>
      <c r="D3035" s="89">
        <v>45015.465546085426</v>
      </c>
      <c r="E3035" s="91">
        <v>847143004614.99902</v>
      </c>
      <c r="F3035" s="91">
        <v>34668999387.838188</v>
      </c>
    </row>
    <row r="3036" spans="1:6" x14ac:dyDescent="0.3">
      <c r="A3036" s="48">
        <v>44428</v>
      </c>
      <c r="B3036">
        <v>2021</v>
      </c>
      <c r="C3036" t="s">
        <v>424</v>
      </c>
      <c r="D3036" s="89">
        <v>46745.034622969877</v>
      </c>
      <c r="E3036" s="91">
        <v>867650725472.86401</v>
      </c>
      <c r="F3036" s="91">
        <v>38434805722.952713</v>
      </c>
    </row>
    <row r="3037" spans="1:6" x14ac:dyDescent="0.3">
      <c r="A3037" s="48">
        <v>44429</v>
      </c>
      <c r="B3037">
        <v>2021</v>
      </c>
      <c r="C3037" t="s">
        <v>424</v>
      </c>
      <c r="D3037" s="89">
        <v>49195.878601896162</v>
      </c>
      <c r="E3037" s="91">
        <v>923013359587.47205</v>
      </c>
      <c r="F3037" s="91">
        <v>36497089236.87114</v>
      </c>
    </row>
    <row r="3038" spans="1:6" x14ac:dyDescent="0.3">
      <c r="A3038" s="48">
        <v>44430</v>
      </c>
      <c r="B3038">
        <v>2021</v>
      </c>
      <c r="C3038" t="s">
        <v>424</v>
      </c>
      <c r="D3038" s="89">
        <v>48933.689151311642</v>
      </c>
      <c r="E3038" s="91">
        <v>920750216465.38464</v>
      </c>
      <c r="F3038" s="91">
        <v>42147725293.165863</v>
      </c>
    </row>
    <row r="3039" spans="1:6" x14ac:dyDescent="0.3">
      <c r="A3039" s="48">
        <v>44431</v>
      </c>
      <c r="B3039">
        <v>2021</v>
      </c>
      <c r="C3039" t="s">
        <v>424</v>
      </c>
      <c r="D3039" s="89">
        <v>49250.544869717989</v>
      </c>
      <c r="E3039" s="91">
        <v>925630106451.47925</v>
      </c>
      <c r="F3039" s="91">
        <v>27110183703.244629</v>
      </c>
    </row>
    <row r="3040" spans="1:6" x14ac:dyDescent="0.3">
      <c r="A3040" s="48">
        <v>44432</v>
      </c>
      <c r="B3040">
        <v>2021</v>
      </c>
      <c r="C3040" t="s">
        <v>424</v>
      </c>
      <c r="D3040" s="89">
        <v>49518.577487906958</v>
      </c>
      <c r="E3040" s="91">
        <v>930729196214.29456</v>
      </c>
      <c r="F3040" s="91">
        <v>35800255386.413742</v>
      </c>
    </row>
    <row r="3041" spans="1:6" x14ac:dyDescent="0.3">
      <c r="A3041" s="48">
        <v>44433</v>
      </c>
      <c r="B3041">
        <v>2021</v>
      </c>
      <c r="C3041" t="s">
        <v>424</v>
      </c>
      <c r="D3041" s="89">
        <v>47940.607914960798</v>
      </c>
      <c r="E3041" s="91">
        <v>902489541307.53076</v>
      </c>
      <c r="F3041" s="91">
        <v>38387146174.870644</v>
      </c>
    </row>
    <row r="3042" spans="1:6" x14ac:dyDescent="0.3">
      <c r="A3042" s="48">
        <v>44434</v>
      </c>
      <c r="B3042">
        <v>2021</v>
      </c>
      <c r="C3042" t="s">
        <v>424</v>
      </c>
      <c r="D3042" s="89">
        <v>49002.703766275452</v>
      </c>
      <c r="E3042" s="91">
        <v>921328247353.56274</v>
      </c>
      <c r="F3042" s="91">
        <v>33517327123.55537</v>
      </c>
    </row>
    <row r="3043" spans="1:6" x14ac:dyDescent="0.3">
      <c r="A3043" s="48">
        <v>44435</v>
      </c>
      <c r="B3043">
        <v>2021</v>
      </c>
      <c r="C3043" t="s">
        <v>424</v>
      </c>
      <c r="D3043" s="89">
        <v>47229.070650876107</v>
      </c>
      <c r="E3043" s="91">
        <v>887832142450.19568</v>
      </c>
      <c r="F3043" s="91">
        <v>33774857002.928219</v>
      </c>
    </row>
    <row r="3044" spans="1:6" x14ac:dyDescent="0.3">
      <c r="A3044" s="48">
        <v>44436</v>
      </c>
      <c r="B3044">
        <v>2021</v>
      </c>
      <c r="C3044" t="s">
        <v>424</v>
      </c>
      <c r="D3044" s="89">
        <v>49083.103305862191</v>
      </c>
      <c r="E3044" s="91">
        <v>922969799298.93994</v>
      </c>
      <c r="F3044" s="91">
        <v>34607868773.398422</v>
      </c>
    </row>
    <row r="3045" spans="1:6" x14ac:dyDescent="0.3">
      <c r="A3045" s="48">
        <v>44437</v>
      </c>
      <c r="B3045">
        <v>2021</v>
      </c>
      <c r="C3045" t="s">
        <v>424</v>
      </c>
      <c r="D3045" s="89">
        <v>48936.537254142211</v>
      </c>
      <c r="E3045" s="91">
        <v>920017911098.75562</v>
      </c>
      <c r="F3045" s="91">
        <v>28491785397.365841</v>
      </c>
    </row>
    <row r="3046" spans="1:6" x14ac:dyDescent="0.3">
      <c r="A3046" s="48">
        <v>44438</v>
      </c>
      <c r="B3046">
        <v>2021</v>
      </c>
      <c r="C3046" t="s">
        <v>424</v>
      </c>
      <c r="D3046" s="89">
        <v>48907.270731062214</v>
      </c>
      <c r="E3046" s="91">
        <v>919515378468.8468</v>
      </c>
      <c r="F3046" s="91">
        <v>26244843557.507881</v>
      </c>
    </row>
    <row r="3047" spans="1:6" x14ac:dyDescent="0.3">
      <c r="A3047" s="48">
        <v>44439</v>
      </c>
      <c r="B3047">
        <v>2021</v>
      </c>
      <c r="C3047" t="s">
        <v>424</v>
      </c>
      <c r="D3047" s="89">
        <v>47124.254224694021</v>
      </c>
      <c r="E3047" s="91">
        <v>885729258052.63159</v>
      </c>
      <c r="F3047" s="91">
        <v>32326073271.919571</v>
      </c>
    </row>
    <row r="3048" spans="1:6" x14ac:dyDescent="0.3">
      <c r="A3048" s="48">
        <v>44440</v>
      </c>
      <c r="B3048">
        <v>2021</v>
      </c>
      <c r="C3048" t="s">
        <v>424</v>
      </c>
      <c r="D3048" s="89">
        <v>47335.420299205653</v>
      </c>
      <c r="E3048" s="91">
        <v>890014982634.89856</v>
      </c>
      <c r="F3048" s="91">
        <v>34868965959.245117</v>
      </c>
    </row>
    <row r="3049" spans="1:6" x14ac:dyDescent="0.3">
      <c r="A3049" s="48">
        <v>44441</v>
      </c>
      <c r="B3049">
        <v>2021</v>
      </c>
      <c r="C3049" t="s">
        <v>424</v>
      </c>
      <c r="D3049" s="89">
        <v>48823.055209649152</v>
      </c>
      <c r="E3049" s="91">
        <v>918058330851.48279</v>
      </c>
      <c r="F3049" s="91">
        <v>39060601275.212669</v>
      </c>
    </row>
    <row r="3050" spans="1:6" x14ac:dyDescent="0.3">
      <c r="A3050" s="48">
        <v>44442</v>
      </c>
      <c r="B3050">
        <v>2021</v>
      </c>
      <c r="C3050" t="s">
        <v>424</v>
      </c>
      <c r="D3050" s="89">
        <v>49338.784651833317</v>
      </c>
      <c r="E3050" s="91">
        <v>927323146557.21204</v>
      </c>
      <c r="F3050" s="91">
        <v>39362789535.460426</v>
      </c>
    </row>
    <row r="3051" spans="1:6" x14ac:dyDescent="0.3">
      <c r="A3051" s="48">
        <v>44443</v>
      </c>
      <c r="B3051">
        <v>2021</v>
      </c>
      <c r="C3051" t="s">
        <v>424</v>
      </c>
      <c r="D3051" s="89">
        <v>49934.528276288103</v>
      </c>
      <c r="E3051" s="91">
        <v>937295558515.28894</v>
      </c>
      <c r="F3051" s="91">
        <v>42934455726.288521</v>
      </c>
    </row>
    <row r="3052" spans="1:6" x14ac:dyDescent="0.3">
      <c r="A3052" s="48">
        <v>44444</v>
      </c>
      <c r="B3052">
        <v>2021</v>
      </c>
      <c r="C3052" t="s">
        <v>424</v>
      </c>
      <c r="D3052" s="89">
        <v>50013.029946945877</v>
      </c>
      <c r="E3052" s="91">
        <v>940538655659.80835</v>
      </c>
      <c r="F3052" s="91">
        <v>36985805206.72937</v>
      </c>
    </row>
    <row r="3053" spans="1:6" x14ac:dyDescent="0.3">
      <c r="A3053" s="48">
        <v>44445</v>
      </c>
      <c r="B3053">
        <v>2021</v>
      </c>
      <c r="C3053" t="s">
        <v>424</v>
      </c>
      <c r="D3053" s="89">
        <v>51696.206431317893</v>
      </c>
      <c r="E3053" s="91">
        <v>971284117138.43994</v>
      </c>
      <c r="F3053" s="91">
        <v>31765191430.17128</v>
      </c>
    </row>
    <row r="3054" spans="1:6" x14ac:dyDescent="0.3">
      <c r="A3054" s="48">
        <v>44446</v>
      </c>
      <c r="B3054">
        <v>2021</v>
      </c>
      <c r="C3054" t="s">
        <v>424</v>
      </c>
      <c r="D3054" s="89">
        <v>52739.800166345522</v>
      </c>
      <c r="E3054" s="91">
        <v>992868819862.23059</v>
      </c>
      <c r="F3054" s="91">
        <v>37532574716.902397</v>
      </c>
    </row>
    <row r="3055" spans="1:6" x14ac:dyDescent="0.3">
      <c r="A3055" s="48">
        <v>44447</v>
      </c>
      <c r="B3055">
        <v>2021</v>
      </c>
      <c r="C3055" t="s">
        <v>424</v>
      </c>
      <c r="D3055" s="89">
        <v>46995.16417095979</v>
      </c>
      <c r="E3055" s="91">
        <v>881943904968.65112</v>
      </c>
      <c r="F3055" s="91">
        <v>64010507329.271896</v>
      </c>
    </row>
    <row r="3056" spans="1:6" x14ac:dyDescent="0.3">
      <c r="A3056" s="48">
        <v>44448</v>
      </c>
      <c r="B3056">
        <v>2021</v>
      </c>
      <c r="C3056" t="s">
        <v>424</v>
      </c>
      <c r="D3056" s="89">
        <v>46085.028615781863</v>
      </c>
      <c r="E3056" s="91">
        <v>866885887154.31091</v>
      </c>
      <c r="F3056" s="91">
        <v>48151104381.084846</v>
      </c>
    </row>
    <row r="3057" spans="1:6" x14ac:dyDescent="0.3">
      <c r="A3057" s="48">
        <v>44449</v>
      </c>
      <c r="B3057">
        <v>2021</v>
      </c>
      <c r="C3057" t="s">
        <v>424</v>
      </c>
      <c r="D3057" s="89">
        <v>46518.941186602358</v>
      </c>
      <c r="E3057" s="91">
        <v>876179332243.74365</v>
      </c>
      <c r="F3057" s="91">
        <v>38581092903.844177</v>
      </c>
    </row>
    <row r="3058" spans="1:6" x14ac:dyDescent="0.3">
      <c r="A3058" s="48">
        <v>44450</v>
      </c>
      <c r="B3058">
        <v>2021</v>
      </c>
      <c r="C3058" t="s">
        <v>424</v>
      </c>
      <c r="D3058" s="89">
        <v>44802.606402496989</v>
      </c>
      <c r="E3058" s="91">
        <v>842222636395.46765</v>
      </c>
      <c r="F3058" s="91">
        <v>38051987740.157677</v>
      </c>
    </row>
    <row r="3059" spans="1:6" x14ac:dyDescent="0.3">
      <c r="A3059" s="48">
        <v>44451</v>
      </c>
      <c r="B3059">
        <v>2021</v>
      </c>
      <c r="C3059" t="s">
        <v>424</v>
      </c>
      <c r="D3059" s="89">
        <v>45196.488277558237</v>
      </c>
      <c r="E3059" s="91">
        <v>849828231595.67224</v>
      </c>
      <c r="F3059" s="91">
        <v>34160277726.441071</v>
      </c>
    </row>
    <row r="3060" spans="1:6" x14ac:dyDescent="0.3">
      <c r="A3060" s="48">
        <v>44452</v>
      </c>
      <c r="B3060">
        <v>2021</v>
      </c>
      <c r="C3060" t="s">
        <v>424</v>
      </c>
      <c r="D3060" s="89">
        <v>46195.21830082935</v>
      </c>
      <c r="E3060" s="91">
        <v>869122611514.09094</v>
      </c>
      <c r="F3060" s="91">
        <v>27585855039.22065</v>
      </c>
    </row>
    <row r="3061" spans="1:6" x14ac:dyDescent="0.3">
      <c r="A3061" s="48">
        <v>44453</v>
      </c>
      <c r="B3061">
        <v>2021</v>
      </c>
      <c r="C3061" t="s">
        <v>424</v>
      </c>
      <c r="D3061" s="89">
        <v>45139.833968732673</v>
      </c>
      <c r="E3061" s="91">
        <v>848992511473.56177</v>
      </c>
      <c r="F3061" s="91">
        <v>40683028027.854973</v>
      </c>
    </row>
    <row r="3062" spans="1:6" x14ac:dyDescent="0.3">
      <c r="A3062" s="48">
        <v>44454</v>
      </c>
      <c r="B3062">
        <v>2021</v>
      </c>
      <c r="C3062" t="s">
        <v>424</v>
      </c>
      <c r="D3062" s="89">
        <v>47135.431995626939</v>
      </c>
      <c r="E3062" s="91">
        <v>886524004596.60608</v>
      </c>
      <c r="F3062" s="91">
        <v>38645575965.527512</v>
      </c>
    </row>
    <row r="3063" spans="1:6" x14ac:dyDescent="0.3">
      <c r="A3063" s="48">
        <v>44455</v>
      </c>
      <c r="B3063">
        <v>2021</v>
      </c>
      <c r="C3063" t="s">
        <v>424</v>
      </c>
      <c r="D3063" s="89">
        <v>48186.532757047222</v>
      </c>
      <c r="E3063" s="91">
        <v>906727769791.06958</v>
      </c>
      <c r="F3063" s="91">
        <v>30037816650.128479</v>
      </c>
    </row>
    <row r="3064" spans="1:6" x14ac:dyDescent="0.3">
      <c r="A3064" s="48">
        <v>44456</v>
      </c>
      <c r="B3064">
        <v>2021</v>
      </c>
      <c r="C3064" t="s">
        <v>424</v>
      </c>
      <c r="D3064" s="89">
        <v>47879.473439921007</v>
      </c>
      <c r="E3064" s="91">
        <v>900990520811.93481</v>
      </c>
      <c r="F3064" s="91">
        <v>31578783374.768669</v>
      </c>
    </row>
    <row r="3065" spans="1:6" x14ac:dyDescent="0.3">
      <c r="A3065" s="48">
        <v>44457</v>
      </c>
      <c r="B3065">
        <v>2021</v>
      </c>
      <c r="C3065" t="s">
        <v>424</v>
      </c>
      <c r="D3065" s="89">
        <v>47228.658216232572</v>
      </c>
      <c r="E3065" s="91">
        <v>892585184977.83289</v>
      </c>
      <c r="F3065" s="91">
        <v>27731209179.052349</v>
      </c>
    </row>
    <row r="3066" spans="1:6" x14ac:dyDescent="0.3">
      <c r="A3066" s="48">
        <v>44458</v>
      </c>
      <c r="B3066">
        <v>2021</v>
      </c>
      <c r="C3066" t="s">
        <v>424</v>
      </c>
      <c r="D3066" s="89">
        <v>48266.62707279063</v>
      </c>
      <c r="E3066" s="91">
        <v>907957032341.1344</v>
      </c>
      <c r="F3066" s="91">
        <v>27630476157.827301</v>
      </c>
    </row>
    <row r="3067" spans="1:6" x14ac:dyDescent="0.3">
      <c r="A3067" s="48">
        <v>44459</v>
      </c>
      <c r="B3067">
        <v>2021</v>
      </c>
      <c r="C3067" t="s">
        <v>424</v>
      </c>
      <c r="D3067" s="89">
        <v>47371.039332364708</v>
      </c>
      <c r="E3067" s="91">
        <v>891560241243.05847</v>
      </c>
      <c r="F3067" s="91">
        <v>26163167368.594421</v>
      </c>
    </row>
    <row r="3068" spans="1:6" x14ac:dyDescent="0.3">
      <c r="A3068" s="48">
        <v>44460</v>
      </c>
      <c r="B3068">
        <v>2021</v>
      </c>
      <c r="C3068" t="s">
        <v>424</v>
      </c>
      <c r="D3068" s="89">
        <v>42932.946595954119</v>
      </c>
      <c r="E3068" s="91">
        <v>805826302811.3501</v>
      </c>
      <c r="F3068" s="91">
        <v>41220025453.5186</v>
      </c>
    </row>
    <row r="3069" spans="1:6" x14ac:dyDescent="0.3">
      <c r="A3069" s="48">
        <v>44461</v>
      </c>
      <c r="B3069">
        <v>2021</v>
      </c>
      <c r="C3069" t="s">
        <v>424</v>
      </c>
      <c r="D3069" s="89">
        <v>40386.623635289281</v>
      </c>
      <c r="E3069" s="91">
        <v>760802031650.6051</v>
      </c>
      <c r="F3069" s="91">
        <v>45940419565.082817</v>
      </c>
    </row>
    <row r="3070" spans="1:6" x14ac:dyDescent="0.3">
      <c r="A3070" s="48">
        <v>44462</v>
      </c>
      <c r="B3070">
        <v>2021</v>
      </c>
      <c r="C3070" t="s">
        <v>424</v>
      </c>
      <c r="D3070" s="89">
        <v>43587.223050584733</v>
      </c>
      <c r="E3070" s="91">
        <v>820460824050.95288</v>
      </c>
      <c r="F3070" s="91">
        <v>36624234960.052994</v>
      </c>
    </row>
    <row r="3071" spans="1:6" x14ac:dyDescent="0.3">
      <c r="A3071" s="48">
        <v>44463</v>
      </c>
      <c r="B3071">
        <v>2021</v>
      </c>
      <c r="C3071" t="s">
        <v>424</v>
      </c>
      <c r="D3071" s="89">
        <v>44980.898214810943</v>
      </c>
      <c r="E3071" s="91">
        <v>846615719473.87341</v>
      </c>
      <c r="F3071" s="91">
        <v>33594750549.998589</v>
      </c>
    </row>
    <row r="3072" spans="1:6" x14ac:dyDescent="0.3">
      <c r="A3072" s="48">
        <v>44464</v>
      </c>
      <c r="B3072">
        <v>2021</v>
      </c>
      <c r="C3072" t="s">
        <v>424</v>
      </c>
      <c r="D3072" s="89">
        <v>42752.168154507199</v>
      </c>
      <c r="E3072" s="91">
        <v>809772498812.67993</v>
      </c>
      <c r="F3072" s="91">
        <v>42973070342.650284</v>
      </c>
    </row>
    <row r="3073" spans="1:6" x14ac:dyDescent="0.3">
      <c r="A3073" s="48">
        <v>44465</v>
      </c>
      <c r="B3073">
        <v>2021</v>
      </c>
      <c r="C3073" t="s">
        <v>424</v>
      </c>
      <c r="D3073" s="89">
        <v>42856.855164224522</v>
      </c>
      <c r="E3073" s="91">
        <v>808279417023.34082</v>
      </c>
      <c r="F3073" s="91">
        <v>30898116660.056549</v>
      </c>
    </row>
    <row r="3074" spans="1:6" x14ac:dyDescent="0.3">
      <c r="A3074" s="48">
        <v>44466</v>
      </c>
      <c r="B3074">
        <v>2021</v>
      </c>
      <c r="C3074" t="s">
        <v>424</v>
      </c>
      <c r="D3074" s="89">
        <v>43336.861233242736</v>
      </c>
      <c r="E3074" s="91">
        <v>825341135635.71692</v>
      </c>
      <c r="F3074" s="91">
        <v>30462815705.283741</v>
      </c>
    </row>
    <row r="3075" spans="1:6" x14ac:dyDescent="0.3">
      <c r="A3075" s="48">
        <v>44467</v>
      </c>
      <c r="B3075">
        <v>2021</v>
      </c>
      <c r="C3075" t="s">
        <v>424</v>
      </c>
      <c r="D3075" s="89">
        <v>42247.355729006362</v>
      </c>
      <c r="E3075" s="91">
        <v>794889951096.43896</v>
      </c>
      <c r="F3075" s="91">
        <v>30483144439.452629</v>
      </c>
    </row>
    <row r="3076" spans="1:6" x14ac:dyDescent="0.3">
      <c r="A3076" s="48">
        <v>44468</v>
      </c>
      <c r="B3076">
        <v>2021</v>
      </c>
      <c r="C3076" t="s">
        <v>424</v>
      </c>
      <c r="D3076" s="89">
        <v>41010.375198365487</v>
      </c>
      <c r="E3076" s="91">
        <v>775534111089.48914</v>
      </c>
      <c r="F3076" s="91">
        <v>29691944223.292789</v>
      </c>
    </row>
    <row r="3077" spans="1:6" x14ac:dyDescent="0.3">
      <c r="A3077" s="48">
        <v>44469</v>
      </c>
      <c r="B3077">
        <v>2021</v>
      </c>
      <c r="C3077" t="s">
        <v>424</v>
      </c>
      <c r="D3077" s="89">
        <v>41587.667862322953</v>
      </c>
      <c r="E3077" s="91">
        <v>782626384092.2843</v>
      </c>
      <c r="F3077" s="91">
        <v>30068690311.965939</v>
      </c>
    </row>
    <row r="3078" spans="1:6" x14ac:dyDescent="0.3">
      <c r="A3078" s="48">
        <v>44470</v>
      </c>
      <c r="B3078">
        <v>2021</v>
      </c>
      <c r="C3078" t="s">
        <v>426</v>
      </c>
      <c r="D3078" s="89">
        <v>43859.326147241089</v>
      </c>
      <c r="E3078" s="91">
        <v>827840965059.61267</v>
      </c>
      <c r="F3078" s="91">
        <v>30859918334.56501</v>
      </c>
    </row>
    <row r="3079" spans="1:6" x14ac:dyDescent="0.3">
      <c r="A3079" s="48">
        <v>44471</v>
      </c>
      <c r="B3079">
        <v>2021</v>
      </c>
      <c r="C3079" t="s">
        <v>426</v>
      </c>
      <c r="D3079" s="89">
        <v>48181.876272600079</v>
      </c>
      <c r="E3079" s="91">
        <v>906929641888.82434</v>
      </c>
      <c r="F3079" s="91">
        <v>42089383189.81192</v>
      </c>
    </row>
    <row r="3080" spans="1:6" x14ac:dyDescent="0.3">
      <c r="A3080" s="48">
        <v>44472</v>
      </c>
      <c r="B3080">
        <v>2021</v>
      </c>
      <c r="C3080" t="s">
        <v>426</v>
      </c>
      <c r="D3080" s="89">
        <v>47777.762019062997</v>
      </c>
      <c r="E3080" s="91">
        <v>900582483713.11182</v>
      </c>
      <c r="F3080" s="91">
        <v>29742127387.956059</v>
      </c>
    </row>
    <row r="3081" spans="1:6" x14ac:dyDescent="0.3">
      <c r="A3081" s="48">
        <v>44473</v>
      </c>
      <c r="B3081">
        <v>2021</v>
      </c>
      <c r="C3081" t="s">
        <v>426</v>
      </c>
      <c r="D3081" s="89">
        <v>48282.971138574467</v>
      </c>
      <c r="E3081" s="91">
        <v>910331395887.48157</v>
      </c>
      <c r="F3081" s="91">
        <v>26034594561.963409</v>
      </c>
    </row>
    <row r="3082" spans="1:6" x14ac:dyDescent="0.3">
      <c r="A3082" s="48">
        <v>44474</v>
      </c>
      <c r="B3082">
        <v>2021</v>
      </c>
      <c r="C3082" t="s">
        <v>426</v>
      </c>
      <c r="D3082" s="89">
        <v>49260.232321130687</v>
      </c>
      <c r="E3082" s="91">
        <v>927812140868.05225</v>
      </c>
      <c r="F3082" s="91">
        <v>32691763060.319111</v>
      </c>
    </row>
    <row r="3083" spans="1:6" x14ac:dyDescent="0.3">
      <c r="A3083" s="48">
        <v>44475</v>
      </c>
      <c r="B3083">
        <v>2021</v>
      </c>
      <c r="C3083" t="s">
        <v>426</v>
      </c>
      <c r="D3083" s="89">
        <v>51668.994224355643</v>
      </c>
      <c r="E3083" s="91">
        <v>973040988102.91138</v>
      </c>
      <c r="F3083" s="91">
        <v>35480330025.027908</v>
      </c>
    </row>
    <row r="3084" spans="1:6" x14ac:dyDescent="0.3">
      <c r="A3084" s="48">
        <v>44476</v>
      </c>
      <c r="B3084">
        <v>2021</v>
      </c>
      <c r="C3084" t="s">
        <v>426</v>
      </c>
      <c r="D3084" s="89">
        <v>55415.005742028952</v>
      </c>
      <c r="E3084" s="91">
        <v>1044675252844.366</v>
      </c>
      <c r="F3084" s="91">
        <v>48462388015.801521</v>
      </c>
    </row>
    <row r="3085" spans="1:6" x14ac:dyDescent="0.3">
      <c r="A3085" s="48">
        <v>44477</v>
      </c>
      <c r="B3085">
        <v>2021</v>
      </c>
      <c r="C3085" t="s">
        <v>426</v>
      </c>
      <c r="D3085" s="89">
        <v>53894.595994521071</v>
      </c>
      <c r="E3085" s="91">
        <v>1015246512238.866</v>
      </c>
      <c r="F3085" s="91">
        <v>36549815857.28183</v>
      </c>
    </row>
    <row r="3086" spans="1:6" x14ac:dyDescent="0.3">
      <c r="A3086" s="48">
        <v>44478</v>
      </c>
      <c r="B3086">
        <v>2021</v>
      </c>
      <c r="C3086" t="s">
        <v>426</v>
      </c>
      <c r="D3086" s="89">
        <v>54010.937473744052</v>
      </c>
      <c r="E3086" s="91">
        <v>1016650501581.1071</v>
      </c>
      <c r="F3086" s="91">
        <v>33935485256.82616</v>
      </c>
    </row>
    <row r="3087" spans="1:6" x14ac:dyDescent="0.3">
      <c r="A3087" s="48">
        <v>44479</v>
      </c>
      <c r="B3087">
        <v>2021</v>
      </c>
      <c r="C3087" t="s">
        <v>426</v>
      </c>
      <c r="D3087" s="89">
        <v>55125.460337680452</v>
      </c>
      <c r="E3087" s="91">
        <v>1038524699061.441</v>
      </c>
      <c r="F3087" s="91">
        <v>31927344846.44677</v>
      </c>
    </row>
    <row r="3088" spans="1:6" x14ac:dyDescent="0.3">
      <c r="A3088" s="48">
        <v>44480</v>
      </c>
      <c r="B3088">
        <v>2021</v>
      </c>
      <c r="C3088" t="s">
        <v>426</v>
      </c>
      <c r="D3088" s="89">
        <v>54711.869596642973</v>
      </c>
      <c r="E3088" s="91">
        <v>1030788036761.6331</v>
      </c>
      <c r="F3088" s="91">
        <v>38579271671.06987</v>
      </c>
    </row>
    <row r="3089" spans="1:6" x14ac:dyDescent="0.3">
      <c r="A3089" s="48">
        <v>44481</v>
      </c>
      <c r="B3089">
        <v>2021</v>
      </c>
      <c r="C3089" t="s">
        <v>426</v>
      </c>
      <c r="D3089" s="89">
        <v>57572.510855596527</v>
      </c>
      <c r="E3089" s="91">
        <v>1084736227837.661</v>
      </c>
      <c r="F3089" s="91">
        <v>41913482915.379173</v>
      </c>
    </row>
    <row r="3090" spans="1:6" x14ac:dyDescent="0.3">
      <c r="A3090" s="48">
        <v>44482</v>
      </c>
      <c r="B3090">
        <v>2021</v>
      </c>
      <c r="C3090" t="s">
        <v>426</v>
      </c>
      <c r="D3090" s="89">
        <v>56335.035460511543</v>
      </c>
      <c r="E3090" s="91">
        <v>1061829863954.132</v>
      </c>
      <c r="F3090" s="91">
        <v>40021384610.698273</v>
      </c>
    </row>
    <row r="3091" spans="1:6" x14ac:dyDescent="0.3">
      <c r="A3091" s="48">
        <v>44483</v>
      </c>
      <c r="B3091">
        <v>2021</v>
      </c>
      <c r="C3091" t="s">
        <v>426</v>
      </c>
      <c r="D3091" s="89">
        <v>57487.985880422202</v>
      </c>
      <c r="E3091" s="91">
        <v>1083366079898.551</v>
      </c>
      <c r="F3091" s="91">
        <v>41216945749.346558</v>
      </c>
    </row>
    <row r="3092" spans="1:6" x14ac:dyDescent="0.3">
      <c r="A3092" s="48">
        <v>44484</v>
      </c>
      <c r="B3092">
        <v>2021</v>
      </c>
      <c r="C3092" t="s">
        <v>426</v>
      </c>
      <c r="D3092" s="89">
        <v>57452.431785035471</v>
      </c>
      <c r="E3092" s="91">
        <v>1082900149762.583</v>
      </c>
      <c r="F3092" s="91">
        <v>35994603913.188393</v>
      </c>
    </row>
    <row r="3093" spans="1:6" x14ac:dyDescent="0.3">
      <c r="A3093" s="48">
        <v>44485</v>
      </c>
      <c r="B3093">
        <v>2021</v>
      </c>
      <c r="C3093" t="s">
        <v>426</v>
      </c>
      <c r="D3093" s="89">
        <v>61809.02394427028</v>
      </c>
      <c r="E3093" s="91">
        <v>1164782155730.325</v>
      </c>
      <c r="F3093" s="91">
        <v>53653355008.408188</v>
      </c>
    </row>
    <row r="3094" spans="1:6" x14ac:dyDescent="0.3">
      <c r="A3094" s="48">
        <v>44486</v>
      </c>
      <c r="B3094">
        <v>2021</v>
      </c>
      <c r="C3094" t="s">
        <v>426</v>
      </c>
      <c r="D3094" s="89">
        <v>61165.635642115209</v>
      </c>
      <c r="E3094" s="91">
        <v>1153847028824.7429</v>
      </c>
      <c r="F3094" s="91">
        <v>35385452268.77726</v>
      </c>
    </row>
    <row r="3095" spans="1:6" x14ac:dyDescent="0.3">
      <c r="A3095" s="48">
        <v>44487</v>
      </c>
      <c r="B3095">
        <v>2021</v>
      </c>
      <c r="C3095" t="s">
        <v>426</v>
      </c>
      <c r="D3095" s="89">
        <v>61583.774439613357</v>
      </c>
      <c r="E3095" s="91">
        <v>1160650121141.9929</v>
      </c>
      <c r="F3095" s="91">
        <v>29625957541.677639</v>
      </c>
    </row>
    <row r="3096" spans="1:6" x14ac:dyDescent="0.3">
      <c r="A3096" s="48">
        <v>44488</v>
      </c>
      <c r="B3096">
        <v>2021</v>
      </c>
      <c r="C3096" t="s">
        <v>426</v>
      </c>
      <c r="D3096" s="89">
        <v>62017.972725178697</v>
      </c>
      <c r="E3096" s="91">
        <v>1173944883529.6331</v>
      </c>
      <c r="F3096" s="91">
        <v>39610183787.235283</v>
      </c>
    </row>
    <row r="3097" spans="1:6" x14ac:dyDescent="0.3">
      <c r="A3097" s="48">
        <v>44489</v>
      </c>
      <c r="B3097">
        <v>2021</v>
      </c>
      <c r="C3097" t="s">
        <v>426</v>
      </c>
      <c r="D3097" s="89">
        <v>64517.648560422771</v>
      </c>
      <c r="E3097" s="91">
        <v>1217582580302.5569</v>
      </c>
      <c r="F3097" s="91">
        <v>42550624869.294098</v>
      </c>
    </row>
    <row r="3098" spans="1:6" x14ac:dyDescent="0.3">
      <c r="A3098" s="48">
        <v>44490</v>
      </c>
      <c r="B3098">
        <v>2021</v>
      </c>
      <c r="C3098" t="s">
        <v>426</v>
      </c>
      <c r="D3098" s="89">
        <v>66237.51755029388</v>
      </c>
      <c r="E3098" s="91">
        <v>1250376460615.75</v>
      </c>
      <c r="F3098" s="91">
        <v>40790757381.601646</v>
      </c>
    </row>
    <row r="3099" spans="1:6" x14ac:dyDescent="0.3">
      <c r="A3099" s="48">
        <v>44491</v>
      </c>
      <c r="B3099">
        <v>2021</v>
      </c>
      <c r="C3099" t="s">
        <v>426</v>
      </c>
      <c r="D3099" s="89">
        <v>62541.086932935177</v>
      </c>
      <c r="E3099" s="91">
        <v>1178926819140.8181</v>
      </c>
      <c r="F3099" s="91">
        <v>48709960685.533478</v>
      </c>
    </row>
    <row r="3100" spans="1:6" x14ac:dyDescent="0.3">
      <c r="A3100" s="48">
        <v>44492</v>
      </c>
      <c r="B3100">
        <v>2021</v>
      </c>
      <c r="C3100" t="s">
        <v>426</v>
      </c>
      <c r="D3100" s="89">
        <v>61029.270931820924</v>
      </c>
      <c r="E3100" s="91">
        <v>1151508584004.7791</v>
      </c>
      <c r="F3100" s="91">
        <v>40766460604.96904</v>
      </c>
    </row>
    <row r="3101" spans="1:6" x14ac:dyDescent="0.3">
      <c r="A3101" s="48">
        <v>44493</v>
      </c>
      <c r="B3101">
        <v>2021</v>
      </c>
      <c r="C3101" t="s">
        <v>426</v>
      </c>
      <c r="D3101" s="89">
        <v>61572.140434222427</v>
      </c>
      <c r="E3101" s="91">
        <v>1161166467847.4341</v>
      </c>
      <c r="F3101" s="91">
        <v>28505039147.788769</v>
      </c>
    </row>
    <row r="3102" spans="1:6" x14ac:dyDescent="0.3">
      <c r="A3102" s="48">
        <v>44494</v>
      </c>
      <c r="B3102">
        <v>2021</v>
      </c>
      <c r="C3102" t="s">
        <v>426</v>
      </c>
      <c r="D3102" s="89">
        <v>61173.1663907232</v>
      </c>
      <c r="E3102" s="91">
        <v>1153315262663.0591</v>
      </c>
      <c r="F3102" s="91">
        <v>29982535557.402779</v>
      </c>
    </row>
    <row r="3103" spans="1:6" x14ac:dyDescent="0.3">
      <c r="A3103" s="48">
        <v>44495</v>
      </c>
      <c r="B3103">
        <v>2021</v>
      </c>
      <c r="C3103" t="s">
        <v>426</v>
      </c>
      <c r="D3103" s="89">
        <v>63228.213825842133</v>
      </c>
      <c r="E3103" s="91">
        <v>1192131994832.5859</v>
      </c>
      <c r="F3103" s="91">
        <v>30852852368.027519</v>
      </c>
    </row>
    <row r="3104" spans="1:6" x14ac:dyDescent="0.3">
      <c r="A3104" s="48">
        <v>44496</v>
      </c>
      <c r="B3104">
        <v>2021</v>
      </c>
      <c r="C3104" t="s">
        <v>426</v>
      </c>
      <c r="D3104" s="89">
        <v>60604.188887947457</v>
      </c>
      <c r="E3104" s="91">
        <v>1143497865064.6721</v>
      </c>
      <c r="F3104" s="91">
        <v>33233702858.09473</v>
      </c>
    </row>
    <row r="3105" spans="1:6" x14ac:dyDescent="0.3">
      <c r="A3105" s="48">
        <v>44497</v>
      </c>
      <c r="B3105">
        <v>2021</v>
      </c>
      <c r="C3105" t="s">
        <v>426</v>
      </c>
      <c r="D3105" s="89">
        <v>58641.00147419492</v>
      </c>
      <c r="E3105" s="91">
        <v>1105754837660.925</v>
      </c>
      <c r="F3105" s="91">
        <v>43976252157.068642</v>
      </c>
    </row>
    <row r="3106" spans="1:6" x14ac:dyDescent="0.3">
      <c r="A3106" s="48">
        <v>44498</v>
      </c>
      <c r="B3106">
        <v>2021</v>
      </c>
      <c r="C3106" t="s">
        <v>426</v>
      </c>
      <c r="D3106" s="89">
        <v>60767.555852067278</v>
      </c>
      <c r="E3106" s="91">
        <v>1145912030969.188</v>
      </c>
      <c r="F3106" s="91">
        <v>52318597556.794617</v>
      </c>
    </row>
    <row r="3107" spans="1:6" x14ac:dyDescent="0.3">
      <c r="A3107" s="48">
        <v>44499</v>
      </c>
      <c r="B3107">
        <v>2021</v>
      </c>
      <c r="C3107" t="s">
        <v>426</v>
      </c>
      <c r="D3107" s="89">
        <v>62283.198055873538</v>
      </c>
      <c r="E3107" s="91">
        <v>1178047465292.365</v>
      </c>
      <c r="F3107" s="91">
        <v>38648967244.95182</v>
      </c>
    </row>
    <row r="3108" spans="1:6" x14ac:dyDescent="0.3">
      <c r="A3108" s="48">
        <v>44500</v>
      </c>
      <c r="B3108">
        <v>2021</v>
      </c>
      <c r="C3108" t="s">
        <v>426</v>
      </c>
      <c r="D3108" s="89">
        <v>61837.257002978928</v>
      </c>
      <c r="E3108" s="91">
        <v>1166423768409.5979</v>
      </c>
      <c r="F3108" s="91">
        <v>31810216329.529861</v>
      </c>
    </row>
    <row r="3109" spans="1:6" x14ac:dyDescent="0.3">
      <c r="A3109" s="48">
        <v>44501</v>
      </c>
      <c r="B3109">
        <v>2021</v>
      </c>
      <c r="C3109" t="s">
        <v>426</v>
      </c>
      <c r="D3109" s="89">
        <v>61471.868462762592</v>
      </c>
      <c r="E3109" s="91">
        <v>1159841954948.4829</v>
      </c>
      <c r="F3109" s="91">
        <v>32494948460.791389</v>
      </c>
    </row>
    <row r="3110" spans="1:6" x14ac:dyDescent="0.3">
      <c r="A3110" s="48">
        <v>44502</v>
      </c>
      <c r="B3110">
        <v>2021</v>
      </c>
      <c r="C3110" t="s">
        <v>426</v>
      </c>
      <c r="D3110" s="89">
        <v>61121.83120106507</v>
      </c>
      <c r="E3110" s="91">
        <v>1152831210803.7051</v>
      </c>
      <c r="F3110" s="91">
        <v>35834742028.381989</v>
      </c>
    </row>
    <row r="3111" spans="1:6" x14ac:dyDescent="0.3">
      <c r="A3111" s="48">
        <v>44503</v>
      </c>
      <c r="B3111">
        <v>2021</v>
      </c>
      <c r="C3111" t="s">
        <v>426</v>
      </c>
      <c r="D3111" s="89">
        <v>63247.208961278309</v>
      </c>
      <c r="E3111" s="91">
        <v>1186951581189.47</v>
      </c>
      <c r="F3111" s="91">
        <v>37335066460.155327</v>
      </c>
    </row>
    <row r="3112" spans="1:6" x14ac:dyDescent="0.3">
      <c r="A3112" s="48">
        <v>44504</v>
      </c>
      <c r="B3112">
        <v>2021</v>
      </c>
      <c r="C3112" t="s">
        <v>426</v>
      </c>
      <c r="D3112" s="89">
        <v>63130.942351715421</v>
      </c>
      <c r="E3112" s="91">
        <v>1187048124213.927</v>
      </c>
      <c r="F3112" s="91">
        <v>36561444796.930161</v>
      </c>
    </row>
    <row r="3113" spans="1:6" x14ac:dyDescent="0.3">
      <c r="A3113" s="48">
        <v>44505</v>
      </c>
      <c r="B3113">
        <v>2021</v>
      </c>
      <c r="C3113" t="s">
        <v>426</v>
      </c>
      <c r="D3113" s="89">
        <v>61601.743572049752</v>
      </c>
      <c r="E3113" s="91">
        <v>1157101738112.731</v>
      </c>
      <c r="F3113" s="91">
        <v>33152275947.432549</v>
      </c>
    </row>
    <row r="3114" spans="1:6" x14ac:dyDescent="0.3">
      <c r="A3114" s="48">
        <v>44506</v>
      </c>
      <c r="B3114">
        <v>2021</v>
      </c>
      <c r="C3114" t="s">
        <v>426</v>
      </c>
      <c r="D3114" s="89">
        <v>61247.384942177872</v>
      </c>
      <c r="E3114" s="91">
        <v>1154530569293.3601</v>
      </c>
      <c r="F3114" s="91">
        <v>31182137447.967442</v>
      </c>
    </row>
    <row r="3115" spans="1:6" x14ac:dyDescent="0.3">
      <c r="A3115" s="48">
        <v>44507</v>
      </c>
      <c r="B3115">
        <v>2021</v>
      </c>
      <c r="C3115" t="s">
        <v>426</v>
      </c>
      <c r="D3115" s="89">
        <v>61661.358663720363</v>
      </c>
      <c r="E3115" s="91">
        <v>1162489871875.481</v>
      </c>
      <c r="F3115" s="91">
        <v>31423601393.173401</v>
      </c>
    </row>
    <row r="3116" spans="1:6" x14ac:dyDescent="0.3">
      <c r="A3116" s="48">
        <v>44508</v>
      </c>
      <c r="B3116">
        <v>2021</v>
      </c>
      <c r="C3116" t="s">
        <v>426</v>
      </c>
      <c r="D3116" s="89">
        <v>63153.230193019503</v>
      </c>
      <c r="E3116" s="91">
        <v>1191631271447.7971</v>
      </c>
      <c r="F3116" s="91">
        <v>24877902989.78437</v>
      </c>
    </row>
    <row r="3117" spans="1:6" x14ac:dyDescent="0.3">
      <c r="A3117" s="48">
        <v>44509</v>
      </c>
      <c r="B3117">
        <v>2021</v>
      </c>
      <c r="C3117" t="s">
        <v>426</v>
      </c>
      <c r="D3117" s="89">
        <v>67617.015544861701</v>
      </c>
      <c r="E3117" s="91">
        <v>1278797895528.3611</v>
      </c>
      <c r="F3117" s="91">
        <v>105426313891.4091</v>
      </c>
    </row>
    <row r="3118" spans="1:6" x14ac:dyDescent="0.3">
      <c r="A3118" s="48">
        <v>44510</v>
      </c>
      <c r="B3118">
        <v>2021</v>
      </c>
      <c r="C3118" t="s">
        <v>426</v>
      </c>
      <c r="D3118" s="89">
        <v>67145.374935370608</v>
      </c>
      <c r="E3118" s="91">
        <v>1268116896159.2461</v>
      </c>
      <c r="F3118" s="91">
        <v>41207912437.792168</v>
      </c>
    </row>
    <row r="3119" spans="1:6" x14ac:dyDescent="0.3">
      <c r="A3119" s="48">
        <v>44511</v>
      </c>
      <c r="B3119">
        <v>2021</v>
      </c>
      <c r="C3119" t="s">
        <v>426</v>
      </c>
      <c r="D3119" s="89">
        <v>65061.05440696283</v>
      </c>
      <c r="E3119" s="91">
        <v>1221681091090.6299</v>
      </c>
      <c r="F3119" s="91">
        <v>48648563669.376778</v>
      </c>
    </row>
    <row r="3120" spans="1:6" x14ac:dyDescent="0.3">
      <c r="A3120" s="48">
        <v>44512</v>
      </c>
      <c r="B3120">
        <v>2021</v>
      </c>
      <c r="C3120" t="s">
        <v>426</v>
      </c>
      <c r="D3120" s="89">
        <v>65005.64515956679</v>
      </c>
      <c r="E3120" s="91">
        <v>1228606858156.6919</v>
      </c>
      <c r="F3120" s="91">
        <v>35457583783.213577</v>
      </c>
    </row>
    <row r="3121" spans="1:6" x14ac:dyDescent="0.3">
      <c r="A3121" s="48">
        <v>44513</v>
      </c>
      <c r="B3121">
        <v>2021</v>
      </c>
      <c r="C3121" t="s">
        <v>426</v>
      </c>
      <c r="D3121" s="89">
        <v>64432.047947345221</v>
      </c>
      <c r="E3121" s="91">
        <v>1215930166022.9009</v>
      </c>
      <c r="F3121" s="91">
        <v>36872626217.741364</v>
      </c>
    </row>
    <row r="3122" spans="1:6" x14ac:dyDescent="0.3">
      <c r="A3122" s="48">
        <v>44514</v>
      </c>
      <c r="B3122">
        <v>2021</v>
      </c>
      <c r="C3122" t="s">
        <v>426</v>
      </c>
      <c r="D3122" s="89">
        <v>64660.335352673428</v>
      </c>
      <c r="E3122" s="91">
        <v>1220299721850.5859</v>
      </c>
      <c r="F3122" s="91">
        <v>29677693457.316509</v>
      </c>
    </row>
    <row r="3123" spans="1:6" x14ac:dyDescent="0.3">
      <c r="A3123" s="48">
        <v>44515</v>
      </c>
      <c r="B3123">
        <v>2021</v>
      </c>
      <c r="C3123" t="s">
        <v>426</v>
      </c>
      <c r="D3123" s="89">
        <v>65648.977791102428</v>
      </c>
      <c r="E3123" s="91">
        <v>1239021452560.9041</v>
      </c>
      <c r="F3123" s="91">
        <v>26088449436.717121</v>
      </c>
    </row>
    <row r="3124" spans="1:6" x14ac:dyDescent="0.3">
      <c r="A3124" s="48">
        <v>44516</v>
      </c>
      <c r="B3124">
        <v>2021</v>
      </c>
      <c r="C3124" t="s">
        <v>426</v>
      </c>
      <c r="D3124" s="89">
        <v>63933.835442599331</v>
      </c>
      <c r="E3124" s="91">
        <v>1206711952537.936</v>
      </c>
      <c r="F3124" s="91">
        <v>32107212452.298409</v>
      </c>
    </row>
    <row r="3125" spans="1:6" x14ac:dyDescent="0.3">
      <c r="A3125" s="48">
        <v>44517</v>
      </c>
      <c r="B3125">
        <v>2021</v>
      </c>
      <c r="C3125" t="s">
        <v>426</v>
      </c>
      <c r="D3125" s="89">
        <v>60448.56251258625</v>
      </c>
      <c r="E3125" s="91">
        <v>1141910823555.96</v>
      </c>
      <c r="F3125" s="91">
        <v>48978396010.968163</v>
      </c>
    </row>
    <row r="3126" spans="1:6" x14ac:dyDescent="0.3">
      <c r="A3126" s="48">
        <v>44518</v>
      </c>
      <c r="B3126">
        <v>2021</v>
      </c>
      <c r="C3126" t="s">
        <v>426</v>
      </c>
      <c r="D3126" s="89">
        <v>60603.655867386529</v>
      </c>
      <c r="E3126" s="91">
        <v>1138136620641.489</v>
      </c>
      <c r="F3126" s="91">
        <v>39200729529.487862</v>
      </c>
    </row>
    <row r="3127" spans="1:6" x14ac:dyDescent="0.3">
      <c r="A3127" s="48">
        <v>44519</v>
      </c>
      <c r="B3127">
        <v>2021</v>
      </c>
      <c r="C3127" t="s">
        <v>426</v>
      </c>
      <c r="D3127" s="89">
        <v>56987.32233855049</v>
      </c>
      <c r="E3127" s="91">
        <v>1075758915731.036</v>
      </c>
      <c r="F3127" s="91">
        <v>41828523861.717529</v>
      </c>
    </row>
    <row r="3128" spans="1:6" x14ac:dyDescent="0.3">
      <c r="A3128" s="48">
        <v>44520</v>
      </c>
      <c r="B3128">
        <v>2021</v>
      </c>
      <c r="C3128" t="s">
        <v>426</v>
      </c>
      <c r="D3128" s="89">
        <v>58459.255516674632</v>
      </c>
      <c r="E3128" s="91">
        <v>1103594176399.3169</v>
      </c>
      <c r="F3128" s="91">
        <v>37851259606.142174</v>
      </c>
    </row>
    <row r="3129" spans="1:6" x14ac:dyDescent="0.3">
      <c r="A3129" s="48">
        <v>44521</v>
      </c>
      <c r="B3129">
        <v>2021</v>
      </c>
      <c r="C3129" t="s">
        <v>426</v>
      </c>
      <c r="D3129" s="89">
        <v>60082.911668417088</v>
      </c>
      <c r="E3129" s="91">
        <v>1134300362589.29</v>
      </c>
      <c r="F3129" s="91">
        <v>29676550711.713169</v>
      </c>
    </row>
    <row r="3130" spans="1:6" x14ac:dyDescent="0.3">
      <c r="A3130" s="48">
        <v>44522</v>
      </c>
      <c r="B3130">
        <v>2021</v>
      </c>
      <c r="C3130" t="s">
        <v>426</v>
      </c>
      <c r="D3130" s="89">
        <v>59139.779279527167</v>
      </c>
      <c r="E3130" s="91">
        <v>1120610791475.75</v>
      </c>
      <c r="F3130" s="91">
        <v>25743426946.961929</v>
      </c>
    </row>
    <row r="3131" spans="1:6" x14ac:dyDescent="0.3">
      <c r="A3131" s="48">
        <v>44523</v>
      </c>
      <c r="B3131">
        <v>2021</v>
      </c>
      <c r="C3131" t="s">
        <v>426</v>
      </c>
      <c r="D3131" s="89">
        <v>56386.856853152152</v>
      </c>
      <c r="E3131" s="91">
        <v>1064619437494.187</v>
      </c>
      <c r="F3131" s="91">
        <v>34001467918.528278</v>
      </c>
    </row>
    <row r="3132" spans="1:6" x14ac:dyDescent="0.3">
      <c r="A3132" s="48">
        <v>44524</v>
      </c>
      <c r="B3132">
        <v>2021</v>
      </c>
      <c r="C3132" t="s">
        <v>426</v>
      </c>
      <c r="D3132" s="89">
        <v>57748.793173788559</v>
      </c>
      <c r="E3132" s="91">
        <v>1090380950871.23</v>
      </c>
      <c r="F3132" s="91">
        <v>36421192856.536369</v>
      </c>
    </row>
    <row r="3133" spans="1:6" x14ac:dyDescent="0.3">
      <c r="A3133" s="48">
        <v>44525</v>
      </c>
      <c r="B3133">
        <v>2021</v>
      </c>
      <c r="C3133" t="s">
        <v>426</v>
      </c>
      <c r="D3133" s="89">
        <v>57198.183846295287</v>
      </c>
      <c r="E3133" s="91">
        <v>1080039673037.4919</v>
      </c>
      <c r="F3133" s="91">
        <v>31695369987.851051</v>
      </c>
    </row>
    <row r="3134" spans="1:6" x14ac:dyDescent="0.3">
      <c r="A3134" s="48">
        <v>44526</v>
      </c>
      <c r="B3134">
        <v>2021</v>
      </c>
      <c r="C3134" t="s">
        <v>426</v>
      </c>
      <c r="D3134" s="89">
        <v>58897.846982997937</v>
      </c>
      <c r="E3134" s="91">
        <v>1112182356756.7671</v>
      </c>
      <c r="F3134" s="91">
        <v>33721097081.419788</v>
      </c>
    </row>
    <row r="3135" spans="1:6" x14ac:dyDescent="0.3">
      <c r="A3135" s="48">
        <v>44527</v>
      </c>
      <c r="B3135">
        <v>2021</v>
      </c>
      <c r="C3135" t="s">
        <v>426</v>
      </c>
      <c r="D3135" s="89">
        <v>53827.792865034717</v>
      </c>
      <c r="E3135" s="91">
        <v>1016487054819.7159</v>
      </c>
      <c r="F3135" s="91">
        <v>41325811946.270981</v>
      </c>
    </row>
    <row r="3136" spans="1:6" x14ac:dyDescent="0.3">
      <c r="A3136" s="48">
        <v>44528</v>
      </c>
      <c r="B3136">
        <v>2021</v>
      </c>
      <c r="C3136" t="s">
        <v>426</v>
      </c>
      <c r="D3136" s="89">
        <v>54533.403882426908</v>
      </c>
      <c r="E3136" s="91">
        <v>1030781591912.818</v>
      </c>
      <c r="F3136" s="91">
        <v>28256851067.702679</v>
      </c>
    </row>
    <row r="3137" spans="1:6" x14ac:dyDescent="0.3">
      <c r="A3137" s="48">
        <v>44529</v>
      </c>
      <c r="B3137">
        <v>2021</v>
      </c>
      <c r="C3137" t="s">
        <v>426</v>
      </c>
      <c r="D3137" s="89">
        <v>57237.661137090428</v>
      </c>
      <c r="E3137" s="91">
        <v>1080980050980.7629</v>
      </c>
      <c r="F3137" s="91">
        <v>27659464986.73885</v>
      </c>
    </row>
    <row r="3138" spans="1:6" x14ac:dyDescent="0.3">
      <c r="A3138" s="48">
        <v>44530</v>
      </c>
      <c r="B3138">
        <v>2021</v>
      </c>
      <c r="C3138" t="s">
        <v>426</v>
      </c>
      <c r="D3138" s="89">
        <v>57848.773537129891</v>
      </c>
      <c r="E3138" s="91">
        <v>1092574224475.691</v>
      </c>
      <c r="F3138" s="91">
        <v>30985196646.76598</v>
      </c>
    </row>
    <row r="3139" spans="1:6" x14ac:dyDescent="0.3">
      <c r="A3139" s="48">
        <v>44531</v>
      </c>
      <c r="B3139">
        <v>2021</v>
      </c>
      <c r="C3139" t="s">
        <v>426</v>
      </c>
      <c r="D3139" s="89">
        <v>57011.28047424234</v>
      </c>
      <c r="E3139" s="91">
        <v>1076804436724.324</v>
      </c>
      <c r="F3139" s="91">
        <v>35723038603.830643</v>
      </c>
    </row>
    <row r="3140" spans="1:6" x14ac:dyDescent="0.3">
      <c r="A3140" s="48">
        <v>44532</v>
      </c>
      <c r="B3140">
        <v>2021</v>
      </c>
      <c r="C3140" t="s">
        <v>426</v>
      </c>
      <c r="D3140" s="89">
        <v>57169.371993810557</v>
      </c>
      <c r="E3140" s="91">
        <v>1079838995016.587</v>
      </c>
      <c r="F3140" s="91">
        <v>49383073891.000488</v>
      </c>
    </row>
    <row r="3141" spans="1:6" x14ac:dyDescent="0.3">
      <c r="A3141" s="48">
        <v>44533</v>
      </c>
      <c r="B3141">
        <v>2021</v>
      </c>
      <c r="C3141" t="s">
        <v>426</v>
      </c>
      <c r="D3141" s="89">
        <v>56508.268054022708</v>
      </c>
      <c r="E3141" s="91">
        <v>1067406204922.564</v>
      </c>
      <c r="F3141" s="91">
        <v>36296342256.756859</v>
      </c>
    </row>
    <row r="3142" spans="1:6" x14ac:dyDescent="0.3">
      <c r="A3142" s="48">
        <v>44534</v>
      </c>
      <c r="B3142">
        <v>2021</v>
      </c>
      <c r="C3142" t="s">
        <v>426</v>
      </c>
      <c r="D3142" s="89">
        <v>53785.96717237922</v>
      </c>
      <c r="E3142" s="91">
        <v>1016040747069.701</v>
      </c>
      <c r="F3142" s="91">
        <v>39527112725.922752</v>
      </c>
    </row>
    <row r="3143" spans="1:6" x14ac:dyDescent="0.3">
      <c r="A3143" s="48">
        <v>44535</v>
      </c>
      <c r="B3143">
        <v>2021</v>
      </c>
      <c r="C3143" t="s">
        <v>426</v>
      </c>
      <c r="D3143" s="89">
        <v>49161.99070957517</v>
      </c>
      <c r="E3143" s="91">
        <v>930097457941.65601</v>
      </c>
      <c r="F3143" s="91">
        <v>55941408415.036491</v>
      </c>
    </row>
    <row r="3144" spans="1:6" x14ac:dyDescent="0.3">
      <c r="A3144" s="48">
        <v>44536</v>
      </c>
      <c r="B3144">
        <v>2021</v>
      </c>
      <c r="C3144" t="s">
        <v>426</v>
      </c>
      <c r="D3144" s="89">
        <v>49268.469890539382</v>
      </c>
      <c r="E3144" s="91">
        <v>932015145132.06042</v>
      </c>
      <c r="F3144" s="91">
        <v>32826574574.441669</v>
      </c>
    </row>
    <row r="3145" spans="1:6" x14ac:dyDescent="0.3">
      <c r="A3145" s="48">
        <v>44537</v>
      </c>
      <c r="B3145">
        <v>2021</v>
      </c>
      <c r="C3145" t="s">
        <v>426</v>
      </c>
      <c r="D3145" s="89">
        <v>50461.576836539789</v>
      </c>
      <c r="E3145" s="91">
        <v>953396710269.54761</v>
      </c>
      <c r="F3145" s="91">
        <v>36126018721.826553</v>
      </c>
    </row>
    <row r="3146" spans="1:6" x14ac:dyDescent="0.3">
      <c r="A3146" s="48">
        <v>44538</v>
      </c>
      <c r="B3146">
        <v>2021</v>
      </c>
      <c r="C3146" t="s">
        <v>426</v>
      </c>
      <c r="D3146" s="89">
        <v>50647.663406357548</v>
      </c>
      <c r="E3146" s="91">
        <v>956961313925.81799</v>
      </c>
      <c r="F3146" s="91">
        <v>30083305919.560398</v>
      </c>
    </row>
    <row r="3147" spans="1:6" x14ac:dyDescent="0.3">
      <c r="A3147" s="48">
        <v>44539</v>
      </c>
      <c r="B3147">
        <v>2021</v>
      </c>
      <c r="C3147" t="s">
        <v>426</v>
      </c>
      <c r="D3147" s="89">
        <v>50530.458064593397</v>
      </c>
      <c r="E3147" s="91">
        <v>954800139986.47302</v>
      </c>
      <c r="F3147" s="91">
        <v>26590164539.059589</v>
      </c>
    </row>
    <row r="3148" spans="1:6" x14ac:dyDescent="0.3">
      <c r="A3148" s="48">
        <v>44540</v>
      </c>
      <c r="B3148">
        <v>2021</v>
      </c>
      <c r="C3148" t="s">
        <v>426</v>
      </c>
      <c r="D3148" s="89">
        <v>47885.871989417057</v>
      </c>
      <c r="E3148" s="91">
        <v>904878061656.85083</v>
      </c>
      <c r="F3148" s="91">
        <v>27269362515.24688</v>
      </c>
    </row>
    <row r="3149" spans="1:6" x14ac:dyDescent="0.3">
      <c r="A3149" s="48">
        <v>44541</v>
      </c>
      <c r="B3149">
        <v>2021</v>
      </c>
      <c r="C3149" t="s">
        <v>426</v>
      </c>
      <c r="D3149" s="89">
        <v>47303.564152174113</v>
      </c>
      <c r="E3149" s="91">
        <v>893919955029.86499</v>
      </c>
      <c r="F3149" s="91">
        <v>29611257204.74099</v>
      </c>
    </row>
    <row r="3150" spans="1:6" x14ac:dyDescent="0.3">
      <c r="A3150" s="48">
        <v>44542</v>
      </c>
      <c r="B3150">
        <v>2021</v>
      </c>
      <c r="C3150" t="s">
        <v>426</v>
      </c>
      <c r="D3150" s="89">
        <v>49242.302324071483</v>
      </c>
      <c r="E3150" s="91">
        <v>930603779263.97656</v>
      </c>
      <c r="F3150" s="91">
        <v>24619129766.774231</v>
      </c>
    </row>
    <row r="3151" spans="1:6" x14ac:dyDescent="0.3">
      <c r="A3151" s="48">
        <v>44543</v>
      </c>
      <c r="B3151">
        <v>2021</v>
      </c>
      <c r="C3151" t="s">
        <v>426</v>
      </c>
      <c r="D3151" s="89">
        <v>50051.078348674862</v>
      </c>
      <c r="E3151" s="91">
        <v>945932497231.47961</v>
      </c>
      <c r="F3151" s="91">
        <v>19871029748.355579</v>
      </c>
    </row>
    <row r="3152" spans="1:6" x14ac:dyDescent="0.3">
      <c r="A3152" s="48">
        <v>44544</v>
      </c>
      <c r="B3152">
        <v>2021</v>
      </c>
      <c r="C3152" t="s">
        <v>426</v>
      </c>
      <c r="D3152" s="89">
        <v>46696.304699466782</v>
      </c>
      <c r="E3152" s="91">
        <v>882570058436.51843</v>
      </c>
      <c r="F3152" s="91">
        <v>29628245402.12413</v>
      </c>
    </row>
    <row r="3153" spans="1:6" x14ac:dyDescent="0.3">
      <c r="A3153" s="48">
        <v>44545</v>
      </c>
      <c r="B3153">
        <v>2021</v>
      </c>
      <c r="C3153" t="s">
        <v>426</v>
      </c>
      <c r="D3153" s="89">
        <v>48410.564656309332</v>
      </c>
      <c r="E3153" s="91">
        <v>915015634616.98901</v>
      </c>
      <c r="F3153" s="91">
        <v>30152105689.952728</v>
      </c>
    </row>
    <row r="3154" spans="1:6" x14ac:dyDescent="0.3">
      <c r="A3154" s="48">
        <v>44546</v>
      </c>
      <c r="B3154">
        <v>2021</v>
      </c>
      <c r="C3154" t="s">
        <v>426</v>
      </c>
      <c r="D3154" s="89">
        <v>48936.86258244155</v>
      </c>
      <c r="E3154" s="91">
        <v>925006387197.22559</v>
      </c>
      <c r="F3154" s="91">
        <v>33782603071.208721</v>
      </c>
    </row>
    <row r="3155" spans="1:6" x14ac:dyDescent="0.3">
      <c r="A3155" s="48">
        <v>44547</v>
      </c>
      <c r="B3155">
        <v>2021</v>
      </c>
      <c r="C3155" t="s">
        <v>426</v>
      </c>
      <c r="D3155" s="89">
        <v>47694.530502251757</v>
      </c>
      <c r="E3155" s="91">
        <v>901558072618.62244</v>
      </c>
      <c r="F3155" s="91">
        <v>24699414443.565498</v>
      </c>
    </row>
    <row r="3156" spans="1:6" x14ac:dyDescent="0.3">
      <c r="A3156" s="48">
        <v>44548</v>
      </c>
      <c r="B3156">
        <v>2021</v>
      </c>
      <c r="C3156" t="s">
        <v>426</v>
      </c>
      <c r="D3156" s="89">
        <v>46328.696365444703</v>
      </c>
      <c r="E3156" s="91">
        <v>875783175210.40417</v>
      </c>
      <c r="F3156" s="91">
        <v>30617760444.449558</v>
      </c>
    </row>
    <row r="3157" spans="1:6" x14ac:dyDescent="0.3">
      <c r="A3157" s="48">
        <v>44549</v>
      </c>
      <c r="B3157">
        <v>2021</v>
      </c>
      <c r="C3157" t="s">
        <v>426</v>
      </c>
      <c r="D3157" s="89">
        <v>46970.057050727017</v>
      </c>
      <c r="E3157" s="91">
        <v>887944269264.04272</v>
      </c>
      <c r="F3157" s="91">
        <v>23305069269.64378</v>
      </c>
    </row>
    <row r="3158" spans="1:6" x14ac:dyDescent="0.3">
      <c r="A3158" s="48">
        <v>44550</v>
      </c>
      <c r="B3158">
        <v>2021</v>
      </c>
      <c r="C3158" t="s">
        <v>426</v>
      </c>
      <c r="D3158" s="89">
        <v>46807.048616426269</v>
      </c>
      <c r="E3158" s="91">
        <v>884905649263.6449</v>
      </c>
      <c r="F3158" s="91">
        <v>23002876885.70126</v>
      </c>
    </row>
    <row r="3159" spans="1:6" x14ac:dyDescent="0.3">
      <c r="A3159" s="48">
        <v>44551</v>
      </c>
      <c r="B3159">
        <v>2021</v>
      </c>
      <c r="C3159" t="s">
        <v>426</v>
      </c>
      <c r="D3159" s="89">
        <v>47117.008204210462</v>
      </c>
      <c r="E3159" s="91">
        <v>890808857615.36267</v>
      </c>
      <c r="F3159" s="91">
        <v>29356191956.18185</v>
      </c>
    </row>
    <row r="3160" spans="1:6" x14ac:dyDescent="0.3">
      <c r="A3160" s="48">
        <v>44552</v>
      </c>
      <c r="B3160">
        <v>2021</v>
      </c>
      <c r="C3160" t="s">
        <v>426</v>
      </c>
      <c r="D3160" s="89">
        <v>49145.217258498851</v>
      </c>
      <c r="E3160" s="91">
        <v>929203956014.22241</v>
      </c>
      <c r="F3160" s="91">
        <v>25764127608.310848</v>
      </c>
    </row>
    <row r="3161" spans="1:6" x14ac:dyDescent="0.3">
      <c r="A3161" s="48">
        <v>44553</v>
      </c>
      <c r="B3161">
        <v>2021</v>
      </c>
      <c r="C3161" t="s">
        <v>426</v>
      </c>
      <c r="D3161" s="89">
        <v>48755.895644044831</v>
      </c>
      <c r="E3161" s="91">
        <v>921888029984.86719</v>
      </c>
      <c r="F3161" s="91">
        <v>21887790445.928291</v>
      </c>
    </row>
    <row r="3162" spans="1:6" x14ac:dyDescent="0.3">
      <c r="A3162" s="48">
        <v>44554</v>
      </c>
      <c r="B3162">
        <v>2021</v>
      </c>
      <c r="C3162" t="s">
        <v>426</v>
      </c>
      <c r="D3162" s="89">
        <v>50900.614949516013</v>
      </c>
      <c r="E3162" s="91">
        <v>960809259355.08545</v>
      </c>
      <c r="F3162" s="91">
        <v>26419703744.656952</v>
      </c>
    </row>
    <row r="3163" spans="1:6" x14ac:dyDescent="0.3">
      <c r="A3163" s="48">
        <v>44555</v>
      </c>
      <c r="B3163">
        <v>2021</v>
      </c>
      <c r="C3163" t="s">
        <v>426</v>
      </c>
      <c r="D3163" s="89">
        <v>50888.721036786832</v>
      </c>
      <c r="E3163" s="91">
        <v>962312381228.09485</v>
      </c>
      <c r="F3163" s="91">
        <v>22535489970.197151</v>
      </c>
    </row>
    <row r="3164" spans="1:6" x14ac:dyDescent="0.3">
      <c r="A3164" s="48">
        <v>44556</v>
      </c>
      <c r="B3164">
        <v>2021</v>
      </c>
      <c r="C3164" t="s">
        <v>426</v>
      </c>
      <c r="D3164" s="89">
        <v>50663.487102132152</v>
      </c>
      <c r="E3164" s="91">
        <v>958099737762.77625</v>
      </c>
      <c r="F3164" s="91">
        <v>17235296605.82555</v>
      </c>
    </row>
    <row r="3165" spans="1:6" x14ac:dyDescent="0.3">
      <c r="A3165" s="48">
        <v>44557</v>
      </c>
      <c r="B3165">
        <v>2021</v>
      </c>
      <c r="C3165" t="s">
        <v>426</v>
      </c>
      <c r="D3165" s="89">
        <v>50852.860259540663</v>
      </c>
      <c r="E3165" s="91">
        <v>961723851972.38525</v>
      </c>
      <c r="F3165" s="91">
        <v>19632044502.13142</v>
      </c>
    </row>
    <row r="3166" spans="1:6" x14ac:dyDescent="0.3">
      <c r="A3166" s="48">
        <v>44558</v>
      </c>
      <c r="B3166">
        <v>2021</v>
      </c>
      <c r="C3166" t="s">
        <v>426</v>
      </c>
      <c r="D3166" s="89">
        <v>50774.067814743001</v>
      </c>
      <c r="E3166" s="91">
        <v>960280703699.89197</v>
      </c>
      <c r="F3166" s="91">
        <v>22793878136.833549</v>
      </c>
    </row>
    <row r="3167" spans="1:6" x14ac:dyDescent="0.3">
      <c r="A3167" s="48">
        <v>44559</v>
      </c>
      <c r="B3167">
        <v>2021</v>
      </c>
      <c r="C3167" t="s">
        <v>426</v>
      </c>
      <c r="D3167" s="89">
        <v>47725.148046319329</v>
      </c>
      <c r="E3167" s="91">
        <v>902655839568.45483</v>
      </c>
      <c r="F3167" s="91">
        <v>29538983233.48695</v>
      </c>
    </row>
    <row r="3168" spans="1:6" x14ac:dyDescent="0.3">
      <c r="A3168" s="48">
        <v>44560</v>
      </c>
      <c r="B3168">
        <v>2021</v>
      </c>
      <c r="C3168" t="s">
        <v>426</v>
      </c>
      <c r="D3168" s="89">
        <v>46506.994647679378</v>
      </c>
      <c r="E3168" s="91">
        <v>874314106559.5542</v>
      </c>
      <c r="F3168" s="91">
        <v>26348739119.378139</v>
      </c>
    </row>
    <row r="3169" spans="1:6" x14ac:dyDescent="0.3">
      <c r="A3169" s="48">
        <v>44561</v>
      </c>
      <c r="B3169">
        <v>2021</v>
      </c>
      <c r="C3169" t="s">
        <v>426</v>
      </c>
      <c r="D3169" s="89">
        <v>47191.86838983951</v>
      </c>
      <c r="E3169" s="91">
        <v>892648631305.54163</v>
      </c>
      <c r="F3169" s="91">
        <v>23753871435.216621</v>
      </c>
    </row>
    <row r="3170" spans="1:6" x14ac:dyDescent="0.3">
      <c r="A3170" s="48">
        <v>44562</v>
      </c>
      <c r="B3170">
        <v>2022</v>
      </c>
      <c r="C3170" t="s">
        <v>429</v>
      </c>
      <c r="D3170" s="89">
        <v>46319.651088052509</v>
      </c>
      <c r="E3170" s="91">
        <v>876192941903.09607</v>
      </c>
      <c r="F3170" s="91">
        <v>25895349604.88615</v>
      </c>
    </row>
    <row r="3171" spans="1:6" x14ac:dyDescent="0.3">
      <c r="A3171" s="48">
        <v>44563</v>
      </c>
      <c r="B3171">
        <v>2022</v>
      </c>
      <c r="C3171" t="s">
        <v>429</v>
      </c>
      <c r="D3171" s="89">
        <v>47816.077676408488</v>
      </c>
      <c r="E3171" s="91">
        <v>904551946917.32056</v>
      </c>
      <c r="F3171" s="91">
        <v>18904585811.034019</v>
      </c>
    </row>
    <row r="3172" spans="1:6" x14ac:dyDescent="0.3">
      <c r="A3172" s="48">
        <v>44564</v>
      </c>
      <c r="B3172">
        <v>2022</v>
      </c>
      <c r="C3172" t="s">
        <v>429</v>
      </c>
      <c r="D3172" s="89">
        <v>47387.212167697253</v>
      </c>
      <c r="E3172" s="91">
        <v>897536090320.93555</v>
      </c>
      <c r="F3172" s="91">
        <v>33756128241.98571</v>
      </c>
    </row>
    <row r="3173" spans="1:6" x14ac:dyDescent="0.3">
      <c r="A3173" s="48">
        <v>44565</v>
      </c>
      <c r="B3173">
        <v>2022</v>
      </c>
      <c r="C3173" t="s">
        <v>429</v>
      </c>
      <c r="D3173" s="89">
        <v>46531.140860530533</v>
      </c>
      <c r="E3173" s="91">
        <v>880330191985.19653</v>
      </c>
      <c r="F3173" s="91">
        <v>21890019531.577721</v>
      </c>
    </row>
    <row r="3174" spans="1:6" x14ac:dyDescent="0.3">
      <c r="A3174" s="48">
        <v>44566</v>
      </c>
      <c r="B3174">
        <v>2022</v>
      </c>
      <c r="C3174" t="s">
        <v>429</v>
      </c>
      <c r="D3174" s="89">
        <v>45938.024271723662</v>
      </c>
      <c r="E3174" s="91">
        <v>876242689666.19568</v>
      </c>
      <c r="F3174" s="91">
        <v>24895990583.663239</v>
      </c>
    </row>
    <row r="3175" spans="1:6" x14ac:dyDescent="0.3">
      <c r="A3175" s="48">
        <v>44567</v>
      </c>
      <c r="B3175">
        <v>2022</v>
      </c>
      <c r="C3175" t="s">
        <v>429</v>
      </c>
      <c r="D3175" s="89">
        <v>43647.147508068047</v>
      </c>
      <c r="E3175" s="91">
        <v>827723202715.10486</v>
      </c>
      <c r="F3175" s="91">
        <v>31837641246.017872</v>
      </c>
    </row>
    <row r="3176" spans="1:6" x14ac:dyDescent="0.3">
      <c r="A3176" s="48">
        <v>44568</v>
      </c>
      <c r="B3176">
        <v>2022</v>
      </c>
      <c r="C3176" t="s">
        <v>429</v>
      </c>
      <c r="D3176" s="89">
        <v>43216.458676933587</v>
      </c>
      <c r="E3176" s="91">
        <v>819522879407.05835</v>
      </c>
      <c r="F3176" s="91">
        <v>26366602396.811771</v>
      </c>
    </row>
    <row r="3177" spans="1:6" x14ac:dyDescent="0.3">
      <c r="A3177" s="48">
        <v>44569</v>
      </c>
      <c r="B3177">
        <v>2022</v>
      </c>
      <c r="C3177" t="s">
        <v>429</v>
      </c>
      <c r="D3177" s="89">
        <v>41527.197042644853</v>
      </c>
      <c r="E3177" s="91">
        <v>787735561341.11133</v>
      </c>
      <c r="F3177" s="91">
        <v>79685254648.076279</v>
      </c>
    </row>
    <row r="3178" spans="1:6" x14ac:dyDescent="0.3">
      <c r="A3178" s="48">
        <v>44570</v>
      </c>
      <c r="B3178">
        <v>2022</v>
      </c>
      <c r="C3178" t="s">
        <v>429</v>
      </c>
      <c r="D3178" s="89">
        <v>41756.662323978257</v>
      </c>
      <c r="E3178" s="91">
        <v>792892599975.95544</v>
      </c>
      <c r="F3178" s="91">
        <v>23337017232.77066</v>
      </c>
    </row>
    <row r="3179" spans="1:6" x14ac:dyDescent="0.3">
      <c r="A3179" s="48">
        <v>44571</v>
      </c>
      <c r="B3179">
        <v>2022</v>
      </c>
      <c r="C3179" t="s">
        <v>429</v>
      </c>
      <c r="D3179" s="89">
        <v>41862.3609856517</v>
      </c>
      <c r="E3179" s="91">
        <v>791648558214.5575</v>
      </c>
      <c r="F3179" s="91">
        <v>18016718173.608608</v>
      </c>
    </row>
    <row r="3180" spans="1:6" x14ac:dyDescent="0.3">
      <c r="A3180" s="48">
        <v>44572</v>
      </c>
      <c r="B3180">
        <v>2022</v>
      </c>
      <c r="C3180" t="s">
        <v>429</v>
      </c>
      <c r="D3180" s="89">
        <v>41869.859055592191</v>
      </c>
      <c r="E3180" s="91">
        <v>792407724467.59656</v>
      </c>
      <c r="F3180" s="91">
        <v>27984634062.04995</v>
      </c>
    </row>
    <row r="3181" spans="1:6" x14ac:dyDescent="0.3">
      <c r="A3181" s="48">
        <v>44573</v>
      </c>
      <c r="B3181">
        <v>2022</v>
      </c>
      <c r="C3181" t="s">
        <v>429</v>
      </c>
      <c r="D3181" s="89">
        <v>42777.211020482362</v>
      </c>
      <c r="E3181" s="91">
        <v>809621515508.40649</v>
      </c>
      <c r="F3181" s="91">
        <v>22813557397.82151</v>
      </c>
    </row>
    <row r="3182" spans="1:6" x14ac:dyDescent="0.3">
      <c r="A3182" s="48">
        <v>44574</v>
      </c>
      <c r="B3182">
        <v>2022</v>
      </c>
      <c r="C3182" t="s">
        <v>429</v>
      </c>
      <c r="D3182" s="89">
        <v>43981.877327174137</v>
      </c>
      <c r="E3182" s="91">
        <v>832460077955.34814</v>
      </c>
      <c r="F3182" s="91">
        <v>28250302540.22102</v>
      </c>
    </row>
    <row r="3183" spans="1:6" x14ac:dyDescent="0.3">
      <c r="A3183" s="48">
        <v>44575</v>
      </c>
      <c r="B3183">
        <v>2022</v>
      </c>
      <c r="C3183" t="s">
        <v>429</v>
      </c>
      <c r="D3183" s="89">
        <v>42608.410011950189</v>
      </c>
      <c r="E3183" s="91">
        <v>806510860231.82849</v>
      </c>
      <c r="F3183" s="91">
        <v>43905745871.292793</v>
      </c>
    </row>
    <row r="3184" spans="1:6" x14ac:dyDescent="0.3">
      <c r="A3184" s="48">
        <v>44576</v>
      </c>
      <c r="B3184">
        <v>2022</v>
      </c>
      <c r="C3184" t="s">
        <v>429</v>
      </c>
      <c r="D3184" s="89">
        <v>43120.854511080557</v>
      </c>
      <c r="E3184" s="91">
        <v>816129314317.4397</v>
      </c>
      <c r="F3184" s="91">
        <v>20238314434.86153</v>
      </c>
    </row>
    <row r="3185" spans="1:6" x14ac:dyDescent="0.3">
      <c r="A3185" s="48">
        <v>44577</v>
      </c>
      <c r="B3185">
        <v>2022</v>
      </c>
      <c r="C3185" t="s">
        <v>429</v>
      </c>
      <c r="D3185" s="89">
        <v>43226.650269809208</v>
      </c>
      <c r="E3185" s="91">
        <v>816800318526.67822</v>
      </c>
      <c r="F3185" s="91">
        <v>14651008624.7346</v>
      </c>
    </row>
    <row r="3186" spans="1:6" x14ac:dyDescent="0.3">
      <c r="A3186" s="48">
        <v>44578</v>
      </c>
      <c r="B3186">
        <v>2022</v>
      </c>
      <c r="C3186" t="s">
        <v>429</v>
      </c>
      <c r="D3186" s="89">
        <v>43119.792143080282</v>
      </c>
      <c r="E3186" s="91">
        <v>816325578941.13501</v>
      </c>
      <c r="F3186" s="91">
        <v>14452346388.550369</v>
      </c>
    </row>
    <row r="3187" spans="1:6" x14ac:dyDescent="0.3">
      <c r="A3187" s="48">
        <v>44579</v>
      </c>
      <c r="B3187">
        <v>2022</v>
      </c>
      <c r="C3187" t="s">
        <v>429</v>
      </c>
      <c r="D3187" s="89">
        <v>42298.341116872332</v>
      </c>
      <c r="E3187" s="91">
        <v>800822650383.9624</v>
      </c>
      <c r="F3187" s="91">
        <v>17694929625.845871</v>
      </c>
    </row>
    <row r="3188" spans="1:6" x14ac:dyDescent="0.3">
      <c r="A3188" s="48">
        <v>44580</v>
      </c>
      <c r="B3188">
        <v>2022</v>
      </c>
      <c r="C3188" t="s">
        <v>429</v>
      </c>
      <c r="D3188" s="89">
        <v>42395.45879157343</v>
      </c>
      <c r="E3188" s="91">
        <v>803962100417.97559</v>
      </c>
      <c r="F3188" s="91">
        <v>18897950050.285969</v>
      </c>
    </row>
    <row r="3189" spans="1:6" x14ac:dyDescent="0.3">
      <c r="A3189" s="48">
        <v>44581</v>
      </c>
      <c r="B3189">
        <v>2022</v>
      </c>
      <c r="C3189" t="s">
        <v>429</v>
      </c>
      <c r="D3189" s="89">
        <v>41749.551430985593</v>
      </c>
      <c r="E3189" s="91">
        <v>790507925308.78247</v>
      </c>
      <c r="F3189" s="91">
        <v>19626113309.55415</v>
      </c>
    </row>
    <row r="3190" spans="1:6" x14ac:dyDescent="0.3">
      <c r="A3190" s="48">
        <v>44582</v>
      </c>
      <c r="B3190">
        <v>2022</v>
      </c>
      <c r="C3190" t="s">
        <v>429</v>
      </c>
      <c r="D3190" s="89">
        <v>40707.682414309696</v>
      </c>
      <c r="E3190" s="91">
        <v>774235809673.47314</v>
      </c>
      <c r="F3190" s="91">
        <v>20930163211.17112</v>
      </c>
    </row>
    <row r="3191" spans="1:6" x14ac:dyDescent="0.3">
      <c r="A3191" s="48">
        <v>44583</v>
      </c>
      <c r="B3191">
        <v>2022</v>
      </c>
      <c r="C3191" t="s">
        <v>429</v>
      </c>
      <c r="D3191" s="89">
        <v>36508.799789830817</v>
      </c>
      <c r="E3191" s="91">
        <v>692855029162.93787</v>
      </c>
      <c r="F3191" s="91">
        <v>38296960033.316277</v>
      </c>
    </row>
    <row r="3192" spans="1:6" x14ac:dyDescent="0.3">
      <c r="A3192" s="48">
        <v>44584</v>
      </c>
      <c r="B3192">
        <v>2022</v>
      </c>
      <c r="C3192" t="s">
        <v>429</v>
      </c>
      <c r="D3192" s="89">
        <v>35180.435462830377</v>
      </c>
      <c r="E3192" s="91">
        <v>666220701468.48462</v>
      </c>
      <c r="F3192" s="91">
        <v>35517336417.257736</v>
      </c>
    </row>
    <row r="3193" spans="1:6" x14ac:dyDescent="0.3">
      <c r="A3193" s="48">
        <v>44585</v>
      </c>
      <c r="B3193">
        <v>2022</v>
      </c>
      <c r="C3193" t="s">
        <v>429</v>
      </c>
      <c r="D3193" s="89">
        <v>36306.409440464697</v>
      </c>
      <c r="E3193" s="91">
        <v>687575973800.07043</v>
      </c>
      <c r="F3193" s="91">
        <v>22865032968.6082</v>
      </c>
    </row>
    <row r="3194" spans="1:6" x14ac:dyDescent="0.3">
      <c r="A3194" s="48">
        <v>44586</v>
      </c>
      <c r="B3194">
        <v>2022</v>
      </c>
      <c r="C3194" t="s">
        <v>429</v>
      </c>
      <c r="D3194" s="89">
        <v>36774.007142240051</v>
      </c>
      <c r="E3194" s="91">
        <v>696465421899.37</v>
      </c>
      <c r="F3194" s="91">
        <v>36385158448.60688</v>
      </c>
    </row>
    <row r="3195" spans="1:6" x14ac:dyDescent="0.3">
      <c r="A3195" s="48">
        <v>44587</v>
      </c>
      <c r="B3195">
        <v>2022</v>
      </c>
      <c r="C3195" t="s">
        <v>429</v>
      </c>
      <c r="D3195" s="89">
        <v>36988.928510667363</v>
      </c>
      <c r="E3195" s="91">
        <v>700571452648.82361</v>
      </c>
      <c r="F3195" s="91">
        <v>46168918584.853493</v>
      </c>
    </row>
    <row r="3196" spans="1:6" x14ac:dyDescent="0.3">
      <c r="A3196" s="48">
        <v>44588</v>
      </c>
      <c r="B3196">
        <v>2022</v>
      </c>
      <c r="C3196" t="s">
        <v>429</v>
      </c>
      <c r="D3196" s="89">
        <v>36870.440166931003</v>
      </c>
      <c r="E3196" s="91">
        <v>700165819656.28552</v>
      </c>
      <c r="F3196" s="91">
        <v>26756873749.74474</v>
      </c>
    </row>
    <row r="3197" spans="1:6" x14ac:dyDescent="0.3">
      <c r="A3197" s="48">
        <v>44589</v>
      </c>
      <c r="B3197">
        <v>2022</v>
      </c>
      <c r="C3197" t="s">
        <v>429</v>
      </c>
      <c r="D3197" s="89">
        <v>37276.839558174986</v>
      </c>
      <c r="E3197" s="91">
        <v>702311456032.85376</v>
      </c>
      <c r="F3197" s="91">
        <v>22057410457.28083</v>
      </c>
    </row>
    <row r="3198" spans="1:6" x14ac:dyDescent="0.3">
      <c r="A3198" s="48">
        <v>44590</v>
      </c>
      <c r="B3198">
        <v>2022</v>
      </c>
      <c r="C3198" t="s">
        <v>429</v>
      </c>
      <c r="D3198" s="89">
        <v>37852.579028032633</v>
      </c>
      <c r="E3198" s="91">
        <v>717026944842.83337</v>
      </c>
      <c r="F3198" s="91">
        <v>19214103304.052929</v>
      </c>
    </row>
    <row r="3199" spans="1:6" x14ac:dyDescent="0.3">
      <c r="A3199" s="48">
        <v>44591</v>
      </c>
      <c r="B3199">
        <v>2022</v>
      </c>
      <c r="C3199" t="s">
        <v>429</v>
      </c>
      <c r="D3199" s="89">
        <v>38232.178732177083</v>
      </c>
      <c r="E3199" s="91">
        <v>722829009646.1814</v>
      </c>
      <c r="F3199" s="91">
        <v>14178650231.62196</v>
      </c>
    </row>
    <row r="3200" spans="1:6" x14ac:dyDescent="0.3">
      <c r="A3200" s="48">
        <v>44592</v>
      </c>
      <c r="B3200">
        <v>2022</v>
      </c>
      <c r="C3200" t="s">
        <v>429</v>
      </c>
      <c r="D3200" s="89">
        <v>37983.151499406456</v>
      </c>
      <c r="E3200" s="91">
        <v>719570142321.83972</v>
      </c>
      <c r="F3200" s="91">
        <v>11807185113.63311</v>
      </c>
    </row>
    <row r="3201" spans="1:6" x14ac:dyDescent="0.3">
      <c r="A3201" s="48">
        <v>44593</v>
      </c>
      <c r="B3201">
        <v>2022</v>
      </c>
      <c r="C3201" t="s">
        <v>429</v>
      </c>
      <c r="D3201" s="89">
        <v>38555.534461211573</v>
      </c>
      <c r="E3201" s="91">
        <v>727905398095.97473</v>
      </c>
      <c r="F3201" s="91">
        <v>17731563487.283981</v>
      </c>
    </row>
    <row r="3202" spans="1:6" x14ac:dyDescent="0.3">
      <c r="A3202" s="48">
        <v>44594</v>
      </c>
      <c r="B3202">
        <v>2022</v>
      </c>
      <c r="C3202" t="s">
        <v>429</v>
      </c>
      <c r="D3202" s="89">
        <v>38835.69494322237</v>
      </c>
      <c r="E3202" s="91">
        <v>736102274236.60571</v>
      </c>
      <c r="F3202" s="91">
        <v>17109120250.158991</v>
      </c>
    </row>
    <row r="3203" spans="1:6" x14ac:dyDescent="0.3">
      <c r="A3203" s="48">
        <v>44595</v>
      </c>
      <c r="B3203">
        <v>2022</v>
      </c>
      <c r="C3203" t="s">
        <v>429</v>
      </c>
      <c r="D3203" s="89">
        <v>37000.982498641992</v>
      </c>
      <c r="E3203" s="91">
        <v>700645616423.83252</v>
      </c>
      <c r="F3203" s="91">
        <v>16709908527.23111</v>
      </c>
    </row>
    <row r="3204" spans="1:6" x14ac:dyDescent="0.3">
      <c r="A3204" s="48">
        <v>44596</v>
      </c>
      <c r="B3204">
        <v>2022</v>
      </c>
      <c r="C3204" t="s">
        <v>429</v>
      </c>
      <c r="D3204" s="89">
        <v>37101.351593780942</v>
      </c>
      <c r="E3204" s="91">
        <v>703003347951.70923</v>
      </c>
      <c r="F3204" s="91">
        <v>16136299994.83762</v>
      </c>
    </row>
    <row r="3205" spans="1:6" x14ac:dyDescent="0.3">
      <c r="A3205" s="48">
        <v>44597</v>
      </c>
      <c r="B3205">
        <v>2022</v>
      </c>
      <c r="C3205" t="s">
        <v>429</v>
      </c>
      <c r="D3205" s="89">
        <v>41673.839554309401</v>
      </c>
      <c r="E3205" s="91">
        <v>777355085535.61072</v>
      </c>
      <c r="F3205" s="91">
        <v>25347215343.8825</v>
      </c>
    </row>
    <row r="3206" spans="1:6" x14ac:dyDescent="0.3">
      <c r="A3206" s="48">
        <v>44598</v>
      </c>
      <c r="B3206">
        <v>2022</v>
      </c>
      <c r="C3206" t="s">
        <v>429</v>
      </c>
      <c r="D3206" s="89">
        <v>41493.690050910533</v>
      </c>
      <c r="E3206" s="91">
        <v>786295053042.24182</v>
      </c>
      <c r="F3206" s="91">
        <v>16752051696.24855</v>
      </c>
    </row>
    <row r="3207" spans="1:6" x14ac:dyDescent="0.3">
      <c r="A3207" s="48">
        <v>44599</v>
      </c>
      <c r="B3207">
        <v>2022</v>
      </c>
      <c r="C3207" t="s">
        <v>429</v>
      </c>
      <c r="D3207" s="89">
        <v>42475.543220951207</v>
      </c>
      <c r="E3207" s="91">
        <v>804942041477.05811</v>
      </c>
      <c r="F3207" s="91">
        <v>13206494654.908051</v>
      </c>
    </row>
    <row r="3208" spans="1:6" x14ac:dyDescent="0.3">
      <c r="A3208" s="48">
        <v>44600</v>
      </c>
      <c r="B3208">
        <v>2022</v>
      </c>
      <c r="C3208" t="s">
        <v>429</v>
      </c>
      <c r="D3208" s="89">
        <v>43910.929986443087</v>
      </c>
      <c r="E3208" s="91">
        <v>833392518214.83411</v>
      </c>
      <c r="F3208" s="91">
        <v>24171856714.475761</v>
      </c>
    </row>
    <row r="3209" spans="1:6" x14ac:dyDescent="0.3">
      <c r="A3209" s="48">
        <v>44601</v>
      </c>
      <c r="B3209">
        <v>2022</v>
      </c>
      <c r="C3209" t="s">
        <v>429</v>
      </c>
      <c r="D3209" s="89">
        <v>44184.447511676182</v>
      </c>
      <c r="E3209" s="91">
        <v>837406846076.23059</v>
      </c>
      <c r="F3209" s="91">
        <v>29024977264.93214</v>
      </c>
    </row>
    <row r="3210" spans="1:6" x14ac:dyDescent="0.3">
      <c r="A3210" s="48">
        <v>44602</v>
      </c>
      <c r="B3210">
        <v>2022</v>
      </c>
      <c r="C3210" t="s">
        <v>429</v>
      </c>
      <c r="D3210" s="89">
        <v>44383.888055417068</v>
      </c>
      <c r="E3210" s="91">
        <v>841339973338.86938</v>
      </c>
      <c r="F3210" s="91">
        <v>19780565063.098919</v>
      </c>
    </row>
    <row r="3211" spans="1:6" x14ac:dyDescent="0.3">
      <c r="A3211" s="48">
        <v>44603</v>
      </c>
      <c r="B3211">
        <v>2022</v>
      </c>
      <c r="C3211" t="s">
        <v>429</v>
      </c>
      <c r="D3211" s="89">
        <v>43628.139532352281</v>
      </c>
      <c r="E3211" s="91">
        <v>826942197610.39038</v>
      </c>
      <c r="F3211" s="91">
        <v>27877618433.980991</v>
      </c>
    </row>
    <row r="3212" spans="1:6" x14ac:dyDescent="0.3">
      <c r="A3212" s="48">
        <v>44604</v>
      </c>
      <c r="B3212">
        <v>2022</v>
      </c>
      <c r="C3212" t="s">
        <v>429</v>
      </c>
      <c r="D3212" s="89">
        <v>42445.388767938042</v>
      </c>
      <c r="E3212" s="91">
        <v>803706779791.89795</v>
      </c>
      <c r="F3212" s="91">
        <v>23279080009.724991</v>
      </c>
    </row>
    <row r="3213" spans="1:6" x14ac:dyDescent="0.3">
      <c r="A3213" s="48">
        <v>44605</v>
      </c>
      <c r="B3213">
        <v>2022</v>
      </c>
      <c r="C3213" t="s">
        <v>429</v>
      </c>
      <c r="D3213" s="89">
        <v>42254.738123237214</v>
      </c>
      <c r="E3213" s="91">
        <v>799547462142.60925</v>
      </c>
      <c r="F3213" s="91">
        <v>15479727288.78278</v>
      </c>
    </row>
    <row r="3214" spans="1:6" x14ac:dyDescent="0.3">
      <c r="A3214" s="48">
        <v>44606</v>
      </c>
      <c r="B3214">
        <v>2022</v>
      </c>
      <c r="C3214" t="s">
        <v>429</v>
      </c>
      <c r="D3214" s="89">
        <v>42247.835953267713</v>
      </c>
      <c r="E3214" s="91">
        <v>802059713029.39014</v>
      </c>
      <c r="F3214" s="91">
        <v>12146423251.39967</v>
      </c>
    </row>
    <row r="3215" spans="1:6" x14ac:dyDescent="0.3">
      <c r="A3215" s="48">
        <v>44607</v>
      </c>
      <c r="B3215">
        <v>2022</v>
      </c>
      <c r="C3215" t="s">
        <v>429</v>
      </c>
      <c r="D3215" s="89">
        <v>42634.573783663072</v>
      </c>
      <c r="E3215" s="91">
        <v>808280617642.04956</v>
      </c>
      <c r="F3215" s="91">
        <v>18090873762.822781</v>
      </c>
    </row>
    <row r="3216" spans="1:6" x14ac:dyDescent="0.3">
      <c r="A3216" s="48">
        <v>44608</v>
      </c>
      <c r="B3216">
        <v>2022</v>
      </c>
      <c r="C3216" t="s">
        <v>429</v>
      </c>
      <c r="D3216" s="89">
        <v>44574.320570998163</v>
      </c>
      <c r="E3216" s="91">
        <v>848321283143.99292</v>
      </c>
      <c r="F3216" s="91">
        <v>19801081788.555759</v>
      </c>
    </row>
    <row r="3217" spans="1:6" x14ac:dyDescent="0.3">
      <c r="A3217" s="48">
        <v>44609</v>
      </c>
      <c r="B3217">
        <v>2022</v>
      </c>
      <c r="C3217" t="s">
        <v>429</v>
      </c>
      <c r="D3217" s="89">
        <v>44063.281982795706</v>
      </c>
      <c r="E3217" s="91">
        <v>836256083783.79102</v>
      </c>
      <c r="F3217" s="91">
        <v>16847003857.4335</v>
      </c>
    </row>
    <row r="3218" spans="1:6" x14ac:dyDescent="0.3">
      <c r="A3218" s="48">
        <v>44610</v>
      </c>
      <c r="B3218">
        <v>2022</v>
      </c>
      <c r="C3218" t="s">
        <v>429</v>
      </c>
      <c r="D3218" s="89">
        <v>40562.986949828191</v>
      </c>
      <c r="E3218" s="91">
        <v>770096677778.64563</v>
      </c>
      <c r="F3218" s="91">
        <v>22270664615.477699</v>
      </c>
    </row>
    <row r="3219" spans="1:6" x14ac:dyDescent="0.3">
      <c r="A3219" s="48">
        <v>44611</v>
      </c>
      <c r="B3219">
        <v>2022</v>
      </c>
      <c r="C3219" t="s">
        <v>429</v>
      </c>
      <c r="D3219" s="89">
        <v>40073.495362369817</v>
      </c>
      <c r="E3219" s="91">
        <v>759881874201.30115</v>
      </c>
      <c r="F3219" s="91">
        <v>20130002755.17786</v>
      </c>
    </row>
    <row r="3220" spans="1:6" x14ac:dyDescent="0.3">
      <c r="A3220" s="48">
        <v>44612</v>
      </c>
      <c r="B3220">
        <v>2022</v>
      </c>
      <c r="C3220" t="s">
        <v>429</v>
      </c>
      <c r="D3220" s="89">
        <v>40192.759121431409</v>
      </c>
      <c r="E3220" s="91">
        <v>761447243939.92688</v>
      </c>
      <c r="F3220" s="91">
        <v>11735183838.177191</v>
      </c>
    </row>
    <row r="3221" spans="1:6" x14ac:dyDescent="0.3">
      <c r="A3221" s="48">
        <v>44613</v>
      </c>
      <c r="B3221">
        <v>2022</v>
      </c>
      <c r="C3221" t="s">
        <v>429</v>
      </c>
      <c r="D3221" s="89">
        <v>38514.008536224552</v>
      </c>
      <c r="E3221" s="91">
        <v>730381814665.44043</v>
      </c>
      <c r="F3221" s="91">
        <v>15998424231.01767</v>
      </c>
    </row>
    <row r="3222" spans="1:6" x14ac:dyDescent="0.3">
      <c r="A3222" s="48">
        <v>44614</v>
      </c>
      <c r="B3222">
        <v>2022</v>
      </c>
      <c r="C3222" t="s">
        <v>429</v>
      </c>
      <c r="D3222" s="89">
        <v>37059.979402287521</v>
      </c>
      <c r="E3222" s="91">
        <v>703004241590.18286</v>
      </c>
      <c r="F3222" s="91">
        <v>25174914104.163368</v>
      </c>
    </row>
    <row r="3223" spans="1:6" x14ac:dyDescent="0.3">
      <c r="A3223" s="48">
        <v>44615</v>
      </c>
      <c r="B3223">
        <v>2022</v>
      </c>
      <c r="C3223" t="s">
        <v>429</v>
      </c>
      <c r="D3223" s="89">
        <v>38337.203855434796</v>
      </c>
      <c r="E3223" s="91">
        <v>727094284067.65881</v>
      </c>
      <c r="F3223" s="91">
        <v>22212181617.200241</v>
      </c>
    </row>
    <row r="3224" spans="1:6" x14ac:dyDescent="0.3">
      <c r="A3224" s="48">
        <v>44616</v>
      </c>
      <c r="B3224">
        <v>2022</v>
      </c>
      <c r="C3224" t="s">
        <v>429</v>
      </c>
      <c r="D3224" s="89">
        <v>37372.292680347702</v>
      </c>
      <c r="E3224" s="91">
        <v>708829287814.10681</v>
      </c>
      <c r="F3224" s="91">
        <v>18507851467.85067</v>
      </c>
    </row>
    <row r="3225" spans="1:6" x14ac:dyDescent="0.3">
      <c r="A3225" s="48">
        <v>44617</v>
      </c>
      <c r="B3225">
        <v>2022</v>
      </c>
      <c r="C3225" t="s">
        <v>429</v>
      </c>
      <c r="D3225" s="89">
        <v>38363.345488570158</v>
      </c>
      <c r="E3225" s="91">
        <v>727657714638.09167</v>
      </c>
      <c r="F3225" s="91">
        <v>40839699480.891289</v>
      </c>
    </row>
    <row r="3226" spans="1:6" x14ac:dyDescent="0.3">
      <c r="A3226" s="48">
        <v>44618</v>
      </c>
      <c r="B3226">
        <v>2022</v>
      </c>
      <c r="C3226" t="s">
        <v>429</v>
      </c>
      <c r="D3226" s="89">
        <v>39316.162075785956</v>
      </c>
      <c r="E3226" s="91">
        <v>745763194704.17957</v>
      </c>
      <c r="F3226" s="91">
        <v>22579249141.515381</v>
      </c>
    </row>
    <row r="3227" spans="1:6" x14ac:dyDescent="0.3">
      <c r="A3227" s="48">
        <v>44619</v>
      </c>
      <c r="B3227">
        <v>2022</v>
      </c>
      <c r="C3227" t="s">
        <v>429</v>
      </c>
      <c r="D3227" s="89">
        <v>39090.202153609047</v>
      </c>
      <c r="E3227" s="91">
        <v>741083625917.93005</v>
      </c>
      <c r="F3227" s="91">
        <v>14568201294.74542</v>
      </c>
    </row>
    <row r="3228" spans="1:6" x14ac:dyDescent="0.3">
      <c r="A3228" s="48">
        <v>44620</v>
      </c>
      <c r="B3228">
        <v>2022</v>
      </c>
      <c r="C3228" t="s">
        <v>429</v>
      </c>
      <c r="D3228" s="89">
        <v>37803.59016044929</v>
      </c>
      <c r="E3228" s="91">
        <v>717619764688.08716</v>
      </c>
      <c r="F3228" s="91">
        <v>19424397945.619598</v>
      </c>
    </row>
    <row r="3229" spans="1:6" x14ac:dyDescent="0.3">
      <c r="A3229" s="48">
        <v>44621</v>
      </c>
      <c r="B3229">
        <v>2022</v>
      </c>
      <c r="C3229" t="s">
        <v>429</v>
      </c>
      <c r="D3229" s="89">
        <v>43225.404677435727</v>
      </c>
      <c r="E3229" s="91">
        <v>819019441071.74902</v>
      </c>
      <c r="F3229" s="91">
        <v>30634280854.53833</v>
      </c>
    </row>
    <row r="3230" spans="1:6" x14ac:dyDescent="0.3">
      <c r="A3230" s="48">
        <v>44622</v>
      </c>
      <c r="B3230">
        <v>2022</v>
      </c>
      <c r="C3230" t="s">
        <v>429</v>
      </c>
      <c r="D3230" s="89">
        <v>44459.591627743408</v>
      </c>
      <c r="E3230" s="91">
        <v>841254375272.04553</v>
      </c>
      <c r="F3230" s="91">
        <v>27880763034.093922</v>
      </c>
    </row>
    <row r="3231" spans="1:6" x14ac:dyDescent="0.3">
      <c r="A3231" s="48">
        <v>44623</v>
      </c>
      <c r="B3231">
        <v>2022</v>
      </c>
      <c r="C3231" t="s">
        <v>429</v>
      </c>
      <c r="D3231" s="89">
        <v>43980.707382090914</v>
      </c>
      <c r="E3231" s="91">
        <v>834437956671.66724</v>
      </c>
      <c r="F3231" s="91">
        <v>25615956856.402748</v>
      </c>
    </row>
    <row r="3232" spans="1:6" x14ac:dyDescent="0.3">
      <c r="A3232" s="48">
        <v>44624</v>
      </c>
      <c r="B3232">
        <v>2022</v>
      </c>
      <c r="C3232" t="s">
        <v>429</v>
      </c>
      <c r="D3232" s="89">
        <v>42491.978393359052</v>
      </c>
      <c r="E3232" s="91">
        <v>807454920681.72168</v>
      </c>
      <c r="F3232" s="91">
        <v>22366184128.900478</v>
      </c>
    </row>
    <row r="3233" spans="1:6" x14ac:dyDescent="0.3">
      <c r="A3233" s="48">
        <v>44625</v>
      </c>
      <c r="B3233">
        <v>2022</v>
      </c>
      <c r="C3233" t="s">
        <v>429</v>
      </c>
      <c r="D3233" s="89">
        <v>39200.299735574139</v>
      </c>
      <c r="E3233" s="91">
        <v>743810477766.22192</v>
      </c>
      <c r="F3233" s="91">
        <v>25121267305.97929</v>
      </c>
    </row>
    <row r="3234" spans="1:6" x14ac:dyDescent="0.3">
      <c r="A3234" s="48">
        <v>44626</v>
      </c>
      <c r="B3234">
        <v>2022</v>
      </c>
      <c r="C3234" t="s">
        <v>429</v>
      </c>
      <c r="D3234" s="89">
        <v>39463.14681149058</v>
      </c>
      <c r="E3234" s="91">
        <v>748197160856.10059</v>
      </c>
      <c r="F3234" s="91">
        <v>14818212144.749969</v>
      </c>
    </row>
    <row r="3235" spans="1:6" x14ac:dyDescent="0.3">
      <c r="A3235" s="48">
        <v>44627</v>
      </c>
      <c r="B3235">
        <v>2022</v>
      </c>
      <c r="C3235" t="s">
        <v>429</v>
      </c>
      <c r="D3235" s="89">
        <v>38442.991745886757</v>
      </c>
      <c r="E3235" s="91">
        <v>729501899968.29639</v>
      </c>
      <c r="F3235" s="91">
        <v>16995562040.6068</v>
      </c>
    </row>
    <row r="3236" spans="1:6" x14ac:dyDescent="0.3">
      <c r="A3236" s="48">
        <v>44628</v>
      </c>
      <c r="B3236">
        <v>2022</v>
      </c>
      <c r="C3236" t="s">
        <v>429</v>
      </c>
      <c r="D3236" s="89">
        <v>38076.493822520279</v>
      </c>
      <c r="E3236" s="91">
        <v>723198804467.67175</v>
      </c>
      <c r="F3236" s="91">
        <v>24596395439.05896</v>
      </c>
    </row>
    <row r="3237" spans="1:6" x14ac:dyDescent="0.3">
      <c r="A3237" s="48">
        <v>44629</v>
      </c>
      <c r="B3237">
        <v>2022</v>
      </c>
      <c r="C3237" t="s">
        <v>429</v>
      </c>
      <c r="D3237" s="89">
        <v>38732.937013025861</v>
      </c>
      <c r="E3237" s="91">
        <v>735453953725.9198</v>
      </c>
      <c r="F3237" s="91">
        <v>22556397749.428089</v>
      </c>
    </row>
    <row r="3238" spans="1:6" x14ac:dyDescent="0.3">
      <c r="A3238" s="48">
        <v>44630</v>
      </c>
      <c r="B3238">
        <v>2022</v>
      </c>
      <c r="C3238" t="s">
        <v>429</v>
      </c>
      <c r="D3238" s="89">
        <v>41986.034446076228</v>
      </c>
      <c r="E3238" s="91">
        <v>796849504897.25623</v>
      </c>
      <c r="F3238" s="91">
        <v>29211702119.448601</v>
      </c>
    </row>
    <row r="3239" spans="1:6" x14ac:dyDescent="0.3">
      <c r="A3239" s="48">
        <v>44631</v>
      </c>
      <c r="B3239">
        <v>2022</v>
      </c>
      <c r="C3239" t="s">
        <v>429</v>
      </c>
      <c r="D3239" s="89">
        <v>39468.354773001891</v>
      </c>
      <c r="E3239" s="91">
        <v>749384110700.10913</v>
      </c>
      <c r="F3239" s="91">
        <v>27653455219.041279</v>
      </c>
    </row>
    <row r="3240" spans="1:6" x14ac:dyDescent="0.3">
      <c r="A3240" s="48">
        <v>44632</v>
      </c>
      <c r="B3240">
        <v>2022</v>
      </c>
      <c r="C3240" t="s">
        <v>429</v>
      </c>
      <c r="D3240" s="89">
        <v>38775.17558840679</v>
      </c>
      <c r="E3240" s="91">
        <v>738267961692.68164</v>
      </c>
      <c r="F3240" s="91">
        <v>23624165274.522381</v>
      </c>
    </row>
    <row r="3241" spans="1:6" x14ac:dyDescent="0.3">
      <c r="A3241" s="48">
        <v>44633</v>
      </c>
      <c r="B3241">
        <v>2022</v>
      </c>
      <c r="C3241" t="s">
        <v>429</v>
      </c>
      <c r="D3241" s="89">
        <v>38903.693548005991</v>
      </c>
      <c r="E3241" s="91">
        <v>738456528057.66919</v>
      </c>
      <c r="F3241" s="91">
        <v>12440826653.84724</v>
      </c>
    </row>
    <row r="3242" spans="1:6" x14ac:dyDescent="0.3">
      <c r="A3242" s="48">
        <v>44634</v>
      </c>
      <c r="B3242">
        <v>2022</v>
      </c>
      <c r="C3242" t="s">
        <v>429</v>
      </c>
      <c r="D3242" s="89">
        <v>37852.525141062892</v>
      </c>
      <c r="E3242" s="91">
        <v>718551088031.36877</v>
      </c>
      <c r="F3242" s="91">
        <v>14461647575.513741</v>
      </c>
    </row>
    <row r="3243" spans="1:6" x14ac:dyDescent="0.3">
      <c r="A3243" s="48">
        <v>44635</v>
      </c>
      <c r="B3243">
        <v>2022</v>
      </c>
      <c r="C3243" t="s">
        <v>429</v>
      </c>
      <c r="D3243" s="89">
        <v>39669.423812004497</v>
      </c>
      <c r="E3243" s="91">
        <v>751354026218.97668</v>
      </c>
      <c r="F3243" s="91">
        <v>21250969229.2216</v>
      </c>
    </row>
    <row r="3244" spans="1:6" x14ac:dyDescent="0.3">
      <c r="A3244" s="48">
        <v>44636</v>
      </c>
      <c r="B3244">
        <v>2022</v>
      </c>
      <c r="C3244" t="s">
        <v>429</v>
      </c>
      <c r="D3244" s="89">
        <v>39331.846540594532</v>
      </c>
      <c r="E3244" s="91">
        <v>747642430663.59497</v>
      </c>
      <c r="F3244" s="91">
        <v>20768829817.938641</v>
      </c>
    </row>
    <row r="3245" spans="1:6" x14ac:dyDescent="0.3">
      <c r="A3245" s="48">
        <v>44637</v>
      </c>
      <c r="B3245">
        <v>2022</v>
      </c>
      <c r="C3245" t="s">
        <v>429</v>
      </c>
      <c r="D3245" s="89">
        <v>41165.635061403409</v>
      </c>
      <c r="E3245" s="91">
        <v>779761001844.41077</v>
      </c>
      <c r="F3245" s="91">
        <v>34974203468.766273</v>
      </c>
    </row>
    <row r="3246" spans="1:6" x14ac:dyDescent="0.3">
      <c r="A3246" s="48">
        <v>44638</v>
      </c>
      <c r="B3246">
        <v>2022</v>
      </c>
      <c r="C3246" t="s">
        <v>429</v>
      </c>
      <c r="D3246" s="89">
        <v>41001.709578019741</v>
      </c>
      <c r="E3246" s="91">
        <v>778474325709.88953</v>
      </c>
      <c r="F3246" s="91">
        <v>18861644942.593349</v>
      </c>
    </row>
    <row r="3247" spans="1:6" x14ac:dyDescent="0.3">
      <c r="A3247" s="48">
        <v>44639</v>
      </c>
      <c r="B3247">
        <v>2022</v>
      </c>
      <c r="C3247" t="s">
        <v>429</v>
      </c>
      <c r="D3247" s="89">
        <v>41837.413137975658</v>
      </c>
      <c r="E3247" s="91">
        <v>794378970588.31445</v>
      </c>
      <c r="F3247" s="91">
        <v>30316128166.489738</v>
      </c>
    </row>
    <row r="3248" spans="1:6" x14ac:dyDescent="0.3">
      <c r="A3248" s="48">
        <v>44640</v>
      </c>
      <c r="B3248">
        <v>2022</v>
      </c>
      <c r="C3248" t="s">
        <v>429</v>
      </c>
      <c r="D3248" s="89">
        <v>42201.939920688194</v>
      </c>
      <c r="E3248" s="91">
        <v>800887993391.02551</v>
      </c>
      <c r="F3248" s="91">
        <v>16580741571.95986</v>
      </c>
    </row>
    <row r="3249" spans="1:6" x14ac:dyDescent="0.3">
      <c r="A3249" s="48">
        <v>44641</v>
      </c>
      <c r="B3249">
        <v>2022</v>
      </c>
      <c r="C3249" t="s">
        <v>429</v>
      </c>
      <c r="D3249" s="89">
        <v>41283.259001045648</v>
      </c>
      <c r="E3249" s="91">
        <v>784054464871.66309</v>
      </c>
      <c r="F3249" s="91">
        <v>16856192301.960051</v>
      </c>
    </row>
    <row r="3250" spans="1:6" x14ac:dyDescent="0.3">
      <c r="A3250" s="48">
        <v>44642</v>
      </c>
      <c r="B3250">
        <v>2022</v>
      </c>
      <c r="C3250" t="s">
        <v>429</v>
      </c>
      <c r="D3250" s="89">
        <v>41061.815893849867</v>
      </c>
      <c r="E3250" s="91">
        <v>779205413378.8728</v>
      </c>
      <c r="F3250" s="91">
        <v>21335882483.3158</v>
      </c>
    </row>
    <row r="3251" spans="1:6" x14ac:dyDescent="0.3">
      <c r="A3251" s="48">
        <v>44643</v>
      </c>
      <c r="B3251">
        <v>2022</v>
      </c>
      <c r="C3251" t="s">
        <v>429</v>
      </c>
      <c r="D3251" s="89">
        <v>42401.895597489442</v>
      </c>
      <c r="E3251" s="91">
        <v>803937099701.4115</v>
      </c>
      <c r="F3251" s="91">
        <v>28688623151.357101</v>
      </c>
    </row>
    <row r="3252" spans="1:6" x14ac:dyDescent="0.3">
      <c r="A3252" s="48">
        <v>44644</v>
      </c>
      <c r="B3252">
        <v>2022</v>
      </c>
      <c r="C3252" t="s">
        <v>429</v>
      </c>
      <c r="D3252" s="89">
        <v>42802.154710169852</v>
      </c>
      <c r="E3252" s="91">
        <v>810894331277.66394</v>
      </c>
      <c r="F3252" s="91">
        <v>21851891598.64238</v>
      </c>
    </row>
    <row r="3253" spans="1:6" x14ac:dyDescent="0.3">
      <c r="A3253" s="48">
        <v>44645</v>
      </c>
      <c r="B3253">
        <v>2022</v>
      </c>
      <c r="C3253" t="s">
        <v>429</v>
      </c>
      <c r="D3253" s="89">
        <v>43936.096234540579</v>
      </c>
      <c r="E3253" s="91">
        <v>834251096724.50696</v>
      </c>
      <c r="F3253" s="91">
        <v>26212783703.864429</v>
      </c>
    </row>
    <row r="3254" spans="1:6" x14ac:dyDescent="0.3">
      <c r="A3254" s="48">
        <v>44646</v>
      </c>
      <c r="B3254">
        <v>2022</v>
      </c>
      <c r="C3254" t="s">
        <v>429</v>
      </c>
      <c r="D3254" s="89">
        <v>44331.777957064121</v>
      </c>
      <c r="E3254" s="91">
        <v>842031938721.78552</v>
      </c>
      <c r="F3254" s="91">
        <v>26147756108.07925</v>
      </c>
    </row>
    <row r="3255" spans="1:6" x14ac:dyDescent="0.3">
      <c r="A3255" s="48">
        <v>44647</v>
      </c>
      <c r="B3255">
        <v>2022</v>
      </c>
      <c r="C3255" t="s">
        <v>429</v>
      </c>
      <c r="D3255" s="89">
        <v>44510.844217621328</v>
      </c>
      <c r="E3255" s="91">
        <v>845235093872.76489</v>
      </c>
      <c r="F3255" s="91">
        <v>13676534294.2292</v>
      </c>
    </row>
    <row r="3256" spans="1:6" x14ac:dyDescent="0.3">
      <c r="A3256" s="48">
        <v>44648</v>
      </c>
      <c r="B3256">
        <v>2022</v>
      </c>
      <c r="C3256" t="s">
        <v>429</v>
      </c>
      <c r="D3256" s="89">
        <v>46715.1176185105</v>
      </c>
      <c r="E3256" s="91">
        <v>887283025181.13416</v>
      </c>
      <c r="F3256" s="91">
        <v>22545392529.67392</v>
      </c>
    </row>
    <row r="3257" spans="1:6" x14ac:dyDescent="0.3">
      <c r="A3257" s="48">
        <v>44649</v>
      </c>
      <c r="B3257">
        <v>2022</v>
      </c>
      <c r="C3257" t="s">
        <v>429</v>
      </c>
      <c r="D3257" s="89">
        <v>46994.879118357458</v>
      </c>
      <c r="E3257" s="91">
        <v>892747620147.70117</v>
      </c>
      <c r="F3257" s="91">
        <v>30051327357.066639</v>
      </c>
    </row>
    <row r="3258" spans="1:6" x14ac:dyDescent="0.3">
      <c r="A3258" s="48">
        <v>44650</v>
      </c>
      <c r="B3258">
        <v>2022</v>
      </c>
      <c r="C3258" t="s">
        <v>429</v>
      </c>
      <c r="D3258" s="89">
        <v>47459.261237539104</v>
      </c>
      <c r="E3258" s="91">
        <v>901430001889</v>
      </c>
      <c r="F3258" s="91">
        <v>26128040680.825661</v>
      </c>
    </row>
    <row r="3259" spans="1:6" x14ac:dyDescent="0.3">
      <c r="A3259" s="48">
        <v>44651</v>
      </c>
      <c r="B3259">
        <v>2022</v>
      </c>
      <c r="C3259" t="s">
        <v>429</v>
      </c>
      <c r="D3259" s="89">
        <v>47063.365849963549</v>
      </c>
      <c r="E3259" s="91">
        <v>895356010540.84619</v>
      </c>
      <c r="F3259" s="91">
        <v>24497248306.346909</v>
      </c>
    </row>
    <row r="3260" spans="1:6" x14ac:dyDescent="0.3">
      <c r="A3260" s="48">
        <v>44652</v>
      </c>
      <c r="B3260">
        <v>2022</v>
      </c>
      <c r="C3260" t="s">
        <v>431</v>
      </c>
      <c r="D3260" s="89">
        <v>45528.407153138352</v>
      </c>
      <c r="E3260" s="91">
        <v>865010142444.97913</v>
      </c>
      <c r="F3260" s="91">
        <v>27736469645.53727</v>
      </c>
    </row>
    <row r="3261" spans="1:6" x14ac:dyDescent="0.3">
      <c r="A3261" s="48">
        <v>44653</v>
      </c>
      <c r="B3261">
        <v>2022</v>
      </c>
      <c r="C3261" t="s">
        <v>431</v>
      </c>
      <c r="D3261" s="89">
        <v>46270.200705853778</v>
      </c>
      <c r="E3261" s="91">
        <v>879144224206.38062</v>
      </c>
      <c r="F3261" s="91">
        <v>32948605532.135281</v>
      </c>
    </row>
    <row r="3262" spans="1:6" x14ac:dyDescent="0.3">
      <c r="A3262" s="48">
        <v>44654</v>
      </c>
      <c r="B3262">
        <v>2022</v>
      </c>
      <c r="C3262" t="s">
        <v>431</v>
      </c>
      <c r="D3262" s="89">
        <v>45842.144763173819</v>
      </c>
      <c r="E3262" s="91">
        <v>871050305858.79163</v>
      </c>
      <c r="F3262" s="91">
        <v>24803837259.76474</v>
      </c>
    </row>
    <row r="3263" spans="1:6" x14ac:dyDescent="0.3">
      <c r="A3263" s="48">
        <v>44655</v>
      </c>
      <c r="B3263">
        <v>2022</v>
      </c>
      <c r="C3263" t="s">
        <v>431</v>
      </c>
      <c r="D3263" s="89">
        <v>46434.562982661657</v>
      </c>
      <c r="E3263" s="91">
        <v>882346640419.06897</v>
      </c>
      <c r="F3263" s="91">
        <v>21510196790.303452</v>
      </c>
    </row>
    <row r="3264" spans="1:6" x14ac:dyDescent="0.3">
      <c r="A3264" s="48">
        <v>44656</v>
      </c>
      <c r="B3264">
        <v>2022</v>
      </c>
      <c r="C3264" t="s">
        <v>431</v>
      </c>
      <c r="D3264" s="89">
        <v>46622.635713091011</v>
      </c>
      <c r="E3264" s="91">
        <v>885584977681.24377</v>
      </c>
      <c r="F3264" s="91">
        <v>28019309650.725739</v>
      </c>
    </row>
    <row r="3265" spans="1:6" x14ac:dyDescent="0.3">
      <c r="A3265" s="48">
        <v>44657</v>
      </c>
      <c r="B3265">
        <v>2022</v>
      </c>
      <c r="C3265" t="s">
        <v>431</v>
      </c>
      <c r="D3265" s="89">
        <v>45635.454381266733</v>
      </c>
      <c r="E3265" s="91">
        <v>867247321783.44299</v>
      </c>
      <c r="F3265" s="91">
        <v>25474063861.60569</v>
      </c>
    </row>
    <row r="3266" spans="1:6" x14ac:dyDescent="0.3">
      <c r="A3266" s="48">
        <v>44658</v>
      </c>
      <c r="B3266">
        <v>2022</v>
      </c>
      <c r="C3266" t="s">
        <v>431</v>
      </c>
      <c r="D3266" s="89">
        <v>43198.775269364909</v>
      </c>
      <c r="E3266" s="91">
        <v>820983263462.49609</v>
      </c>
      <c r="F3266" s="91">
        <v>34113818641.775749</v>
      </c>
    </row>
    <row r="3267" spans="1:6" x14ac:dyDescent="0.3">
      <c r="A3267" s="48">
        <v>44659</v>
      </c>
      <c r="B3267">
        <v>2022</v>
      </c>
      <c r="C3267" t="s">
        <v>431</v>
      </c>
      <c r="D3267" s="89">
        <v>43515.150322798057</v>
      </c>
      <c r="E3267" s="91">
        <v>827032889944.63086</v>
      </c>
      <c r="F3267" s="91">
        <v>22960138784.304131</v>
      </c>
    </row>
    <row r="3268" spans="1:6" x14ac:dyDescent="0.3">
      <c r="A3268" s="48">
        <v>44660</v>
      </c>
      <c r="B3268">
        <v>2022</v>
      </c>
      <c r="C3268" t="s">
        <v>431</v>
      </c>
      <c r="D3268" s="89">
        <v>42315.709724218068</v>
      </c>
      <c r="E3268" s="91">
        <v>804272478980.60767</v>
      </c>
      <c r="F3268" s="91">
        <v>24202906401.166889</v>
      </c>
    </row>
    <row r="3269" spans="1:6" x14ac:dyDescent="0.3">
      <c r="A3269" s="48">
        <v>44661</v>
      </c>
      <c r="B3269">
        <v>2022</v>
      </c>
      <c r="C3269" t="s">
        <v>431</v>
      </c>
      <c r="D3269" s="89">
        <v>42796.397478109728</v>
      </c>
      <c r="E3269" s="91">
        <v>812734148492.5116</v>
      </c>
      <c r="F3269" s="91">
        <v>13949535311.5313</v>
      </c>
    </row>
    <row r="3270" spans="1:6" x14ac:dyDescent="0.3">
      <c r="A3270" s="48">
        <v>44662</v>
      </c>
      <c r="B3270">
        <v>2022</v>
      </c>
      <c r="C3270" t="s">
        <v>431</v>
      </c>
      <c r="D3270" s="89">
        <v>42274.907370256093</v>
      </c>
      <c r="E3270" s="91">
        <v>803574629064.92725</v>
      </c>
      <c r="F3270" s="91">
        <v>14936318818.778021</v>
      </c>
    </row>
    <row r="3271" spans="1:6" x14ac:dyDescent="0.3">
      <c r="A3271" s="48">
        <v>44663</v>
      </c>
      <c r="B3271">
        <v>2022</v>
      </c>
      <c r="C3271" t="s">
        <v>431</v>
      </c>
      <c r="D3271" s="89">
        <v>39603.965159284162</v>
      </c>
      <c r="E3271" s="91">
        <v>752680814425.19214</v>
      </c>
      <c r="F3271" s="91">
        <v>30168665078.21043</v>
      </c>
    </row>
    <row r="3272" spans="1:6" x14ac:dyDescent="0.3">
      <c r="A3272" s="48">
        <v>44664</v>
      </c>
      <c r="B3272">
        <v>2022</v>
      </c>
      <c r="C3272" t="s">
        <v>431</v>
      </c>
      <c r="D3272" s="89">
        <v>40205.677940732057</v>
      </c>
      <c r="E3272" s="91">
        <v>764314681923.31348</v>
      </c>
      <c r="F3272" s="91">
        <v>27804694935.483521</v>
      </c>
    </row>
    <row r="3273" spans="1:6" x14ac:dyDescent="0.3">
      <c r="A3273" s="48">
        <v>44665</v>
      </c>
      <c r="B3273">
        <v>2022</v>
      </c>
      <c r="C3273" t="s">
        <v>431</v>
      </c>
      <c r="D3273" s="89">
        <v>41205.168719040666</v>
      </c>
      <c r="E3273" s="91">
        <v>783560801481.97192</v>
      </c>
      <c r="F3273" s="91">
        <v>25453869985.971851</v>
      </c>
    </row>
    <row r="3274" spans="1:6" x14ac:dyDescent="0.3">
      <c r="A3274" s="48">
        <v>44666</v>
      </c>
      <c r="B3274">
        <v>2022</v>
      </c>
      <c r="C3274" t="s">
        <v>431</v>
      </c>
      <c r="D3274" s="89">
        <v>39959.457069033742</v>
      </c>
      <c r="E3274" s="91">
        <v>759703443634.65149</v>
      </c>
      <c r="F3274" s="91">
        <v>22744792147.00975</v>
      </c>
    </row>
    <row r="3275" spans="1:6" x14ac:dyDescent="0.3">
      <c r="A3275" s="48">
        <v>44667</v>
      </c>
      <c r="B3275">
        <v>2022</v>
      </c>
      <c r="C3275" t="s">
        <v>431</v>
      </c>
      <c r="D3275" s="89">
        <v>40586.597309386729</v>
      </c>
      <c r="E3275" s="91">
        <v>771666602547.59229</v>
      </c>
      <c r="F3275" s="91">
        <v>22053774554.177292</v>
      </c>
    </row>
    <row r="3276" spans="1:6" x14ac:dyDescent="0.3">
      <c r="A3276" s="48">
        <v>44668</v>
      </c>
      <c r="B3276">
        <v>2022</v>
      </c>
      <c r="C3276" t="s">
        <v>431</v>
      </c>
      <c r="D3276" s="89">
        <v>40450.379305439768</v>
      </c>
      <c r="E3276" s="91">
        <v>770439827829.2395</v>
      </c>
      <c r="F3276" s="91">
        <v>15777789210.238449</v>
      </c>
    </row>
    <row r="3277" spans="1:6" x14ac:dyDescent="0.3">
      <c r="A3277" s="48">
        <v>44669</v>
      </c>
      <c r="B3277">
        <v>2022</v>
      </c>
      <c r="C3277" t="s">
        <v>431</v>
      </c>
      <c r="D3277" s="89">
        <v>39739.119256222089</v>
      </c>
      <c r="E3277" s="91">
        <v>755627152747.45142</v>
      </c>
      <c r="F3277" s="91">
        <v>16627779441.56765</v>
      </c>
    </row>
    <row r="3278" spans="1:6" x14ac:dyDescent="0.3">
      <c r="A3278" s="48">
        <v>44670</v>
      </c>
      <c r="B3278">
        <v>2022</v>
      </c>
      <c r="C3278" t="s">
        <v>431</v>
      </c>
      <c r="D3278" s="89">
        <v>40833.537965033698</v>
      </c>
      <c r="E3278" s="91">
        <v>776463403746.43848</v>
      </c>
      <c r="F3278" s="91">
        <v>30617039399.980099</v>
      </c>
    </row>
    <row r="3279" spans="1:6" x14ac:dyDescent="0.3">
      <c r="A3279" s="48">
        <v>44671</v>
      </c>
      <c r="B3279">
        <v>2022</v>
      </c>
      <c r="C3279" t="s">
        <v>431</v>
      </c>
      <c r="D3279" s="89">
        <v>41498.122446698319</v>
      </c>
      <c r="E3279" s="91">
        <v>789141783336.21045</v>
      </c>
      <c r="F3279" s="91">
        <v>22717772925.28957</v>
      </c>
    </row>
    <row r="3280" spans="1:6" x14ac:dyDescent="0.3">
      <c r="A3280" s="48">
        <v>44672</v>
      </c>
      <c r="B3280">
        <v>2022</v>
      </c>
      <c r="C3280" t="s">
        <v>431</v>
      </c>
      <c r="D3280" s="89">
        <v>41397.220477279618</v>
      </c>
      <c r="E3280" s="91">
        <v>787437397453.93042</v>
      </c>
      <c r="F3280" s="91">
        <v>24937668255.07346</v>
      </c>
    </row>
    <row r="3281" spans="1:6" x14ac:dyDescent="0.3">
      <c r="A3281" s="48">
        <v>44673</v>
      </c>
      <c r="B3281">
        <v>2022</v>
      </c>
      <c r="C3281" t="s">
        <v>431</v>
      </c>
      <c r="D3281" s="89">
        <v>40528.541486759583</v>
      </c>
      <c r="E3281" s="91">
        <v>770787243369.50012</v>
      </c>
      <c r="F3281" s="91">
        <v>32131220615.550179</v>
      </c>
    </row>
    <row r="3282" spans="1:6" x14ac:dyDescent="0.3">
      <c r="A3282" s="48">
        <v>44674</v>
      </c>
      <c r="B3282">
        <v>2022</v>
      </c>
      <c r="C3282" t="s">
        <v>431</v>
      </c>
      <c r="D3282" s="89">
        <v>39756.848993471023</v>
      </c>
      <c r="E3282" s="91">
        <v>756144456297.84888</v>
      </c>
      <c r="F3282" s="91">
        <v>46022063018.952148</v>
      </c>
    </row>
    <row r="3283" spans="1:6" x14ac:dyDescent="0.3">
      <c r="A3283" s="48">
        <v>44675</v>
      </c>
      <c r="B3283">
        <v>2022</v>
      </c>
      <c r="C3283" t="s">
        <v>431</v>
      </c>
      <c r="D3283" s="89">
        <v>39561.78019075613</v>
      </c>
      <c r="E3283" s="91">
        <v>752414150959.35535</v>
      </c>
      <c r="F3283" s="91">
        <v>15010797471.968069</v>
      </c>
    </row>
    <row r="3284" spans="1:6" x14ac:dyDescent="0.3">
      <c r="A3284" s="48">
        <v>44676</v>
      </c>
      <c r="B3284">
        <v>2022</v>
      </c>
      <c r="C3284" t="s">
        <v>431</v>
      </c>
      <c r="D3284" s="89">
        <v>39469.049861981461</v>
      </c>
      <c r="E3284" s="91">
        <v>752446283899.89648</v>
      </c>
      <c r="F3284" s="91">
        <v>16778683767.597219</v>
      </c>
    </row>
    <row r="3285" spans="1:6" x14ac:dyDescent="0.3">
      <c r="A3285" s="48">
        <v>44677</v>
      </c>
      <c r="B3285">
        <v>2022</v>
      </c>
      <c r="C3285" t="s">
        <v>431</v>
      </c>
      <c r="D3285" s="89">
        <v>40488.877917622383</v>
      </c>
      <c r="E3285" s="91">
        <v>770112436973.41492</v>
      </c>
      <c r="F3285" s="91">
        <v>32883645913.964722</v>
      </c>
    </row>
    <row r="3286" spans="1:6" x14ac:dyDescent="0.3">
      <c r="A3286" s="48">
        <v>44678</v>
      </c>
      <c r="B3286">
        <v>2022</v>
      </c>
      <c r="C3286" t="s">
        <v>431</v>
      </c>
      <c r="D3286" s="89">
        <v>38134.215450689378</v>
      </c>
      <c r="E3286" s="91">
        <v>725434540422.04602</v>
      </c>
      <c r="F3286" s="91">
        <v>31053018153.386681</v>
      </c>
    </row>
    <row r="3287" spans="1:6" x14ac:dyDescent="0.3">
      <c r="A3287" s="48">
        <v>44679</v>
      </c>
      <c r="B3287">
        <v>2022</v>
      </c>
      <c r="C3287" t="s">
        <v>431</v>
      </c>
      <c r="D3287" s="89">
        <v>39237.94931747103</v>
      </c>
      <c r="E3287" s="91">
        <v>746473028158.29004</v>
      </c>
      <c r="F3287" s="91">
        <v>28170490245.865631</v>
      </c>
    </row>
    <row r="3288" spans="1:6" x14ac:dyDescent="0.3">
      <c r="A3288" s="48">
        <v>44680</v>
      </c>
      <c r="B3288">
        <v>2022</v>
      </c>
      <c r="C3288" t="s">
        <v>431</v>
      </c>
      <c r="D3288" s="89">
        <v>39741.766645809643</v>
      </c>
      <c r="E3288" s="91">
        <v>756090806420.82642</v>
      </c>
      <c r="F3288" s="91">
        <v>31484572271.032379</v>
      </c>
    </row>
    <row r="3289" spans="1:6" x14ac:dyDescent="0.3">
      <c r="A3289" s="48">
        <v>44681</v>
      </c>
      <c r="B3289">
        <v>2022</v>
      </c>
      <c r="C3289" t="s">
        <v>431</v>
      </c>
      <c r="D3289" s="89">
        <v>38650.550138092673</v>
      </c>
      <c r="E3289" s="91">
        <v>735829877665.69116</v>
      </c>
      <c r="F3289" s="91">
        <v>27758348826.409069</v>
      </c>
    </row>
    <row r="3290" spans="1:6" x14ac:dyDescent="0.3">
      <c r="A3290" s="48">
        <v>44682</v>
      </c>
      <c r="B3290">
        <v>2022</v>
      </c>
      <c r="C3290" t="s">
        <v>431</v>
      </c>
      <c r="D3290" s="89">
        <v>37820.61176529208</v>
      </c>
      <c r="E3290" s="91">
        <v>719611115951.29468</v>
      </c>
      <c r="F3290" s="91">
        <v>20955789685.355679</v>
      </c>
    </row>
    <row r="3291" spans="1:6" x14ac:dyDescent="0.3">
      <c r="A3291" s="48">
        <v>44683</v>
      </c>
      <c r="B3291">
        <v>2022</v>
      </c>
      <c r="C3291" t="s">
        <v>431</v>
      </c>
      <c r="D3291" s="89">
        <v>38537.654766695348</v>
      </c>
      <c r="E3291" s="91">
        <v>733294957352.53638</v>
      </c>
      <c r="F3291" s="91">
        <v>24857664487.014511</v>
      </c>
    </row>
    <row r="3292" spans="1:6" x14ac:dyDescent="0.3">
      <c r="A3292" s="48">
        <v>44684</v>
      </c>
      <c r="B3292">
        <v>2022</v>
      </c>
      <c r="C3292" t="s">
        <v>431</v>
      </c>
      <c r="D3292" s="89">
        <v>38561.565399023617</v>
      </c>
      <c r="E3292" s="91">
        <v>733787526677.67029</v>
      </c>
      <c r="F3292" s="91">
        <v>29825308569.42226</v>
      </c>
    </row>
    <row r="3293" spans="1:6" x14ac:dyDescent="0.3">
      <c r="A3293" s="48">
        <v>44685</v>
      </c>
      <c r="B3293">
        <v>2022</v>
      </c>
      <c r="C3293" t="s">
        <v>431</v>
      </c>
      <c r="D3293" s="89">
        <v>37758.496107733998</v>
      </c>
      <c r="E3293" s="91">
        <v>718542028695.8999</v>
      </c>
      <c r="F3293" s="91">
        <v>23070122642.328041</v>
      </c>
    </row>
    <row r="3294" spans="1:6" x14ac:dyDescent="0.3">
      <c r="A3294" s="48">
        <v>44686</v>
      </c>
      <c r="B3294">
        <v>2022</v>
      </c>
      <c r="C3294" t="s">
        <v>431</v>
      </c>
      <c r="D3294" s="89">
        <v>39699.024041253877</v>
      </c>
      <c r="E3294" s="91">
        <v>755764276888.77148</v>
      </c>
      <c r="F3294" s="91">
        <v>31748901527.205921</v>
      </c>
    </row>
    <row r="3295" spans="1:6" x14ac:dyDescent="0.3">
      <c r="A3295" s="48">
        <v>44687</v>
      </c>
      <c r="B3295">
        <v>2022</v>
      </c>
      <c r="C3295" t="s">
        <v>431</v>
      </c>
      <c r="D3295" s="89">
        <v>36612.229548803043</v>
      </c>
      <c r="E3295" s="91">
        <v>696020943881.88696</v>
      </c>
      <c r="F3295" s="91">
        <v>37402043365.584068</v>
      </c>
    </row>
    <row r="3296" spans="1:6" x14ac:dyDescent="0.3">
      <c r="A3296" s="48">
        <v>44688</v>
      </c>
      <c r="B3296">
        <v>2022</v>
      </c>
      <c r="C3296" t="s">
        <v>431</v>
      </c>
      <c r="D3296" s="89">
        <v>36116.394294982972</v>
      </c>
      <c r="E3296" s="91">
        <v>687093350325.44446</v>
      </c>
      <c r="F3296" s="91">
        <v>32223287014.453999</v>
      </c>
    </row>
    <row r="3297" spans="1:6" x14ac:dyDescent="0.3">
      <c r="A3297" s="48">
        <v>44689</v>
      </c>
      <c r="B3297">
        <v>2022</v>
      </c>
      <c r="C3297" t="s">
        <v>431</v>
      </c>
      <c r="D3297" s="89">
        <v>35573.310198834879</v>
      </c>
      <c r="E3297" s="91">
        <v>678702448510.66052</v>
      </c>
      <c r="F3297" s="91">
        <v>19130720394.980431</v>
      </c>
    </row>
    <row r="3298" spans="1:6" x14ac:dyDescent="0.3">
      <c r="A3298" s="48">
        <v>44690</v>
      </c>
      <c r="B3298">
        <v>2022</v>
      </c>
      <c r="C3298" t="s">
        <v>431</v>
      </c>
      <c r="D3298" s="89">
        <v>34070.312197579609</v>
      </c>
      <c r="E3298" s="91">
        <v>648514321641.99023</v>
      </c>
      <c r="F3298" s="91">
        <v>30810576501.52256</v>
      </c>
    </row>
    <row r="3299" spans="1:6" x14ac:dyDescent="0.3">
      <c r="A3299" s="48">
        <v>44691</v>
      </c>
      <c r="B3299">
        <v>2022</v>
      </c>
      <c r="C3299" t="s">
        <v>431</v>
      </c>
      <c r="D3299" s="89">
        <v>30269.586956629479</v>
      </c>
      <c r="E3299" s="91">
        <v>576197842487.63782</v>
      </c>
      <c r="F3299" s="91">
        <v>58369928594.327477</v>
      </c>
    </row>
    <row r="3300" spans="1:6" x14ac:dyDescent="0.3">
      <c r="A3300" s="48">
        <v>44692</v>
      </c>
      <c r="B3300">
        <v>2022</v>
      </c>
      <c r="C3300" t="s">
        <v>431</v>
      </c>
      <c r="D3300" s="89">
        <v>31026.933868362419</v>
      </c>
      <c r="E3300" s="91">
        <v>590644412746.68445</v>
      </c>
      <c r="F3300" s="91">
        <v>54071363210.087852</v>
      </c>
    </row>
    <row r="3301" spans="1:6" x14ac:dyDescent="0.3">
      <c r="A3301" s="48">
        <v>44693</v>
      </c>
      <c r="B3301">
        <v>2022</v>
      </c>
      <c r="C3301" t="s">
        <v>431</v>
      </c>
      <c r="D3301" s="89">
        <v>28913.48836365432</v>
      </c>
      <c r="E3301" s="91">
        <v>549294001873.17651</v>
      </c>
      <c r="F3301" s="91">
        <v>65985702701.504929</v>
      </c>
    </row>
    <row r="3302" spans="1:6" x14ac:dyDescent="0.3">
      <c r="A3302" s="48">
        <v>44694</v>
      </c>
      <c r="B3302">
        <v>2022</v>
      </c>
      <c r="C3302" t="s">
        <v>431</v>
      </c>
      <c r="D3302" s="89">
        <v>29126.115976860139</v>
      </c>
      <c r="E3302" s="91">
        <v>555266177876.62134</v>
      </c>
      <c r="F3302" s="91">
        <v>61338080283.579887</v>
      </c>
    </row>
    <row r="3303" spans="1:6" x14ac:dyDescent="0.3">
      <c r="A3303" s="48">
        <v>44695</v>
      </c>
      <c r="B3303">
        <v>2022</v>
      </c>
      <c r="C3303" t="s">
        <v>431</v>
      </c>
      <c r="D3303" s="89">
        <v>29310.728959858261</v>
      </c>
      <c r="E3303" s="91">
        <v>558053182541.28088</v>
      </c>
      <c r="F3303" s="91">
        <v>71541696924.399261</v>
      </c>
    </row>
    <row r="3304" spans="1:6" x14ac:dyDescent="0.3">
      <c r="A3304" s="48">
        <v>44696</v>
      </c>
      <c r="B3304">
        <v>2022</v>
      </c>
      <c r="C3304" t="s">
        <v>431</v>
      </c>
      <c r="D3304" s="89">
        <v>30189.333177005959</v>
      </c>
      <c r="E3304" s="91">
        <v>573777699744.01001</v>
      </c>
      <c r="F3304" s="91">
        <v>25759546763.688622</v>
      </c>
    </row>
    <row r="3305" spans="1:6" x14ac:dyDescent="0.3">
      <c r="A3305" s="48">
        <v>44697</v>
      </c>
      <c r="B3305">
        <v>2022</v>
      </c>
      <c r="C3305" t="s">
        <v>431</v>
      </c>
      <c r="D3305" s="89">
        <v>31319.309111129998</v>
      </c>
      <c r="E3305" s="91">
        <v>596346266888.65967</v>
      </c>
      <c r="F3305" s="91">
        <v>22948123704.172668</v>
      </c>
    </row>
    <row r="3306" spans="1:6" x14ac:dyDescent="0.3">
      <c r="A3306" s="48">
        <v>44698</v>
      </c>
      <c r="B3306">
        <v>2022</v>
      </c>
      <c r="C3306" t="s">
        <v>431</v>
      </c>
      <c r="D3306" s="89">
        <v>29923.606993639711</v>
      </c>
      <c r="E3306" s="91">
        <v>569801943005.29712</v>
      </c>
      <c r="F3306" s="91">
        <v>28418179221.12534</v>
      </c>
    </row>
    <row r="3307" spans="1:6" x14ac:dyDescent="0.3">
      <c r="A3307" s="48">
        <v>44699</v>
      </c>
      <c r="B3307">
        <v>2022</v>
      </c>
      <c r="C3307" t="s">
        <v>431</v>
      </c>
      <c r="D3307" s="89">
        <v>30502.19328027689</v>
      </c>
      <c r="E3307" s="91">
        <v>581272773175.82373</v>
      </c>
      <c r="F3307" s="91">
        <v>24964703223.57502</v>
      </c>
    </row>
    <row r="3308" spans="1:6" x14ac:dyDescent="0.3">
      <c r="A3308" s="48">
        <v>44700</v>
      </c>
      <c r="B3308">
        <v>2022</v>
      </c>
      <c r="C3308" t="s">
        <v>431</v>
      </c>
      <c r="D3308" s="89">
        <v>28772.20050111258</v>
      </c>
      <c r="E3308" s="91">
        <v>547927169401.20313</v>
      </c>
      <c r="F3308" s="91">
        <v>26219431165.241821</v>
      </c>
    </row>
    <row r="3309" spans="1:6" x14ac:dyDescent="0.3">
      <c r="A3309" s="48">
        <v>44701</v>
      </c>
      <c r="B3309">
        <v>2022</v>
      </c>
      <c r="C3309" t="s">
        <v>431</v>
      </c>
      <c r="D3309" s="89">
        <v>30382.40624219559</v>
      </c>
      <c r="E3309" s="91">
        <v>578678245847.87634</v>
      </c>
      <c r="F3309" s="91">
        <v>29190056577.43066</v>
      </c>
    </row>
    <row r="3310" spans="1:6" x14ac:dyDescent="0.3">
      <c r="A3310" s="48">
        <v>44702</v>
      </c>
      <c r="B3310">
        <v>2022</v>
      </c>
      <c r="C3310" t="s">
        <v>431</v>
      </c>
      <c r="D3310" s="89">
        <v>29256.813374416251</v>
      </c>
      <c r="E3310" s="91">
        <v>557201657280.73889</v>
      </c>
      <c r="F3310" s="91">
        <v>25980877919.568089</v>
      </c>
    </row>
    <row r="3311" spans="1:6" x14ac:dyDescent="0.3">
      <c r="A3311" s="48">
        <v>44703</v>
      </c>
      <c r="B3311">
        <v>2022</v>
      </c>
      <c r="C3311" t="s">
        <v>431</v>
      </c>
      <c r="D3311" s="89">
        <v>29491.507947760601</v>
      </c>
      <c r="E3311" s="91">
        <v>561696351558.84241</v>
      </c>
      <c r="F3311" s="91">
        <v>13561006428.368959</v>
      </c>
    </row>
    <row r="3312" spans="1:6" x14ac:dyDescent="0.3">
      <c r="A3312" s="48">
        <v>44704</v>
      </c>
      <c r="B3312">
        <v>2022</v>
      </c>
      <c r="C3312" t="s">
        <v>431</v>
      </c>
      <c r="D3312" s="89">
        <v>30351.0504171381</v>
      </c>
      <c r="E3312" s="91">
        <v>578090387085.146</v>
      </c>
      <c r="F3312" s="91">
        <v>17199930154.801022</v>
      </c>
    </row>
    <row r="3313" spans="1:6" x14ac:dyDescent="0.3">
      <c r="A3313" s="48">
        <v>44705</v>
      </c>
      <c r="B3313">
        <v>2022</v>
      </c>
      <c r="C3313" t="s">
        <v>431</v>
      </c>
      <c r="D3313" s="89">
        <v>29163.167775739192</v>
      </c>
      <c r="E3313" s="91">
        <v>555459414424.21204</v>
      </c>
      <c r="F3313" s="91">
        <v>26646754324.710571</v>
      </c>
    </row>
    <row r="3314" spans="1:6" x14ac:dyDescent="0.3">
      <c r="A3314" s="48">
        <v>44706</v>
      </c>
      <c r="B3314">
        <v>2022</v>
      </c>
      <c r="C3314" t="s">
        <v>431</v>
      </c>
      <c r="D3314" s="89">
        <v>29655.026131752489</v>
      </c>
      <c r="E3314" s="91">
        <v>564885248021.9939</v>
      </c>
      <c r="F3314" s="91">
        <v>23486436836.560509</v>
      </c>
    </row>
    <row r="3315" spans="1:6" x14ac:dyDescent="0.3">
      <c r="A3315" s="48">
        <v>44707</v>
      </c>
      <c r="B3315">
        <v>2022</v>
      </c>
      <c r="C3315" t="s">
        <v>431</v>
      </c>
      <c r="D3315" s="89">
        <v>29584.94985198593</v>
      </c>
      <c r="E3315" s="91">
        <v>563577022957.91333</v>
      </c>
      <c r="F3315" s="91">
        <v>23108764916.2066</v>
      </c>
    </row>
    <row r="3316" spans="1:6" x14ac:dyDescent="0.3">
      <c r="A3316" s="48">
        <v>44708</v>
      </c>
      <c r="B3316">
        <v>2022</v>
      </c>
      <c r="C3316" t="s">
        <v>431</v>
      </c>
      <c r="D3316" s="89">
        <v>29346.78144243162</v>
      </c>
      <c r="E3316" s="91">
        <v>559066076343.66846</v>
      </c>
      <c r="F3316" s="91">
        <v>31972044691.70966</v>
      </c>
    </row>
    <row r="3317" spans="1:6" x14ac:dyDescent="0.3">
      <c r="A3317" s="48">
        <v>44709</v>
      </c>
      <c r="B3317">
        <v>2022</v>
      </c>
      <c r="C3317" t="s">
        <v>431</v>
      </c>
      <c r="D3317" s="89">
        <v>28646.652181932452</v>
      </c>
      <c r="E3317" s="91">
        <v>545752899521.86621</v>
      </c>
      <c r="F3317" s="91">
        <v>31756305901.005531</v>
      </c>
    </row>
    <row r="3318" spans="1:6" x14ac:dyDescent="0.3">
      <c r="A3318" s="48">
        <v>44710</v>
      </c>
      <c r="B3318">
        <v>2022</v>
      </c>
      <c r="C3318" t="s">
        <v>431</v>
      </c>
      <c r="D3318" s="89">
        <v>29088.236452817229</v>
      </c>
      <c r="E3318" s="91">
        <v>554938694217.2793</v>
      </c>
      <c r="F3318" s="91">
        <v>15406515372.711679</v>
      </c>
    </row>
    <row r="3319" spans="1:6" x14ac:dyDescent="0.3">
      <c r="A3319" s="48">
        <v>44711</v>
      </c>
      <c r="B3319">
        <v>2022</v>
      </c>
      <c r="C3319" t="s">
        <v>431</v>
      </c>
      <c r="D3319" s="89">
        <v>29492.503214953638</v>
      </c>
      <c r="E3319" s="91">
        <v>561771345708.95203</v>
      </c>
      <c r="F3319" s="91">
        <v>14496111397.934441</v>
      </c>
    </row>
    <row r="3320" spans="1:6" x14ac:dyDescent="0.3">
      <c r="A3320" s="48">
        <v>44712</v>
      </c>
      <c r="B3320">
        <v>2022</v>
      </c>
      <c r="C3320" t="s">
        <v>431</v>
      </c>
      <c r="D3320" s="89">
        <v>31740.940725166951</v>
      </c>
      <c r="E3320" s="91">
        <v>604926607440.77222</v>
      </c>
      <c r="F3320" s="91">
        <v>34891305294.623001</v>
      </c>
    </row>
    <row r="3321" spans="1:6" x14ac:dyDescent="0.3">
      <c r="A3321" s="48">
        <v>44713</v>
      </c>
      <c r="B3321">
        <v>2022</v>
      </c>
      <c r="C3321" t="s">
        <v>431</v>
      </c>
      <c r="D3321" s="89">
        <v>31865.74962117317</v>
      </c>
      <c r="E3321" s="91">
        <v>607393396318.78845</v>
      </c>
      <c r="F3321" s="91">
        <v>29770567353.48814</v>
      </c>
    </row>
    <row r="3322" spans="1:6" x14ac:dyDescent="0.3">
      <c r="A3322" s="48">
        <v>44714</v>
      </c>
      <c r="B3322">
        <v>2022</v>
      </c>
      <c r="C3322" t="s">
        <v>431</v>
      </c>
      <c r="D3322" s="89">
        <v>29833.450330205251</v>
      </c>
      <c r="E3322" s="91">
        <v>569001624438.01758</v>
      </c>
      <c r="F3322" s="91">
        <v>35553330791.53566</v>
      </c>
    </row>
    <row r="3323" spans="1:6" x14ac:dyDescent="0.3">
      <c r="A3323" s="48">
        <v>44715</v>
      </c>
      <c r="B3323">
        <v>2022</v>
      </c>
      <c r="C3323" t="s">
        <v>431</v>
      </c>
      <c r="D3323" s="89">
        <v>30481.013996026009</v>
      </c>
      <c r="E3323" s="91">
        <v>580863150152.05347</v>
      </c>
      <c r="F3323" s="91">
        <v>24232399986.26115</v>
      </c>
    </row>
    <row r="3324" spans="1:6" x14ac:dyDescent="0.3">
      <c r="A3324" s="48">
        <v>44716</v>
      </c>
      <c r="B3324">
        <v>2022</v>
      </c>
      <c r="C3324" t="s">
        <v>431</v>
      </c>
      <c r="D3324" s="89">
        <v>29714.143487149729</v>
      </c>
      <c r="E3324" s="91">
        <v>566275595800.17725</v>
      </c>
      <c r="F3324" s="91">
        <v>21997859590.668331</v>
      </c>
    </row>
    <row r="3325" spans="1:6" x14ac:dyDescent="0.3">
      <c r="A3325" s="48">
        <v>44717</v>
      </c>
      <c r="B3325">
        <v>2022</v>
      </c>
      <c r="C3325" t="s">
        <v>431</v>
      </c>
      <c r="D3325" s="89">
        <v>29872.360308713902</v>
      </c>
      <c r="E3325" s="91">
        <v>568340135127.33105</v>
      </c>
      <c r="F3325" s="91">
        <v>12911383481.843809</v>
      </c>
    </row>
    <row r="3326" spans="1:6" x14ac:dyDescent="0.3">
      <c r="A3326" s="48">
        <v>44718</v>
      </c>
      <c r="B3326">
        <v>2022</v>
      </c>
      <c r="C3326" t="s">
        <v>431</v>
      </c>
      <c r="D3326" s="89">
        <v>29917.764052456201</v>
      </c>
      <c r="E3326" s="91">
        <v>570209935092.42749</v>
      </c>
      <c r="F3326" s="91">
        <v>13395229055.41235</v>
      </c>
    </row>
    <row r="3327" spans="1:6" x14ac:dyDescent="0.3">
      <c r="A3327" s="48">
        <v>44719</v>
      </c>
      <c r="B3327">
        <v>2022</v>
      </c>
      <c r="C3327" t="s">
        <v>431</v>
      </c>
      <c r="D3327" s="89">
        <v>31372.584762975501</v>
      </c>
      <c r="E3327" s="91">
        <v>597966736176.55322</v>
      </c>
      <c r="F3327" s="91">
        <v>27644798123.29818</v>
      </c>
    </row>
    <row r="3328" spans="1:6" x14ac:dyDescent="0.3">
      <c r="A3328" s="48">
        <v>44720</v>
      </c>
      <c r="B3328">
        <v>2022</v>
      </c>
      <c r="C3328" t="s">
        <v>431</v>
      </c>
      <c r="D3328" s="89">
        <v>31265.469277693352</v>
      </c>
      <c r="E3328" s="91">
        <v>597205650752.53857</v>
      </c>
      <c r="F3328" s="91">
        <v>36111325508.041809</v>
      </c>
    </row>
    <row r="3329" spans="1:6" x14ac:dyDescent="0.3">
      <c r="A3329" s="48">
        <v>44721</v>
      </c>
      <c r="B3329">
        <v>2022</v>
      </c>
      <c r="C3329" t="s">
        <v>431</v>
      </c>
      <c r="D3329" s="89">
        <v>30229.236836130371</v>
      </c>
      <c r="E3329" s="91">
        <v>576238781341.36816</v>
      </c>
      <c r="F3329" s="91">
        <v>27080284928.56488</v>
      </c>
    </row>
    <row r="3330" spans="1:6" x14ac:dyDescent="0.3">
      <c r="A3330" s="48">
        <v>44722</v>
      </c>
      <c r="B3330">
        <v>2022</v>
      </c>
      <c r="C3330" t="s">
        <v>431</v>
      </c>
      <c r="D3330" s="89">
        <v>30101.187521431471</v>
      </c>
      <c r="E3330" s="91">
        <v>573819802894.64526</v>
      </c>
      <c r="F3330" s="91">
        <v>18871591862.34034</v>
      </c>
    </row>
    <row r="3331" spans="1:6" x14ac:dyDescent="0.3">
      <c r="A3331" s="48">
        <v>44723</v>
      </c>
      <c r="B3331">
        <v>2022</v>
      </c>
      <c r="C3331" t="s">
        <v>431</v>
      </c>
      <c r="D3331" s="89">
        <v>29101.298259646799</v>
      </c>
      <c r="E3331" s="91">
        <v>554622874799.04321</v>
      </c>
      <c r="F3331" s="91">
        <v>25663085729.428841</v>
      </c>
    </row>
    <row r="3332" spans="1:6" x14ac:dyDescent="0.3">
      <c r="A3332" s="48">
        <v>44724</v>
      </c>
      <c r="B3332">
        <v>2022</v>
      </c>
      <c r="C3332" t="s">
        <v>431</v>
      </c>
      <c r="D3332" s="89">
        <v>28374.144997323951</v>
      </c>
      <c r="E3332" s="91">
        <v>540789214973.62738</v>
      </c>
      <c r="F3332" s="91">
        <v>22518366769.839088</v>
      </c>
    </row>
    <row r="3333" spans="1:6" x14ac:dyDescent="0.3">
      <c r="A3333" s="48">
        <v>44725</v>
      </c>
      <c r="B3333">
        <v>2022</v>
      </c>
      <c r="C3333" t="s">
        <v>431</v>
      </c>
      <c r="D3333" s="89">
        <v>26767.269173221321</v>
      </c>
      <c r="E3333" s="91">
        <v>514202090511.06781</v>
      </c>
      <c r="F3333" s="91">
        <v>29834061115.624611</v>
      </c>
    </row>
    <row r="3334" spans="1:6" x14ac:dyDescent="0.3">
      <c r="A3334" s="48">
        <v>44726</v>
      </c>
      <c r="B3334">
        <v>2022</v>
      </c>
      <c r="C3334" t="s">
        <v>431</v>
      </c>
      <c r="D3334" s="89">
        <v>22525.768350391201</v>
      </c>
      <c r="E3334" s="91">
        <v>429492202561.01398</v>
      </c>
      <c r="F3334" s="91">
        <v>64852526179.382843</v>
      </c>
    </row>
    <row r="3335" spans="1:6" x14ac:dyDescent="0.3">
      <c r="A3335" s="48">
        <v>44727</v>
      </c>
      <c r="B3335">
        <v>2022</v>
      </c>
      <c r="C3335" t="s">
        <v>431</v>
      </c>
      <c r="D3335" s="89">
        <v>22244.848968001319</v>
      </c>
      <c r="E3335" s="91">
        <v>423044474596.5387</v>
      </c>
      <c r="F3335" s="91">
        <v>47639470967.891434</v>
      </c>
    </row>
    <row r="3336" spans="1:6" x14ac:dyDescent="0.3">
      <c r="A3336" s="48">
        <v>44728</v>
      </c>
      <c r="B3336">
        <v>2022</v>
      </c>
      <c r="C3336" t="s">
        <v>431</v>
      </c>
      <c r="D3336" s="89">
        <v>22529.198114649811</v>
      </c>
      <c r="E3336" s="91">
        <v>429887916884.84308</v>
      </c>
      <c r="F3336" s="91">
        <v>52027211446.511208</v>
      </c>
    </row>
    <row r="3337" spans="1:6" x14ac:dyDescent="0.3">
      <c r="A3337" s="48">
        <v>44729</v>
      </c>
      <c r="B3337">
        <v>2022</v>
      </c>
      <c r="C3337" t="s">
        <v>431</v>
      </c>
      <c r="D3337" s="89">
        <v>20408.690490591809</v>
      </c>
      <c r="E3337" s="91">
        <v>389181727345.57727</v>
      </c>
      <c r="F3337" s="91">
        <v>27449277945.592621</v>
      </c>
    </row>
    <row r="3338" spans="1:6" x14ac:dyDescent="0.3">
      <c r="A3338" s="48">
        <v>44730</v>
      </c>
      <c r="B3338">
        <v>2022</v>
      </c>
      <c r="C3338" t="s">
        <v>431</v>
      </c>
      <c r="D3338" s="89">
        <v>20473.05288079512</v>
      </c>
      <c r="E3338" s="91">
        <v>391441740414.39142</v>
      </c>
      <c r="F3338" s="91">
        <v>24232922585.240162</v>
      </c>
    </row>
    <row r="3339" spans="1:6" x14ac:dyDescent="0.3">
      <c r="A3339" s="48">
        <v>44731</v>
      </c>
      <c r="B3339">
        <v>2022</v>
      </c>
      <c r="C3339" t="s">
        <v>431</v>
      </c>
      <c r="D3339" s="89">
        <v>19047.417828281948</v>
      </c>
      <c r="E3339" s="91">
        <v>362303884192.01007</v>
      </c>
      <c r="F3339" s="91">
        <v>38920632524.1614</v>
      </c>
    </row>
    <row r="3340" spans="1:6" x14ac:dyDescent="0.3">
      <c r="A3340" s="48">
        <v>44732</v>
      </c>
      <c r="B3340">
        <v>2022</v>
      </c>
      <c r="C3340" t="s">
        <v>431</v>
      </c>
      <c r="D3340" s="89">
        <v>20516.411979775239</v>
      </c>
      <c r="E3340" s="91">
        <v>390555374756.53223</v>
      </c>
      <c r="F3340" s="91">
        <v>32488136325.883091</v>
      </c>
    </row>
    <row r="3341" spans="1:6" x14ac:dyDescent="0.3">
      <c r="A3341" s="48">
        <v>44733</v>
      </c>
      <c r="B3341">
        <v>2022</v>
      </c>
      <c r="C3341" t="s">
        <v>431</v>
      </c>
      <c r="D3341" s="89">
        <v>20636.758912406371</v>
      </c>
      <c r="E3341" s="91">
        <v>392793374515.99213</v>
      </c>
      <c r="F3341" s="91">
        <v>28346447996.77985</v>
      </c>
    </row>
    <row r="3342" spans="1:6" x14ac:dyDescent="0.3">
      <c r="A3342" s="48">
        <v>44734</v>
      </c>
      <c r="B3342">
        <v>2022</v>
      </c>
      <c r="C3342" t="s">
        <v>431</v>
      </c>
      <c r="D3342" s="89">
        <v>20700.923933039139</v>
      </c>
      <c r="E3342" s="91">
        <v>395059669321.23761</v>
      </c>
      <c r="F3342" s="91">
        <v>25340643362.789001</v>
      </c>
    </row>
    <row r="3343" spans="1:6" x14ac:dyDescent="0.3">
      <c r="A3343" s="48">
        <v>44735</v>
      </c>
      <c r="B3343">
        <v>2022</v>
      </c>
      <c r="C3343" t="s">
        <v>431</v>
      </c>
      <c r="D3343" s="89">
        <v>19983.566482863109</v>
      </c>
      <c r="E3343" s="91">
        <v>381616262301.26599</v>
      </c>
      <c r="F3343" s="91">
        <v>24955466738.110851</v>
      </c>
    </row>
    <row r="3344" spans="1:6" x14ac:dyDescent="0.3">
      <c r="A3344" s="48">
        <v>44736</v>
      </c>
      <c r="B3344">
        <v>2022</v>
      </c>
      <c r="C3344" t="s">
        <v>431</v>
      </c>
      <c r="D3344" s="89">
        <v>21100.270533511091</v>
      </c>
      <c r="E3344" s="91">
        <v>402495826231.42047</v>
      </c>
      <c r="F3344" s="91">
        <v>23655104386.978519</v>
      </c>
    </row>
    <row r="3345" spans="1:6" x14ac:dyDescent="0.3">
      <c r="A3345" s="48">
        <v>44737</v>
      </c>
      <c r="B3345">
        <v>2022</v>
      </c>
      <c r="C3345" t="s">
        <v>431</v>
      </c>
      <c r="D3345" s="89">
        <v>21262.713482956129</v>
      </c>
      <c r="E3345" s="91">
        <v>407086114490.37262</v>
      </c>
      <c r="F3345" s="91">
        <v>21955656695.748718</v>
      </c>
    </row>
    <row r="3346" spans="1:6" x14ac:dyDescent="0.3">
      <c r="A3346" s="48">
        <v>44738</v>
      </c>
      <c r="B3346">
        <v>2022</v>
      </c>
      <c r="C3346" t="s">
        <v>431</v>
      </c>
      <c r="D3346" s="89">
        <v>21525.880362211388</v>
      </c>
      <c r="E3346" s="91">
        <v>410110791491.05481</v>
      </c>
      <c r="F3346" s="91">
        <v>16152442749.306299</v>
      </c>
    </row>
    <row r="3347" spans="1:6" x14ac:dyDescent="0.3">
      <c r="A3347" s="48">
        <v>44739</v>
      </c>
      <c r="B3347">
        <v>2022</v>
      </c>
      <c r="C3347" t="s">
        <v>431</v>
      </c>
      <c r="D3347" s="89">
        <v>21052.805397835731</v>
      </c>
      <c r="E3347" s="91">
        <v>401645800330.40723</v>
      </c>
      <c r="F3347" s="91">
        <v>15392697878.41765</v>
      </c>
    </row>
    <row r="3348" spans="1:6" x14ac:dyDescent="0.3">
      <c r="A3348" s="48">
        <v>44740</v>
      </c>
      <c r="B3348">
        <v>2022</v>
      </c>
      <c r="C3348" t="s">
        <v>431</v>
      </c>
      <c r="D3348" s="89">
        <v>20751.477530790769</v>
      </c>
      <c r="E3348" s="91">
        <v>395914576106.05792</v>
      </c>
      <c r="F3348" s="91">
        <v>17719011287.983101</v>
      </c>
    </row>
    <row r="3349" spans="1:6" x14ac:dyDescent="0.3">
      <c r="A3349" s="48">
        <v>44741</v>
      </c>
      <c r="B3349">
        <v>2022</v>
      </c>
      <c r="C3349" t="s">
        <v>431</v>
      </c>
      <c r="D3349" s="89">
        <v>20282.54247926969</v>
      </c>
      <c r="E3349" s="91">
        <v>386606940573.39581</v>
      </c>
      <c r="F3349" s="91">
        <v>18161209601.432369</v>
      </c>
    </row>
    <row r="3350" spans="1:6" x14ac:dyDescent="0.3">
      <c r="A3350" s="48">
        <v>44742</v>
      </c>
      <c r="B3350">
        <v>2022</v>
      </c>
      <c r="C3350" t="s">
        <v>431</v>
      </c>
      <c r="D3350" s="89">
        <v>20108.529472889779</v>
      </c>
      <c r="E3350" s="91">
        <v>384067866465.56091</v>
      </c>
      <c r="F3350" s="91">
        <v>20744333507.355171</v>
      </c>
    </row>
    <row r="3351" spans="1:6" x14ac:dyDescent="0.3">
      <c r="A3351" s="48">
        <v>44743</v>
      </c>
      <c r="B3351">
        <v>2022</v>
      </c>
      <c r="C3351" t="s">
        <v>434</v>
      </c>
      <c r="D3351" s="89">
        <v>19608.397493423079</v>
      </c>
      <c r="E3351" s="91">
        <v>365984224323.45282</v>
      </c>
      <c r="F3351" s="91">
        <v>22816515394.910999</v>
      </c>
    </row>
    <row r="3352" spans="1:6" x14ac:dyDescent="0.3">
      <c r="A3352" s="48">
        <v>44744</v>
      </c>
      <c r="B3352">
        <v>2022</v>
      </c>
      <c r="C3352" t="s">
        <v>434</v>
      </c>
      <c r="D3352" s="89">
        <v>19407.44743026248</v>
      </c>
      <c r="E3352" s="91">
        <v>370916529918.71631</v>
      </c>
      <c r="F3352" s="91">
        <v>28756781114.699902</v>
      </c>
    </row>
    <row r="3353" spans="1:6" x14ac:dyDescent="0.3">
      <c r="A3353" s="48">
        <v>44745</v>
      </c>
      <c r="B3353">
        <v>2022</v>
      </c>
      <c r="C3353" t="s">
        <v>434</v>
      </c>
      <c r="D3353" s="89">
        <v>19268.227002666132</v>
      </c>
      <c r="E3353" s="91">
        <v>367706689137.56799</v>
      </c>
      <c r="F3353" s="91">
        <v>15601715000.67942</v>
      </c>
    </row>
    <row r="3354" spans="1:6" x14ac:dyDescent="0.3">
      <c r="A3354" s="48">
        <v>44746</v>
      </c>
      <c r="B3354">
        <v>2022</v>
      </c>
      <c r="C3354" t="s">
        <v>434</v>
      </c>
      <c r="D3354" s="89">
        <v>19310.23321852184</v>
      </c>
      <c r="E3354" s="91">
        <v>368549364135.05219</v>
      </c>
      <c r="F3354" s="91">
        <v>13976969844.332439</v>
      </c>
    </row>
    <row r="3355" spans="1:6" x14ac:dyDescent="0.3">
      <c r="A3355" s="48">
        <v>44747</v>
      </c>
      <c r="B3355">
        <v>2022</v>
      </c>
      <c r="C3355" t="s">
        <v>434</v>
      </c>
      <c r="D3355" s="89">
        <v>20257.012328592878</v>
      </c>
      <c r="E3355" s="91">
        <v>386425176262.77838</v>
      </c>
      <c r="F3355" s="91">
        <v>18634860046.37241</v>
      </c>
    </row>
    <row r="3356" spans="1:6" x14ac:dyDescent="0.3">
      <c r="A3356" s="48">
        <v>44748</v>
      </c>
      <c r="B3356">
        <v>2022</v>
      </c>
      <c r="C3356" t="s">
        <v>434</v>
      </c>
      <c r="D3356" s="89">
        <v>20188.779663973281</v>
      </c>
      <c r="E3356" s="91">
        <v>385301783065.72968</v>
      </c>
      <c r="F3356" s="91">
        <v>23623270105.545422</v>
      </c>
    </row>
    <row r="3357" spans="1:6" x14ac:dyDescent="0.3">
      <c r="A3357" s="48">
        <v>44749</v>
      </c>
      <c r="B3357">
        <v>2022</v>
      </c>
      <c r="C3357" t="s">
        <v>434</v>
      </c>
      <c r="D3357" s="89">
        <v>20566.687223770001</v>
      </c>
      <c r="E3357" s="91">
        <v>392479833070.60181</v>
      </c>
      <c r="F3357" s="91">
        <v>21755499642.282822</v>
      </c>
    </row>
    <row r="3358" spans="1:6" x14ac:dyDescent="0.3">
      <c r="A3358" s="48">
        <v>44750</v>
      </c>
      <c r="B3358">
        <v>2022</v>
      </c>
      <c r="C3358" t="s">
        <v>434</v>
      </c>
      <c r="D3358" s="89">
        <v>21660.59683707518</v>
      </c>
      <c r="E3358" s="91">
        <v>414055638573.8548</v>
      </c>
      <c r="F3358" s="91">
        <v>21927087503.433762</v>
      </c>
    </row>
    <row r="3359" spans="1:6" x14ac:dyDescent="0.3">
      <c r="A3359" s="48">
        <v>44751</v>
      </c>
      <c r="B3359">
        <v>2022</v>
      </c>
      <c r="C3359" t="s">
        <v>434</v>
      </c>
      <c r="D3359" s="89">
        <v>21858.81874921756</v>
      </c>
      <c r="E3359" s="91">
        <v>417690286504.50732</v>
      </c>
      <c r="F3359" s="91">
        <v>46645398900.962982</v>
      </c>
    </row>
    <row r="3360" spans="1:6" x14ac:dyDescent="0.3">
      <c r="A3360" s="48">
        <v>44752</v>
      </c>
      <c r="B3360">
        <v>2022</v>
      </c>
      <c r="C3360" t="s">
        <v>434</v>
      </c>
      <c r="D3360" s="89">
        <v>21589.628101459672</v>
      </c>
      <c r="E3360" s="91">
        <v>412459838738.2113</v>
      </c>
      <c r="F3360" s="91">
        <v>26211587451.783279</v>
      </c>
    </row>
    <row r="3361" spans="1:6" x14ac:dyDescent="0.3">
      <c r="A3361" s="48">
        <v>44753</v>
      </c>
      <c r="B3361">
        <v>2022</v>
      </c>
      <c r="C3361" t="s">
        <v>434</v>
      </c>
      <c r="D3361" s="89">
        <v>20859.81407965063</v>
      </c>
      <c r="E3361" s="91">
        <v>398249545888.67352</v>
      </c>
      <c r="F3361" s="91">
        <v>25037950754.003361</v>
      </c>
    </row>
    <row r="3362" spans="1:6" x14ac:dyDescent="0.3">
      <c r="A3362" s="48">
        <v>44754</v>
      </c>
      <c r="B3362">
        <v>2022</v>
      </c>
      <c r="C3362" t="s">
        <v>434</v>
      </c>
      <c r="D3362" s="89">
        <v>19998.467839575838</v>
      </c>
      <c r="E3362" s="91">
        <v>382000290322.39893</v>
      </c>
      <c r="F3362" s="91">
        <v>21319467248.801029</v>
      </c>
    </row>
    <row r="3363" spans="1:6" x14ac:dyDescent="0.3">
      <c r="A3363" s="48">
        <v>44755</v>
      </c>
      <c r="B3363">
        <v>2022</v>
      </c>
      <c r="C3363" t="s">
        <v>434</v>
      </c>
      <c r="D3363" s="89">
        <v>19350.73735007727</v>
      </c>
      <c r="E3363" s="91">
        <v>370191767290.51062</v>
      </c>
      <c r="F3363" s="91">
        <v>22074971578.289902</v>
      </c>
    </row>
    <row r="3364" spans="1:6" x14ac:dyDescent="0.3">
      <c r="A3364" s="48">
        <v>44756</v>
      </c>
      <c r="B3364">
        <v>2022</v>
      </c>
      <c r="C3364" t="s">
        <v>434</v>
      </c>
      <c r="D3364" s="89">
        <v>20225.23866433186</v>
      </c>
      <c r="E3364" s="91">
        <v>385462566548.97083</v>
      </c>
      <c r="F3364" s="91">
        <v>28560004360.90292</v>
      </c>
    </row>
    <row r="3365" spans="1:6" x14ac:dyDescent="0.3">
      <c r="A3365" s="48">
        <v>44757</v>
      </c>
      <c r="B3365">
        <v>2022</v>
      </c>
      <c r="C3365" t="s">
        <v>434</v>
      </c>
      <c r="D3365" s="89">
        <v>20574.84059150044</v>
      </c>
      <c r="E3365" s="91">
        <v>393104346702.71143</v>
      </c>
      <c r="F3365" s="91">
        <v>28732413536.669941</v>
      </c>
    </row>
    <row r="3366" spans="1:6" x14ac:dyDescent="0.3">
      <c r="A3366" s="48">
        <v>44758</v>
      </c>
      <c r="B3366">
        <v>2022</v>
      </c>
      <c r="C3366" t="s">
        <v>434</v>
      </c>
      <c r="D3366" s="89">
        <v>20794.811981436709</v>
      </c>
      <c r="E3366" s="91">
        <v>397285233065.65527</v>
      </c>
      <c r="F3366" s="91">
        <v>46542248374.332382</v>
      </c>
    </row>
    <row r="3367" spans="1:6" x14ac:dyDescent="0.3">
      <c r="A3367" s="48">
        <v>44759</v>
      </c>
      <c r="B3367">
        <v>2022</v>
      </c>
      <c r="C3367" t="s">
        <v>434</v>
      </c>
      <c r="D3367" s="89">
        <v>21193.083343368369</v>
      </c>
      <c r="E3367" s="91">
        <v>404705642580.89081</v>
      </c>
      <c r="F3367" s="91">
        <v>42051101694.797546</v>
      </c>
    </row>
    <row r="3368" spans="1:6" x14ac:dyDescent="0.3">
      <c r="A3368" s="48">
        <v>44760</v>
      </c>
      <c r="B3368">
        <v>2022</v>
      </c>
      <c r="C3368" t="s">
        <v>434</v>
      </c>
      <c r="D3368" s="89">
        <v>20824.362751651639</v>
      </c>
      <c r="E3368" s="91">
        <v>397660610560.5498</v>
      </c>
      <c r="F3368" s="91">
        <v>29615794461.499229</v>
      </c>
    </row>
    <row r="3369" spans="1:6" x14ac:dyDescent="0.3">
      <c r="A3369" s="48">
        <v>44761</v>
      </c>
      <c r="B3369">
        <v>2022</v>
      </c>
      <c r="C3369" t="s">
        <v>434</v>
      </c>
      <c r="D3369" s="89">
        <v>22395.365383103948</v>
      </c>
      <c r="E3369" s="91">
        <v>425756736660.61737</v>
      </c>
      <c r="F3369" s="91">
        <v>58636734705.483063</v>
      </c>
    </row>
    <row r="3370" spans="1:6" x14ac:dyDescent="0.3">
      <c r="A3370" s="48">
        <v>44762</v>
      </c>
      <c r="B3370">
        <v>2022</v>
      </c>
      <c r="C3370" t="s">
        <v>434</v>
      </c>
      <c r="D3370" s="89">
        <v>23366.907697927851</v>
      </c>
      <c r="E3370" s="91">
        <v>445889013251.10638</v>
      </c>
      <c r="F3370" s="91">
        <v>57338223361.51413</v>
      </c>
    </row>
    <row r="3371" spans="1:6" x14ac:dyDescent="0.3">
      <c r="A3371" s="48">
        <v>44763</v>
      </c>
      <c r="B3371">
        <v>2022</v>
      </c>
      <c r="C3371" t="s">
        <v>434</v>
      </c>
      <c r="D3371" s="89">
        <v>23313.296731959559</v>
      </c>
      <c r="E3371" s="91">
        <v>446130012149.91083</v>
      </c>
      <c r="F3371" s="91">
        <v>40775718993.79776</v>
      </c>
    </row>
    <row r="3372" spans="1:6" x14ac:dyDescent="0.3">
      <c r="A3372" s="48">
        <v>44764</v>
      </c>
      <c r="B3372">
        <v>2022</v>
      </c>
      <c r="C3372" t="s">
        <v>434</v>
      </c>
      <c r="D3372" s="89">
        <v>23155.2075552483</v>
      </c>
      <c r="E3372" s="91">
        <v>442379611364.02728</v>
      </c>
      <c r="F3372" s="91">
        <v>63224249257.511276</v>
      </c>
    </row>
    <row r="3373" spans="1:6" x14ac:dyDescent="0.3">
      <c r="A3373" s="48">
        <v>44765</v>
      </c>
      <c r="B3373">
        <v>2022</v>
      </c>
      <c r="C3373" t="s">
        <v>434</v>
      </c>
      <c r="D3373" s="89">
        <v>22696.902754290051</v>
      </c>
      <c r="E3373" s="91">
        <v>433485926857.39288</v>
      </c>
      <c r="F3373" s="91">
        <v>40304373301.414993</v>
      </c>
    </row>
    <row r="3374" spans="1:6" x14ac:dyDescent="0.3">
      <c r="A3374" s="48">
        <v>44766</v>
      </c>
      <c r="B3374">
        <v>2022</v>
      </c>
      <c r="C3374" t="s">
        <v>434</v>
      </c>
      <c r="D3374" s="89">
        <v>22506.199573628979</v>
      </c>
      <c r="E3374" s="91">
        <v>429803379587.55127</v>
      </c>
      <c r="F3374" s="91">
        <v>42519262113.153297</v>
      </c>
    </row>
    <row r="3375" spans="1:6" x14ac:dyDescent="0.3">
      <c r="A3375" s="48">
        <v>44767</v>
      </c>
      <c r="B3375">
        <v>2022</v>
      </c>
      <c r="C3375" t="s">
        <v>434</v>
      </c>
      <c r="D3375" s="89">
        <v>22613.719208248451</v>
      </c>
      <c r="E3375" s="91">
        <v>433819662321.52661</v>
      </c>
      <c r="F3375" s="91">
        <v>33108916659.05373</v>
      </c>
    </row>
    <row r="3376" spans="1:6" x14ac:dyDescent="0.3">
      <c r="A3376" s="48">
        <v>44768</v>
      </c>
      <c r="B3376">
        <v>2022</v>
      </c>
      <c r="C3376" t="s">
        <v>434</v>
      </c>
      <c r="D3376" s="89">
        <v>21330.29545078817</v>
      </c>
      <c r="E3376" s="91">
        <v>407480099599.81421</v>
      </c>
      <c r="F3376" s="91">
        <v>42667548128.932243</v>
      </c>
    </row>
    <row r="3377" spans="1:6" x14ac:dyDescent="0.3">
      <c r="A3377" s="48">
        <v>44769</v>
      </c>
      <c r="B3377">
        <v>2022</v>
      </c>
      <c r="C3377" t="s">
        <v>434</v>
      </c>
      <c r="D3377" s="89">
        <v>21235.612316085771</v>
      </c>
      <c r="E3377" s="91">
        <v>405692421501.52722</v>
      </c>
      <c r="F3377" s="91">
        <v>53995620035.18145</v>
      </c>
    </row>
    <row r="3378" spans="1:6" x14ac:dyDescent="0.3">
      <c r="A3378" s="48">
        <v>44770</v>
      </c>
      <c r="B3378">
        <v>2022</v>
      </c>
      <c r="C3378" t="s">
        <v>434</v>
      </c>
      <c r="D3378" s="89">
        <v>22908.884260468691</v>
      </c>
      <c r="E3378" s="91">
        <v>437193517021.84473</v>
      </c>
      <c r="F3378" s="91">
        <v>54498281944.451569</v>
      </c>
    </row>
    <row r="3379" spans="1:6" x14ac:dyDescent="0.3">
      <c r="A3379" s="48">
        <v>44771</v>
      </c>
      <c r="B3379">
        <v>2022</v>
      </c>
      <c r="C3379" t="s">
        <v>434</v>
      </c>
      <c r="D3379" s="89">
        <v>23822.067597823119</v>
      </c>
      <c r="E3379" s="91">
        <v>454806622614.75891</v>
      </c>
      <c r="F3379" s="91">
        <v>55609627980.657097</v>
      </c>
    </row>
    <row r="3380" spans="1:6" x14ac:dyDescent="0.3">
      <c r="A3380" s="48">
        <v>44772</v>
      </c>
      <c r="B3380">
        <v>2022</v>
      </c>
      <c r="C3380" t="s">
        <v>434</v>
      </c>
      <c r="D3380" s="89">
        <v>23847.583318738609</v>
      </c>
      <c r="E3380" s="91">
        <v>459609388579.55542</v>
      </c>
      <c r="F3380" s="91">
        <v>41089335195.639748</v>
      </c>
    </row>
    <row r="3381" spans="1:6" x14ac:dyDescent="0.3">
      <c r="A3381" s="48">
        <v>44773</v>
      </c>
      <c r="B3381">
        <v>2022</v>
      </c>
      <c r="C3381" t="s">
        <v>434</v>
      </c>
      <c r="D3381" s="89">
        <v>23653.459549430801</v>
      </c>
      <c r="E3381" s="91">
        <v>451726702392.36212</v>
      </c>
      <c r="F3381" s="91">
        <v>62102072346.807793</v>
      </c>
    </row>
    <row r="3382" spans="1:6" x14ac:dyDescent="0.3">
      <c r="A3382" s="48">
        <v>44774</v>
      </c>
      <c r="B3382">
        <v>2022</v>
      </c>
      <c r="C3382" t="s">
        <v>434</v>
      </c>
      <c r="D3382" s="89">
        <v>23379.700525090819</v>
      </c>
      <c r="E3382" s="91">
        <v>447051019373.18469</v>
      </c>
      <c r="F3382" s="91">
        <v>31786729326.443199</v>
      </c>
    </row>
    <row r="3383" spans="1:6" x14ac:dyDescent="0.3">
      <c r="A3383" s="48">
        <v>44775</v>
      </c>
      <c r="B3383">
        <v>2022</v>
      </c>
      <c r="C3383" t="s">
        <v>434</v>
      </c>
      <c r="D3383" s="89">
        <v>23333.749243312181</v>
      </c>
      <c r="E3383" s="91">
        <v>445958949620.30017</v>
      </c>
      <c r="F3383" s="91">
        <v>44489771146.510727</v>
      </c>
    </row>
    <row r="3384" spans="1:6" x14ac:dyDescent="0.3">
      <c r="A3384" s="48">
        <v>44776</v>
      </c>
      <c r="B3384">
        <v>2022</v>
      </c>
      <c r="C3384" t="s">
        <v>434</v>
      </c>
      <c r="D3384" s="89">
        <v>23053.84684748268</v>
      </c>
      <c r="E3384" s="91">
        <v>440954684720.7478</v>
      </c>
      <c r="F3384" s="91">
        <v>35151096516.756393</v>
      </c>
    </row>
    <row r="3385" spans="1:6" x14ac:dyDescent="0.3">
      <c r="A3385" s="48">
        <v>44777</v>
      </c>
      <c r="B3385">
        <v>2022</v>
      </c>
      <c r="C3385" t="s">
        <v>434</v>
      </c>
      <c r="D3385" s="89">
        <v>22860.42098438317</v>
      </c>
      <c r="E3385" s="91">
        <v>437035641450.28149</v>
      </c>
      <c r="F3385" s="91">
        <v>41334593234.075073</v>
      </c>
    </row>
    <row r="3386" spans="1:6" x14ac:dyDescent="0.3">
      <c r="A3386" s="48">
        <v>44778</v>
      </c>
      <c r="B3386">
        <v>2022</v>
      </c>
      <c r="C3386" t="s">
        <v>434</v>
      </c>
      <c r="D3386" s="89">
        <v>22678.363633874189</v>
      </c>
      <c r="E3386" s="91">
        <v>432420621055.80121</v>
      </c>
      <c r="F3386" s="91">
        <v>23624874220.429741</v>
      </c>
    </row>
    <row r="3387" spans="1:6" x14ac:dyDescent="0.3">
      <c r="A3387" s="48">
        <v>44779</v>
      </c>
      <c r="B3387">
        <v>2022</v>
      </c>
      <c r="C3387" t="s">
        <v>434</v>
      </c>
      <c r="D3387" s="89">
        <v>23225.036201942941</v>
      </c>
      <c r="E3387" s="91">
        <v>443821669890.4801</v>
      </c>
      <c r="F3387" s="91">
        <v>27040190909.828079</v>
      </c>
    </row>
    <row r="3388" spans="1:6" x14ac:dyDescent="0.3">
      <c r="A3388" s="48">
        <v>44780</v>
      </c>
      <c r="B3388">
        <v>2022</v>
      </c>
      <c r="C3388" t="s">
        <v>434</v>
      </c>
      <c r="D3388" s="89">
        <v>22984.579531448551</v>
      </c>
      <c r="E3388" s="91">
        <v>439414782173.18768</v>
      </c>
      <c r="F3388" s="91">
        <v>14439694271.140739</v>
      </c>
    </row>
    <row r="3389" spans="1:6" x14ac:dyDescent="0.3">
      <c r="A3389" s="48">
        <v>44781</v>
      </c>
      <c r="B3389">
        <v>2022</v>
      </c>
      <c r="C3389" t="s">
        <v>434</v>
      </c>
      <c r="D3389" s="89">
        <v>23197.60346952538</v>
      </c>
      <c r="E3389" s="91">
        <v>442979379284.11963</v>
      </c>
      <c r="F3389" s="91">
        <v>14324042469.27095</v>
      </c>
    </row>
    <row r="3390" spans="1:6" x14ac:dyDescent="0.3">
      <c r="A3390" s="48">
        <v>44782</v>
      </c>
      <c r="B3390">
        <v>2022</v>
      </c>
      <c r="C3390" t="s">
        <v>434</v>
      </c>
      <c r="D3390" s="89">
        <v>23823.679442453609</v>
      </c>
      <c r="E3390" s="91">
        <v>455450642522.25537</v>
      </c>
      <c r="F3390" s="91">
        <v>27756736787.028629</v>
      </c>
    </row>
    <row r="3391" spans="1:6" x14ac:dyDescent="0.3">
      <c r="A3391" s="48">
        <v>44783</v>
      </c>
      <c r="B3391">
        <v>2022</v>
      </c>
      <c r="C3391" t="s">
        <v>434</v>
      </c>
      <c r="D3391" s="89">
        <v>23203.680696781619</v>
      </c>
      <c r="E3391" s="91">
        <v>443382534834.69489</v>
      </c>
      <c r="F3391" s="91">
        <v>29738069337.776379</v>
      </c>
    </row>
    <row r="3392" spans="1:6" x14ac:dyDescent="0.3">
      <c r="A3392" s="48">
        <v>44784</v>
      </c>
      <c r="B3392">
        <v>2022</v>
      </c>
      <c r="C3392" t="s">
        <v>434</v>
      </c>
      <c r="D3392" s="89">
        <v>23948.82955327164</v>
      </c>
      <c r="E3392" s="91">
        <v>457270455537.3291</v>
      </c>
      <c r="F3392" s="91">
        <v>32215976525.65015</v>
      </c>
    </row>
    <row r="3393" spans="1:6" x14ac:dyDescent="0.3">
      <c r="A3393" s="48">
        <v>44785</v>
      </c>
      <c r="B3393">
        <v>2022</v>
      </c>
      <c r="C3393" t="s">
        <v>434</v>
      </c>
      <c r="D3393" s="89">
        <v>23948.751703681432</v>
      </c>
      <c r="E3393" s="91">
        <v>458070674127.79041</v>
      </c>
      <c r="F3393" s="91">
        <v>33892871243.716591</v>
      </c>
    </row>
    <row r="3394" spans="1:6" x14ac:dyDescent="0.3">
      <c r="A3394" s="48">
        <v>44786</v>
      </c>
      <c r="B3394">
        <v>2022</v>
      </c>
      <c r="C3394" t="s">
        <v>434</v>
      </c>
      <c r="D3394" s="89">
        <v>24411.379871522611</v>
      </c>
      <c r="E3394" s="91">
        <v>466765701334.68091</v>
      </c>
      <c r="F3394" s="91">
        <v>25195193357.103279</v>
      </c>
    </row>
    <row r="3395" spans="1:6" x14ac:dyDescent="0.3">
      <c r="A3395" s="48">
        <v>44787</v>
      </c>
      <c r="B3395">
        <v>2022</v>
      </c>
      <c r="C3395" t="s">
        <v>434</v>
      </c>
      <c r="D3395" s="89">
        <v>24433.653747243661</v>
      </c>
      <c r="E3395" s="91">
        <v>467078368768.67493</v>
      </c>
      <c r="F3395" s="91">
        <v>22240559959.522091</v>
      </c>
    </row>
    <row r="3396" spans="1:6" x14ac:dyDescent="0.3">
      <c r="A3396" s="48">
        <v>44788</v>
      </c>
      <c r="B3396">
        <v>2022</v>
      </c>
      <c r="C3396" t="s">
        <v>434</v>
      </c>
      <c r="D3396" s="89">
        <v>24312.541424891559</v>
      </c>
      <c r="E3396" s="91">
        <v>464896345363.02338</v>
      </c>
      <c r="F3396" s="91">
        <v>21287616855.704491</v>
      </c>
    </row>
    <row r="3397" spans="1:6" x14ac:dyDescent="0.3">
      <c r="A3397" s="48">
        <v>44789</v>
      </c>
      <c r="B3397">
        <v>2022</v>
      </c>
      <c r="C3397" t="s">
        <v>434</v>
      </c>
      <c r="D3397" s="89">
        <v>24179.014652309201</v>
      </c>
      <c r="E3397" s="91">
        <v>462437221425.15442</v>
      </c>
      <c r="F3397" s="91">
        <v>33404812507.805408</v>
      </c>
    </row>
    <row r="3398" spans="1:6" x14ac:dyDescent="0.3">
      <c r="A3398" s="48">
        <v>44790</v>
      </c>
      <c r="B3398">
        <v>2022</v>
      </c>
      <c r="C3398" t="s">
        <v>434</v>
      </c>
      <c r="D3398" s="89">
        <v>23913.333725628461</v>
      </c>
      <c r="E3398" s="91">
        <v>456791042838.03833</v>
      </c>
      <c r="F3398" s="91">
        <v>24971300201.36816</v>
      </c>
    </row>
    <row r="3399" spans="1:6" x14ac:dyDescent="0.3">
      <c r="A3399" s="48">
        <v>44791</v>
      </c>
      <c r="B3399">
        <v>2022</v>
      </c>
      <c r="C3399" t="s">
        <v>434</v>
      </c>
      <c r="D3399" s="89">
        <v>23359.41883707001</v>
      </c>
      <c r="E3399" s="91">
        <v>447015816173.34277</v>
      </c>
      <c r="F3399" s="91">
        <v>29567403252.001209</v>
      </c>
    </row>
    <row r="3400" spans="1:6" x14ac:dyDescent="0.3">
      <c r="A3400" s="48">
        <v>44792</v>
      </c>
      <c r="B3400">
        <v>2022</v>
      </c>
      <c r="C3400" t="s">
        <v>434</v>
      </c>
      <c r="D3400" s="89">
        <v>23248.384228192641</v>
      </c>
      <c r="E3400" s="91">
        <v>444845955425.38702</v>
      </c>
      <c r="F3400" s="91">
        <v>20228208349.15657</v>
      </c>
    </row>
    <row r="3401" spans="1:6" x14ac:dyDescent="0.3">
      <c r="A3401" s="48">
        <v>44793</v>
      </c>
      <c r="B3401">
        <v>2022</v>
      </c>
      <c r="C3401" t="s">
        <v>434</v>
      </c>
      <c r="D3401" s="89">
        <v>20945.833966049599</v>
      </c>
      <c r="E3401" s="91">
        <v>400810425580.64783</v>
      </c>
      <c r="F3401" s="91">
        <v>35142410593.122177</v>
      </c>
    </row>
    <row r="3402" spans="1:6" x14ac:dyDescent="0.3">
      <c r="A3402" s="48">
        <v>44794</v>
      </c>
      <c r="B3402">
        <v>2022</v>
      </c>
      <c r="C3402" t="s">
        <v>434</v>
      </c>
      <c r="D3402" s="89">
        <v>21175.232732989509</v>
      </c>
      <c r="E3402" s="91">
        <v>404924875533.89221</v>
      </c>
      <c r="F3402" s="91">
        <v>23809679190.922192</v>
      </c>
    </row>
    <row r="3403" spans="1:6" x14ac:dyDescent="0.3">
      <c r="A3403" s="48">
        <v>44795</v>
      </c>
      <c r="B3403">
        <v>2022</v>
      </c>
      <c r="C3403" t="s">
        <v>434</v>
      </c>
      <c r="D3403" s="89">
        <v>21615.761693416989</v>
      </c>
      <c r="E3403" s="91">
        <v>413578924865.85138</v>
      </c>
      <c r="F3403" s="91">
        <v>20476237108.351528</v>
      </c>
    </row>
    <row r="3404" spans="1:6" x14ac:dyDescent="0.3">
      <c r="A3404" s="48">
        <v>44796</v>
      </c>
      <c r="B3404">
        <v>2022</v>
      </c>
      <c r="C3404" t="s">
        <v>434</v>
      </c>
      <c r="D3404" s="89">
        <v>21387.74711477396</v>
      </c>
      <c r="E3404" s="91">
        <v>408409110509.79578</v>
      </c>
      <c r="F3404" s="91">
        <v>28856912427.175732</v>
      </c>
    </row>
    <row r="3405" spans="1:6" x14ac:dyDescent="0.3">
      <c r="A3405" s="48">
        <v>44797</v>
      </c>
      <c r="B3405">
        <v>2022</v>
      </c>
      <c r="C3405" t="s">
        <v>434</v>
      </c>
      <c r="D3405" s="89">
        <v>21562.45153991356</v>
      </c>
      <c r="E3405" s="91">
        <v>412338357271.396</v>
      </c>
      <c r="F3405" s="91">
        <v>29331102121.79332</v>
      </c>
    </row>
    <row r="3406" spans="1:6" x14ac:dyDescent="0.3">
      <c r="A3406" s="48">
        <v>44798</v>
      </c>
      <c r="B3406">
        <v>2022</v>
      </c>
      <c r="C3406" t="s">
        <v>434</v>
      </c>
      <c r="D3406" s="89">
        <v>21395.458469759909</v>
      </c>
      <c r="E3406" s="91">
        <v>409503007623.01691</v>
      </c>
      <c r="F3406" s="91">
        <v>26855905243.36116</v>
      </c>
    </row>
    <row r="3407" spans="1:6" x14ac:dyDescent="0.3">
      <c r="A3407" s="48">
        <v>44799</v>
      </c>
      <c r="B3407">
        <v>2022</v>
      </c>
      <c r="C3407" t="s">
        <v>434</v>
      </c>
      <c r="D3407" s="89">
        <v>21618.00901917665</v>
      </c>
      <c r="E3407" s="91">
        <v>413843488595.51752</v>
      </c>
      <c r="F3407" s="91">
        <v>26767966536.31501</v>
      </c>
    </row>
    <row r="3408" spans="1:6" x14ac:dyDescent="0.3">
      <c r="A3408" s="48">
        <v>44800</v>
      </c>
      <c r="B3408">
        <v>2022</v>
      </c>
      <c r="C3408" t="s">
        <v>434</v>
      </c>
      <c r="D3408" s="89">
        <v>20271.32295170601</v>
      </c>
      <c r="E3408" s="91">
        <v>387215087166.78387</v>
      </c>
      <c r="F3408" s="91">
        <v>34910727805.041138</v>
      </c>
    </row>
    <row r="3409" spans="1:6" x14ac:dyDescent="0.3">
      <c r="A3409" s="48">
        <v>44801</v>
      </c>
      <c r="B3409">
        <v>2022</v>
      </c>
      <c r="C3409" t="s">
        <v>434</v>
      </c>
      <c r="D3409" s="89">
        <v>20069.9533315962</v>
      </c>
      <c r="E3409" s="91">
        <v>383790676113.79211</v>
      </c>
      <c r="F3409" s="91">
        <v>24463219414.743481</v>
      </c>
    </row>
    <row r="3410" spans="1:6" x14ac:dyDescent="0.3">
      <c r="A3410" s="48">
        <v>44802</v>
      </c>
      <c r="B3410">
        <v>2022</v>
      </c>
      <c r="C3410" t="s">
        <v>434</v>
      </c>
      <c r="D3410" s="89">
        <v>19659.246706193619</v>
      </c>
      <c r="E3410" s="91">
        <v>376180531070.62329</v>
      </c>
      <c r="F3410" s="91">
        <v>19781826309.45118</v>
      </c>
    </row>
    <row r="3411" spans="1:6" x14ac:dyDescent="0.3">
      <c r="A3411" s="48">
        <v>44803</v>
      </c>
      <c r="B3411">
        <v>2022</v>
      </c>
      <c r="C3411" t="s">
        <v>434</v>
      </c>
      <c r="D3411" s="89">
        <v>20308.861447891461</v>
      </c>
      <c r="E3411" s="91">
        <v>389119405471.23328</v>
      </c>
      <c r="F3411" s="91">
        <v>28706315246.14006</v>
      </c>
    </row>
    <row r="3412" spans="1:6" x14ac:dyDescent="0.3">
      <c r="A3412" s="48">
        <v>44804</v>
      </c>
      <c r="B3412">
        <v>2022</v>
      </c>
      <c r="C3412" t="s">
        <v>434</v>
      </c>
      <c r="D3412" s="89">
        <v>19805.350698858041</v>
      </c>
      <c r="E3412" s="91">
        <v>379555151404.60199</v>
      </c>
      <c r="F3412" s="91">
        <v>30308993725.456161</v>
      </c>
    </row>
    <row r="3413" spans="1:6" x14ac:dyDescent="0.3">
      <c r="A3413" s="48">
        <v>44805</v>
      </c>
      <c r="B3413">
        <v>2022</v>
      </c>
      <c r="C3413" t="s">
        <v>434</v>
      </c>
      <c r="D3413" s="89">
        <v>20023.554444912508</v>
      </c>
      <c r="E3413" s="91">
        <v>383348414528.78247</v>
      </c>
      <c r="F3413" s="91">
        <v>27825786159.855598</v>
      </c>
    </row>
    <row r="3414" spans="1:6" x14ac:dyDescent="0.3">
      <c r="A3414" s="48">
        <v>44806</v>
      </c>
      <c r="B3414">
        <v>2022</v>
      </c>
      <c r="C3414" t="s">
        <v>434</v>
      </c>
      <c r="D3414" s="89">
        <v>20153.975977982511</v>
      </c>
      <c r="E3414" s="91">
        <v>385027707310.66541</v>
      </c>
      <c r="F3414" s="91">
        <v>25616737335.88055</v>
      </c>
    </row>
    <row r="3415" spans="1:6" x14ac:dyDescent="0.3">
      <c r="A3415" s="48">
        <v>44807</v>
      </c>
      <c r="B3415">
        <v>2022</v>
      </c>
      <c r="C3415" t="s">
        <v>434</v>
      </c>
      <c r="D3415" s="89">
        <v>19941.451370047162</v>
      </c>
      <c r="E3415" s="91">
        <v>381788074511.76862</v>
      </c>
      <c r="F3415" s="91">
        <v>24078042298.34008</v>
      </c>
    </row>
    <row r="3416" spans="1:6" x14ac:dyDescent="0.3">
      <c r="A3416" s="48">
        <v>44808</v>
      </c>
      <c r="B3416">
        <v>2022</v>
      </c>
      <c r="C3416" t="s">
        <v>434</v>
      </c>
      <c r="D3416" s="89">
        <v>19814.564245114601</v>
      </c>
      <c r="E3416" s="91">
        <v>379422449024.25739</v>
      </c>
      <c r="F3416" s="91">
        <v>20048153187.399689</v>
      </c>
    </row>
    <row r="3417" spans="1:6" x14ac:dyDescent="0.3">
      <c r="A3417" s="48">
        <v>44809</v>
      </c>
      <c r="B3417">
        <v>2022</v>
      </c>
      <c r="C3417" t="s">
        <v>434</v>
      </c>
      <c r="D3417" s="89">
        <v>19980.01322224228</v>
      </c>
      <c r="E3417" s="91">
        <v>382421043401.00452</v>
      </c>
      <c r="F3417" s="91">
        <v>21537524477.369041</v>
      </c>
    </row>
    <row r="3418" spans="1:6" x14ac:dyDescent="0.3">
      <c r="A3418" s="48">
        <v>44810</v>
      </c>
      <c r="B3418">
        <v>2022</v>
      </c>
      <c r="C3418" t="s">
        <v>434</v>
      </c>
      <c r="D3418" s="89">
        <v>19785.733501855138</v>
      </c>
      <c r="E3418" s="91">
        <v>378685143698.17627</v>
      </c>
      <c r="F3418" s="91">
        <v>23522961655.000359</v>
      </c>
    </row>
    <row r="3419" spans="1:6" x14ac:dyDescent="0.3">
      <c r="A3419" s="48">
        <v>44811</v>
      </c>
      <c r="B3419">
        <v>2022</v>
      </c>
      <c r="C3419" t="s">
        <v>434</v>
      </c>
      <c r="D3419" s="89">
        <v>18859.500087680281</v>
      </c>
      <c r="E3419" s="91">
        <v>361210437263.86267</v>
      </c>
      <c r="F3419" s="91">
        <v>39940310406.475861</v>
      </c>
    </row>
    <row r="3420" spans="1:6" x14ac:dyDescent="0.3">
      <c r="A3420" s="48">
        <v>44812</v>
      </c>
      <c r="B3420">
        <v>2022</v>
      </c>
      <c r="C3420" t="s">
        <v>434</v>
      </c>
      <c r="D3420" s="89">
        <v>19280.625476456778</v>
      </c>
      <c r="E3420" s="91">
        <v>369340091982.87079</v>
      </c>
      <c r="F3420" s="91">
        <v>30517907004.082458</v>
      </c>
    </row>
    <row r="3421" spans="1:6" x14ac:dyDescent="0.3">
      <c r="A3421" s="48">
        <v>44813</v>
      </c>
      <c r="B3421">
        <v>2022</v>
      </c>
      <c r="C3421" t="s">
        <v>434</v>
      </c>
      <c r="D3421" s="89">
        <v>19322.777749371569</v>
      </c>
      <c r="E3421" s="91">
        <v>369723445425.44891</v>
      </c>
      <c r="F3421" s="91">
        <v>28936941008.358921</v>
      </c>
    </row>
    <row r="3422" spans="1:6" x14ac:dyDescent="0.3">
      <c r="A3422" s="48">
        <v>44814</v>
      </c>
      <c r="B3422">
        <v>2022</v>
      </c>
      <c r="C3422" t="s">
        <v>434</v>
      </c>
      <c r="D3422" s="89">
        <v>21359.582525579091</v>
      </c>
      <c r="E3422" s="91">
        <v>408976281844.76459</v>
      </c>
      <c r="F3422" s="91">
        <v>42487059054.975929</v>
      </c>
    </row>
    <row r="3423" spans="1:6" x14ac:dyDescent="0.3">
      <c r="A3423" s="48">
        <v>44815</v>
      </c>
      <c r="B3423">
        <v>2022</v>
      </c>
      <c r="C3423" t="s">
        <v>434</v>
      </c>
      <c r="D3423" s="89">
        <v>21707.387319318139</v>
      </c>
      <c r="E3423" s="91">
        <v>415974687298.09473</v>
      </c>
      <c r="F3423" s="91">
        <v>35941349745.244377</v>
      </c>
    </row>
    <row r="3424" spans="1:6" x14ac:dyDescent="0.3">
      <c r="A3424" s="48">
        <v>44816</v>
      </c>
      <c r="B3424">
        <v>2022</v>
      </c>
      <c r="C3424" t="s">
        <v>434</v>
      </c>
      <c r="D3424" s="89">
        <v>21739.80437979554</v>
      </c>
      <c r="E3424" s="91">
        <v>416073628622.09491</v>
      </c>
      <c r="F3424" s="91">
        <v>31266252145.35619</v>
      </c>
    </row>
    <row r="3425" spans="1:6" x14ac:dyDescent="0.3">
      <c r="A3425" s="48">
        <v>44817</v>
      </c>
      <c r="B3425">
        <v>2022</v>
      </c>
      <c r="C3425" t="s">
        <v>434</v>
      </c>
      <c r="D3425" s="89">
        <v>22339.670502623361</v>
      </c>
      <c r="E3425" s="91">
        <v>427473787888.3761</v>
      </c>
      <c r="F3425" s="91">
        <v>44006486689.445068</v>
      </c>
    </row>
    <row r="3426" spans="1:6" x14ac:dyDescent="0.3">
      <c r="A3426" s="48">
        <v>44818</v>
      </c>
      <c r="B3426">
        <v>2022</v>
      </c>
      <c r="C3426" t="s">
        <v>434</v>
      </c>
      <c r="D3426" s="89">
        <v>20184.96749189655</v>
      </c>
      <c r="E3426" s="91">
        <v>386529657258.85651</v>
      </c>
      <c r="F3426" s="91">
        <v>46489890914.824661</v>
      </c>
    </row>
    <row r="3427" spans="1:6" x14ac:dyDescent="0.3">
      <c r="A3427" s="48">
        <v>44819</v>
      </c>
      <c r="B3427">
        <v>2022</v>
      </c>
      <c r="C3427" t="s">
        <v>434</v>
      </c>
      <c r="D3427" s="89">
        <v>20255.922978327129</v>
      </c>
      <c r="E3427" s="91">
        <v>387486232249.80017</v>
      </c>
      <c r="F3427" s="91">
        <v>35789015870.392227</v>
      </c>
    </row>
    <row r="3428" spans="1:6" x14ac:dyDescent="0.3">
      <c r="A3428" s="48">
        <v>44820</v>
      </c>
      <c r="B3428">
        <v>2022</v>
      </c>
      <c r="C3428" t="s">
        <v>434</v>
      </c>
      <c r="D3428" s="89">
        <v>19702.169889811721</v>
      </c>
      <c r="E3428" s="91">
        <v>377719382182.4472</v>
      </c>
      <c r="F3428" s="91">
        <v>33715957206.683281</v>
      </c>
    </row>
    <row r="3429" spans="1:6" x14ac:dyDescent="0.3">
      <c r="A3429" s="48">
        <v>44821</v>
      </c>
      <c r="B3429">
        <v>2022</v>
      </c>
      <c r="C3429" t="s">
        <v>434</v>
      </c>
      <c r="D3429" s="89">
        <v>19764.41171204378</v>
      </c>
      <c r="E3429" s="91">
        <v>377988702161.6817</v>
      </c>
      <c r="F3429" s="91">
        <v>30187737709.58007</v>
      </c>
    </row>
    <row r="3430" spans="1:6" x14ac:dyDescent="0.3">
      <c r="A3430" s="48">
        <v>44822</v>
      </c>
      <c r="B3430">
        <v>2022</v>
      </c>
      <c r="C3430" t="s">
        <v>434</v>
      </c>
      <c r="D3430" s="89">
        <v>20131.67530571403</v>
      </c>
      <c r="E3430" s="91">
        <v>385486747327.04938</v>
      </c>
      <c r="F3430" s="91">
        <v>23394494073.784779</v>
      </c>
    </row>
    <row r="3431" spans="1:6" x14ac:dyDescent="0.3">
      <c r="A3431" s="48">
        <v>44823</v>
      </c>
      <c r="B3431">
        <v>2022</v>
      </c>
      <c r="C3431" t="s">
        <v>434</v>
      </c>
      <c r="D3431" s="89">
        <v>19437.157867982631</v>
      </c>
      <c r="E3431" s="91">
        <v>372598380208.27087</v>
      </c>
      <c r="F3431" s="91">
        <v>28689764413.6991</v>
      </c>
    </row>
    <row r="3432" spans="1:6" x14ac:dyDescent="0.3">
      <c r="A3432" s="48">
        <v>44824</v>
      </c>
      <c r="B3432">
        <v>2022</v>
      </c>
      <c r="C3432" t="s">
        <v>434</v>
      </c>
      <c r="D3432" s="89">
        <v>19570.386709523511</v>
      </c>
      <c r="E3432" s="91">
        <v>374524246937.42871</v>
      </c>
      <c r="F3432" s="91">
        <v>39507938864.87854</v>
      </c>
    </row>
    <row r="3433" spans="1:6" x14ac:dyDescent="0.3">
      <c r="A3433" s="48">
        <v>44825</v>
      </c>
      <c r="B3433">
        <v>2022</v>
      </c>
      <c r="C3433" t="s">
        <v>434</v>
      </c>
      <c r="D3433" s="89">
        <v>18869.928809390531</v>
      </c>
      <c r="E3433" s="91">
        <v>361980678159.13428</v>
      </c>
      <c r="F3433" s="91">
        <v>33890591849.676521</v>
      </c>
    </row>
    <row r="3434" spans="1:6" x14ac:dyDescent="0.3">
      <c r="A3434" s="48">
        <v>44826</v>
      </c>
      <c r="B3434">
        <v>2022</v>
      </c>
      <c r="C3434" t="s">
        <v>434</v>
      </c>
      <c r="D3434" s="89">
        <v>18539.635238312581</v>
      </c>
      <c r="E3434" s="91">
        <v>355194467885.95142</v>
      </c>
      <c r="F3434" s="91">
        <v>41059997264.968483</v>
      </c>
    </row>
    <row r="3435" spans="1:6" x14ac:dyDescent="0.3">
      <c r="A3435" s="48">
        <v>44827</v>
      </c>
      <c r="B3435">
        <v>2022</v>
      </c>
      <c r="C3435" t="s">
        <v>434</v>
      </c>
      <c r="D3435" s="89">
        <v>19464.322663348459</v>
      </c>
      <c r="E3435" s="91">
        <v>372075639498.16968</v>
      </c>
      <c r="F3435" s="91">
        <v>37660914389.892303</v>
      </c>
    </row>
    <row r="3436" spans="1:6" x14ac:dyDescent="0.3">
      <c r="A3436" s="48">
        <v>44828</v>
      </c>
      <c r="B3436">
        <v>2022</v>
      </c>
      <c r="C3436" t="s">
        <v>434</v>
      </c>
      <c r="D3436" s="89">
        <v>19291.904802452071</v>
      </c>
      <c r="E3436" s="91">
        <v>370913140447.51642</v>
      </c>
      <c r="F3436" s="91">
        <v>35506139423.901337</v>
      </c>
    </row>
    <row r="3437" spans="1:6" x14ac:dyDescent="0.3">
      <c r="A3437" s="48">
        <v>44829</v>
      </c>
      <c r="B3437">
        <v>2022</v>
      </c>
      <c r="C3437" t="s">
        <v>434</v>
      </c>
      <c r="D3437" s="89">
        <v>18939.970580499368</v>
      </c>
      <c r="E3437" s="91">
        <v>363168779956.3335</v>
      </c>
      <c r="F3437" s="91">
        <v>24644354421.617939</v>
      </c>
    </row>
    <row r="3438" spans="1:6" x14ac:dyDescent="0.3">
      <c r="A3438" s="48">
        <v>44830</v>
      </c>
      <c r="B3438">
        <v>2022</v>
      </c>
      <c r="C3438" t="s">
        <v>434</v>
      </c>
      <c r="D3438" s="89">
        <v>18809.411439332442</v>
      </c>
      <c r="E3438" s="91">
        <v>360256894978.40887</v>
      </c>
      <c r="F3438" s="91">
        <v>21516374222.67532</v>
      </c>
    </row>
    <row r="3439" spans="1:6" x14ac:dyDescent="0.3">
      <c r="A3439" s="48">
        <v>44831</v>
      </c>
      <c r="B3439">
        <v>2022</v>
      </c>
      <c r="C3439" t="s">
        <v>434</v>
      </c>
      <c r="D3439" s="89">
        <v>19219.727780656471</v>
      </c>
      <c r="E3439" s="91">
        <v>367613056759.22211</v>
      </c>
      <c r="F3439" s="91">
        <v>42560193944.418442</v>
      </c>
    </row>
    <row r="3440" spans="1:6" x14ac:dyDescent="0.3">
      <c r="A3440" s="48">
        <v>44832</v>
      </c>
      <c r="B3440">
        <v>2022</v>
      </c>
      <c r="C3440" t="s">
        <v>434</v>
      </c>
      <c r="D3440" s="89">
        <v>19116.331160710441</v>
      </c>
      <c r="E3440" s="91">
        <v>366383164263.7157</v>
      </c>
      <c r="F3440" s="91">
        <v>52482615483.862068</v>
      </c>
    </row>
    <row r="3441" spans="1:6" x14ac:dyDescent="0.3">
      <c r="A3441" s="48">
        <v>44833</v>
      </c>
      <c r="B3441">
        <v>2022</v>
      </c>
      <c r="C3441" t="s">
        <v>434</v>
      </c>
      <c r="D3441" s="89">
        <v>19444.787771362971</v>
      </c>
      <c r="E3441" s="91">
        <v>372892084645.00751</v>
      </c>
      <c r="F3441" s="91">
        <v>47494258189.704224</v>
      </c>
    </row>
    <row r="3442" spans="1:6" x14ac:dyDescent="0.3">
      <c r="A3442" s="48">
        <v>44834</v>
      </c>
      <c r="B3442">
        <v>2022</v>
      </c>
      <c r="C3442" t="s">
        <v>434</v>
      </c>
      <c r="D3442" s="89">
        <v>19563.765161776901</v>
      </c>
      <c r="E3442" s="91">
        <v>374830625219.60028</v>
      </c>
      <c r="F3442" s="91">
        <v>37537716230.483559</v>
      </c>
    </row>
    <row r="3443" spans="1:6" x14ac:dyDescent="0.3">
      <c r="A3443" s="48">
        <v>44835</v>
      </c>
      <c r="B3443">
        <v>2022</v>
      </c>
      <c r="C3443" t="s">
        <v>436</v>
      </c>
      <c r="D3443" s="89">
        <v>19476.926596004068</v>
      </c>
      <c r="E3443" s="91">
        <v>373222100680.7475</v>
      </c>
      <c r="F3443" s="91">
        <v>37848666330.672241</v>
      </c>
    </row>
    <row r="3444" spans="1:6" x14ac:dyDescent="0.3">
      <c r="A3444" s="48">
        <v>44836</v>
      </c>
      <c r="B3444">
        <v>2022</v>
      </c>
      <c r="C3444" t="s">
        <v>436</v>
      </c>
      <c r="D3444" s="89">
        <v>19314.463835217452</v>
      </c>
      <c r="E3444" s="91">
        <v>370204708063.33752</v>
      </c>
      <c r="F3444" s="91">
        <v>15943514602.72216</v>
      </c>
    </row>
    <row r="3445" spans="1:6" x14ac:dyDescent="0.3">
      <c r="A3445" s="48">
        <v>44837</v>
      </c>
      <c r="B3445">
        <v>2022</v>
      </c>
      <c r="C3445" t="s">
        <v>436</v>
      </c>
      <c r="D3445" s="89">
        <v>19065.153837148991</v>
      </c>
      <c r="E3445" s="91">
        <v>366195863790.67548</v>
      </c>
      <c r="F3445" s="91">
        <v>17859684587.646412</v>
      </c>
    </row>
    <row r="3446" spans="1:6" x14ac:dyDescent="0.3">
      <c r="A3446" s="48">
        <v>44838</v>
      </c>
      <c r="B3446">
        <v>2022</v>
      </c>
      <c r="C3446" t="s">
        <v>436</v>
      </c>
      <c r="D3446" s="89">
        <v>19620.567543591391</v>
      </c>
      <c r="E3446" s="91">
        <v>375767908259.08319</v>
      </c>
      <c r="F3446" s="91">
        <v>26634227151.925251</v>
      </c>
    </row>
    <row r="3447" spans="1:6" x14ac:dyDescent="0.3">
      <c r="A3447" s="48">
        <v>44839</v>
      </c>
      <c r="B3447">
        <v>2022</v>
      </c>
      <c r="C3447" t="s">
        <v>436</v>
      </c>
      <c r="D3447" s="89">
        <v>20345.398520106639</v>
      </c>
      <c r="E3447" s="91">
        <v>390177741507.47711</v>
      </c>
      <c r="F3447" s="91">
        <v>30974520027.944328</v>
      </c>
    </row>
    <row r="3448" spans="1:6" x14ac:dyDescent="0.3">
      <c r="A3448" s="48">
        <v>44840</v>
      </c>
      <c r="B3448">
        <v>2022</v>
      </c>
      <c r="C3448" t="s">
        <v>436</v>
      </c>
      <c r="D3448" s="89">
        <v>20161.83061498505</v>
      </c>
      <c r="E3448" s="91">
        <v>386368899196.38171</v>
      </c>
      <c r="F3448" s="91">
        <v>29366342083.101761</v>
      </c>
    </row>
    <row r="3449" spans="1:6" x14ac:dyDescent="0.3">
      <c r="A3449" s="48">
        <v>44841</v>
      </c>
      <c r="B3449">
        <v>2022</v>
      </c>
      <c r="C3449" t="s">
        <v>436</v>
      </c>
      <c r="D3449" s="89">
        <v>19949.051041418508</v>
      </c>
      <c r="E3449" s="91">
        <v>382505641462.15637</v>
      </c>
      <c r="F3449" s="91">
        <v>31354758329.142311</v>
      </c>
    </row>
    <row r="3450" spans="1:6" x14ac:dyDescent="0.3">
      <c r="A3450" s="48">
        <v>44842</v>
      </c>
      <c r="B3450">
        <v>2022</v>
      </c>
      <c r="C3450" t="s">
        <v>436</v>
      </c>
      <c r="D3450" s="89">
        <v>19457.308951251151</v>
      </c>
      <c r="E3450" s="91">
        <v>373170861484.13971</v>
      </c>
      <c r="F3450" s="91">
        <v>25445042398.337971</v>
      </c>
    </row>
    <row r="3451" spans="1:6" x14ac:dyDescent="0.3">
      <c r="A3451" s="48">
        <v>44843</v>
      </c>
      <c r="B3451">
        <v>2022</v>
      </c>
      <c r="C3451" t="s">
        <v>436</v>
      </c>
      <c r="D3451" s="89">
        <v>19418.037989243949</v>
      </c>
      <c r="E3451" s="91">
        <v>372391945609.07532</v>
      </c>
      <c r="F3451" s="91">
        <v>12996183216.30484</v>
      </c>
    </row>
    <row r="3452" spans="1:6" x14ac:dyDescent="0.3">
      <c r="A3452" s="48">
        <v>44844</v>
      </c>
      <c r="B3452">
        <v>2022</v>
      </c>
      <c r="C3452" t="s">
        <v>436</v>
      </c>
      <c r="D3452" s="89">
        <v>19448.149001757611</v>
      </c>
      <c r="E3452" s="91">
        <v>372264710552.33508</v>
      </c>
      <c r="F3452" s="91">
        <v>14404623229.04686</v>
      </c>
    </row>
    <row r="3453" spans="1:6" x14ac:dyDescent="0.3">
      <c r="A3453" s="48">
        <v>44845</v>
      </c>
      <c r="B3453">
        <v>2022</v>
      </c>
      <c r="C3453" t="s">
        <v>436</v>
      </c>
      <c r="D3453" s="89">
        <v>19142.694767392892</v>
      </c>
      <c r="E3453" s="91">
        <v>367207056773.22607</v>
      </c>
      <c r="F3453" s="91">
        <v>23743487600.537479</v>
      </c>
    </row>
    <row r="3454" spans="1:6" x14ac:dyDescent="0.3">
      <c r="A3454" s="48">
        <v>44846</v>
      </c>
      <c r="B3454">
        <v>2022</v>
      </c>
      <c r="C3454" t="s">
        <v>436</v>
      </c>
      <c r="D3454" s="89">
        <v>19058.628039738269</v>
      </c>
      <c r="E3454" s="91">
        <v>365118514776.26801</v>
      </c>
      <c r="F3454" s="91">
        <v>25102717820.99086</v>
      </c>
    </row>
    <row r="3455" spans="1:6" x14ac:dyDescent="0.3">
      <c r="A3455" s="48">
        <v>44847</v>
      </c>
      <c r="B3455">
        <v>2022</v>
      </c>
      <c r="C3455" t="s">
        <v>436</v>
      </c>
      <c r="D3455" s="89">
        <v>19153.039779986979</v>
      </c>
      <c r="E3455" s="91">
        <v>367301644901.367</v>
      </c>
      <c r="F3455" s="91">
        <v>22339104401.384171</v>
      </c>
    </row>
    <row r="3456" spans="1:6" x14ac:dyDescent="0.3">
      <c r="A3456" s="48">
        <v>44848</v>
      </c>
      <c r="B3456">
        <v>2022</v>
      </c>
      <c r="C3456" t="s">
        <v>436</v>
      </c>
      <c r="D3456" s="89">
        <v>19383.943220088899</v>
      </c>
      <c r="E3456" s="91">
        <v>371647189087.47601</v>
      </c>
      <c r="F3456" s="91">
        <v>37194496437.924004</v>
      </c>
    </row>
    <row r="3457" spans="1:6" x14ac:dyDescent="0.3">
      <c r="A3457" s="48">
        <v>44849</v>
      </c>
      <c r="B3457">
        <v>2022</v>
      </c>
      <c r="C3457" t="s">
        <v>436</v>
      </c>
      <c r="D3457" s="89">
        <v>19198.107144951751</v>
      </c>
      <c r="E3457" s="91">
        <v>367584653730.75482</v>
      </c>
      <c r="F3457" s="91">
        <v>34806651159.135483</v>
      </c>
    </row>
    <row r="3458" spans="1:6" x14ac:dyDescent="0.3">
      <c r="A3458" s="48">
        <v>44850</v>
      </c>
      <c r="B3458">
        <v>2022</v>
      </c>
      <c r="C3458" t="s">
        <v>436</v>
      </c>
      <c r="D3458" s="89">
        <v>19072.780513358881</v>
      </c>
      <c r="E3458" s="91">
        <v>365870425566.53003</v>
      </c>
      <c r="F3458" s="91">
        <v>13103099352.40551</v>
      </c>
    </row>
    <row r="3459" spans="1:6" x14ac:dyDescent="0.3">
      <c r="A3459" s="48">
        <v>44851</v>
      </c>
      <c r="B3459">
        <v>2022</v>
      </c>
      <c r="C3459" t="s">
        <v>436</v>
      </c>
      <c r="D3459" s="89">
        <v>19272.92184777201</v>
      </c>
      <c r="E3459" s="91">
        <v>369552982160.5376</v>
      </c>
      <c r="F3459" s="91">
        <v>15683330320.15959</v>
      </c>
    </row>
    <row r="3460" spans="1:6" x14ac:dyDescent="0.3">
      <c r="A3460" s="48">
        <v>44852</v>
      </c>
      <c r="B3460">
        <v>2022</v>
      </c>
      <c r="C3460" t="s">
        <v>436</v>
      </c>
      <c r="D3460" s="89">
        <v>19557.895548868441</v>
      </c>
      <c r="E3460" s="91">
        <v>375052275829.79578</v>
      </c>
      <c r="F3460" s="91">
        <v>23713928577.51984</v>
      </c>
    </row>
    <row r="3461" spans="1:6" x14ac:dyDescent="0.3">
      <c r="A3461" s="48">
        <v>44853</v>
      </c>
      <c r="B3461">
        <v>2022</v>
      </c>
      <c r="C3461" t="s">
        <v>436</v>
      </c>
      <c r="D3461" s="89">
        <v>19348.02936881037</v>
      </c>
      <c r="E3461" s="91">
        <v>371196833238.99292</v>
      </c>
      <c r="F3461" s="91">
        <v>25848175158.687191</v>
      </c>
    </row>
    <row r="3462" spans="1:6" x14ac:dyDescent="0.3">
      <c r="A3462" s="48">
        <v>44854</v>
      </c>
      <c r="B3462">
        <v>2022</v>
      </c>
      <c r="C3462" t="s">
        <v>436</v>
      </c>
      <c r="D3462" s="89">
        <v>19134.242664465201</v>
      </c>
      <c r="E3462" s="91">
        <v>367085331987.69177</v>
      </c>
      <c r="F3462" s="91">
        <v>23047051893.294769</v>
      </c>
    </row>
    <row r="3463" spans="1:6" x14ac:dyDescent="0.3">
      <c r="A3463" s="48">
        <v>44855</v>
      </c>
      <c r="B3463">
        <v>2022</v>
      </c>
      <c r="C3463" t="s">
        <v>436</v>
      </c>
      <c r="D3463" s="89">
        <v>19031.159871959469</v>
      </c>
      <c r="E3463" s="91">
        <v>365098952754.63928</v>
      </c>
      <c r="F3463" s="91">
        <v>25712511231.935692</v>
      </c>
    </row>
    <row r="3464" spans="1:6" x14ac:dyDescent="0.3">
      <c r="A3464" s="48">
        <v>44856</v>
      </c>
      <c r="B3464">
        <v>2022</v>
      </c>
      <c r="C3464" t="s">
        <v>436</v>
      </c>
      <c r="D3464" s="89">
        <v>19173.280468858629</v>
      </c>
      <c r="E3464" s="91">
        <v>367999082249.15253</v>
      </c>
      <c r="F3464" s="91">
        <v>30297335038.196999</v>
      </c>
    </row>
    <row r="3465" spans="1:6" x14ac:dyDescent="0.3">
      <c r="A3465" s="48">
        <v>44857</v>
      </c>
      <c r="B3465">
        <v>2022</v>
      </c>
      <c r="C3465" t="s">
        <v>436</v>
      </c>
      <c r="D3465" s="89">
        <v>19203.865471177141</v>
      </c>
      <c r="E3465" s="91">
        <v>368484939423.55481</v>
      </c>
      <c r="F3465" s="91">
        <v>13362526957.657841</v>
      </c>
    </row>
    <row r="3466" spans="1:6" x14ac:dyDescent="0.3">
      <c r="A3466" s="48">
        <v>44858</v>
      </c>
      <c r="B3466">
        <v>2022</v>
      </c>
      <c r="C3466" t="s">
        <v>436</v>
      </c>
      <c r="D3466" s="89">
        <v>19574.824231840801</v>
      </c>
      <c r="E3466" s="91">
        <v>375197423662.3941</v>
      </c>
      <c r="F3466" s="91">
        <v>19928822961.41621</v>
      </c>
    </row>
    <row r="3467" spans="1:6" x14ac:dyDescent="0.3">
      <c r="A3467" s="48">
        <v>44859</v>
      </c>
      <c r="B3467">
        <v>2022</v>
      </c>
      <c r="C3467" t="s">
        <v>436</v>
      </c>
      <c r="D3467" s="89">
        <v>19316.940622942129</v>
      </c>
      <c r="E3467" s="91">
        <v>370622833880.76257</v>
      </c>
      <c r="F3467" s="91">
        <v>28657172008.917702</v>
      </c>
    </row>
    <row r="3468" spans="1:6" x14ac:dyDescent="0.3">
      <c r="A3468" s="48">
        <v>44860</v>
      </c>
      <c r="B3468">
        <v>2022</v>
      </c>
      <c r="C3468" t="s">
        <v>436</v>
      </c>
      <c r="D3468" s="89">
        <v>20095.152230674921</v>
      </c>
      <c r="E3468" s="91">
        <v>385476931983.84601</v>
      </c>
      <c r="F3468" s="91">
        <v>39846253138.596863</v>
      </c>
    </row>
    <row r="3469" spans="1:6" x14ac:dyDescent="0.3">
      <c r="A3469" s="48">
        <v>44861</v>
      </c>
      <c r="B3469">
        <v>2022</v>
      </c>
      <c r="C3469" t="s">
        <v>436</v>
      </c>
      <c r="D3469" s="89">
        <v>20774.24749642604</v>
      </c>
      <c r="E3469" s="91">
        <v>398674628646.93073</v>
      </c>
      <c r="F3469" s="91">
        <v>50667020407.514153</v>
      </c>
    </row>
    <row r="3470" spans="1:6" x14ac:dyDescent="0.3">
      <c r="A3470" s="48">
        <v>44862</v>
      </c>
      <c r="B3470">
        <v>2022</v>
      </c>
      <c r="C3470" t="s">
        <v>436</v>
      </c>
      <c r="D3470" s="89">
        <v>20278.366232052191</v>
      </c>
      <c r="E3470" s="91">
        <v>389238872375.62262</v>
      </c>
      <c r="F3470" s="91">
        <v>41829789298.179359</v>
      </c>
    </row>
    <row r="3471" spans="1:6" x14ac:dyDescent="0.3">
      <c r="A3471" s="48">
        <v>44863</v>
      </c>
      <c r="B3471">
        <v>2022</v>
      </c>
      <c r="C3471" t="s">
        <v>436</v>
      </c>
      <c r="D3471" s="89">
        <v>20591.241208098611</v>
      </c>
      <c r="E3471" s="91">
        <v>395201306734.58313</v>
      </c>
      <c r="F3471" s="91">
        <v>36165609164.5681</v>
      </c>
    </row>
    <row r="3472" spans="1:6" x14ac:dyDescent="0.3">
      <c r="A3472" s="48">
        <v>44864</v>
      </c>
      <c r="B3472">
        <v>2022</v>
      </c>
      <c r="C3472" t="s">
        <v>436</v>
      </c>
      <c r="D3472" s="89">
        <v>20800.70708772471</v>
      </c>
      <c r="E3472" s="91">
        <v>399135164712.39642</v>
      </c>
      <c r="F3472" s="91">
        <v>32806216910.57045</v>
      </c>
    </row>
    <row r="3473" spans="1:6" x14ac:dyDescent="0.3">
      <c r="A3473" s="48">
        <v>44865</v>
      </c>
      <c r="B3473">
        <v>2022</v>
      </c>
      <c r="C3473" t="s">
        <v>436</v>
      </c>
      <c r="D3473" s="89">
        <v>20623.871497040949</v>
      </c>
      <c r="E3473" s="91">
        <v>395548335410.14099</v>
      </c>
      <c r="F3473" s="91">
        <v>24707906148.74934</v>
      </c>
    </row>
    <row r="3474" spans="1:6" x14ac:dyDescent="0.3">
      <c r="A3474" s="48">
        <v>44866</v>
      </c>
      <c r="B3474">
        <v>2022</v>
      </c>
      <c r="C3474" t="s">
        <v>436</v>
      </c>
      <c r="D3474" s="89">
        <v>20494.601209837088</v>
      </c>
      <c r="E3474" s="91">
        <v>393311097043.57269</v>
      </c>
      <c r="F3474" s="91">
        <v>37290619694.723747</v>
      </c>
    </row>
    <row r="3475" spans="1:6" x14ac:dyDescent="0.3">
      <c r="A3475" s="48">
        <v>44867</v>
      </c>
      <c r="B3475">
        <v>2022</v>
      </c>
      <c r="C3475" t="s">
        <v>436</v>
      </c>
      <c r="D3475" s="89">
        <v>20489.646203160759</v>
      </c>
      <c r="E3475" s="91">
        <v>393218202887.58679</v>
      </c>
      <c r="F3475" s="91">
        <v>32262771910.727058</v>
      </c>
    </row>
    <row r="3476" spans="1:6" x14ac:dyDescent="0.3">
      <c r="A3476" s="48">
        <v>44868</v>
      </c>
      <c r="B3476">
        <v>2022</v>
      </c>
      <c r="C3476" t="s">
        <v>436</v>
      </c>
      <c r="D3476" s="89">
        <v>20162.980904822529</v>
      </c>
      <c r="E3476" s="91">
        <v>387015867490.09137</v>
      </c>
      <c r="F3476" s="91">
        <v>44539856162.44828</v>
      </c>
    </row>
    <row r="3477" spans="1:6" x14ac:dyDescent="0.3">
      <c r="A3477" s="48">
        <v>44869</v>
      </c>
      <c r="B3477">
        <v>2022</v>
      </c>
      <c r="C3477" t="s">
        <v>436</v>
      </c>
      <c r="D3477" s="89">
        <v>20210.912417111322</v>
      </c>
      <c r="E3477" s="91">
        <v>387756249891.6283</v>
      </c>
      <c r="F3477" s="91">
        <v>36562782563.979172</v>
      </c>
    </row>
    <row r="3478" spans="1:6" x14ac:dyDescent="0.3">
      <c r="A3478" s="48">
        <v>44870</v>
      </c>
      <c r="B3478">
        <v>2022</v>
      </c>
      <c r="C3478" t="s">
        <v>436</v>
      </c>
      <c r="D3478" s="89">
        <v>21150.315583912401</v>
      </c>
      <c r="E3478" s="91">
        <v>405987599945.27258</v>
      </c>
      <c r="F3478" s="91">
        <v>33773463079.332668</v>
      </c>
    </row>
    <row r="3479" spans="1:6" x14ac:dyDescent="0.3">
      <c r="A3479" s="48">
        <v>44871</v>
      </c>
      <c r="B3479">
        <v>2022</v>
      </c>
      <c r="C3479" t="s">
        <v>436</v>
      </c>
      <c r="D3479" s="89">
        <v>21282.985109422691</v>
      </c>
      <c r="E3479" s="91">
        <v>408892506459.07422</v>
      </c>
      <c r="F3479" s="91">
        <v>31061573100.604961</v>
      </c>
    </row>
    <row r="3480" spans="1:6" x14ac:dyDescent="0.3">
      <c r="A3480" s="48">
        <v>44872</v>
      </c>
      <c r="B3480">
        <v>2022</v>
      </c>
      <c r="C3480" t="s">
        <v>436</v>
      </c>
      <c r="D3480" s="89">
        <v>20906.997926955119</v>
      </c>
      <c r="E3480" s="91">
        <v>401869336200.07391</v>
      </c>
      <c r="F3480" s="91">
        <v>50602704770.812523</v>
      </c>
    </row>
    <row r="3481" spans="1:6" x14ac:dyDescent="0.3">
      <c r="A3481" s="48">
        <v>44873</v>
      </c>
      <c r="B3481">
        <v>2022</v>
      </c>
      <c r="C3481" t="s">
        <v>436</v>
      </c>
      <c r="D3481" s="89">
        <v>20597.755017060841</v>
      </c>
      <c r="E3481" s="91">
        <v>395168506455.30591</v>
      </c>
      <c r="F3481" s="91">
        <v>91750982446.387344</v>
      </c>
    </row>
    <row r="3482" spans="1:6" x14ac:dyDescent="0.3">
      <c r="A3482" s="48">
        <v>44874</v>
      </c>
      <c r="B3482">
        <v>2022</v>
      </c>
      <c r="C3482" t="s">
        <v>436</v>
      </c>
      <c r="D3482" s="89">
        <v>18562.353215089639</v>
      </c>
      <c r="E3482" s="91">
        <v>356871594631.61401</v>
      </c>
      <c r="F3482" s="91">
        <v>92144963385.027405</v>
      </c>
    </row>
    <row r="3483" spans="1:6" x14ac:dyDescent="0.3">
      <c r="A3483" s="48">
        <v>44875</v>
      </c>
      <c r="B3483">
        <v>2022</v>
      </c>
      <c r="C3483" t="s">
        <v>436</v>
      </c>
      <c r="D3483" s="89">
        <v>15742.44433596144</v>
      </c>
      <c r="E3483" s="91">
        <v>301963847693.52643</v>
      </c>
      <c r="F3483" s="91">
        <v>74978675390.592789</v>
      </c>
    </row>
    <row r="3484" spans="1:6" x14ac:dyDescent="0.3">
      <c r="A3484" s="48">
        <v>44876</v>
      </c>
      <c r="B3484">
        <v>2022</v>
      </c>
      <c r="C3484" t="s">
        <v>436</v>
      </c>
      <c r="D3484" s="89">
        <v>17594.92350027823</v>
      </c>
      <c r="E3484" s="91">
        <v>336597208099.66681</v>
      </c>
      <c r="F3484" s="91">
        <v>65200666543.364616</v>
      </c>
    </row>
    <row r="3485" spans="1:6" x14ac:dyDescent="0.3">
      <c r="A3485" s="48">
        <v>44877</v>
      </c>
      <c r="B3485">
        <v>2022</v>
      </c>
      <c r="C3485" t="s">
        <v>436</v>
      </c>
      <c r="D3485" s="89">
        <v>17080.215260565041</v>
      </c>
      <c r="E3485" s="91">
        <v>325921112619.09052</v>
      </c>
      <c r="F3485" s="91">
        <v>45030331310.74984</v>
      </c>
    </row>
    <row r="3486" spans="1:6" x14ac:dyDescent="0.3">
      <c r="A3486" s="48">
        <v>44878</v>
      </c>
      <c r="B3486">
        <v>2022</v>
      </c>
      <c r="C3486" t="s">
        <v>436</v>
      </c>
      <c r="D3486" s="89">
        <v>16797.987482570061</v>
      </c>
      <c r="E3486" s="91">
        <v>322330608513.16278</v>
      </c>
      <c r="F3486" s="91">
        <v>21893997140.860481</v>
      </c>
    </row>
    <row r="3487" spans="1:6" x14ac:dyDescent="0.3">
      <c r="A3487" s="48">
        <v>44879</v>
      </c>
      <c r="B3487">
        <v>2022</v>
      </c>
      <c r="C3487" t="s">
        <v>436</v>
      </c>
      <c r="D3487" s="89">
        <v>16344.342316001041</v>
      </c>
      <c r="E3487" s="91">
        <v>313605586517.2854</v>
      </c>
      <c r="F3487" s="91">
        <v>20411619109.007801</v>
      </c>
    </row>
    <row r="3488" spans="1:6" x14ac:dyDescent="0.3">
      <c r="A3488" s="48">
        <v>44880</v>
      </c>
      <c r="B3488">
        <v>2022</v>
      </c>
      <c r="C3488" t="s">
        <v>436</v>
      </c>
      <c r="D3488" s="89">
        <v>16645.828500283511</v>
      </c>
      <c r="E3488" s="91">
        <v>320598982524.90253</v>
      </c>
      <c r="F3488" s="91">
        <v>37539226046.106293</v>
      </c>
    </row>
    <row r="3489" spans="1:6" x14ac:dyDescent="0.3">
      <c r="A3489" s="48">
        <v>44881</v>
      </c>
      <c r="B3489">
        <v>2022</v>
      </c>
      <c r="C3489" t="s">
        <v>436</v>
      </c>
      <c r="D3489" s="89">
        <v>16890.529383864639</v>
      </c>
      <c r="E3489" s="91">
        <v>324608360619.00427</v>
      </c>
      <c r="F3489" s="91">
        <v>28676275678.941799</v>
      </c>
    </row>
    <row r="3490" spans="1:6" x14ac:dyDescent="0.3">
      <c r="A3490" s="48">
        <v>44882</v>
      </c>
      <c r="B3490">
        <v>2022</v>
      </c>
      <c r="C3490" t="s">
        <v>436</v>
      </c>
      <c r="D3490" s="89">
        <v>16689.39673273771</v>
      </c>
      <c r="E3490" s="91">
        <v>320099234744.27209</v>
      </c>
      <c r="F3490" s="91">
        <v>26922027947.40892</v>
      </c>
    </row>
    <row r="3491" spans="1:6" x14ac:dyDescent="0.3">
      <c r="A3491" s="48">
        <v>44883</v>
      </c>
      <c r="B3491">
        <v>2022</v>
      </c>
      <c r="C3491" t="s">
        <v>436</v>
      </c>
      <c r="D3491" s="89">
        <v>16718.361228055081</v>
      </c>
      <c r="E3491" s="91">
        <v>321287480849.76672</v>
      </c>
      <c r="F3491" s="91">
        <v>22011291267.356171</v>
      </c>
    </row>
    <row r="3492" spans="1:6" x14ac:dyDescent="0.3">
      <c r="A3492" s="48">
        <v>44884</v>
      </c>
      <c r="B3492">
        <v>2022</v>
      </c>
      <c r="C3492" t="s">
        <v>436</v>
      </c>
      <c r="D3492" s="89">
        <v>16707.022778986531</v>
      </c>
      <c r="E3492" s="91">
        <v>320876918352.44049</v>
      </c>
      <c r="F3492" s="91">
        <v>20942172141.414619</v>
      </c>
    </row>
    <row r="3493" spans="1:6" x14ac:dyDescent="0.3">
      <c r="A3493" s="48">
        <v>44885</v>
      </c>
      <c r="B3493">
        <v>2022</v>
      </c>
      <c r="C3493" t="s">
        <v>436</v>
      </c>
      <c r="D3493" s="89">
        <v>16712.729525794821</v>
      </c>
      <c r="E3493" s="91">
        <v>321151208473.75812</v>
      </c>
      <c r="F3493" s="91">
        <v>10844466289.901131</v>
      </c>
    </row>
    <row r="3494" spans="1:6" x14ac:dyDescent="0.3">
      <c r="A3494" s="48">
        <v>44886</v>
      </c>
      <c r="B3494">
        <v>2022</v>
      </c>
      <c r="C3494" t="s">
        <v>436</v>
      </c>
      <c r="D3494" s="89">
        <v>16304.076855623551</v>
      </c>
      <c r="E3494" s="91">
        <v>313370674122.38422</v>
      </c>
      <c r="F3494" s="91">
        <v>15680401749.958441</v>
      </c>
    </row>
    <row r="3495" spans="1:6" x14ac:dyDescent="0.3">
      <c r="A3495" s="48">
        <v>44887</v>
      </c>
      <c r="B3495">
        <v>2022</v>
      </c>
      <c r="C3495" t="s">
        <v>436</v>
      </c>
      <c r="D3495" s="89">
        <v>15814.335280855261</v>
      </c>
      <c r="E3495" s="91">
        <v>303834128504.15948</v>
      </c>
      <c r="F3495" s="91">
        <v>31057277097.347881</v>
      </c>
    </row>
    <row r="3496" spans="1:6" x14ac:dyDescent="0.3">
      <c r="A3496" s="48">
        <v>44888</v>
      </c>
      <c r="B3496">
        <v>2022</v>
      </c>
      <c r="C3496" t="s">
        <v>436</v>
      </c>
      <c r="D3496" s="89">
        <v>16171.62897831509</v>
      </c>
      <c r="E3496" s="91">
        <v>311463297390.48822</v>
      </c>
      <c r="F3496" s="91">
        <v>25091849198.571049</v>
      </c>
    </row>
    <row r="3497" spans="1:6" x14ac:dyDescent="0.3">
      <c r="A3497" s="48">
        <v>44889</v>
      </c>
      <c r="B3497">
        <v>2022</v>
      </c>
      <c r="C3497" t="s">
        <v>436</v>
      </c>
      <c r="D3497" s="89">
        <v>16608.009985443568</v>
      </c>
      <c r="E3497" s="91">
        <v>319494112507.07397</v>
      </c>
      <c r="F3497" s="91">
        <v>26858079944.17004</v>
      </c>
    </row>
    <row r="3498" spans="1:6" x14ac:dyDescent="0.3">
      <c r="A3498" s="48">
        <v>44890</v>
      </c>
      <c r="B3498">
        <v>2022</v>
      </c>
      <c r="C3498" t="s">
        <v>436</v>
      </c>
      <c r="D3498" s="89">
        <v>16596.035758472681</v>
      </c>
      <c r="E3498" s="91">
        <v>318949911014.53778</v>
      </c>
      <c r="F3498" s="91">
        <v>20949512927.38694</v>
      </c>
    </row>
    <row r="3499" spans="1:6" x14ac:dyDescent="0.3">
      <c r="A3499" s="48">
        <v>44891</v>
      </c>
      <c r="B3499">
        <v>2022</v>
      </c>
      <c r="C3499" t="s">
        <v>436</v>
      </c>
      <c r="D3499" s="89">
        <v>16524.44900772089</v>
      </c>
      <c r="E3499" s="91">
        <v>317919884011.38251</v>
      </c>
      <c r="F3499" s="91">
        <v>18933018587.766289</v>
      </c>
    </row>
    <row r="3500" spans="1:6" x14ac:dyDescent="0.3">
      <c r="A3500" s="48">
        <v>44892</v>
      </c>
      <c r="B3500">
        <v>2022</v>
      </c>
      <c r="C3500" t="s">
        <v>436</v>
      </c>
      <c r="D3500" s="89">
        <v>16456.156062496681</v>
      </c>
      <c r="E3500" s="91">
        <v>316206865319.883</v>
      </c>
      <c r="F3500" s="91">
        <v>18243019109.753231</v>
      </c>
    </row>
    <row r="3501" spans="1:6" x14ac:dyDescent="0.3">
      <c r="A3501" s="48">
        <v>44893</v>
      </c>
      <c r="B3501">
        <v>2022</v>
      </c>
      <c r="C3501" t="s">
        <v>436</v>
      </c>
      <c r="D3501" s="89">
        <v>16459.149543755881</v>
      </c>
      <c r="E3501" s="91">
        <v>316487666895.44067</v>
      </c>
      <c r="F3501" s="91">
        <v>16551822516.185431</v>
      </c>
    </row>
    <row r="3502" spans="1:6" x14ac:dyDescent="0.3">
      <c r="A3502" s="48">
        <v>44894</v>
      </c>
      <c r="B3502">
        <v>2022</v>
      </c>
      <c r="C3502" t="s">
        <v>436</v>
      </c>
      <c r="D3502" s="89">
        <v>16222.210728731219</v>
      </c>
      <c r="E3502" s="91">
        <v>311810991501.448</v>
      </c>
      <c r="F3502" s="91">
        <v>24566056814.212292</v>
      </c>
    </row>
    <row r="3503" spans="1:6" x14ac:dyDescent="0.3">
      <c r="A3503" s="48">
        <v>44895</v>
      </c>
      <c r="B3503">
        <v>2022</v>
      </c>
      <c r="C3503" t="s">
        <v>436</v>
      </c>
      <c r="D3503" s="89">
        <v>16441.979978419109</v>
      </c>
      <c r="E3503" s="91">
        <v>316170903326.0224</v>
      </c>
      <c r="F3503" s="91">
        <v>24663035431.352058</v>
      </c>
    </row>
    <row r="3504" spans="1:6" x14ac:dyDescent="0.3">
      <c r="A3504" s="48">
        <v>44896</v>
      </c>
      <c r="B3504">
        <v>2022</v>
      </c>
      <c r="C3504" t="s">
        <v>436</v>
      </c>
      <c r="D3504" s="89">
        <v>17186.502572066122</v>
      </c>
      <c r="E3504" s="91">
        <v>330763402606.70428</v>
      </c>
      <c r="F3504" s="91">
        <v>30676053555.323372</v>
      </c>
    </row>
    <row r="3505" spans="1:6" x14ac:dyDescent="0.3">
      <c r="A3505" s="48">
        <v>44897</v>
      </c>
      <c r="B3505">
        <v>2022</v>
      </c>
      <c r="C3505" t="s">
        <v>436</v>
      </c>
      <c r="D3505" s="89">
        <v>16972.73406077455</v>
      </c>
      <c r="E3505" s="91">
        <v>326141917292.63751</v>
      </c>
      <c r="F3505" s="91">
        <v>23319572025.363991</v>
      </c>
    </row>
    <row r="3506" spans="1:6" x14ac:dyDescent="0.3">
      <c r="A3506" s="48">
        <v>44898</v>
      </c>
      <c r="B3506">
        <v>2022</v>
      </c>
      <c r="C3506" t="s">
        <v>436</v>
      </c>
      <c r="D3506" s="89">
        <v>17084.87334047068</v>
      </c>
      <c r="E3506" s="91">
        <v>328178365692.13092</v>
      </c>
      <c r="F3506" s="91">
        <v>20945433171.6152</v>
      </c>
    </row>
    <row r="3507" spans="1:6" x14ac:dyDescent="0.3">
      <c r="A3507" s="48">
        <v>44899</v>
      </c>
      <c r="B3507">
        <v>2022</v>
      </c>
      <c r="C3507" t="s">
        <v>436</v>
      </c>
      <c r="D3507" s="89">
        <v>16923.382870080331</v>
      </c>
      <c r="E3507" s="91">
        <v>326498242602.63049</v>
      </c>
      <c r="F3507" s="91">
        <v>16931408153.950109</v>
      </c>
    </row>
    <row r="3508" spans="1:6" x14ac:dyDescent="0.3">
      <c r="A3508" s="48">
        <v>44900</v>
      </c>
      <c r="B3508">
        <v>2022</v>
      </c>
      <c r="C3508" t="s">
        <v>436</v>
      </c>
      <c r="D3508" s="89">
        <v>17149.931750962911</v>
      </c>
      <c r="E3508" s="91">
        <v>329544949093.66638</v>
      </c>
      <c r="F3508" s="91">
        <v>18214353301.137619</v>
      </c>
    </row>
    <row r="3509" spans="1:6" x14ac:dyDescent="0.3">
      <c r="A3509" s="48">
        <v>44901</v>
      </c>
      <c r="B3509">
        <v>2022</v>
      </c>
      <c r="C3509" t="s">
        <v>436</v>
      </c>
      <c r="D3509" s="89">
        <v>16973.372577553491</v>
      </c>
      <c r="E3509" s="91">
        <v>326635737516.3175</v>
      </c>
      <c r="F3509" s="91">
        <v>23204017213.92963</v>
      </c>
    </row>
    <row r="3510" spans="1:6" x14ac:dyDescent="0.3">
      <c r="A3510" s="48">
        <v>44902</v>
      </c>
      <c r="B3510">
        <v>2022</v>
      </c>
      <c r="C3510" t="s">
        <v>436</v>
      </c>
      <c r="D3510" s="89">
        <v>17085.64314125141</v>
      </c>
      <c r="E3510" s="91">
        <v>328108161816.87268</v>
      </c>
      <c r="F3510" s="91">
        <v>21026126511.198849</v>
      </c>
    </row>
    <row r="3511" spans="1:6" x14ac:dyDescent="0.3">
      <c r="A3511" s="48">
        <v>44903</v>
      </c>
      <c r="B3511">
        <v>2022</v>
      </c>
      <c r="C3511" t="s">
        <v>436</v>
      </c>
      <c r="D3511" s="89">
        <v>16851.303468631839</v>
      </c>
      <c r="E3511" s="91">
        <v>324178677956.78333</v>
      </c>
      <c r="F3511" s="91">
        <v>21192130005.603649</v>
      </c>
    </row>
    <row r="3512" spans="1:6" x14ac:dyDescent="0.3">
      <c r="A3512" s="48">
        <v>44904</v>
      </c>
      <c r="B3512">
        <v>2022</v>
      </c>
      <c r="C3512" t="s">
        <v>436</v>
      </c>
      <c r="D3512" s="89">
        <v>17235.01415799214</v>
      </c>
      <c r="E3512" s="91">
        <v>331389860355.59088</v>
      </c>
      <c r="F3512" s="91">
        <v>22674029585.25386</v>
      </c>
    </row>
    <row r="3513" spans="1:6" x14ac:dyDescent="0.3">
      <c r="A3513" s="48">
        <v>44905</v>
      </c>
      <c r="B3513">
        <v>2022</v>
      </c>
      <c r="C3513" t="s">
        <v>436</v>
      </c>
      <c r="D3513" s="89">
        <v>17149.824203925331</v>
      </c>
      <c r="E3513" s="91">
        <v>329756788298.65869</v>
      </c>
      <c r="F3513" s="91">
        <v>23179829829.170132</v>
      </c>
    </row>
    <row r="3514" spans="1:6" x14ac:dyDescent="0.3">
      <c r="A3514" s="48">
        <v>44906</v>
      </c>
      <c r="B3514">
        <v>2022</v>
      </c>
      <c r="C3514" t="s">
        <v>436</v>
      </c>
      <c r="D3514" s="89">
        <v>17125.364927688948</v>
      </c>
      <c r="E3514" s="91">
        <v>329283186564.5152</v>
      </c>
      <c r="F3514" s="91">
        <v>14234368489.844259</v>
      </c>
    </row>
    <row r="3515" spans="1:6" x14ac:dyDescent="0.3">
      <c r="A3515" s="48">
        <v>44907</v>
      </c>
      <c r="B3515">
        <v>2022</v>
      </c>
      <c r="C3515" t="s">
        <v>436</v>
      </c>
      <c r="D3515" s="89">
        <v>17101.038019732929</v>
      </c>
      <c r="E3515" s="91">
        <v>328868814164.99072</v>
      </c>
      <c r="F3515" s="91">
        <v>15681124918.73819</v>
      </c>
    </row>
    <row r="3516" spans="1:6" x14ac:dyDescent="0.3">
      <c r="A3516" s="48">
        <v>44908</v>
      </c>
      <c r="B3516">
        <v>2022</v>
      </c>
      <c r="C3516" t="s">
        <v>436</v>
      </c>
      <c r="D3516" s="89">
        <v>17179.59603820349</v>
      </c>
      <c r="E3516" s="91">
        <v>330715694645.24329</v>
      </c>
      <c r="F3516" s="91">
        <v>21633829199.48912</v>
      </c>
    </row>
    <row r="3517" spans="1:6" x14ac:dyDescent="0.3">
      <c r="A3517" s="48">
        <v>44909</v>
      </c>
      <c r="B3517">
        <v>2022</v>
      </c>
      <c r="C3517" t="s">
        <v>436</v>
      </c>
      <c r="D3517" s="89">
        <v>17784.162894053261</v>
      </c>
      <c r="E3517" s="91">
        <v>342102502914.68982</v>
      </c>
      <c r="F3517" s="91">
        <v>28941242217.591751</v>
      </c>
    </row>
    <row r="3518" spans="1:6" x14ac:dyDescent="0.3">
      <c r="A3518" s="48">
        <v>44910</v>
      </c>
      <c r="B3518">
        <v>2022</v>
      </c>
      <c r="C3518" t="s">
        <v>436</v>
      </c>
      <c r="D3518" s="89">
        <v>17808.716172658809</v>
      </c>
      <c r="E3518" s="91">
        <v>342692750075.40619</v>
      </c>
      <c r="F3518" s="91">
        <v>27267536668.811489</v>
      </c>
    </row>
    <row r="3519" spans="1:6" x14ac:dyDescent="0.3">
      <c r="A3519" s="48">
        <v>44911</v>
      </c>
      <c r="B3519">
        <v>2022</v>
      </c>
      <c r="C3519" t="s">
        <v>436</v>
      </c>
      <c r="D3519" s="89">
        <v>17338.358126632629</v>
      </c>
      <c r="E3519" s="91">
        <v>333854506370.73651</v>
      </c>
      <c r="F3519" s="91">
        <v>22754686787.817101</v>
      </c>
    </row>
    <row r="3520" spans="1:6" x14ac:dyDescent="0.3">
      <c r="A3520" s="48">
        <v>44912</v>
      </c>
      <c r="B3520">
        <v>2022</v>
      </c>
      <c r="C3520" t="s">
        <v>436</v>
      </c>
      <c r="D3520" s="89">
        <v>16623.757826144309</v>
      </c>
      <c r="E3520" s="91">
        <v>318992400741.96509</v>
      </c>
      <c r="F3520" s="91">
        <v>22250411214.77322</v>
      </c>
    </row>
    <row r="3521" spans="1:6" x14ac:dyDescent="0.3">
      <c r="A3521" s="48">
        <v>44913</v>
      </c>
      <c r="B3521">
        <v>2022</v>
      </c>
      <c r="C3521" t="s">
        <v>436</v>
      </c>
      <c r="D3521" s="89">
        <v>16806.485592061519</v>
      </c>
      <c r="E3521" s="91">
        <v>323096167353.6004</v>
      </c>
      <c r="F3521" s="91">
        <v>15086383815.77611</v>
      </c>
    </row>
    <row r="3522" spans="1:6" x14ac:dyDescent="0.3">
      <c r="A3522" s="48">
        <v>44914</v>
      </c>
      <c r="B3522">
        <v>2022</v>
      </c>
      <c r="C3522" t="s">
        <v>436</v>
      </c>
      <c r="D3522" s="89">
        <v>16742.816663834059</v>
      </c>
      <c r="E3522" s="91">
        <v>322740705484.67249</v>
      </c>
      <c r="F3522" s="91">
        <v>11134054723.14748</v>
      </c>
    </row>
    <row r="3523" spans="1:6" x14ac:dyDescent="0.3">
      <c r="A3523" s="48">
        <v>44915</v>
      </c>
      <c r="B3523">
        <v>2022</v>
      </c>
      <c r="C3523" t="s">
        <v>436</v>
      </c>
      <c r="D3523" s="89">
        <v>16422.562273279302</v>
      </c>
      <c r="E3523" s="91">
        <v>316270478163.65472</v>
      </c>
      <c r="F3523" s="91">
        <v>17719672544.8918</v>
      </c>
    </row>
    <row r="3524" spans="1:6" x14ac:dyDescent="0.3">
      <c r="A3524" s="48">
        <v>44916</v>
      </c>
      <c r="B3524">
        <v>2022</v>
      </c>
      <c r="C3524" t="s">
        <v>436</v>
      </c>
      <c r="D3524" s="89">
        <v>16899.331969046762</v>
      </c>
      <c r="E3524" s="91">
        <v>325120443529.51868</v>
      </c>
      <c r="F3524" s="91">
        <v>24938219697.886028</v>
      </c>
    </row>
    <row r="3525" spans="1:6" x14ac:dyDescent="0.3">
      <c r="A3525" s="48">
        <v>44917</v>
      </c>
      <c r="B3525">
        <v>2022</v>
      </c>
      <c r="C3525" t="s">
        <v>436</v>
      </c>
      <c r="D3525" s="89">
        <v>16816.853701189972</v>
      </c>
      <c r="E3525" s="91">
        <v>323127932459.19019</v>
      </c>
      <c r="F3525" s="91">
        <v>16062767787.35807</v>
      </c>
    </row>
    <row r="3526" spans="1:6" x14ac:dyDescent="0.3">
      <c r="A3526" s="48">
        <v>44918</v>
      </c>
      <c r="B3526">
        <v>2022</v>
      </c>
      <c r="C3526" t="s">
        <v>436</v>
      </c>
      <c r="D3526" s="89">
        <v>16824.790162441499</v>
      </c>
      <c r="E3526" s="91">
        <v>323519254392.6745</v>
      </c>
      <c r="F3526" s="91">
        <v>17847826941.681049</v>
      </c>
    </row>
    <row r="3527" spans="1:6" x14ac:dyDescent="0.3">
      <c r="A3527" s="48">
        <v>44919</v>
      </c>
      <c r="B3527">
        <v>2022</v>
      </c>
      <c r="C3527" t="s">
        <v>436</v>
      </c>
      <c r="D3527" s="89">
        <v>16791.455439164911</v>
      </c>
      <c r="E3527" s="91">
        <v>323013370317.24249</v>
      </c>
      <c r="F3527" s="91">
        <v>16765392449.95089</v>
      </c>
    </row>
    <row r="3528" spans="1:6" x14ac:dyDescent="0.3">
      <c r="A3528" s="48">
        <v>44920</v>
      </c>
      <c r="B3528">
        <v>2022</v>
      </c>
      <c r="C3528" t="s">
        <v>436</v>
      </c>
      <c r="D3528" s="89">
        <v>16848.568708323419</v>
      </c>
      <c r="E3528" s="91">
        <v>324072643385.91302</v>
      </c>
      <c r="F3528" s="91">
        <v>10169853734.117491</v>
      </c>
    </row>
    <row r="3529" spans="1:6" x14ac:dyDescent="0.3">
      <c r="A3529" s="48">
        <v>44921</v>
      </c>
      <c r="B3529">
        <v>2022</v>
      </c>
      <c r="C3529" t="s">
        <v>436</v>
      </c>
      <c r="D3529" s="89">
        <v>16842.177039905499</v>
      </c>
      <c r="E3529" s="91">
        <v>323868581953.11572</v>
      </c>
      <c r="F3529" s="91">
        <v>12574453968.758011</v>
      </c>
    </row>
    <row r="3530" spans="1:6" x14ac:dyDescent="0.3">
      <c r="A3530" s="48">
        <v>44922</v>
      </c>
      <c r="B3530">
        <v>2022</v>
      </c>
      <c r="C3530" t="s">
        <v>436</v>
      </c>
      <c r="D3530" s="89">
        <v>16900.08187193808</v>
      </c>
      <c r="E3530" s="91">
        <v>325036912914.66968</v>
      </c>
      <c r="F3530" s="91">
        <v>12574997282.039289</v>
      </c>
    </row>
    <row r="3531" spans="1:6" x14ac:dyDescent="0.3">
      <c r="A3531" s="48">
        <v>44923</v>
      </c>
      <c r="B3531">
        <v>2022</v>
      </c>
      <c r="C3531" t="s">
        <v>436</v>
      </c>
      <c r="D3531" s="89">
        <v>16701.840210667939</v>
      </c>
      <c r="E3531" s="91">
        <v>321351469136.86212</v>
      </c>
      <c r="F3531" s="91">
        <v>17436062121.513599</v>
      </c>
    </row>
    <row r="3532" spans="1:6" x14ac:dyDescent="0.3">
      <c r="A3532" s="48">
        <v>44924</v>
      </c>
      <c r="B3532">
        <v>2022</v>
      </c>
      <c r="C3532" t="s">
        <v>436</v>
      </c>
      <c r="D3532" s="89">
        <v>16538.906094001981</v>
      </c>
      <c r="E3532" s="91">
        <v>318288869204.81458</v>
      </c>
      <c r="F3532" s="91">
        <v>19113614755.874691</v>
      </c>
    </row>
    <row r="3533" spans="1:6" x14ac:dyDescent="0.3">
      <c r="A3533" s="48">
        <v>44925</v>
      </c>
      <c r="B3533">
        <v>2022</v>
      </c>
      <c r="C3533" t="s">
        <v>436</v>
      </c>
      <c r="D3533" s="89">
        <v>16644.379087037909</v>
      </c>
      <c r="E3533" s="91">
        <v>320297298175.87689</v>
      </c>
      <c r="F3533" s="91">
        <v>15683731676.99815</v>
      </c>
    </row>
    <row r="3534" spans="1:6" x14ac:dyDescent="0.3">
      <c r="A3534" s="48">
        <v>44926</v>
      </c>
      <c r="B3534">
        <v>2022</v>
      </c>
      <c r="C3534" t="s">
        <v>436</v>
      </c>
      <c r="D3534" s="89">
        <v>16604.020520373389</v>
      </c>
      <c r="E3534" s="91">
        <v>319722045805.09528</v>
      </c>
      <c r="F3534" s="91">
        <v>17497327983.349339</v>
      </c>
    </row>
    <row r="3535" spans="1:6" x14ac:dyDescent="0.3">
      <c r="A3535" s="48">
        <v>44927</v>
      </c>
      <c r="B3535">
        <v>2023</v>
      </c>
      <c r="C3535" t="s">
        <v>438</v>
      </c>
      <c r="D3535" s="89">
        <v>16540.693624776799</v>
      </c>
      <c r="E3535" s="91">
        <v>318278329991.7019</v>
      </c>
      <c r="F3535" s="91">
        <v>12013247678.029591</v>
      </c>
    </row>
    <row r="3536" spans="1:6" x14ac:dyDescent="0.3">
      <c r="A3536" s="48">
        <v>44928</v>
      </c>
      <c r="B3536">
        <v>2023</v>
      </c>
      <c r="C3536" t="s">
        <v>438</v>
      </c>
      <c r="D3536" s="89">
        <v>16615.96931801282</v>
      </c>
      <c r="E3536" s="91">
        <v>319832024054.6308</v>
      </c>
      <c r="F3536" s="91">
        <v>9799252684.0899525</v>
      </c>
    </row>
    <row r="3537" spans="1:6" x14ac:dyDescent="0.3">
      <c r="A3537" s="48">
        <v>44929</v>
      </c>
      <c r="B3537">
        <v>2023</v>
      </c>
      <c r="C3537" t="s">
        <v>438</v>
      </c>
      <c r="D3537" s="89">
        <v>16674.342536301101</v>
      </c>
      <c r="E3537" s="91">
        <v>321486454934.26782</v>
      </c>
      <c r="F3537" s="91">
        <v>13023861027.76947</v>
      </c>
    </row>
    <row r="3538" spans="1:6" x14ac:dyDescent="0.3">
      <c r="A3538" s="48">
        <v>44930</v>
      </c>
      <c r="B3538">
        <v>2023</v>
      </c>
      <c r="C3538" t="s">
        <v>438</v>
      </c>
      <c r="D3538" s="89">
        <v>16677.64618585035</v>
      </c>
      <c r="E3538" s="91">
        <v>321080820418.18402</v>
      </c>
      <c r="F3538" s="91">
        <v>15367167883.495029</v>
      </c>
    </row>
    <row r="3539" spans="1:6" x14ac:dyDescent="0.3">
      <c r="A3539" s="48">
        <v>44931</v>
      </c>
      <c r="B3539">
        <v>2023</v>
      </c>
      <c r="C3539" t="s">
        <v>438</v>
      </c>
      <c r="D3539" s="89">
        <v>16855.174738767098</v>
      </c>
      <c r="E3539" s="91">
        <v>324397588037.39478</v>
      </c>
      <c r="F3539" s="91">
        <v>20836560771.72364</v>
      </c>
    </row>
    <row r="3540" spans="1:6" x14ac:dyDescent="0.3">
      <c r="A3540" s="48">
        <v>44932</v>
      </c>
      <c r="B3540">
        <v>2023</v>
      </c>
      <c r="C3540" t="s">
        <v>438</v>
      </c>
      <c r="D3540" s="89">
        <v>16832.098988497859</v>
      </c>
      <c r="E3540" s="91">
        <v>324138957221.05573</v>
      </c>
      <c r="F3540" s="91">
        <v>14919039445.106899</v>
      </c>
    </row>
    <row r="3541" spans="1:6" x14ac:dyDescent="0.3">
      <c r="A3541" s="48">
        <v>44933</v>
      </c>
      <c r="B3541">
        <v>2023</v>
      </c>
      <c r="C3541" t="s">
        <v>438</v>
      </c>
      <c r="D3541" s="89">
        <v>16960.232062475148</v>
      </c>
      <c r="E3541" s="91">
        <v>326571439011.65662</v>
      </c>
      <c r="F3541" s="91">
        <v>19046576249.728561</v>
      </c>
    </row>
    <row r="3542" spans="1:6" x14ac:dyDescent="0.3">
      <c r="A3542" s="48">
        <v>44934</v>
      </c>
      <c r="B3542">
        <v>2023</v>
      </c>
      <c r="C3542" t="s">
        <v>438</v>
      </c>
      <c r="D3542" s="89">
        <v>16950.861521853909</v>
      </c>
      <c r="E3542" s="91">
        <v>326371741274.41089</v>
      </c>
      <c r="F3542" s="91">
        <v>9594456673.4489765</v>
      </c>
    </row>
    <row r="3543" spans="1:6" x14ac:dyDescent="0.3">
      <c r="A3543" s="48">
        <v>44935</v>
      </c>
      <c r="B3543">
        <v>2023</v>
      </c>
      <c r="C3543" t="s">
        <v>438</v>
      </c>
      <c r="D3543" s="89">
        <v>17074.615395726742</v>
      </c>
      <c r="E3543" s="91">
        <v>328470896861.37848</v>
      </c>
      <c r="F3543" s="91">
        <v>11841041542.9937</v>
      </c>
    </row>
    <row r="3544" spans="1:6" x14ac:dyDescent="0.3">
      <c r="A3544" s="48">
        <v>44936</v>
      </c>
      <c r="B3544">
        <v>2023</v>
      </c>
      <c r="C3544" t="s">
        <v>438</v>
      </c>
      <c r="D3544" s="89">
        <v>17194.909329453181</v>
      </c>
      <c r="E3544" s="91">
        <v>331158152699.25568</v>
      </c>
      <c r="F3544" s="91">
        <v>25532751567.19817</v>
      </c>
    </row>
    <row r="3545" spans="1:6" x14ac:dyDescent="0.3">
      <c r="A3545" s="48">
        <v>44937</v>
      </c>
      <c r="B3545">
        <v>2023</v>
      </c>
      <c r="C3545" t="s">
        <v>438</v>
      </c>
      <c r="D3545" s="89">
        <v>17436.902329781158</v>
      </c>
      <c r="E3545" s="91">
        <v>335743942932.34943</v>
      </c>
      <c r="F3545" s="91">
        <v>21858206845.292332</v>
      </c>
    </row>
    <row r="3546" spans="1:6" x14ac:dyDescent="0.3">
      <c r="A3546" s="48">
        <v>44938</v>
      </c>
      <c r="B3546">
        <v>2023</v>
      </c>
      <c r="C3546" t="s">
        <v>438</v>
      </c>
      <c r="D3546" s="89">
        <v>17996.832553741609</v>
      </c>
      <c r="E3546" s="91">
        <v>345688973386.69012</v>
      </c>
      <c r="F3546" s="91">
        <v>25439279072.98185</v>
      </c>
    </row>
    <row r="3547" spans="1:6" x14ac:dyDescent="0.3">
      <c r="A3547" s="48">
        <v>44939</v>
      </c>
      <c r="B3547">
        <v>2023</v>
      </c>
      <c r="C3547" t="s">
        <v>438</v>
      </c>
      <c r="D3547" s="89">
        <v>18866.810330617049</v>
      </c>
      <c r="E3547" s="91">
        <v>363381125082.76581</v>
      </c>
      <c r="F3547" s="91">
        <v>48025109150.177368</v>
      </c>
    </row>
    <row r="3548" spans="1:6" x14ac:dyDescent="0.3">
      <c r="A3548" s="48">
        <v>44940</v>
      </c>
      <c r="B3548">
        <v>2023</v>
      </c>
      <c r="C3548" t="s">
        <v>438</v>
      </c>
      <c r="D3548" s="89">
        <v>19941.7805432963</v>
      </c>
      <c r="E3548" s="91">
        <v>382675302196.48981</v>
      </c>
      <c r="F3548" s="91">
        <v>39514419053.176872</v>
      </c>
    </row>
    <row r="3549" spans="1:6" x14ac:dyDescent="0.3">
      <c r="A3549" s="48">
        <v>44941</v>
      </c>
      <c r="B3549">
        <v>2023</v>
      </c>
      <c r="C3549" t="s">
        <v>438</v>
      </c>
      <c r="D3549" s="89">
        <v>21019.20661402266</v>
      </c>
      <c r="E3549" s="91">
        <v>405209898132.00562</v>
      </c>
      <c r="F3549" s="91">
        <v>49498711311.533012</v>
      </c>
    </row>
    <row r="3550" spans="1:6" x14ac:dyDescent="0.3">
      <c r="A3550" s="48">
        <v>44942</v>
      </c>
      <c r="B3550">
        <v>2023</v>
      </c>
      <c r="C3550" t="s">
        <v>438</v>
      </c>
      <c r="D3550" s="89">
        <v>20853.23056949025</v>
      </c>
      <c r="E3550" s="91">
        <v>401697403586.51782</v>
      </c>
      <c r="F3550" s="91">
        <v>23072133987.55368</v>
      </c>
    </row>
    <row r="3551" spans="1:6" x14ac:dyDescent="0.3">
      <c r="A3551" s="48">
        <v>44943</v>
      </c>
      <c r="B3551">
        <v>2023</v>
      </c>
      <c r="C3551" t="s">
        <v>438</v>
      </c>
      <c r="D3551" s="89">
        <v>21175.33773662521</v>
      </c>
      <c r="E3551" s="91">
        <v>407760358639.00281</v>
      </c>
      <c r="F3551" s="91">
        <v>34809391745.544983</v>
      </c>
    </row>
    <row r="3552" spans="1:6" x14ac:dyDescent="0.3">
      <c r="A3552" s="48">
        <v>44944</v>
      </c>
      <c r="B3552">
        <v>2023</v>
      </c>
      <c r="C3552" t="s">
        <v>438</v>
      </c>
      <c r="D3552" s="89">
        <v>21156.783931167131</v>
      </c>
      <c r="E3552" s="91">
        <v>407405144842.93958</v>
      </c>
      <c r="F3552" s="91">
        <v>33278841336.508591</v>
      </c>
    </row>
    <row r="3553" spans="1:6" x14ac:dyDescent="0.3">
      <c r="A3553" s="48">
        <v>44945</v>
      </c>
      <c r="B3553">
        <v>2023</v>
      </c>
      <c r="C3553" t="s">
        <v>438</v>
      </c>
      <c r="D3553" s="89">
        <v>20726.844969426449</v>
      </c>
      <c r="E3553" s="91">
        <v>399349603616.14532</v>
      </c>
      <c r="F3553" s="91">
        <v>40612056908.808907</v>
      </c>
    </row>
    <row r="3554" spans="1:6" x14ac:dyDescent="0.3">
      <c r="A3554" s="48">
        <v>44946</v>
      </c>
      <c r="B3554">
        <v>2023</v>
      </c>
      <c r="C3554" t="s">
        <v>438</v>
      </c>
      <c r="D3554" s="89">
        <v>21081.671022204329</v>
      </c>
      <c r="E3554" s="91">
        <v>406258441952.37262</v>
      </c>
      <c r="F3554" s="91">
        <v>29144534677.57505</v>
      </c>
    </row>
    <row r="3555" spans="1:6" x14ac:dyDescent="0.3">
      <c r="A3555" s="48">
        <v>44947</v>
      </c>
      <c r="B3555">
        <v>2023</v>
      </c>
      <c r="C3555" t="s">
        <v>438</v>
      </c>
      <c r="D3555" s="89">
        <v>22705.83367889906</v>
      </c>
      <c r="E3555" s="91">
        <v>436724993652.42749</v>
      </c>
      <c r="F3555" s="91">
        <v>41321936668.627953</v>
      </c>
    </row>
    <row r="3556" spans="1:6" x14ac:dyDescent="0.3">
      <c r="A3556" s="48">
        <v>44948</v>
      </c>
      <c r="B3556">
        <v>2023</v>
      </c>
      <c r="C3556" t="s">
        <v>438</v>
      </c>
      <c r="D3556" s="89">
        <v>22771.023287021781</v>
      </c>
      <c r="E3556" s="91">
        <v>438578588179.06042</v>
      </c>
      <c r="F3556" s="91">
        <v>44077026803.66082</v>
      </c>
    </row>
    <row r="3557" spans="1:6" x14ac:dyDescent="0.3">
      <c r="A3557" s="48">
        <v>44949</v>
      </c>
      <c r="B3557">
        <v>2023</v>
      </c>
      <c r="C3557" t="s">
        <v>438</v>
      </c>
      <c r="D3557" s="89">
        <v>22736.66142892971</v>
      </c>
      <c r="E3557" s="91">
        <v>438060367560.35541</v>
      </c>
      <c r="F3557" s="91">
        <v>34124364415.439152</v>
      </c>
    </row>
    <row r="3558" spans="1:6" x14ac:dyDescent="0.3">
      <c r="A3558" s="48">
        <v>44950</v>
      </c>
      <c r="B3558">
        <v>2023</v>
      </c>
      <c r="C3558" t="s">
        <v>438</v>
      </c>
      <c r="D3558" s="89">
        <v>22984.874976437211</v>
      </c>
      <c r="E3558" s="91">
        <v>442926343072.59241</v>
      </c>
      <c r="F3558" s="91">
        <v>36750647385.652931</v>
      </c>
    </row>
    <row r="3559" spans="1:6" x14ac:dyDescent="0.3">
      <c r="A3559" s="48">
        <v>44951</v>
      </c>
      <c r="B3559">
        <v>2023</v>
      </c>
      <c r="C3559" t="s">
        <v>438</v>
      </c>
      <c r="D3559" s="89">
        <v>22610.010598272849</v>
      </c>
      <c r="E3559" s="91">
        <v>435679436196.35773</v>
      </c>
      <c r="F3559" s="91">
        <v>35621897292.951523</v>
      </c>
    </row>
    <row r="3560" spans="1:6" x14ac:dyDescent="0.3">
      <c r="A3560" s="48">
        <v>44952</v>
      </c>
      <c r="B3560">
        <v>2023</v>
      </c>
      <c r="C3560" t="s">
        <v>438</v>
      </c>
      <c r="D3560" s="89">
        <v>23180.422697874259</v>
      </c>
      <c r="E3560" s="91">
        <v>446715261348.75171</v>
      </c>
      <c r="F3560" s="91">
        <v>42772537174.723663</v>
      </c>
    </row>
    <row r="3561" spans="1:6" x14ac:dyDescent="0.3">
      <c r="A3561" s="48">
        <v>44953</v>
      </c>
      <c r="B3561">
        <v>2023</v>
      </c>
      <c r="C3561" t="s">
        <v>438</v>
      </c>
      <c r="D3561" s="89">
        <v>23024.746180817088</v>
      </c>
      <c r="E3561" s="91">
        <v>444005849172.13898</v>
      </c>
      <c r="F3561" s="91">
        <v>37099702812.227768</v>
      </c>
    </row>
    <row r="3562" spans="1:6" x14ac:dyDescent="0.3">
      <c r="A3562" s="48">
        <v>44954</v>
      </c>
      <c r="B3562">
        <v>2023</v>
      </c>
      <c r="C3562" t="s">
        <v>438</v>
      </c>
      <c r="D3562" s="89">
        <v>23082.858382122951</v>
      </c>
      <c r="E3562" s="91">
        <v>444898315874.05542</v>
      </c>
      <c r="F3562" s="91">
        <v>36109035905.258957</v>
      </c>
    </row>
    <row r="3563" spans="1:6" x14ac:dyDescent="0.3">
      <c r="A3563" s="48">
        <v>44955</v>
      </c>
      <c r="B3563">
        <v>2023</v>
      </c>
      <c r="C3563" t="s">
        <v>438</v>
      </c>
      <c r="D3563" s="89">
        <v>23022.232991353441</v>
      </c>
      <c r="E3563" s="91">
        <v>443702765526.11652</v>
      </c>
      <c r="F3563" s="91">
        <v>19567219823.87809</v>
      </c>
    </row>
    <row r="3564" spans="1:6" x14ac:dyDescent="0.3">
      <c r="A3564" s="48">
        <v>44956</v>
      </c>
      <c r="B3564">
        <v>2023</v>
      </c>
      <c r="C3564" t="s">
        <v>438</v>
      </c>
      <c r="D3564" s="89">
        <v>23797.460894881238</v>
      </c>
      <c r="E3564" s="91">
        <v>458368002025.74298</v>
      </c>
      <c r="F3564" s="91">
        <v>38438621263.581169</v>
      </c>
    </row>
    <row r="3565" spans="1:6" x14ac:dyDescent="0.3">
      <c r="A3565" s="48">
        <v>44957</v>
      </c>
      <c r="B3565">
        <v>2023</v>
      </c>
      <c r="C3565" t="s">
        <v>438</v>
      </c>
      <c r="D3565" s="89">
        <v>22840.385858797101</v>
      </c>
      <c r="E3565" s="91">
        <v>439295730927.16467</v>
      </c>
      <c r="F3565" s="91">
        <v>38594596831.972054</v>
      </c>
    </row>
    <row r="3566" spans="1:6" x14ac:dyDescent="0.3">
      <c r="A3566" s="48">
        <v>44958</v>
      </c>
      <c r="B3566">
        <v>2023</v>
      </c>
      <c r="C3566" t="s">
        <v>438</v>
      </c>
      <c r="D3566" s="89">
        <v>23137.32355408838</v>
      </c>
      <c r="E3566" s="91">
        <v>445991168199.32819</v>
      </c>
      <c r="F3566" s="91">
        <v>32683643418.329479</v>
      </c>
    </row>
    <row r="3567" spans="1:6" x14ac:dyDescent="0.3">
      <c r="A3567" s="48">
        <v>44959</v>
      </c>
      <c r="B3567">
        <v>2023</v>
      </c>
      <c r="C3567" t="s">
        <v>438</v>
      </c>
      <c r="D3567" s="89">
        <v>23725.161796142242</v>
      </c>
      <c r="E3567" s="91">
        <v>457383099382.75</v>
      </c>
      <c r="F3567" s="91">
        <v>37452064508.173889</v>
      </c>
    </row>
    <row r="3568" spans="1:6" x14ac:dyDescent="0.3">
      <c r="A3568" s="48">
        <v>44960</v>
      </c>
      <c r="B3568">
        <v>2023</v>
      </c>
      <c r="C3568" t="s">
        <v>438</v>
      </c>
      <c r="D3568" s="89">
        <v>23539.676770196529</v>
      </c>
      <c r="E3568" s="91">
        <v>453565018922.54523</v>
      </c>
      <c r="F3568" s="91">
        <v>44735297656.69828</v>
      </c>
    </row>
    <row r="3569" spans="1:6" x14ac:dyDescent="0.3">
      <c r="A3569" s="48">
        <v>44961</v>
      </c>
      <c r="B3569">
        <v>2023</v>
      </c>
      <c r="C3569" t="s">
        <v>438</v>
      </c>
      <c r="D3569" s="89">
        <v>23451.577650774641</v>
      </c>
      <c r="E3569" s="91">
        <v>452312595756.25702</v>
      </c>
      <c r="F3569" s="91">
        <v>41267040610.763611</v>
      </c>
    </row>
    <row r="3570" spans="1:6" x14ac:dyDescent="0.3">
      <c r="A3570" s="48">
        <v>44962</v>
      </c>
      <c r="B3570">
        <v>2023</v>
      </c>
      <c r="C3570" t="s">
        <v>438</v>
      </c>
      <c r="D3570" s="89">
        <v>23340.349585539341</v>
      </c>
      <c r="E3570" s="91">
        <v>450197147854.79797</v>
      </c>
      <c r="F3570" s="91">
        <v>21063097082.25782</v>
      </c>
    </row>
    <row r="3571" spans="1:6" x14ac:dyDescent="0.3">
      <c r="A3571" s="48">
        <v>44963</v>
      </c>
      <c r="B3571">
        <v>2023</v>
      </c>
      <c r="C3571" t="s">
        <v>438</v>
      </c>
      <c r="D3571" s="89">
        <v>22946.28657859124</v>
      </c>
      <c r="E3571" s="91">
        <v>442933975658.56592</v>
      </c>
      <c r="F3571" s="91">
        <v>26678691424.5499</v>
      </c>
    </row>
    <row r="3572" spans="1:6" x14ac:dyDescent="0.3">
      <c r="A3572" s="48">
        <v>44964</v>
      </c>
      <c r="B3572">
        <v>2023</v>
      </c>
      <c r="C3572" t="s">
        <v>438</v>
      </c>
      <c r="D3572" s="89">
        <v>22786.483006387731</v>
      </c>
      <c r="E3572" s="91">
        <v>438726385719.1618</v>
      </c>
      <c r="F3572" s="91">
        <v>33963650031.470348</v>
      </c>
    </row>
    <row r="3573" spans="1:6" x14ac:dyDescent="0.3">
      <c r="A3573" s="48">
        <v>44965</v>
      </c>
      <c r="B3573">
        <v>2023</v>
      </c>
      <c r="C3573" t="s">
        <v>438</v>
      </c>
      <c r="D3573" s="89">
        <v>23294.9136483527</v>
      </c>
      <c r="E3573" s="91">
        <v>449391195299.20343</v>
      </c>
      <c r="F3573" s="91">
        <v>38850594358.699471</v>
      </c>
    </row>
    <row r="3574" spans="1:6" x14ac:dyDescent="0.3">
      <c r="A3574" s="48">
        <v>44966</v>
      </c>
      <c r="B3574">
        <v>2023</v>
      </c>
      <c r="C3574" t="s">
        <v>438</v>
      </c>
      <c r="D3574" s="89">
        <v>22947.507828568461</v>
      </c>
      <c r="E3574" s="91">
        <v>442518382691.65491</v>
      </c>
      <c r="F3574" s="91">
        <v>34247782005.79332</v>
      </c>
    </row>
    <row r="3575" spans="1:6" x14ac:dyDescent="0.3">
      <c r="A3575" s="48">
        <v>44967</v>
      </c>
      <c r="B3575">
        <v>2023</v>
      </c>
      <c r="C3575" t="s">
        <v>438</v>
      </c>
      <c r="D3575" s="89">
        <v>21820.886508092772</v>
      </c>
      <c r="E3575" s="91">
        <v>420790678627.77393</v>
      </c>
      <c r="F3575" s="91">
        <v>51161546272.351852</v>
      </c>
    </row>
    <row r="3576" spans="1:6" x14ac:dyDescent="0.3">
      <c r="A3576" s="48">
        <v>44968</v>
      </c>
      <c r="B3576">
        <v>2023</v>
      </c>
      <c r="C3576" t="s">
        <v>438</v>
      </c>
      <c r="D3576" s="89">
        <v>21630.132979576301</v>
      </c>
      <c r="E3576" s="91">
        <v>417351358181.01929</v>
      </c>
      <c r="F3576" s="91">
        <v>42389972640.44812</v>
      </c>
    </row>
    <row r="3577" spans="1:6" x14ac:dyDescent="0.3">
      <c r="A3577" s="48">
        <v>44969</v>
      </c>
      <c r="B3577">
        <v>2023</v>
      </c>
      <c r="C3577" t="s">
        <v>438</v>
      </c>
      <c r="D3577" s="89">
        <v>21889.432080049621</v>
      </c>
      <c r="E3577" s="91">
        <v>422107650473.77948</v>
      </c>
      <c r="F3577" s="91">
        <v>23574706405.838539</v>
      </c>
    </row>
    <row r="3578" spans="1:6" x14ac:dyDescent="0.3">
      <c r="A3578" s="48">
        <v>44970</v>
      </c>
      <c r="B3578">
        <v>2023</v>
      </c>
      <c r="C3578" t="s">
        <v>438</v>
      </c>
      <c r="D3578" s="89">
        <v>21779.874403844169</v>
      </c>
      <c r="E3578" s="91">
        <v>420218240428.13129</v>
      </c>
      <c r="F3578" s="91">
        <v>25877166000.550282</v>
      </c>
    </row>
    <row r="3579" spans="1:6" x14ac:dyDescent="0.3">
      <c r="A3579" s="48">
        <v>44971</v>
      </c>
      <c r="B3579">
        <v>2023</v>
      </c>
      <c r="C3579" t="s">
        <v>438</v>
      </c>
      <c r="D3579" s="89">
        <v>21807.83427472306</v>
      </c>
      <c r="E3579" s="91">
        <v>420838871938.82727</v>
      </c>
      <c r="F3579" s="91">
        <v>36761909546.143951</v>
      </c>
    </row>
    <row r="3580" spans="1:6" x14ac:dyDescent="0.3">
      <c r="A3580" s="48">
        <v>44972</v>
      </c>
      <c r="B3580">
        <v>2023</v>
      </c>
      <c r="C3580" t="s">
        <v>438</v>
      </c>
      <c r="D3580" s="89">
        <v>22220.070997481071</v>
      </c>
      <c r="E3580" s="91">
        <v>428649056117.73212</v>
      </c>
      <c r="F3580" s="91">
        <v>45363697019.737541</v>
      </c>
    </row>
    <row r="3581" spans="1:6" x14ac:dyDescent="0.3">
      <c r="A3581" s="48">
        <v>44973</v>
      </c>
      <c r="B3581">
        <v>2023</v>
      </c>
      <c r="C3581" t="s">
        <v>438</v>
      </c>
      <c r="D3581" s="89">
        <v>24307.875101631598</v>
      </c>
      <c r="E3581" s="91">
        <v>468820317786.95331</v>
      </c>
      <c r="F3581" s="91">
        <v>44336284482.190163</v>
      </c>
    </row>
    <row r="3582" spans="1:6" x14ac:dyDescent="0.3">
      <c r="A3582" s="48">
        <v>44974</v>
      </c>
      <c r="B3582">
        <v>2023</v>
      </c>
      <c r="C3582" t="s">
        <v>438</v>
      </c>
      <c r="D3582" s="89">
        <v>23756.907281577431</v>
      </c>
      <c r="E3582" s="91">
        <v>459293697174.94592</v>
      </c>
      <c r="F3582" s="91">
        <v>48144978044.45546</v>
      </c>
    </row>
    <row r="3583" spans="1:6" x14ac:dyDescent="0.3">
      <c r="A3583" s="48">
        <v>44975</v>
      </c>
      <c r="B3583">
        <v>2023</v>
      </c>
      <c r="C3583" t="s">
        <v>438</v>
      </c>
      <c r="D3583" s="89">
        <v>24628.824552173119</v>
      </c>
      <c r="E3583" s="91">
        <v>475194230168.09967</v>
      </c>
      <c r="F3583" s="91">
        <v>54200707340.941422</v>
      </c>
    </row>
    <row r="3584" spans="1:6" x14ac:dyDescent="0.3">
      <c r="A3584" s="48">
        <v>44976</v>
      </c>
      <c r="B3584">
        <v>2023</v>
      </c>
      <c r="C3584" t="s">
        <v>438</v>
      </c>
      <c r="D3584" s="89">
        <v>24642.79087073843</v>
      </c>
      <c r="E3584" s="91">
        <v>475529620771.9494</v>
      </c>
      <c r="F3584" s="91">
        <v>24900444765.276951</v>
      </c>
    </row>
    <row r="3585" spans="1:6" x14ac:dyDescent="0.3">
      <c r="A3585" s="48">
        <v>44977</v>
      </c>
      <c r="B3585">
        <v>2023</v>
      </c>
      <c r="C3585" t="s">
        <v>438</v>
      </c>
      <c r="D3585" s="89">
        <v>24284.478003714699</v>
      </c>
      <c r="E3585" s="91">
        <v>470798520570.04358</v>
      </c>
      <c r="F3585" s="91">
        <v>33664683478.332561</v>
      </c>
    </row>
    <row r="3586" spans="1:6" x14ac:dyDescent="0.3">
      <c r="A3586" s="48">
        <v>44978</v>
      </c>
      <c r="B3586">
        <v>2023</v>
      </c>
      <c r="C3586" t="s">
        <v>438</v>
      </c>
      <c r="D3586" s="89">
        <v>24786.665940845709</v>
      </c>
      <c r="E3586" s="91">
        <v>478236525469.6496</v>
      </c>
      <c r="F3586" s="91">
        <v>38997046274.497253</v>
      </c>
    </row>
    <row r="3587" spans="1:6" x14ac:dyDescent="0.3">
      <c r="A3587" s="48">
        <v>44979</v>
      </c>
      <c r="B3587">
        <v>2023</v>
      </c>
      <c r="C3587" t="s">
        <v>438</v>
      </c>
      <c r="D3587" s="89">
        <v>24417.387036309468</v>
      </c>
      <c r="E3587" s="91">
        <v>470623925511.17859</v>
      </c>
      <c r="F3587" s="91">
        <v>41991954878.447601</v>
      </c>
    </row>
    <row r="3588" spans="1:6" x14ac:dyDescent="0.3">
      <c r="A3588" s="48">
        <v>44980</v>
      </c>
      <c r="B3588">
        <v>2023</v>
      </c>
      <c r="C3588" t="s">
        <v>438</v>
      </c>
      <c r="D3588" s="89">
        <v>24146.101364545229</v>
      </c>
      <c r="E3588" s="91">
        <v>465998918250.24512</v>
      </c>
      <c r="F3588" s="91">
        <v>40336608135.496986</v>
      </c>
    </row>
    <row r="3589" spans="1:6" x14ac:dyDescent="0.3">
      <c r="A3589" s="48">
        <v>44981</v>
      </c>
      <c r="B3589">
        <v>2023</v>
      </c>
      <c r="C3589" t="s">
        <v>438</v>
      </c>
      <c r="D3589" s="89">
        <v>23951.110984233259</v>
      </c>
      <c r="E3589" s="91">
        <v>461042830140.07721</v>
      </c>
      <c r="F3589" s="91">
        <v>42356618035.349617</v>
      </c>
    </row>
    <row r="3590" spans="1:6" x14ac:dyDescent="0.3">
      <c r="A3590" s="48">
        <v>44982</v>
      </c>
      <c r="B3590">
        <v>2023</v>
      </c>
      <c r="C3590" t="s">
        <v>438</v>
      </c>
      <c r="D3590" s="89">
        <v>23172.286538018929</v>
      </c>
      <c r="E3590" s="91">
        <v>447316067422.04742</v>
      </c>
      <c r="F3590" s="91">
        <v>35081974267.079971</v>
      </c>
    </row>
    <row r="3591" spans="1:6" x14ac:dyDescent="0.3">
      <c r="A3591" s="48">
        <v>44983</v>
      </c>
      <c r="B3591">
        <v>2023</v>
      </c>
      <c r="C3591" t="s">
        <v>438</v>
      </c>
      <c r="D3591" s="89">
        <v>23157.038107459521</v>
      </c>
      <c r="E3591" s="91">
        <v>447030240435.99847</v>
      </c>
      <c r="F3591" s="91">
        <v>22999909593.109421</v>
      </c>
    </row>
    <row r="3592" spans="1:6" x14ac:dyDescent="0.3">
      <c r="A3592" s="48">
        <v>44984</v>
      </c>
      <c r="B3592">
        <v>2023</v>
      </c>
      <c r="C3592" t="s">
        <v>438</v>
      </c>
      <c r="D3592" s="89">
        <v>23541.115854493561</v>
      </c>
      <c r="E3592" s="91">
        <v>454284528651.50232</v>
      </c>
      <c r="F3592" s="91">
        <v>24469102669.371052</v>
      </c>
    </row>
    <row r="3593" spans="1:6" x14ac:dyDescent="0.3">
      <c r="A3593" s="48">
        <v>44985</v>
      </c>
      <c r="B3593">
        <v>2023</v>
      </c>
      <c r="C3593" t="s">
        <v>438</v>
      </c>
      <c r="D3593" s="89">
        <v>23518.12390627588</v>
      </c>
      <c r="E3593" s="91">
        <v>454364917718.867</v>
      </c>
      <c r="F3593" s="91">
        <v>28832423816.478722</v>
      </c>
    </row>
    <row r="3594" spans="1:6" x14ac:dyDescent="0.3">
      <c r="A3594" s="48">
        <v>44986</v>
      </c>
      <c r="B3594">
        <v>2023</v>
      </c>
      <c r="C3594" t="s">
        <v>438</v>
      </c>
      <c r="D3594" s="89">
        <v>23155.543746825799</v>
      </c>
      <c r="E3594" s="91">
        <v>446010055987.85742</v>
      </c>
      <c r="F3594" s="91">
        <v>25534054046.066841</v>
      </c>
    </row>
    <row r="3595" spans="1:6" x14ac:dyDescent="0.3">
      <c r="A3595" s="48">
        <v>44987</v>
      </c>
      <c r="B3595">
        <v>2023</v>
      </c>
      <c r="C3595" t="s">
        <v>438</v>
      </c>
      <c r="D3595" s="89">
        <v>23634.333489123779</v>
      </c>
      <c r="E3595" s="91">
        <v>456417315966.7193</v>
      </c>
      <c r="F3595" s="91">
        <v>32507897259.084332</v>
      </c>
    </row>
    <row r="3596" spans="1:6" x14ac:dyDescent="0.3">
      <c r="A3596" s="48">
        <v>44988</v>
      </c>
      <c r="B3596">
        <v>2023</v>
      </c>
      <c r="C3596" t="s">
        <v>438</v>
      </c>
      <c r="D3596" s="89">
        <v>23464.336541852819</v>
      </c>
      <c r="E3596" s="91">
        <v>453067155320.85291</v>
      </c>
      <c r="F3596" s="91">
        <v>27432755758.440201</v>
      </c>
    </row>
    <row r="3597" spans="1:6" x14ac:dyDescent="0.3">
      <c r="A3597" s="48">
        <v>44989</v>
      </c>
      <c r="B3597">
        <v>2023</v>
      </c>
      <c r="C3597" t="s">
        <v>438</v>
      </c>
      <c r="D3597" s="89">
        <v>22367.433022469671</v>
      </c>
      <c r="E3597" s="91">
        <v>431727585101.15039</v>
      </c>
      <c r="F3597" s="91">
        <v>34239649135.07021</v>
      </c>
    </row>
    <row r="3598" spans="1:6" x14ac:dyDescent="0.3">
      <c r="A3598" s="48">
        <v>44990</v>
      </c>
      <c r="B3598">
        <v>2023</v>
      </c>
      <c r="C3598" t="s">
        <v>438</v>
      </c>
      <c r="D3598" s="89">
        <v>22348.329915388149</v>
      </c>
      <c r="E3598" s="91">
        <v>431837491811.49377</v>
      </c>
      <c r="F3598" s="91">
        <v>13392431931.93038</v>
      </c>
    </row>
    <row r="3599" spans="1:6" x14ac:dyDescent="0.3">
      <c r="A3599" s="48">
        <v>44991</v>
      </c>
      <c r="B3599">
        <v>2023</v>
      </c>
      <c r="C3599" t="s">
        <v>438</v>
      </c>
      <c r="D3599" s="89">
        <v>22421.885805853271</v>
      </c>
      <c r="E3599" s="91">
        <v>433081135066.39539</v>
      </c>
      <c r="F3599" s="91">
        <v>16080097920.16083</v>
      </c>
    </row>
    <row r="3600" spans="1:6" x14ac:dyDescent="0.3">
      <c r="A3600" s="48">
        <v>44992</v>
      </c>
      <c r="B3600">
        <v>2023</v>
      </c>
      <c r="C3600" t="s">
        <v>438</v>
      </c>
      <c r="D3600" s="89">
        <v>22415.113659694831</v>
      </c>
      <c r="E3600" s="91">
        <v>432758824798.30969</v>
      </c>
      <c r="F3600" s="91">
        <v>21124920006.05772</v>
      </c>
    </row>
    <row r="3601" spans="1:6" x14ac:dyDescent="0.3">
      <c r="A3601" s="48">
        <v>44993</v>
      </c>
      <c r="B3601">
        <v>2023</v>
      </c>
      <c r="C3601" t="s">
        <v>438</v>
      </c>
      <c r="D3601" s="89">
        <v>22217.209884905329</v>
      </c>
      <c r="E3601" s="91">
        <v>427994888566.54211</v>
      </c>
      <c r="F3601" s="91">
        <v>27780357943.162682</v>
      </c>
    </row>
    <row r="3602" spans="1:6" x14ac:dyDescent="0.3">
      <c r="A3602" s="48">
        <v>44994</v>
      </c>
      <c r="B3602">
        <v>2023</v>
      </c>
      <c r="C3602" t="s">
        <v>438</v>
      </c>
      <c r="D3602" s="89">
        <v>21712.65119391273</v>
      </c>
      <c r="E3602" s="91">
        <v>419694984165.38239</v>
      </c>
      <c r="F3602" s="91">
        <v>28493032424.783112</v>
      </c>
    </row>
    <row r="3603" spans="1:6" x14ac:dyDescent="0.3">
      <c r="A3603" s="48">
        <v>44995</v>
      </c>
      <c r="B3603">
        <v>2023</v>
      </c>
      <c r="C3603" t="s">
        <v>438</v>
      </c>
      <c r="D3603" s="89">
        <v>20376.320007428811</v>
      </c>
      <c r="E3603" s="91">
        <v>392841773384.44031</v>
      </c>
      <c r="F3603" s="91">
        <v>40173833477.660767</v>
      </c>
    </row>
    <row r="3604" spans="1:6" x14ac:dyDescent="0.3">
      <c r="A3604" s="48">
        <v>44996</v>
      </c>
      <c r="B3604">
        <v>2023</v>
      </c>
      <c r="C3604" t="s">
        <v>438</v>
      </c>
      <c r="D3604" s="89">
        <v>20195.2289502733</v>
      </c>
      <c r="E3604" s="91">
        <v>390202255053.33539</v>
      </c>
      <c r="F3604" s="91">
        <v>51593890225.487419</v>
      </c>
    </row>
    <row r="3605" spans="1:6" x14ac:dyDescent="0.3">
      <c r="A3605" s="48">
        <v>44997</v>
      </c>
      <c r="B3605">
        <v>2023</v>
      </c>
      <c r="C3605" t="s">
        <v>438</v>
      </c>
      <c r="D3605" s="89">
        <v>20521.556151751171</v>
      </c>
      <c r="E3605" s="91">
        <v>394742728281.98932</v>
      </c>
      <c r="F3605" s="91">
        <v>37746654239.61721</v>
      </c>
    </row>
    <row r="3606" spans="1:6" x14ac:dyDescent="0.3">
      <c r="A3606" s="48">
        <v>44998</v>
      </c>
      <c r="B3606">
        <v>2023</v>
      </c>
      <c r="C3606" t="s">
        <v>438</v>
      </c>
      <c r="D3606" s="89">
        <v>22095.713398335691</v>
      </c>
      <c r="E3606" s="91">
        <v>425816781283.92792</v>
      </c>
      <c r="F3606" s="91">
        <v>36639901908.824028</v>
      </c>
    </row>
    <row r="3607" spans="1:6" x14ac:dyDescent="0.3">
      <c r="A3607" s="48">
        <v>44999</v>
      </c>
      <c r="B3607">
        <v>2023</v>
      </c>
      <c r="C3607" t="s">
        <v>438</v>
      </c>
      <c r="D3607" s="89">
        <v>24178.955327974691</v>
      </c>
      <c r="E3607" s="91">
        <v>466509005562.78168</v>
      </c>
      <c r="F3607" s="91">
        <v>66799159801.958122</v>
      </c>
    </row>
    <row r="3608" spans="1:6" x14ac:dyDescent="0.3">
      <c r="A3608" s="48">
        <v>45000</v>
      </c>
      <c r="B3608">
        <v>2023</v>
      </c>
      <c r="C3608" t="s">
        <v>438</v>
      </c>
      <c r="D3608" s="89">
        <v>24758.76508582757</v>
      </c>
      <c r="E3608" s="91">
        <v>478406045309.60889</v>
      </c>
      <c r="F3608" s="91">
        <v>70714394276.370743</v>
      </c>
    </row>
    <row r="3609" spans="1:6" x14ac:dyDescent="0.3">
      <c r="A3609" s="48">
        <v>45001</v>
      </c>
      <c r="B3609">
        <v>2023</v>
      </c>
      <c r="C3609" t="s">
        <v>438</v>
      </c>
      <c r="D3609" s="89">
        <v>24470.882054450311</v>
      </c>
      <c r="E3609" s="91">
        <v>472833547484.08087</v>
      </c>
      <c r="F3609" s="91">
        <v>63107437928.814011</v>
      </c>
    </row>
    <row r="3610" spans="1:6" x14ac:dyDescent="0.3">
      <c r="A3610" s="48">
        <v>45002</v>
      </c>
      <c r="B3610">
        <v>2023</v>
      </c>
      <c r="C3610" t="s">
        <v>438</v>
      </c>
      <c r="D3610" s="89">
        <v>25161.272017520048</v>
      </c>
      <c r="E3610" s="91">
        <v>486375597562.79871</v>
      </c>
      <c r="F3610" s="91">
        <v>60688056874.814148</v>
      </c>
    </row>
    <row r="3611" spans="1:6" x14ac:dyDescent="0.3">
      <c r="A3611" s="48">
        <v>45003</v>
      </c>
      <c r="B3611">
        <v>2023</v>
      </c>
      <c r="C3611" t="s">
        <v>438</v>
      </c>
      <c r="D3611" s="89">
        <v>27466.67782982986</v>
      </c>
      <c r="E3611" s="91">
        <v>530038219067.33337</v>
      </c>
      <c r="F3611" s="91">
        <v>64617615617.801559</v>
      </c>
    </row>
    <row r="3612" spans="1:6" x14ac:dyDescent="0.3">
      <c r="A3612" s="48">
        <v>45004</v>
      </c>
      <c r="B3612">
        <v>2023</v>
      </c>
      <c r="C3612" t="s">
        <v>438</v>
      </c>
      <c r="D3612" s="89">
        <v>27107.792183504389</v>
      </c>
      <c r="E3612" s="91">
        <v>523262280970.14783</v>
      </c>
      <c r="F3612" s="91">
        <v>46473651090.578407</v>
      </c>
    </row>
    <row r="3613" spans="1:6" x14ac:dyDescent="0.3">
      <c r="A3613" s="48">
        <v>45005</v>
      </c>
      <c r="B3613">
        <v>2023</v>
      </c>
      <c r="C3613" t="s">
        <v>438</v>
      </c>
      <c r="D3613" s="89">
        <v>28186.84265236013</v>
      </c>
      <c r="E3613" s="91">
        <v>546680822196.21552</v>
      </c>
      <c r="F3613" s="91">
        <v>46394763656.038162</v>
      </c>
    </row>
    <row r="3614" spans="1:6" x14ac:dyDescent="0.3">
      <c r="A3614" s="48">
        <v>45006</v>
      </c>
      <c r="B3614">
        <v>2023</v>
      </c>
      <c r="C3614" t="s">
        <v>438</v>
      </c>
      <c r="D3614" s="89">
        <v>27929.16773314029</v>
      </c>
      <c r="E3614" s="91">
        <v>538935400013.35553</v>
      </c>
      <c r="F3614" s="91">
        <v>55315948514.426987</v>
      </c>
    </row>
    <row r="3615" spans="1:6" x14ac:dyDescent="0.3">
      <c r="A3615" s="48">
        <v>45007</v>
      </c>
      <c r="B3615">
        <v>2023</v>
      </c>
      <c r="C3615" t="s">
        <v>438</v>
      </c>
      <c r="D3615" s="89">
        <v>28264.239610522349</v>
      </c>
      <c r="E3615" s="91">
        <v>545917428270.10577</v>
      </c>
      <c r="F3615" s="91">
        <v>34430928756.271828</v>
      </c>
    </row>
    <row r="3616" spans="1:6" x14ac:dyDescent="0.3">
      <c r="A3616" s="48">
        <v>45008</v>
      </c>
      <c r="B3616">
        <v>2023</v>
      </c>
      <c r="C3616" t="s">
        <v>438</v>
      </c>
      <c r="D3616" s="89">
        <v>27449.25483080736</v>
      </c>
      <c r="E3616" s="91">
        <v>530515158753.95398</v>
      </c>
      <c r="F3616" s="91">
        <v>35394833933.501808</v>
      </c>
    </row>
    <row r="3617" spans="1:6" x14ac:dyDescent="0.3">
      <c r="A3617" s="48">
        <v>45009</v>
      </c>
      <c r="B3617">
        <v>2023</v>
      </c>
      <c r="C3617" t="s">
        <v>438</v>
      </c>
      <c r="D3617" s="89">
        <v>28459.735113552499</v>
      </c>
      <c r="E3617" s="91">
        <v>549578396178.63409</v>
      </c>
      <c r="F3617" s="91">
        <v>20360807194.563419</v>
      </c>
    </row>
    <row r="3618" spans="1:6" x14ac:dyDescent="0.3">
      <c r="A3618" s="48">
        <v>45010</v>
      </c>
      <c r="B3618">
        <v>2023</v>
      </c>
      <c r="C3618" t="s">
        <v>438</v>
      </c>
      <c r="D3618" s="89">
        <v>27595.494748375499</v>
      </c>
      <c r="E3618" s="91">
        <v>533634255119.37579</v>
      </c>
      <c r="F3618" s="91">
        <v>21551272690.413609</v>
      </c>
    </row>
    <row r="3619" spans="1:6" x14ac:dyDescent="0.3">
      <c r="A3619" s="48">
        <v>45011</v>
      </c>
      <c r="B3619">
        <v>2023</v>
      </c>
      <c r="C3619" t="s">
        <v>438</v>
      </c>
      <c r="D3619" s="89">
        <v>27670.199498496841</v>
      </c>
      <c r="E3619" s="91">
        <v>534960802333.31073</v>
      </c>
      <c r="F3619" s="91">
        <v>15053754845.31385</v>
      </c>
    </row>
    <row r="3620" spans="1:6" x14ac:dyDescent="0.3">
      <c r="A3620" s="48">
        <v>45012</v>
      </c>
      <c r="B3620">
        <v>2023</v>
      </c>
      <c r="C3620" t="s">
        <v>438</v>
      </c>
      <c r="D3620" s="89">
        <v>28048.469978534958</v>
      </c>
      <c r="E3620" s="91">
        <v>542675619058.77972</v>
      </c>
      <c r="F3620" s="91">
        <v>14450374261.063801</v>
      </c>
    </row>
    <row r="3621" spans="1:6" x14ac:dyDescent="0.3">
      <c r="A3621" s="48">
        <v>45013</v>
      </c>
      <c r="B3621">
        <v>2023</v>
      </c>
      <c r="C3621" t="s">
        <v>438</v>
      </c>
      <c r="D3621" s="89">
        <v>27182.299559950461</v>
      </c>
      <c r="E3621" s="91">
        <v>525230880103.13843</v>
      </c>
      <c r="F3621" s="91">
        <v>18519053231.63728</v>
      </c>
    </row>
    <row r="3622" spans="1:6" x14ac:dyDescent="0.3">
      <c r="A3622" s="48">
        <v>45014</v>
      </c>
      <c r="B3622">
        <v>2023</v>
      </c>
      <c r="C3622" t="s">
        <v>438</v>
      </c>
      <c r="D3622" s="89">
        <v>27291.3500210497</v>
      </c>
      <c r="E3622" s="91">
        <v>528042785008.98273</v>
      </c>
      <c r="F3622" s="91">
        <v>17658503318.91048</v>
      </c>
    </row>
    <row r="3623" spans="1:6" x14ac:dyDescent="0.3">
      <c r="A3623" s="48">
        <v>45015</v>
      </c>
      <c r="B3623">
        <v>2023</v>
      </c>
      <c r="C3623" t="s">
        <v>438</v>
      </c>
      <c r="D3623" s="89">
        <v>28394.997780199061</v>
      </c>
      <c r="E3623" s="91">
        <v>548808373530.0567</v>
      </c>
      <c r="F3623" s="91">
        <v>21097595427.489529</v>
      </c>
    </row>
    <row r="3624" spans="1:6" x14ac:dyDescent="0.3">
      <c r="A3624" s="48">
        <v>45016</v>
      </c>
      <c r="B3624">
        <v>2023</v>
      </c>
      <c r="C3624" t="s">
        <v>438</v>
      </c>
      <c r="D3624" s="89">
        <v>28041.12308008828</v>
      </c>
      <c r="E3624" s="91">
        <v>542369769760.28802</v>
      </c>
      <c r="F3624" s="91">
        <v>22702531379.35043</v>
      </c>
    </row>
    <row r="3625" spans="1:6" x14ac:dyDescent="0.3">
      <c r="A3625" s="48">
        <v>45017</v>
      </c>
      <c r="B3625">
        <v>2023</v>
      </c>
      <c r="C3625" t="s">
        <v>440</v>
      </c>
      <c r="D3625" s="89">
        <v>28516.784729688639</v>
      </c>
      <c r="E3625" s="91">
        <v>551707238559.87573</v>
      </c>
      <c r="F3625" s="91">
        <v>19112345639.9622</v>
      </c>
    </row>
    <row r="3626" spans="1:6" x14ac:dyDescent="0.3">
      <c r="A3626" s="48">
        <v>45018</v>
      </c>
      <c r="B3626">
        <v>2023</v>
      </c>
      <c r="C3626" t="s">
        <v>440</v>
      </c>
      <c r="D3626" s="89">
        <v>28498.944633048621</v>
      </c>
      <c r="E3626" s="91">
        <v>550949831049.3949</v>
      </c>
      <c r="F3626" s="91">
        <v>10085380788.87092</v>
      </c>
    </row>
    <row r="3627" spans="1:6" x14ac:dyDescent="0.3">
      <c r="A3627" s="48">
        <v>45019</v>
      </c>
      <c r="B3627">
        <v>2023</v>
      </c>
      <c r="C3627" t="s">
        <v>440</v>
      </c>
      <c r="D3627" s="89">
        <v>28236.508738939789</v>
      </c>
      <c r="E3627" s="91">
        <v>545181408318.22052</v>
      </c>
      <c r="F3627" s="91">
        <v>11682876586.814529</v>
      </c>
    </row>
    <row r="3628" spans="1:6" x14ac:dyDescent="0.3">
      <c r="A3628" s="48">
        <v>45020</v>
      </c>
      <c r="B3628">
        <v>2023</v>
      </c>
      <c r="C3628" t="s">
        <v>440</v>
      </c>
      <c r="D3628" s="89">
        <v>27815.42653124798</v>
      </c>
      <c r="E3628" s="91">
        <v>539350908801.92822</v>
      </c>
      <c r="F3628" s="91">
        <v>19711493345.47604</v>
      </c>
    </row>
    <row r="3629" spans="1:6" x14ac:dyDescent="0.3">
      <c r="A3629" s="48">
        <v>45021</v>
      </c>
      <c r="B3629">
        <v>2023</v>
      </c>
      <c r="C3629" t="s">
        <v>440</v>
      </c>
      <c r="D3629" s="89">
        <v>28175.330334215389</v>
      </c>
      <c r="E3629" s="91">
        <v>544313567953.40082</v>
      </c>
      <c r="F3629" s="91">
        <v>14871614372.831091</v>
      </c>
    </row>
    <row r="3630" spans="1:6" x14ac:dyDescent="0.3">
      <c r="A3630" s="48">
        <v>45022</v>
      </c>
      <c r="B3630">
        <v>2023</v>
      </c>
      <c r="C3630" t="s">
        <v>440</v>
      </c>
      <c r="D3630" s="89">
        <v>28197.200341245549</v>
      </c>
      <c r="E3630" s="91">
        <v>545409754928.52692</v>
      </c>
      <c r="F3630" s="91">
        <v>16507617903.81395</v>
      </c>
    </row>
    <row r="3631" spans="1:6" x14ac:dyDescent="0.3">
      <c r="A3631" s="48">
        <v>45023</v>
      </c>
      <c r="B3631">
        <v>2023</v>
      </c>
      <c r="C3631" t="s">
        <v>440</v>
      </c>
      <c r="D3631" s="89">
        <v>28042.983386488399</v>
      </c>
      <c r="E3631" s="91">
        <v>542601176317.44409</v>
      </c>
      <c r="F3631" s="91">
        <v>13079528995.139919</v>
      </c>
    </row>
    <row r="3632" spans="1:6" x14ac:dyDescent="0.3">
      <c r="A3632" s="48">
        <v>45024</v>
      </c>
      <c r="B3632">
        <v>2023</v>
      </c>
      <c r="C3632" t="s">
        <v>440</v>
      </c>
      <c r="D3632" s="89">
        <v>27934.438712848951</v>
      </c>
      <c r="E3632" s="91">
        <v>540432353743.32318</v>
      </c>
      <c r="F3632" s="91">
        <v>10141276803.893909</v>
      </c>
    </row>
    <row r="3633" spans="1:6" x14ac:dyDescent="0.3">
      <c r="A3633" s="48">
        <v>45025</v>
      </c>
      <c r="B3633">
        <v>2023</v>
      </c>
      <c r="C3633" t="s">
        <v>440</v>
      </c>
      <c r="D3633" s="89">
        <v>27968.128047055121</v>
      </c>
      <c r="E3633" s="91">
        <v>541094458101.4472</v>
      </c>
      <c r="F3633" s="91">
        <v>8844199146.1800995</v>
      </c>
    </row>
    <row r="3634" spans="1:6" x14ac:dyDescent="0.3">
      <c r="A3634" s="48">
        <v>45026</v>
      </c>
      <c r="B3634">
        <v>2023</v>
      </c>
      <c r="C3634" t="s">
        <v>440</v>
      </c>
      <c r="D3634" s="89">
        <v>28351.236993850111</v>
      </c>
      <c r="E3634" s="91">
        <v>548568597244.19781</v>
      </c>
      <c r="F3634" s="91">
        <v>11429030269.731689</v>
      </c>
    </row>
    <row r="3635" spans="1:6" x14ac:dyDescent="0.3">
      <c r="A3635" s="48">
        <v>45027</v>
      </c>
      <c r="B3635">
        <v>2023</v>
      </c>
      <c r="C3635" t="s">
        <v>440</v>
      </c>
      <c r="D3635" s="89">
        <v>29657.974136873559</v>
      </c>
      <c r="E3635" s="91">
        <v>574059578670.36536</v>
      </c>
      <c r="F3635" s="91">
        <v>17475381731.251881</v>
      </c>
    </row>
    <row r="3636" spans="1:6" x14ac:dyDescent="0.3">
      <c r="A3636" s="48">
        <v>45028</v>
      </c>
      <c r="B3636">
        <v>2023</v>
      </c>
      <c r="C3636" t="s">
        <v>440</v>
      </c>
      <c r="D3636" s="89">
        <v>30260.936109408649</v>
      </c>
      <c r="E3636" s="91">
        <v>585359301945.25952</v>
      </c>
      <c r="F3636" s="91">
        <v>18320296514.777649</v>
      </c>
    </row>
    <row r="3637" spans="1:6" x14ac:dyDescent="0.3">
      <c r="A3637" s="48">
        <v>45029</v>
      </c>
      <c r="B3637">
        <v>2023</v>
      </c>
      <c r="C3637" t="s">
        <v>440</v>
      </c>
      <c r="D3637" s="89">
        <v>29904.138694718909</v>
      </c>
      <c r="E3637" s="91">
        <v>578850627447.61047</v>
      </c>
      <c r="F3637" s="91">
        <v>18407698928.06657</v>
      </c>
    </row>
    <row r="3638" spans="1:6" x14ac:dyDescent="0.3">
      <c r="A3638" s="48">
        <v>45030</v>
      </c>
      <c r="B3638">
        <v>2023</v>
      </c>
      <c r="C3638" t="s">
        <v>440</v>
      </c>
      <c r="D3638" s="89">
        <v>30405.027312781149</v>
      </c>
      <c r="E3638" s="91">
        <v>587939018759.42212</v>
      </c>
      <c r="F3638" s="91">
        <v>16404033694.473761</v>
      </c>
    </row>
    <row r="3639" spans="1:6" x14ac:dyDescent="0.3">
      <c r="A3639" s="48">
        <v>45031</v>
      </c>
      <c r="B3639">
        <v>2023</v>
      </c>
      <c r="C3639" t="s">
        <v>440</v>
      </c>
      <c r="D3639" s="89">
        <v>30468.408700590779</v>
      </c>
      <c r="E3639" s="91">
        <v>589051372432.54895</v>
      </c>
      <c r="F3639" s="91">
        <v>20984067684.216221</v>
      </c>
    </row>
    <row r="3640" spans="1:6" x14ac:dyDescent="0.3">
      <c r="A3640" s="48">
        <v>45032</v>
      </c>
      <c r="B3640">
        <v>2023</v>
      </c>
      <c r="C3640" t="s">
        <v>440</v>
      </c>
      <c r="D3640" s="89">
        <v>30312.161879659241</v>
      </c>
      <c r="E3640" s="91">
        <v>586969785778.09277</v>
      </c>
      <c r="F3640" s="91">
        <v>11028264273.146709</v>
      </c>
    </row>
    <row r="3641" spans="1:6" x14ac:dyDescent="0.3">
      <c r="A3641" s="48">
        <v>45033</v>
      </c>
      <c r="B3641">
        <v>2023</v>
      </c>
      <c r="C3641" t="s">
        <v>440</v>
      </c>
      <c r="D3641" s="89">
        <v>30304.80751478584</v>
      </c>
      <c r="E3641" s="91">
        <v>586268225587.86768</v>
      </c>
      <c r="F3641" s="91">
        <v>11188035367.077021</v>
      </c>
    </row>
    <row r="3642" spans="1:6" x14ac:dyDescent="0.3">
      <c r="A3642" s="48">
        <v>45034</v>
      </c>
      <c r="B3642">
        <v>2023</v>
      </c>
      <c r="C3642" t="s">
        <v>440</v>
      </c>
      <c r="D3642" s="89">
        <v>29467.45982926034</v>
      </c>
      <c r="E3642" s="91">
        <v>569958059900.51953</v>
      </c>
      <c r="F3642" s="91">
        <v>16771824487.579359</v>
      </c>
    </row>
    <row r="3643" spans="1:6" x14ac:dyDescent="0.3">
      <c r="A3643" s="48">
        <v>45035</v>
      </c>
      <c r="B3643">
        <v>2023</v>
      </c>
      <c r="C3643" t="s">
        <v>440</v>
      </c>
      <c r="D3643" s="89">
        <v>30365.904167541408</v>
      </c>
      <c r="E3643" s="91">
        <v>587730212230.9563</v>
      </c>
      <c r="F3643" s="91">
        <v>18078539248.521042</v>
      </c>
    </row>
    <row r="3644" spans="1:6" x14ac:dyDescent="0.3">
      <c r="A3644" s="48">
        <v>45036</v>
      </c>
      <c r="B3644">
        <v>2023</v>
      </c>
      <c r="C3644" t="s">
        <v>440</v>
      </c>
      <c r="D3644" s="89">
        <v>28833.217501221101</v>
      </c>
      <c r="E3644" s="91">
        <v>558796473890.59583</v>
      </c>
      <c r="F3644" s="91">
        <v>24136616861.63636</v>
      </c>
    </row>
    <row r="3645" spans="1:6" x14ac:dyDescent="0.3">
      <c r="A3645" s="48">
        <v>45037</v>
      </c>
      <c r="B3645">
        <v>2023</v>
      </c>
      <c r="C3645" t="s">
        <v>440</v>
      </c>
      <c r="D3645" s="89">
        <v>28255.57824866478</v>
      </c>
      <c r="E3645" s="91">
        <v>546141074655.3764</v>
      </c>
      <c r="F3645" s="91">
        <v>21695904964.799049</v>
      </c>
    </row>
    <row r="3646" spans="1:6" x14ac:dyDescent="0.3">
      <c r="A3646" s="48">
        <v>45038</v>
      </c>
      <c r="B3646">
        <v>2023</v>
      </c>
      <c r="C3646" t="s">
        <v>440</v>
      </c>
      <c r="D3646" s="89">
        <v>27300.15712851557</v>
      </c>
      <c r="E3646" s="91">
        <v>528357279464.0127</v>
      </c>
      <c r="F3646" s="91">
        <v>20420333533.714149</v>
      </c>
    </row>
    <row r="3647" spans="1:6" x14ac:dyDescent="0.3">
      <c r="A3647" s="48">
        <v>45039</v>
      </c>
      <c r="B3647">
        <v>2023</v>
      </c>
      <c r="C3647" t="s">
        <v>440</v>
      </c>
      <c r="D3647" s="89">
        <v>27861.640663476552</v>
      </c>
      <c r="E3647" s="91">
        <v>539454716829.93683</v>
      </c>
      <c r="F3647" s="91">
        <v>11700230849.96813</v>
      </c>
    </row>
    <row r="3648" spans="1:6" x14ac:dyDescent="0.3">
      <c r="A3648" s="48">
        <v>45040</v>
      </c>
      <c r="B3648">
        <v>2023</v>
      </c>
      <c r="C3648" t="s">
        <v>440</v>
      </c>
      <c r="D3648" s="89">
        <v>27606.57834765314</v>
      </c>
      <c r="E3648" s="91">
        <v>533753154140.25531</v>
      </c>
      <c r="F3648" s="91">
        <v>11435645306.771601</v>
      </c>
    </row>
    <row r="3649" spans="1:6" x14ac:dyDescent="0.3">
      <c r="A3649" s="48">
        <v>45041</v>
      </c>
      <c r="B3649">
        <v>2023</v>
      </c>
      <c r="C3649" t="s">
        <v>440</v>
      </c>
      <c r="D3649" s="89">
        <v>27511.635682161312</v>
      </c>
      <c r="E3649" s="91">
        <v>532290845181.53387</v>
      </c>
      <c r="F3649" s="91">
        <v>16443099944.647341</v>
      </c>
    </row>
    <row r="3650" spans="1:6" x14ac:dyDescent="0.3">
      <c r="A3650" s="48">
        <v>45042</v>
      </c>
      <c r="B3650">
        <v>2023</v>
      </c>
      <c r="C3650" t="s">
        <v>440</v>
      </c>
      <c r="D3650" s="89">
        <v>28351.21824837301</v>
      </c>
      <c r="E3650" s="91">
        <v>548359667398.65228</v>
      </c>
      <c r="F3650" s="91">
        <v>17061823985.865339</v>
      </c>
    </row>
    <row r="3651" spans="1:6" x14ac:dyDescent="0.3">
      <c r="A3651" s="48">
        <v>45043</v>
      </c>
      <c r="B3651">
        <v>2023</v>
      </c>
      <c r="C3651" t="s">
        <v>440</v>
      </c>
      <c r="D3651" s="89">
        <v>28352.191320596681</v>
      </c>
      <c r="E3651" s="91">
        <v>548638734338.36761</v>
      </c>
      <c r="F3651" s="91">
        <v>30540034741.284771</v>
      </c>
    </row>
    <row r="3652" spans="1:6" x14ac:dyDescent="0.3">
      <c r="A3652" s="48">
        <v>45044</v>
      </c>
      <c r="B3652">
        <v>2023</v>
      </c>
      <c r="C3652" t="s">
        <v>440</v>
      </c>
      <c r="D3652" s="89">
        <v>29483.521704991861</v>
      </c>
      <c r="E3652" s="91">
        <v>570258039118.57715</v>
      </c>
      <c r="F3652" s="91">
        <v>26238597379.499538</v>
      </c>
    </row>
    <row r="3653" spans="1:6" x14ac:dyDescent="0.3">
      <c r="A3653" s="48">
        <v>45045</v>
      </c>
      <c r="B3653">
        <v>2023</v>
      </c>
      <c r="C3653" t="s">
        <v>440</v>
      </c>
      <c r="D3653" s="89">
        <v>29339.994997549351</v>
      </c>
      <c r="E3653" s="91">
        <v>568153896404.97412</v>
      </c>
      <c r="F3653" s="91">
        <v>18730801539.181561</v>
      </c>
    </row>
    <row r="3654" spans="1:6" x14ac:dyDescent="0.3">
      <c r="A3654" s="48">
        <v>45046</v>
      </c>
      <c r="B3654">
        <v>2023</v>
      </c>
      <c r="C3654" t="s">
        <v>440</v>
      </c>
      <c r="D3654" s="89">
        <v>29217.94404680992</v>
      </c>
      <c r="E3654" s="91">
        <v>565714356650.66211</v>
      </c>
      <c r="F3654" s="91">
        <v>9711415138.827158</v>
      </c>
    </row>
    <row r="3655" spans="1:6" x14ac:dyDescent="0.3">
      <c r="A3655" s="48">
        <v>45047</v>
      </c>
      <c r="B3655">
        <v>2023</v>
      </c>
      <c r="C3655" t="s">
        <v>440</v>
      </c>
      <c r="D3655" s="89">
        <v>29362.056213625401</v>
      </c>
      <c r="E3655" s="91">
        <v>568513467268.41235</v>
      </c>
      <c r="F3655" s="91">
        <v>14707008604.646999</v>
      </c>
    </row>
    <row r="3656" spans="1:6" x14ac:dyDescent="0.3">
      <c r="A3656" s="48">
        <v>45048</v>
      </c>
      <c r="B3656">
        <v>2023</v>
      </c>
      <c r="C3656" t="s">
        <v>440</v>
      </c>
      <c r="D3656" s="89">
        <v>28125.501155636819</v>
      </c>
      <c r="E3656" s="91">
        <v>544421676291.20093</v>
      </c>
      <c r="F3656" s="91">
        <v>19980169281.00898</v>
      </c>
    </row>
    <row r="3657" spans="1:6" x14ac:dyDescent="0.3">
      <c r="A3657" s="48">
        <v>45049</v>
      </c>
      <c r="B3657">
        <v>2023</v>
      </c>
      <c r="C3657" t="s">
        <v>440</v>
      </c>
      <c r="D3657" s="89">
        <v>28654.39013332672</v>
      </c>
      <c r="E3657" s="91">
        <v>554886795897.93689</v>
      </c>
      <c r="F3657" s="91">
        <v>17699097406.188801</v>
      </c>
    </row>
    <row r="3658" spans="1:6" x14ac:dyDescent="0.3">
      <c r="A3658" s="48">
        <v>45050</v>
      </c>
      <c r="B3658">
        <v>2023</v>
      </c>
      <c r="C3658" t="s">
        <v>440</v>
      </c>
      <c r="D3658" s="89">
        <v>28988.32099624928</v>
      </c>
      <c r="E3658" s="91">
        <v>561312171794.5802</v>
      </c>
      <c r="F3658" s="91">
        <v>19944381490.56002</v>
      </c>
    </row>
    <row r="3659" spans="1:6" x14ac:dyDescent="0.3">
      <c r="A3659" s="48">
        <v>45051</v>
      </c>
      <c r="B3659">
        <v>2023</v>
      </c>
      <c r="C3659" t="s">
        <v>440</v>
      </c>
      <c r="D3659" s="89">
        <v>28846.461458608061</v>
      </c>
      <c r="E3659" s="91">
        <v>558634329303.22083</v>
      </c>
      <c r="F3659" s="91">
        <v>12676760580.080191</v>
      </c>
    </row>
    <row r="3660" spans="1:6" x14ac:dyDescent="0.3">
      <c r="A3660" s="48">
        <v>45052</v>
      </c>
      <c r="B3660">
        <v>2023</v>
      </c>
      <c r="C3660" t="s">
        <v>440</v>
      </c>
      <c r="D3660" s="89">
        <v>29520.3222689705</v>
      </c>
      <c r="E3660" s="91">
        <v>571520224182.88245</v>
      </c>
      <c r="F3660" s="91">
        <v>4971523630.5486202</v>
      </c>
    </row>
    <row r="3661" spans="1:6" x14ac:dyDescent="0.3">
      <c r="A3661" s="48">
        <v>45053</v>
      </c>
      <c r="B3661">
        <v>2023</v>
      </c>
      <c r="C3661" t="s">
        <v>440</v>
      </c>
      <c r="D3661" s="89">
        <v>28887.741045523369</v>
      </c>
      <c r="E3661" s="91">
        <v>559078681902.6073</v>
      </c>
      <c r="F3661" s="91">
        <v>6463808309.4389248</v>
      </c>
    </row>
    <row r="3662" spans="1:6" x14ac:dyDescent="0.3">
      <c r="A3662" s="48">
        <v>45054</v>
      </c>
      <c r="B3662">
        <v>2023</v>
      </c>
      <c r="C3662" t="s">
        <v>440</v>
      </c>
      <c r="D3662" s="89">
        <v>28611.439197614571</v>
      </c>
      <c r="E3662" s="91">
        <v>554373015261.66809</v>
      </c>
      <c r="F3662" s="91">
        <v>10199066943.17034</v>
      </c>
    </row>
    <row r="3663" spans="1:6" x14ac:dyDescent="0.3">
      <c r="A3663" s="48">
        <v>45055</v>
      </c>
      <c r="B3663">
        <v>2023</v>
      </c>
      <c r="C3663" t="s">
        <v>440</v>
      </c>
      <c r="D3663" s="89">
        <v>27696.76078562556</v>
      </c>
      <c r="E3663" s="91">
        <v>536032086472.03802</v>
      </c>
      <c r="F3663" s="91">
        <v>21535578788.860279</v>
      </c>
    </row>
    <row r="3664" spans="1:6" x14ac:dyDescent="0.3">
      <c r="A3664" s="48">
        <v>45056</v>
      </c>
      <c r="B3664">
        <v>2023</v>
      </c>
      <c r="C3664" t="s">
        <v>440</v>
      </c>
      <c r="D3664" s="89">
        <v>27607.39168091902</v>
      </c>
      <c r="E3664" s="91">
        <v>535037100026.69031</v>
      </c>
      <c r="F3664" s="91">
        <v>8876813250.9335575</v>
      </c>
    </row>
    <row r="3665" spans="1:6" x14ac:dyDescent="0.3">
      <c r="A3665" s="48">
        <v>45057</v>
      </c>
      <c r="B3665">
        <v>2023</v>
      </c>
      <c r="C3665" t="s">
        <v>440</v>
      </c>
      <c r="D3665" s="89">
        <v>27639.733565935861</v>
      </c>
      <c r="E3665" s="91">
        <v>534937464538.75818</v>
      </c>
      <c r="F3665" s="91">
        <v>17159331951.18988</v>
      </c>
    </row>
    <row r="3666" spans="1:6" x14ac:dyDescent="0.3">
      <c r="A3666" s="48">
        <v>45058</v>
      </c>
      <c r="B3666">
        <v>2023</v>
      </c>
      <c r="C3666" t="s">
        <v>440</v>
      </c>
      <c r="D3666" s="89">
        <v>27024.765729299779</v>
      </c>
      <c r="E3666" s="91">
        <v>523414877659.30737</v>
      </c>
      <c r="F3666" s="91">
        <v>7754296234.0771713</v>
      </c>
    </row>
    <row r="3667" spans="1:6" x14ac:dyDescent="0.3">
      <c r="A3667" s="48">
        <v>45059</v>
      </c>
      <c r="B3667">
        <v>2023</v>
      </c>
      <c r="C3667" t="s">
        <v>440</v>
      </c>
      <c r="D3667" s="89">
        <v>26787.690395918329</v>
      </c>
      <c r="E3667" s="91">
        <v>518816444750.77087</v>
      </c>
      <c r="F3667" s="91">
        <v>9157286238.1930714</v>
      </c>
    </row>
    <row r="3668" spans="1:6" x14ac:dyDescent="0.3">
      <c r="A3668" s="48">
        <v>45060</v>
      </c>
      <c r="B3668">
        <v>2023</v>
      </c>
      <c r="C3668" t="s">
        <v>440</v>
      </c>
      <c r="D3668" s="89">
        <v>26798.126271474699</v>
      </c>
      <c r="E3668" s="91">
        <v>520426027097.33618</v>
      </c>
      <c r="F3668" s="91">
        <v>8365379054.2021151</v>
      </c>
    </row>
    <row r="3669" spans="1:6" x14ac:dyDescent="0.3">
      <c r="A3669" s="48">
        <v>45061</v>
      </c>
      <c r="B3669">
        <v>2023</v>
      </c>
      <c r="C3669" t="s">
        <v>440</v>
      </c>
      <c r="D3669" s="89">
        <v>26911.805273213889</v>
      </c>
      <c r="E3669" s="91">
        <v>521319019334.69623</v>
      </c>
      <c r="F3669" s="91">
        <v>6019488454.4196806</v>
      </c>
    </row>
    <row r="3670" spans="1:6" x14ac:dyDescent="0.3">
      <c r="A3670" s="48">
        <v>45062</v>
      </c>
      <c r="B3670">
        <v>2023</v>
      </c>
      <c r="C3670" t="s">
        <v>440</v>
      </c>
      <c r="D3670" s="89">
        <v>27227.793422558789</v>
      </c>
      <c r="E3670" s="91">
        <v>527655229433.88672</v>
      </c>
      <c r="F3670" s="91">
        <v>14570026781.747089</v>
      </c>
    </row>
    <row r="3671" spans="1:6" x14ac:dyDescent="0.3">
      <c r="A3671" s="48">
        <v>45063</v>
      </c>
      <c r="B3671">
        <v>2023</v>
      </c>
      <c r="C3671" t="s">
        <v>440</v>
      </c>
      <c r="D3671" s="89">
        <v>27022.713173921151</v>
      </c>
      <c r="E3671" s="91">
        <v>523965691858.86591</v>
      </c>
      <c r="F3671" s="91">
        <v>12927093920.903</v>
      </c>
    </row>
    <row r="3672" spans="1:6" x14ac:dyDescent="0.3">
      <c r="A3672" s="48">
        <v>45064</v>
      </c>
      <c r="B3672">
        <v>2023</v>
      </c>
      <c r="C3672" t="s">
        <v>440</v>
      </c>
      <c r="D3672" s="89">
        <v>27389.9715114422</v>
      </c>
      <c r="E3672" s="91">
        <v>530762551513.48718</v>
      </c>
      <c r="F3672" s="91">
        <v>12580626234.91345</v>
      </c>
    </row>
    <row r="3673" spans="1:6" x14ac:dyDescent="0.3">
      <c r="A3673" s="48">
        <v>45065</v>
      </c>
      <c r="B3673">
        <v>2023</v>
      </c>
      <c r="C3673" t="s">
        <v>440</v>
      </c>
      <c r="D3673" s="89">
        <v>26842.95249471792</v>
      </c>
      <c r="E3673" s="91">
        <v>520544913836.40997</v>
      </c>
      <c r="F3673" s="91">
        <v>12599487111.93878</v>
      </c>
    </row>
    <row r="3674" spans="1:6" x14ac:dyDescent="0.3">
      <c r="A3674" s="48">
        <v>45066</v>
      </c>
      <c r="B3674">
        <v>2023</v>
      </c>
      <c r="C3674" t="s">
        <v>440</v>
      </c>
      <c r="D3674" s="89">
        <v>26884.37105958995</v>
      </c>
      <c r="E3674" s="91">
        <v>521153640362.96179</v>
      </c>
      <c r="F3674" s="91">
        <v>11559136131.368771</v>
      </c>
    </row>
    <row r="3675" spans="1:6" x14ac:dyDescent="0.3">
      <c r="A3675" s="48">
        <v>45067</v>
      </c>
      <c r="B3675">
        <v>2023</v>
      </c>
      <c r="C3675" t="s">
        <v>440</v>
      </c>
      <c r="D3675" s="89">
        <v>27093.791101497351</v>
      </c>
      <c r="E3675" s="91">
        <v>525040003344.1629</v>
      </c>
      <c r="F3675" s="91">
        <v>3882362454.2197828</v>
      </c>
    </row>
    <row r="3676" spans="1:6" x14ac:dyDescent="0.3">
      <c r="A3676" s="48">
        <v>45068</v>
      </c>
      <c r="B3676">
        <v>2023</v>
      </c>
      <c r="C3676" t="s">
        <v>440</v>
      </c>
      <c r="D3676" s="89">
        <v>26773.830243664779</v>
      </c>
      <c r="E3676" s="91">
        <v>519171380714.09448</v>
      </c>
      <c r="F3676" s="91">
        <v>8125825605.6842451</v>
      </c>
    </row>
    <row r="3677" spans="1:6" x14ac:dyDescent="0.3">
      <c r="A3677" s="48">
        <v>45069</v>
      </c>
      <c r="B3677">
        <v>2023</v>
      </c>
      <c r="C3677" t="s">
        <v>440</v>
      </c>
      <c r="D3677" s="89">
        <v>26869.686021790771</v>
      </c>
      <c r="E3677" s="91">
        <v>520821915713.9187</v>
      </c>
      <c r="F3677" s="91">
        <v>8025716966.1793976</v>
      </c>
    </row>
    <row r="3678" spans="1:6" x14ac:dyDescent="0.3">
      <c r="A3678" s="48">
        <v>45070</v>
      </c>
      <c r="B3678">
        <v>2023</v>
      </c>
      <c r="C3678" t="s">
        <v>440</v>
      </c>
      <c r="D3678" s="89">
        <v>27222.93774660385</v>
      </c>
      <c r="E3678" s="91">
        <v>527528695688.75873</v>
      </c>
      <c r="F3678" s="91">
        <v>11685763863.31237</v>
      </c>
    </row>
    <row r="3679" spans="1:6" x14ac:dyDescent="0.3">
      <c r="A3679" s="48">
        <v>45071</v>
      </c>
      <c r="B3679">
        <v>2023</v>
      </c>
      <c r="C3679" t="s">
        <v>440</v>
      </c>
      <c r="D3679" s="89">
        <v>26338.948946998691</v>
      </c>
      <c r="E3679" s="91">
        <v>510987979871.22009</v>
      </c>
      <c r="F3679" s="91">
        <v>17477200137.10873</v>
      </c>
    </row>
    <row r="3680" spans="1:6" x14ac:dyDescent="0.3">
      <c r="A3680" s="48">
        <v>45072</v>
      </c>
      <c r="B3680">
        <v>2023</v>
      </c>
      <c r="C3680" t="s">
        <v>440</v>
      </c>
      <c r="D3680" s="89">
        <v>26475.607902534281</v>
      </c>
      <c r="E3680" s="91">
        <v>513295724355.69897</v>
      </c>
      <c r="F3680" s="91">
        <v>11953749225.493999</v>
      </c>
    </row>
    <row r="3681" spans="1:6" x14ac:dyDescent="0.3">
      <c r="A3681" s="48">
        <v>45073</v>
      </c>
      <c r="B3681">
        <v>2023</v>
      </c>
      <c r="C3681" t="s">
        <v>440</v>
      </c>
      <c r="D3681" s="89">
        <v>26717.98755357178</v>
      </c>
      <c r="E3681" s="91">
        <v>517973731437.94031</v>
      </c>
      <c r="F3681" s="91">
        <v>10994037071.45216</v>
      </c>
    </row>
    <row r="3682" spans="1:6" x14ac:dyDescent="0.3">
      <c r="A3682" s="48">
        <v>45074</v>
      </c>
      <c r="B3682">
        <v>2023</v>
      </c>
      <c r="C3682" t="s">
        <v>440</v>
      </c>
      <c r="D3682" s="89">
        <v>26848.239939592459</v>
      </c>
      <c r="E3682" s="91">
        <v>520461980942.25427</v>
      </c>
      <c r="F3682" s="91">
        <v>6029471707.8974094</v>
      </c>
    </row>
    <row r="3683" spans="1:6" x14ac:dyDescent="0.3">
      <c r="A3683" s="48">
        <v>45075</v>
      </c>
      <c r="B3683">
        <v>2023</v>
      </c>
      <c r="C3683" t="s">
        <v>440</v>
      </c>
      <c r="D3683" s="89">
        <v>28110.313467609281</v>
      </c>
      <c r="E3683" s="91">
        <v>544879177078.8053</v>
      </c>
      <c r="F3683" s="91">
        <v>13144599279.479019</v>
      </c>
    </row>
    <row r="3684" spans="1:6" x14ac:dyDescent="0.3">
      <c r="A3684" s="48">
        <v>45076</v>
      </c>
      <c r="B3684">
        <v>2023</v>
      </c>
      <c r="C3684" t="s">
        <v>440</v>
      </c>
      <c r="D3684" s="89">
        <v>27759.74666392068</v>
      </c>
      <c r="E3684" s="91">
        <v>538430950369.49823</v>
      </c>
      <c r="F3684" s="91">
        <v>13483205892.5396</v>
      </c>
    </row>
    <row r="3685" spans="1:6" x14ac:dyDescent="0.3">
      <c r="A3685" s="48">
        <v>45077</v>
      </c>
      <c r="B3685">
        <v>2023</v>
      </c>
      <c r="C3685" t="s">
        <v>440</v>
      </c>
      <c r="D3685" s="89">
        <v>27713.908547529511</v>
      </c>
      <c r="E3685" s="91">
        <v>537414074116.49847</v>
      </c>
      <c r="F3685" s="91">
        <v>12766436369.81596</v>
      </c>
    </row>
    <row r="3686" spans="1:6" x14ac:dyDescent="0.3">
      <c r="A3686" s="48">
        <v>45078</v>
      </c>
      <c r="B3686">
        <v>2023</v>
      </c>
      <c r="C3686" t="s">
        <v>440</v>
      </c>
      <c r="D3686" s="89">
        <v>27245.474465179719</v>
      </c>
      <c r="E3686" s="91">
        <v>528464394082.93872</v>
      </c>
      <c r="F3686" s="91">
        <v>10001106221.64707</v>
      </c>
    </row>
    <row r="3687" spans="1:6" x14ac:dyDescent="0.3">
      <c r="A3687" s="48">
        <v>45079</v>
      </c>
      <c r="B3687">
        <v>2023</v>
      </c>
      <c r="C3687" t="s">
        <v>440</v>
      </c>
      <c r="D3687" s="89">
        <v>26824.101499516779</v>
      </c>
      <c r="E3687" s="91">
        <v>520271910707.11267</v>
      </c>
      <c r="F3687" s="91">
        <v>12156086970.87299</v>
      </c>
    </row>
    <row r="3688" spans="1:6" x14ac:dyDescent="0.3">
      <c r="A3688" s="48">
        <v>45080</v>
      </c>
      <c r="B3688">
        <v>2023</v>
      </c>
      <c r="C3688" t="s">
        <v>440</v>
      </c>
      <c r="D3688" s="89">
        <v>27247.740081457028</v>
      </c>
      <c r="E3688" s="91">
        <v>528508990069.21222</v>
      </c>
      <c r="F3688" s="91">
        <v>15428145241.775961</v>
      </c>
    </row>
    <row r="3689" spans="1:6" x14ac:dyDescent="0.3">
      <c r="A3689" s="48">
        <v>45081</v>
      </c>
      <c r="B3689">
        <v>2023</v>
      </c>
      <c r="C3689" t="s">
        <v>440</v>
      </c>
      <c r="D3689" s="89">
        <v>27066.371328526231</v>
      </c>
      <c r="E3689" s="91">
        <v>525209390395.5061</v>
      </c>
      <c r="F3689" s="91">
        <v>6673279605.6295109</v>
      </c>
    </row>
    <row r="3690" spans="1:6" x14ac:dyDescent="0.3">
      <c r="A3690" s="48">
        <v>45082</v>
      </c>
      <c r="B3690">
        <v>2023</v>
      </c>
      <c r="C3690" t="s">
        <v>440</v>
      </c>
      <c r="D3690" s="89">
        <v>27315.447587487681</v>
      </c>
      <c r="E3690" s="91">
        <v>529630092281.3869</v>
      </c>
      <c r="F3690" s="91">
        <v>6098045626.0476179</v>
      </c>
    </row>
    <row r="3691" spans="1:6" x14ac:dyDescent="0.3">
      <c r="A3691" s="48">
        <v>45083</v>
      </c>
      <c r="B3691">
        <v>2023</v>
      </c>
      <c r="C3691" t="s">
        <v>440</v>
      </c>
      <c r="D3691" s="89">
        <v>25792.616090233401</v>
      </c>
      <c r="E3691" s="91">
        <v>500593893699.21832</v>
      </c>
      <c r="F3691" s="91">
        <v>21208433571.87331</v>
      </c>
    </row>
    <row r="3692" spans="1:6" x14ac:dyDescent="0.3">
      <c r="A3692" s="48">
        <v>45084</v>
      </c>
      <c r="B3692">
        <v>2023</v>
      </c>
      <c r="C3692" t="s">
        <v>440</v>
      </c>
      <c r="D3692" s="89">
        <v>27216.615564697731</v>
      </c>
      <c r="E3692" s="91">
        <v>527295592028.08087</v>
      </c>
      <c r="F3692" s="91">
        <v>22188018260.832458</v>
      </c>
    </row>
    <row r="3693" spans="1:6" x14ac:dyDescent="0.3">
      <c r="A3693" s="48">
        <v>45085</v>
      </c>
      <c r="B3693">
        <v>2023</v>
      </c>
      <c r="C3693" t="s">
        <v>440</v>
      </c>
      <c r="D3693" s="89">
        <v>26346.244545137641</v>
      </c>
      <c r="E3693" s="91">
        <v>510979921090.63373</v>
      </c>
      <c r="F3693" s="91">
        <v>14723854336.09437</v>
      </c>
    </row>
    <row r="3694" spans="1:6" x14ac:dyDescent="0.3">
      <c r="A3694" s="48">
        <v>45086</v>
      </c>
      <c r="B3694">
        <v>2023</v>
      </c>
      <c r="C3694" t="s">
        <v>440</v>
      </c>
      <c r="D3694" s="89">
        <v>26507.909892202981</v>
      </c>
      <c r="E3694" s="91">
        <v>514279355771.49921</v>
      </c>
      <c r="F3694" s="91">
        <v>10197924963.78026</v>
      </c>
    </row>
    <row r="3695" spans="1:6" x14ac:dyDescent="0.3">
      <c r="A3695" s="48">
        <v>45087</v>
      </c>
      <c r="B3695">
        <v>2023</v>
      </c>
      <c r="C3695" t="s">
        <v>440</v>
      </c>
      <c r="D3695" s="89">
        <v>26469.581684007029</v>
      </c>
      <c r="E3695" s="91">
        <v>513226142603.12128</v>
      </c>
      <c r="F3695" s="91">
        <v>10464066236.481239</v>
      </c>
    </row>
    <row r="3696" spans="1:6" x14ac:dyDescent="0.3">
      <c r="A3696" s="48">
        <v>45088</v>
      </c>
      <c r="B3696">
        <v>2023</v>
      </c>
      <c r="C3696" t="s">
        <v>440</v>
      </c>
      <c r="D3696" s="89">
        <v>25858.12289218562</v>
      </c>
      <c r="E3696" s="91">
        <v>501653860264.20288</v>
      </c>
      <c r="F3696" s="91">
        <v>9755626714.2446918</v>
      </c>
    </row>
    <row r="3697" spans="1:6" x14ac:dyDescent="0.3">
      <c r="A3697" s="48">
        <v>45089</v>
      </c>
      <c r="B3697">
        <v>2023</v>
      </c>
      <c r="C3697" t="s">
        <v>440</v>
      </c>
      <c r="D3697" s="89">
        <v>25916.579896379812</v>
      </c>
      <c r="E3697" s="91">
        <v>502683000962.43018</v>
      </c>
      <c r="F3697" s="91">
        <v>10439993428.365511</v>
      </c>
    </row>
    <row r="3698" spans="1:6" x14ac:dyDescent="0.3">
      <c r="A3698" s="48">
        <v>45090</v>
      </c>
      <c r="B3698">
        <v>2023</v>
      </c>
      <c r="C3698" t="s">
        <v>440</v>
      </c>
      <c r="D3698" s="89">
        <v>25910.36274291946</v>
      </c>
      <c r="E3698" s="91">
        <v>502562686069.16992</v>
      </c>
      <c r="F3698" s="91">
        <v>9761691909.3160305</v>
      </c>
    </row>
    <row r="3699" spans="1:6" x14ac:dyDescent="0.3">
      <c r="A3699" s="48">
        <v>45091</v>
      </c>
      <c r="B3699">
        <v>2023</v>
      </c>
      <c r="C3699" t="s">
        <v>440</v>
      </c>
      <c r="D3699" s="89">
        <v>25872.206458795092</v>
      </c>
      <c r="E3699" s="91">
        <v>501752262681.71881</v>
      </c>
      <c r="F3699" s="91">
        <v>9921875985.8886032</v>
      </c>
    </row>
    <row r="3700" spans="1:6" x14ac:dyDescent="0.3">
      <c r="A3700" s="48">
        <v>45092</v>
      </c>
      <c r="B3700">
        <v>2023</v>
      </c>
      <c r="C3700" t="s">
        <v>440</v>
      </c>
      <c r="D3700" s="89">
        <v>25107.754695880591</v>
      </c>
      <c r="E3700" s="91">
        <v>487262840554.67151</v>
      </c>
      <c r="F3700" s="91">
        <v>11982737579.70281</v>
      </c>
    </row>
    <row r="3701" spans="1:6" x14ac:dyDescent="0.3">
      <c r="A3701" s="48">
        <v>45093</v>
      </c>
      <c r="B3701">
        <v>2023</v>
      </c>
      <c r="C3701" t="s">
        <v>440</v>
      </c>
      <c r="D3701" s="89">
        <v>25564.599632887141</v>
      </c>
      <c r="E3701" s="91">
        <v>495788386559.10162</v>
      </c>
      <c r="F3701" s="91">
        <v>15184095954.02951</v>
      </c>
    </row>
    <row r="3702" spans="1:6" x14ac:dyDescent="0.3">
      <c r="A3702" s="48">
        <v>45094</v>
      </c>
      <c r="B3702">
        <v>2023</v>
      </c>
      <c r="C3702" t="s">
        <v>440</v>
      </c>
      <c r="D3702" s="89">
        <v>26327.325669453901</v>
      </c>
      <c r="E3702" s="91">
        <v>510906153487.60522</v>
      </c>
      <c r="F3702" s="91">
        <v>13604025863.64197</v>
      </c>
    </row>
    <row r="3703" spans="1:6" x14ac:dyDescent="0.3">
      <c r="A3703" s="48">
        <v>45095</v>
      </c>
      <c r="B3703">
        <v>2023</v>
      </c>
      <c r="C3703" t="s">
        <v>440</v>
      </c>
      <c r="D3703" s="89">
        <v>26501.04444223368</v>
      </c>
      <c r="E3703" s="91">
        <v>514331114457.82361</v>
      </c>
      <c r="F3703" s="91">
        <v>9533422254.8903046</v>
      </c>
    </row>
    <row r="3704" spans="1:6" x14ac:dyDescent="0.3">
      <c r="A3704" s="48">
        <v>45096</v>
      </c>
      <c r="B3704">
        <v>2023</v>
      </c>
      <c r="C3704" t="s">
        <v>440</v>
      </c>
      <c r="D3704" s="89">
        <v>26333.092529664369</v>
      </c>
      <c r="E3704" s="91">
        <v>511384956032.88013</v>
      </c>
      <c r="F3704" s="91">
        <v>8589379740.1167202</v>
      </c>
    </row>
    <row r="3705" spans="1:6" x14ac:dyDescent="0.3">
      <c r="A3705" s="48">
        <v>45097</v>
      </c>
      <c r="B3705">
        <v>2023</v>
      </c>
      <c r="C3705" t="s">
        <v>440</v>
      </c>
      <c r="D3705" s="89">
        <v>26779.387461522841</v>
      </c>
      <c r="E3705" s="91">
        <v>519667661979.17682</v>
      </c>
      <c r="F3705" s="91">
        <v>6651894946.4541607</v>
      </c>
    </row>
    <row r="3706" spans="1:6" x14ac:dyDescent="0.3">
      <c r="A3706" s="48">
        <v>45098</v>
      </c>
      <c r="B3706">
        <v>2023</v>
      </c>
      <c r="C3706" t="s">
        <v>440</v>
      </c>
      <c r="D3706" s="89">
        <v>28330.891419807511</v>
      </c>
      <c r="E3706" s="91">
        <v>549330089183.52332</v>
      </c>
      <c r="F3706" s="91">
        <v>19958565664.552261</v>
      </c>
    </row>
    <row r="3707" spans="1:6" x14ac:dyDescent="0.3">
      <c r="A3707" s="48">
        <v>45099</v>
      </c>
      <c r="B3707">
        <v>2023</v>
      </c>
      <c r="C3707" t="s">
        <v>440</v>
      </c>
      <c r="D3707" s="89">
        <v>30101.76481948869</v>
      </c>
      <c r="E3707" s="91">
        <v>584070487996.78894</v>
      </c>
      <c r="F3707" s="91">
        <v>23757254196.777031</v>
      </c>
    </row>
    <row r="3708" spans="1:6" x14ac:dyDescent="0.3">
      <c r="A3708" s="48">
        <v>45100</v>
      </c>
      <c r="B3708">
        <v>2023</v>
      </c>
      <c r="C3708" t="s">
        <v>440</v>
      </c>
      <c r="D3708" s="89">
        <v>29935.632106749559</v>
      </c>
      <c r="E3708" s="91">
        <v>581473706978.92676</v>
      </c>
      <c r="F3708" s="91">
        <v>19613389213.798759</v>
      </c>
    </row>
    <row r="3709" spans="1:6" x14ac:dyDescent="0.3">
      <c r="A3709" s="48">
        <v>45101</v>
      </c>
      <c r="B3709">
        <v>2023</v>
      </c>
      <c r="C3709" t="s">
        <v>440</v>
      </c>
      <c r="D3709" s="89">
        <v>30629.244353335751</v>
      </c>
      <c r="E3709" s="91">
        <v>594588611688.31421</v>
      </c>
      <c r="F3709" s="91">
        <v>22630955878.972839</v>
      </c>
    </row>
    <row r="3710" spans="1:6" x14ac:dyDescent="0.3">
      <c r="A3710" s="48">
        <v>45102</v>
      </c>
      <c r="B3710">
        <v>2023</v>
      </c>
      <c r="C3710" t="s">
        <v>440</v>
      </c>
      <c r="D3710" s="89">
        <v>30537.8166646348</v>
      </c>
      <c r="E3710" s="91">
        <v>592912110031.52454</v>
      </c>
      <c r="F3710" s="91">
        <v>11736119929.84371</v>
      </c>
    </row>
    <row r="3711" spans="1:6" x14ac:dyDescent="0.3">
      <c r="A3711" s="48">
        <v>45103</v>
      </c>
      <c r="B3711">
        <v>2023</v>
      </c>
      <c r="C3711" t="s">
        <v>440</v>
      </c>
      <c r="D3711" s="89">
        <v>30454.756974415621</v>
      </c>
      <c r="E3711" s="91">
        <v>591387700082.11035</v>
      </c>
      <c r="F3711" s="91">
        <v>12076819255.304911</v>
      </c>
    </row>
    <row r="3712" spans="1:6" x14ac:dyDescent="0.3">
      <c r="A3712" s="48">
        <v>45104</v>
      </c>
      <c r="B3712">
        <v>2023</v>
      </c>
      <c r="C3712" t="s">
        <v>440</v>
      </c>
      <c r="D3712" s="89">
        <v>30285.505064070741</v>
      </c>
      <c r="E3712" s="91">
        <v>587134340343.62451</v>
      </c>
      <c r="F3712" s="91">
        <v>16032184116.63131</v>
      </c>
    </row>
    <row r="3713" spans="1:6" x14ac:dyDescent="0.3">
      <c r="A3713" s="48">
        <v>45105</v>
      </c>
      <c r="B3713">
        <v>2023</v>
      </c>
      <c r="C3713" t="s">
        <v>440</v>
      </c>
      <c r="D3713" s="89">
        <v>30693.546356067978</v>
      </c>
      <c r="E3713" s="91">
        <v>595427193050.22913</v>
      </c>
      <c r="F3713" s="91">
        <v>14411853963.11047</v>
      </c>
    </row>
    <row r="3714" spans="1:6" x14ac:dyDescent="0.3">
      <c r="A3714" s="48">
        <v>45106</v>
      </c>
      <c r="B3714">
        <v>2023</v>
      </c>
      <c r="C3714" t="s">
        <v>440</v>
      </c>
      <c r="D3714" s="89">
        <v>30083.477245263821</v>
      </c>
      <c r="E3714" s="91">
        <v>584187696961.37561</v>
      </c>
      <c r="F3714" s="91">
        <v>8489428028.0280981</v>
      </c>
    </row>
    <row r="3715" spans="1:6" x14ac:dyDescent="0.3">
      <c r="A3715" s="48">
        <v>45107</v>
      </c>
      <c r="B3715">
        <v>2023</v>
      </c>
      <c r="C3715" t="s">
        <v>440</v>
      </c>
      <c r="D3715" s="89">
        <v>30466.61045689353</v>
      </c>
      <c r="E3715" s="91">
        <v>591688337868.84448</v>
      </c>
      <c r="F3715" s="91">
        <v>12545425127.446301</v>
      </c>
    </row>
    <row r="3716" spans="1:6" x14ac:dyDescent="0.3">
      <c r="A3716" s="48">
        <v>45108</v>
      </c>
      <c r="B3716">
        <v>2023</v>
      </c>
      <c r="C3716" t="s">
        <v>442</v>
      </c>
      <c r="D3716" s="89">
        <v>30480.781481944461</v>
      </c>
      <c r="E3716" s="91">
        <v>591722375245.76733</v>
      </c>
      <c r="F3716" s="91">
        <v>21422361050.823101</v>
      </c>
    </row>
    <row r="3717" spans="1:6" x14ac:dyDescent="0.3">
      <c r="A3717" s="48">
        <v>45109</v>
      </c>
      <c r="B3717">
        <v>2023</v>
      </c>
      <c r="C3717" t="s">
        <v>442</v>
      </c>
      <c r="D3717" s="89">
        <v>30583.61959969754</v>
      </c>
      <c r="E3717" s="91">
        <v>593625140902.56458</v>
      </c>
      <c r="F3717" s="91">
        <v>4210431244.4326849</v>
      </c>
    </row>
    <row r="3718" spans="1:6" x14ac:dyDescent="0.3">
      <c r="A3718" s="48">
        <v>45110</v>
      </c>
      <c r="B3718">
        <v>2023</v>
      </c>
      <c r="C3718" t="s">
        <v>442</v>
      </c>
      <c r="D3718" s="89">
        <v>30571.88707287145</v>
      </c>
      <c r="E3718" s="91">
        <v>593627203721.85339</v>
      </c>
      <c r="F3718" s="91">
        <v>7236318143.9053011</v>
      </c>
    </row>
    <row r="3719" spans="1:6" x14ac:dyDescent="0.3">
      <c r="A3719" s="48">
        <v>45111</v>
      </c>
      <c r="B3719">
        <v>2023</v>
      </c>
      <c r="C3719" t="s">
        <v>442</v>
      </c>
      <c r="D3719" s="89">
        <v>31134.713133508409</v>
      </c>
      <c r="E3719" s="91">
        <v>604507839820.0979</v>
      </c>
      <c r="F3719" s="91">
        <v>14755008156.777651</v>
      </c>
    </row>
    <row r="3720" spans="1:6" x14ac:dyDescent="0.3">
      <c r="A3720" s="48">
        <v>45112</v>
      </c>
      <c r="B3720">
        <v>2023</v>
      </c>
      <c r="C3720" t="s">
        <v>442</v>
      </c>
      <c r="D3720" s="89">
        <v>30775.624022375301</v>
      </c>
      <c r="E3720" s="91">
        <v>598449423994.12524</v>
      </c>
      <c r="F3720" s="91">
        <v>12403890725.26454</v>
      </c>
    </row>
    <row r="3721" spans="1:6" x14ac:dyDescent="0.3">
      <c r="A3721" s="48">
        <v>45113</v>
      </c>
      <c r="B3721">
        <v>2023</v>
      </c>
      <c r="C3721" t="s">
        <v>442</v>
      </c>
      <c r="D3721" s="89">
        <v>30484.793774423521</v>
      </c>
      <c r="E3721" s="91">
        <v>592386606697.31531</v>
      </c>
      <c r="F3721" s="91">
        <v>10260132141.46154</v>
      </c>
    </row>
    <row r="3722" spans="1:6" x14ac:dyDescent="0.3">
      <c r="A3722" s="48">
        <v>45114</v>
      </c>
      <c r="B3722">
        <v>2023</v>
      </c>
      <c r="C3722" t="s">
        <v>442</v>
      </c>
      <c r="D3722" s="89">
        <v>29990.055151220251</v>
      </c>
      <c r="E3722" s="91">
        <v>583429029204.24512</v>
      </c>
      <c r="F3722" s="91">
        <v>21776707863.503361</v>
      </c>
    </row>
    <row r="3723" spans="1:6" x14ac:dyDescent="0.3">
      <c r="A3723" s="48">
        <v>45115</v>
      </c>
      <c r="B3723">
        <v>2023</v>
      </c>
      <c r="C3723" t="s">
        <v>442</v>
      </c>
      <c r="D3723" s="89">
        <v>30315.26540235163</v>
      </c>
      <c r="E3723" s="91">
        <v>588811434763.89124</v>
      </c>
      <c r="F3723" s="91">
        <v>13018507892.81461</v>
      </c>
    </row>
    <row r="3724" spans="1:6" x14ac:dyDescent="0.3">
      <c r="A3724" s="48">
        <v>45116</v>
      </c>
      <c r="B3724">
        <v>2023</v>
      </c>
      <c r="C3724" t="s">
        <v>442</v>
      </c>
      <c r="D3724" s="89">
        <v>30264.19734525722</v>
      </c>
      <c r="E3724" s="91">
        <v>587678367157.98669</v>
      </c>
      <c r="F3724" s="91">
        <v>5608541981.7562952</v>
      </c>
    </row>
    <row r="3725" spans="1:6" x14ac:dyDescent="0.3">
      <c r="A3725" s="48">
        <v>45117</v>
      </c>
      <c r="B3725">
        <v>2023</v>
      </c>
      <c r="C3725" t="s">
        <v>442</v>
      </c>
      <c r="D3725" s="89">
        <v>30169.870657479249</v>
      </c>
      <c r="E3725" s="91">
        <v>585883986681.17114</v>
      </c>
      <c r="F3725" s="91">
        <v>7559670230.1894855</v>
      </c>
    </row>
    <row r="3726" spans="1:6" x14ac:dyDescent="0.3">
      <c r="A3726" s="48">
        <v>45118</v>
      </c>
      <c r="B3726">
        <v>2023</v>
      </c>
      <c r="C3726" t="s">
        <v>442</v>
      </c>
      <c r="D3726" s="89">
        <v>30394.281146375572</v>
      </c>
      <c r="E3726" s="91">
        <v>590311894648.75183</v>
      </c>
      <c r="F3726" s="91">
        <v>12835219756.965891</v>
      </c>
    </row>
    <row r="3727" spans="1:6" x14ac:dyDescent="0.3">
      <c r="A3727" s="48">
        <v>45119</v>
      </c>
      <c r="B3727">
        <v>2023</v>
      </c>
      <c r="C3727" t="s">
        <v>442</v>
      </c>
      <c r="D3727" s="89">
        <v>30620.81424697801</v>
      </c>
      <c r="E3727" s="91">
        <v>594749192359.13513</v>
      </c>
      <c r="F3727" s="91">
        <v>11753418050.421659</v>
      </c>
    </row>
    <row r="3728" spans="1:6" x14ac:dyDescent="0.3">
      <c r="A3728" s="48">
        <v>45120</v>
      </c>
      <c r="B3728">
        <v>2023</v>
      </c>
      <c r="C3728" t="s">
        <v>442</v>
      </c>
      <c r="D3728" s="89">
        <v>30407.416314359911</v>
      </c>
      <c r="E3728" s="91">
        <v>590629381260.71143</v>
      </c>
      <c r="F3728" s="91">
        <v>13072555444.26232</v>
      </c>
    </row>
    <row r="3729" spans="1:6" x14ac:dyDescent="0.3">
      <c r="A3729" s="48">
        <v>45121</v>
      </c>
      <c r="B3729">
        <v>2023</v>
      </c>
      <c r="C3729" t="s">
        <v>442</v>
      </c>
      <c r="D3729" s="89">
        <v>31446.0149710716</v>
      </c>
      <c r="E3729" s="91">
        <v>610725509598.84644</v>
      </c>
      <c r="F3729" s="91">
        <v>21254274345.702221</v>
      </c>
    </row>
    <row r="3730" spans="1:6" x14ac:dyDescent="0.3">
      <c r="A3730" s="48">
        <v>45122</v>
      </c>
      <c r="B3730">
        <v>2023</v>
      </c>
      <c r="C3730" t="s">
        <v>442</v>
      </c>
      <c r="D3730" s="89">
        <v>30311.827808130522</v>
      </c>
      <c r="E3730" s="91">
        <v>588107447250.13269</v>
      </c>
      <c r="F3730" s="91">
        <v>21977151420.853249</v>
      </c>
    </row>
    <row r="3731" spans="1:6" x14ac:dyDescent="0.3">
      <c r="A3731" s="48">
        <v>45123</v>
      </c>
      <c r="B3731">
        <v>2023</v>
      </c>
      <c r="C3731" t="s">
        <v>442</v>
      </c>
      <c r="D3731" s="89">
        <v>30297.971400125531</v>
      </c>
      <c r="E3731" s="91">
        <v>588642134563.52039</v>
      </c>
      <c r="F3731" s="91">
        <v>6233916918.7827225</v>
      </c>
    </row>
    <row r="3732" spans="1:6" x14ac:dyDescent="0.3">
      <c r="A3732" s="48">
        <v>45124</v>
      </c>
      <c r="B3732">
        <v>2023</v>
      </c>
      <c r="C3732" t="s">
        <v>442</v>
      </c>
      <c r="D3732" s="89">
        <v>30237.3347851461</v>
      </c>
      <c r="E3732" s="91">
        <v>586391434733.71533</v>
      </c>
      <c r="F3732" s="91">
        <v>8356410453.563714</v>
      </c>
    </row>
    <row r="3733" spans="1:6" x14ac:dyDescent="0.3">
      <c r="A3733" s="48">
        <v>45125</v>
      </c>
      <c r="B3733">
        <v>2023</v>
      </c>
      <c r="C3733" t="s">
        <v>442</v>
      </c>
      <c r="D3733" s="89">
        <v>30147.860079211521</v>
      </c>
      <c r="E3733" s="91">
        <v>585500720965.11133</v>
      </c>
      <c r="F3733" s="91">
        <v>10974383371.54657</v>
      </c>
    </row>
    <row r="3734" spans="1:6" x14ac:dyDescent="0.3">
      <c r="A3734" s="48">
        <v>45126</v>
      </c>
      <c r="B3734">
        <v>2023</v>
      </c>
      <c r="C3734" t="s">
        <v>442</v>
      </c>
      <c r="D3734" s="89">
        <v>29848.032272505279</v>
      </c>
      <c r="E3734" s="91">
        <v>579708613537.51648</v>
      </c>
      <c r="F3734" s="91">
        <v>13152758553.030821</v>
      </c>
    </row>
    <row r="3735" spans="1:6" x14ac:dyDescent="0.3">
      <c r="A3735" s="48">
        <v>45127</v>
      </c>
      <c r="B3735">
        <v>2023</v>
      </c>
      <c r="C3735" t="s">
        <v>442</v>
      </c>
      <c r="D3735" s="89">
        <v>29919.87483825516</v>
      </c>
      <c r="E3735" s="91">
        <v>581327322356.87158</v>
      </c>
      <c r="F3735" s="91">
        <v>8545620844.3265867</v>
      </c>
    </row>
    <row r="3736" spans="1:6" x14ac:dyDescent="0.3">
      <c r="A3736" s="48">
        <v>45128</v>
      </c>
      <c r="B3736">
        <v>2023</v>
      </c>
      <c r="C3736" t="s">
        <v>442</v>
      </c>
      <c r="D3736" s="89">
        <v>29787.041530355691</v>
      </c>
      <c r="E3736" s="91">
        <v>579308712612.25806</v>
      </c>
      <c r="F3736" s="91">
        <v>11117456853.46451</v>
      </c>
    </row>
    <row r="3737" spans="1:6" x14ac:dyDescent="0.3">
      <c r="A3737" s="48">
        <v>45129</v>
      </c>
      <c r="B3737">
        <v>2023</v>
      </c>
      <c r="C3737" t="s">
        <v>442</v>
      </c>
      <c r="D3737" s="89">
        <v>29914.682728358988</v>
      </c>
      <c r="E3737" s="91">
        <v>581397880391.41724</v>
      </c>
      <c r="F3737" s="91">
        <v>8492627980.9281998</v>
      </c>
    </row>
    <row r="3738" spans="1:6" x14ac:dyDescent="0.3">
      <c r="A3738" s="48">
        <v>45130</v>
      </c>
      <c r="B3738">
        <v>2023</v>
      </c>
      <c r="C3738" t="s">
        <v>442</v>
      </c>
      <c r="D3738" s="89">
        <v>29710.15593599177</v>
      </c>
      <c r="E3738" s="91">
        <v>577068525402.11902</v>
      </c>
      <c r="F3738" s="91">
        <v>6745541064.8738756</v>
      </c>
    </row>
    <row r="3739" spans="1:6" x14ac:dyDescent="0.3">
      <c r="A3739" s="48">
        <v>45131</v>
      </c>
      <c r="B3739">
        <v>2023</v>
      </c>
      <c r="C3739" t="s">
        <v>442</v>
      </c>
      <c r="D3739" s="89">
        <v>30057.956718714591</v>
      </c>
      <c r="E3739" s="91">
        <v>584296796267.48169</v>
      </c>
      <c r="F3739" s="91">
        <v>7427606999.4127979</v>
      </c>
    </row>
    <row r="3740" spans="1:6" x14ac:dyDescent="0.3">
      <c r="A3740" s="48">
        <v>45132</v>
      </c>
      <c r="B3740">
        <v>2023</v>
      </c>
      <c r="C3740" t="s">
        <v>442</v>
      </c>
      <c r="D3740" s="89">
        <v>29184.901913057689</v>
      </c>
      <c r="E3740" s="91">
        <v>567051778655.83606</v>
      </c>
      <c r="F3740" s="91">
        <v>15195244950.838039</v>
      </c>
    </row>
    <row r="3741" spans="1:6" x14ac:dyDescent="0.3">
      <c r="A3741" s="48">
        <v>45133</v>
      </c>
      <c r="B3741">
        <v>2023</v>
      </c>
      <c r="C3741" t="s">
        <v>442</v>
      </c>
      <c r="D3741" s="89">
        <v>29222.974630383531</v>
      </c>
      <c r="E3741" s="91">
        <v>568019115128.75977</v>
      </c>
      <c r="F3741" s="91">
        <v>7929844775.3634481</v>
      </c>
    </row>
    <row r="3742" spans="1:6" x14ac:dyDescent="0.3">
      <c r="A3742" s="48">
        <v>45134</v>
      </c>
      <c r="B3742">
        <v>2023</v>
      </c>
      <c r="C3742" t="s">
        <v>442</v>
      </c>
      <c r="D3742" s="89">
        <v>29363.67290797862</v>
      </c>
      <c r="E3742" s="91">
        <v>570531781624.67468</v>
      </c>
      <c r="F3742" s="91">
        <v>13088677750.425051</v>
      </c>
    </row>
    <row r="3743" spans="1:6" x14ac:dyDescent="0.3">
      <c r="A3743" s="48">
        <v>45135</v>
      </c>
      <c r="B3743">
        <v>2023</v>
      </c>
      <c r="C3743" t="s">
        <v>442</v>
      </c>
      <c r="D3743" s="89">
        <v>29200.244001291321</v>
      </c>
      <c r="E3743" s="91">
        <v>567708714251.76428</v>
      </c>
      <c r="F3743" s="91">
        <v>9047649539.8123703</v>
      </c>
    </row>
    <row r="3744" spans="1:6" x14ac:dyDescent="0.3">
      <c r="A3744" s="48">
        <v>45136</v>
      </c>
      <c r="B3744">
        <v>2023</v>
      </c>
      <c r="C3744" t="s">
        <v>442</v>
      </c>
      <c r="D3744" s="89">
        <v>29314.097387098362</v>
      </c>
      <c r="E3744" s="91">
        <v>569952119667.39856</v>
      </c>
      <c r="F3744" s="91">
        <v>7682754827.0541105</v>
      </c>
    </row>
    <row r="3745" spans="1:6" x14ac:dyDescent="0.3">
      <c r="A3745" s="48">
        <v>45137</v>
      </c>
      <c r="B3745">
        <v>2023</v>
      </c>
      <c r="C3745" t="s">
        <v>442</v>
      </c>
      <c r="D3745" s="89">
        <v>29356.747745916669</v>
      </c>
      <c r="E3745" s="91">
        <v>570804910032.57471</v>
      </c>
      <c r="F3745" s="91">
        <v>4882536540.911603</v>
      </c>
    </row>
    <row r="3746" spans="1:6" x14ac:dyDescent="0.3">
      <c r="A3746" s="48">
        <v>45138</v>
      </c>
      <c r="B3746">
        <v>2023</v>
      </c>
      <c r="C3746" t="s">
        <v>442</v>
      </c>
      <c r="D3746" s="89">
        <v>29277.75581027272</v>
      </c>
      <c r="E3746" s="91">
        <v>569135711632.85352</v>
      </c>
      <c r="F3746" s="91">
        <v>7872881636.6256428</v>
      </c>
    </row>
    <row r="3747" spans="1:6" x14ac:dyDescent="0.3">
      <c r="A3747" s="48">
        <v>45139</v>
      </c>
      <c r="B3747">
        <v>2023</v>
      </c>
      <c r="C3747" t="s">
        <v>442</v>
      </c>
      <c r="D3747" s="89">
        <v>29233.136365580442</v>
      </c>
      <c r="E3747" s="91">
        <v>568333703606.09961</v>
      </c>
      <c r="F3747" s="91">
        <v>6641808341.3862581</v>
      </c>
    </row>
    <row r="3748" spans="1:6" x14ac:dyDescent="0.3">
      <c r="A3748" s="48">
        <v>45140</v>
      </c>
      <c r="B3748">
        <v>2023</v>
      </c>
      <c r="C3748" t="s">
        <v>442</v>
      </c>
      <c r="D3748" s="89">
        <v>29537.109746927428</v>
      </c>
      <c r="E3748" s="91">
        <v>572408929757.97095</v>
      </c>
      <c r="F3748" s="91">
        <v>15289922840.873831</v>
      </c>
    </row>
    <row r="3749" spans="1:6" x14ac:dyDescent="0.3">
      <c r="A3749" s="48">
        <v>45141</v>
      </c>
      <c r="B3749">
        <v>2023</v>
      </c>
      <c r="C3749" t="s">
        <v>442</v>
      </c>
      <c r="D3749" s="89">
        <v>29146.636270843632</v>
      </c>
      <c r="E3749" s="91">
        <v>567074709353.651</v>
      </c>
      <c r="F3749" s="91">
        <v>19266318894.086521</v>
      </c>
    </row>
    <row r="3750" spans="1:6" x14ac:dyDescent="0.3">
      <c r="A3750" s="48">
        <v>45142</v>
      </c>
      <c r="B3750">
        <v>2023</v>
      </c>
      <c r="C3750" t="s">
        <v>442</v>
      </c>
      <c r="D3750" s="89">
        <v>29176.150596585408</v>
      </c>
      <c r="E3750" s="91">
        <v>567940644790.48816</v>
      </c>
      <c r="F3750" s="91">
        <v>12539132810.400339</v>
      </c>
    </row>
    <row r="3751" spans="1:6" x14ac:dyDescent="0.3">
      <c r="A3751" s="48">
        <v>45143</v>
      </c>
      <c r="B3751">
        <v>2023</v>
      </c>
      <c r="C3751" t="s">
        <v>442</v>
      </c>
      <c r="D3751" s="89">
        <v>29087.938086007631</v>
      </c>
      <c r="E3751" s="91">
        <v>565073127339.62695</v>
      </c>
      <c r="F3751" s="91">
        <v>12112869085.65588</v>
      </c>
    </row>
    <row r="3752" spans="1:6" x14ac:dyDescent="0.3">
      <c r="A3752" s="48">
        <v>45144</v>
      </c>
      <c r="B3752">
        <v>2023</v>
      </c>
      <c r="C3752" t="s">
        <v>442</v>
      </c>
      <c r="D3752" s="89">
        <v>29046.800457023201</v>
      </c>
      <c r="E3752" s="91">
        <v>564970113457.89978</v>
      </c>
      <c r="F3752" s="91">
        <v>5335308729.4843702</v>
      </c>
    </row>
    <row r="3753" spans="1:6" x14ac:dyDescent="0.3">
      <c r="A3753" s="48">
        <v>45145</v>
      </c>
      <c r="B3753">
        <v>2023</v>
      </c>
      <c r="C3753" t="s">
        <v>442</v>
      </c>
      <c r="D3753" s="89">
        <v>29044.204375577559</v>
      </c>
      <c r="E3753" s="91">
        <v>564947914083.01843</v>
      </c>
      <c r="F3753" s="91">
        <v>5360283576.2699652</v>
      </c>
    </row>
    <row r="3754" spans="1:6" x14ac:dyDescent="0.3">
      <c r="A3754" s="48">
        <v>45146</v>
      </c>
      <c r="B3754">
        <v>2023</v>
      </c>
      <c r="C3754" t="s">
        <v>442</v>
      </c>
      <c r="D3754" s="89">
        <v>29178.147751873079</v>
      </c>
      <c r="E3754" s="91">
        <v>567529179865.81519</v>
      </c>
      <c r="F3754" s="91">
        <v>13252185122.11245</v>
      </c>
    </row>
    <row r="3755" spans="1:6" x14ac:dyDescent="0.3">
      <c r="A3755" s="48">
        <v>45147</v>
      </c>
      <c r="B3755">
        <v>2023</v>
      </c>
      <c r="C3755" t="s">
        <v>442</v>
      </c>
      <c r="D3755" s="89">
        <v>29779.561671250889</v>
      </c>
      <c r="E3755" s="91">
        <v>579214283623.80713</v>
      </c>
      <c r="F3755" s="91">
        <v>14603570418.91888</v>
      </c>
    </row>
    <row r="3756" spans="1:6" x14ac:dyDescent="0.3">
      <c r="A3756" s="48">
        <v>45148</v>
      </c>
      <c r="B3756">
        <v>2023</v>
      </c>
      <c r="C3756" t="s">
        <v>442</v>
      </c>
      <c r="D3756" s="89">
        <v>29585.48807737921</v>
      </c>
      <c r="E3756" s="91">
        <v>575535414817.40332</v>
      </c>
      <c r="F3756" s="91">
        <v>14633310097.491421</v>
      </c>
    </row>
    <row r="3757" spans="1:6" x14ac:dyDescent="0.3">
      <c r="A3757" s="48">
        <v>45149</v>
      </c>
      <c r="B3757">
        <v>2023</v>
      </c>
      <c r="C3757" t="s">
        <v>442</v>
      </c>
      <c r="D3757" s="89">
        <v>29423.81891597763</v>
      </c>
      <c r="E3757" s="91">
        <v>572414205818.41418</v>
      </c>
      <c r="F3757" s="91">
        <v>8106253519.0254469</v>
      </c>
    </row>
    <row r="3758" spans="1:6" x14ac:dyDescent="0.3">
      <c r="A3758" s="48">
        <v>45150</v>
      </c>
      <c r="B3758">
        <v>2023</v>
      </c>
      <c r="C3758" t="s">
        <v>442</v>
      </c>
      <c r="D3758" s="89">
        <v>29396.847971420499</v>
      </c>
      <c r="E3758" s="91">
        <v>571976559045.8302</v>
      </c>
      <c r="F3758" s="91">
        <v>4651950357.6366529</v>
      </c>
    </row>
    <row r="3759" spans="1:6" x14ac:dyDescent="0.3">
      <c r="A3759" s="48">
        <v>45151</v>
      </c>
      <c r="B3759">
        <v>2023</v>
      </c>
      <c r="C3759" t="s">
        <v>442</v>
      </c>
      <c r="D3759" s="89">
        <v>29412.142274584101</v>
      </c>
      <c r="E3759" s="91">
        <v>572257798803.90857</v>
      </c>
      <c r="F3759" s="91">
        <v>3994297895.2889438</v>
      </c>
    </row>
    <row r="3760" spans="1:6" x14ac:dyDescent="0.3">
      <c r="A3760" s="48">
        <v>45152</v>
      </c>
      <c r="B3760">
        <v>2023</v>
      </c>
      <c r="C3760" t="s">
        <v>442</v>
      </c>
      <c r="D3760" s="89">
        <v>29284.969713743809</v>
      </c>
      <c r="E3760" s="91">
        <v>569687130446.78333</v>
      </c>
      <c r="F3760" s="91">
        <v>4755220448.634491</v>
      </c>
    </row>
    <row r="3761" spans="1:6" x14ac:dyDescent="0.3">
      <c r="A3761" s="48">
        <v>45153</v>
      </c>
      <c r="B3761">
        <v>2023</v>
      </c>
      <c r="C3761" t="s">
        <v>442</v>
      </c>
      <c r="D3761" s="89">
        <v>29400.586804191051</v>
      </c>
      <c r="E3761" s="91">
        <v>572242735188.23975</v>
      </c>
      <c r="F3761" s="91">
        <v>12408355477.11134</v>
      </c>
    </row>
    <row r="3762" spans="1:6" x14ac:dyDescent="0.3">
      <c r="A3762" s="48">
        <v>45154</v>
      </c>
      <c r="B3762">
        <v>2023</v>
      </c>
      <c r="C3762" t="s">
        <v>442</v>
      </c>
      <c r="D3762" s="89">
        <v>29170.49039706061</v>
      </c>
      <c r="E3762" s="91">
        <v>567498309102.7323</v>
      </c>
      <c r="F3762" s="91">
        <v>11523395157.99864</v>
      </c>
    </row>
    <row r="3763" spans="1:6" x14ac:dyDescent="0.3">
      <c r="A3763" s="48">
        <v>45155</v>
      </c>
      <c r="B3763">
        <v>2023</v>
      </c>
      <c r="C3763" t="s">
        <v>442</v>
      </c>
      <c r="D3763" s="89">
        <v>28754.19702111257</v>
      </c>
      <c r="E3763" s="91">
        <v>559982624303.49231</v>
      </c>
      <c r="F3763" s="91">
        <v>14809979642.37324</v>
      </c>
    </row>
    <row r="3764" spans="1:6" x14ac:dyDescent="0.3">
      <c r="A3764" s="48">
        <v>45156</v>
      </c>
      <c r="B3764">
        <v>2023</v>
      </c>
      <c r="C3764" t="s">
        <v>442</v>
      </c>
      <c r="D3764" s="89">
        <v>26501.587269919739</v>
      </c>
      <c r="E3764" s="91">
        <v>516026928368.83752</v>
      </c>
      <c r="F3764" s="91">
        <v>29965585683.42136</v>
      </c>
    </row>
    <row r="3765" spans="1:6" x14ac:dyDescent="0.3">
      <c r="A3765" s="48">
        <v>45157</v>
      </c>
      <c r="B3765">
        <v>2023</v>
      </c>
      <c r="C3765" t="s">
        <v>442</v>
      </c>
      <c r="D3765" s="89">
        <v>26042.838256849001</v>
      </c>
      <c r="E3765" s="91">
        <v>506815826635.92169</v>
      </c>
      <c r="F3765" s="91">
        <v>18062351745.503578</v>
      </c>
    </row>
    <row r="3766" spans="1:6" x14ac:dyDescent="0.3">
      <c r="A3766" s="48">
        <v>45158</v>
      </c>
      <c r="B3766">
        <v>2023</v>
      </c>
      <c r="C3766" t="s">
        <v>442</v>
      </c>
      <c r="D3766" s="89">
        <v>26104.7786307979</v>
      </c>
      <c r="E3766" s="91">
        <v>508087686822.70441</v>
      </c>
      <c r="F3766" s="91">
        <v>3355038748.9824672</v>
      </c>
    </row>
    <row r="3767" spans="1:6" x14ac:dyDescent="0.3">
      <c r="A3767" s="48">
        <v>45159</v>
      </c>
      <c r="B3767">
        <v>2023</v>
      </c>
      <c r="C3767" t="s">
        <v>442</v>
      </c>
      <c r="D3767" s="89">
        <v>26160.700419818211</v>
      </c>
      <c r="E3767" s="91">
        <v>509078930366.09491</v>
      </c>
      <c r="F3767" s="91">
        <v>8304370131.8338728</v>
      </c>
    </row>
    <row r="3768" spans="1:6" x14ac:dyDescent="0.3">
      <c r="A3768" s="48">
        <v>45160</v>
      </c>
      <c r="B3768">
        <v>2023</v>
      </c>
      <c r="C3768" t="s">
        <v>442</v>
      </c>
      <c r="D3768" s="89">
        <v>26119.005958595219</v>
      </c>
      <c r="E3768" s="91">
        <v>508491920831.35449</v>
      </c>
      <c r="F3768" s="91">
        <v>9377753161.4476337</v>
      </c>
    </row>
    <row r="3769" spans="1:6" x14ac:dyDescent="0.3">
      <c r="A3769" s="48">
        <v>45161</v>
      </c>
      <c r="B3769">
        <v>2023</v>
      </c>
      <c r="C3769" t="s">
        <v>442</v>
      </c>
      <c r="D3769" s="89">
        <v>26033.67540658584</v>
      </c>
      <c r="E3769" s="91">
        <v>506356213378.17969</v>
      </c>
      <c r="F3769" s="91">
        <v>13702941053.01531</v>
      </c>
    </row>
    <row r="3770" spans="1:6" x14ac:dyDescent="0.3">
      <c r="A3770" s="48">
        <v>45162</v>
      </c>
      <c r="B3770">
        <v>2023</v>
      </c>
      <c r="C3770" t="s">
        <v>442</v>
      </c>
      <c r="D3770" s="89">
        <v>26450.008624613529</v>
      </c>
      <c r="E3770" s="91">
        <v>514955818082.43457</v>
      </c>
      <c r="F3770" s="91">
        <v>14600566342.21442</v>
      </c>
    </row>
    <row r="3771" spans="1:6" x14ac:dyDescent="0.3">
      <c r="A3771" s="48">
        <v>45163</v>
      </c>
      <c r="B3771">
        <v>2023</v>
      </c>
      <c r="C3771" t="s">
        <v>442</v>
      </c>
      <c r="D3771" s="89">
        <v>26134.934254516</v>
      </c>
      <c r="E3771" s="91">
        <v>508906955118.32092</v>
      </c>
      <c r="F3771" s="91">
        <v>11961319630.810129</v>
      </c>
    </row>
    <row r="3772" spans="1:6" x14ac:dyDescent="0.3">
      <c r="A3772" s="48">
        <v>45164</v>
      </c>
      <c r="B3772">
        <v>2023</v>
      </c>
      <c r="C3772" t="s">
        <v>442</v>
      </c>
      <c r="D3772" s="89">
        <v>26044.03620928913</v>
      </c>
      <c r="E3772" s="91">
        <v>507007928705.44342</v>
      </c>
      <c r="F3772" s="91">
        <v>2582213805.5461369</v>
      </c>
    </row>
    <row r="3773" spans="1:6" x14ac:dyDescent="0.3">
      <c r="A3773" s="48">
        <v>45165</v>
      </c>
      <c r="B3773">
        <v>2023</v>
      </c>
      <c r="C3773" t="s">
        <v>442</v>
      </c>
      <c r="D3773" s="89">
        <v>26002.015717319369</v>
      </c>
      <c r="E3773" s="91">
        <v>506086069151.68481</v>
      </c>
      <c r="F3773" s="91">
        <v>3420999388.3550668</v>
      </c>
    </row>
    <row r="3774" spans="1:6" x14ac:dyDescent="0.3">
      <c r="A3774" s="48">
        <v>45166</v>
      </c>
      <c r="B3774">
        <v>2023</v>
      </c>
      <c r="C3774" t="s">
        <v>442</v>
      </c>
      <c r="D3774" s="89">
        <v>26082.717178218529</v>
      </c>
      <c r="E3774" s="91">
        <v>507835678906.77917</v>
      </c>
      <c r="F3774" s="91">
        <v>4743752357.4012594</v>
      </c>
    </row>
    <row r="3775" spans="1:6" x14ac:dyDescent="0.3">
      <c r="A3775" s="48">
        <v>45167</v>
      </c>
      <c r="B3775">
        <v>2023</v>
      </c>
      <c r="C3775" t="s">
        <v>442</v>
      </c>
      <c r="D3775" s="89">
        <v>26109.269823928698</v>
      </c>
      <c r="E3775" s="91">
        <v>508350651765.90179</v>
      </c>
      <c r="F3775" s="91">
        <v>9995933796.2507992</v>
      </c>
    </row>
    <row r="3776" spans="1:6" x14ac:dyDescent="0.3">
      <c r="A3776" s="48">
        <v>45168</v>
      </c>
      <c r="B3776">
        <v>2023</v>
      </c>
      <c r="C3776" t="s">
        <v>442</v>
      </c>
      <c r="D3776" s="89">
        <v>27730.503735505539</v>
      </c>
      <c r="E3776" s="91">
        <v>539045091002.16882</v>
      </c>
      <c r="F3776" s="91">
        <v>29462388818.83989</v>
      </c>
    </row>
    <row r="3777" spans="1:6" x14ac:dyDescent="0.3">
      <c r="A3777" s="48">
        <v>45169</v>
      </c>
      <c r="B3777">
        <v>2023</v>
      </c>
      <c r="C3777" t="s">
        <v>442</v>
      </c>
      <c r="D3777" s="89">
        <v>27297.2614384804</v>
      </c>
      <c r="E3777" s="91">
        <v>531729400483.31561</v>
      </c>
      <c r="F3777" s="91">
        <v>16029914124.39537</v>
      </c>
    </row>
    <row r="3778" spans="1:6" x14ac:dyDescent="0.3">
      <c r="A3778" s="48">
        <v>45170</v>
      </c>
      <c r="B3778">
        <v>2023</v>
      </c>
      <c r="C3778" t="s">
        <v>442</v>
      </c>
      <c r="D3778" s="89">
        <v>25927.417005779291</v>
      </c>
      <c r="E3778" s="91">
        <v>505403246528.02368</v>
      </c>
      <c r="F3778" s="91">
        <v>20360682650.05505</v>
      </c>
    </row>
    <row r="3779" spans="1:6" x14ac:dyDescent="0.3">
      <c r="A3779" s="48">
        <v>45171</v>
      </c>
      <c r="B3779">
        <v>2023</v>
      </c>
      <c r="C3779" t="s">
        <v>442</v>
      </c>
      <c r="D3779" s="89">
        <v>25812.33049442542</v>
      </c>
      <c r="E3779" s="91">
        <v>502687549096.96997</v>
      </c>
      <c r="F3779" s="91">
        <v>15924588668.89337</v>
      </c>
    </row>
    <row r="3780" spans="1:6" x14ac:dyDescent="0.3">
      <c r="A3780" s="48">
        <v>45172</v>
      </c>
      <c r="B3780">
        <v>2023</v>
      </c>
      <c r="C3780" t="s">
        <v>442</v>
      </c>
      <c r="D3780" s="89">
        <v>25853.656842777571</v>
      </c>
      <c r="E3780" s="91">
        <v>503679892454.50781</v>
      </c>
      <c r="F3780" s="91">
        <v>8203515572.7555952</v>
      </c>
    </row>
    <row r="3781" spans="1:6" x14ac:dyDescent="0.3">
      <c r="A3781" s="48">
        <v>45173</v>
      </c>
      <c r="B3781">
        <v>2023</v>
      </c>
      <c r="C3781" t="s">
        <v>442</v>
      </c>
      <c r="D3781" s="89">
        <v>25959.596311463451</v>
      </c>
      <c r="E3781" s="91">
        <v>505513039060.68451</v>
      </c>
      <c r="F3781" s="91">
        <v>8301138495.0845623</v>
      </c>
    </row>
    <row r="3782" spans="1:6" x14ac:dyDescent="0.3">
      <c r="A3782" s="48">
        <v>45174</v>
      </c>
      <c r="B3782">
        <v>2023</v>
      </c>
      <c r="C3782" t="s">
        <v>442</v>
      </c>
      <c r="D3782" s="89">
        <v>25829.364772941321</v>
      </c>
      <c r="E3782" s="91">
        <v>502409490053.88373</v>
      </c>
      <c r="F3782" s="91">
        <v>6700578092.4385986</v>
      </c>
    </row>
    <row r="3783" spans="1:6" x14ac:dyDescent="0.3">
      <c r="A3783" s="48">
        <v>45175</v>
      </c>
      <c r="B3783">
        <v>2023</v>
      </c>
      <c r="C3783" t="s">
        <v>442</v>
      </c>
      <c r="D3783" s="89">
        <v>25784.413519830381</v>
      </c>
      <c r="E3783" s="91">
        <v>501979376928.41827</v>
      </c>
      <c r="F3783" s="91">
        <v>7633735596.7054329</v>
      </c>
    </row>
    <row r="3784" spans="1:6" x14ac:dyDescent="0.3">
      <c r="A3784" s="48">
        <v>45176</v>
      </c>
      <c r="B3784">
        <v>2023</v>
      </c>
      <c r="C3784" t="s">
        <v>442</v>
      </c>
      <c r="D3784" s="89">
        <v>25752.958418589409</v>
      </c>
      <c r="E3784" s="91">
        <v>501615002105.18658</v>
      </c>
      <c r="F3784" s="91">
        <v>12225427270.626921</v>
      </c>
    </row>
    <row r="3785" spans="1:6" x14ac:dyDescent="0.3">
      <c r="A3785" s="48">
        <v>45177</v>
      </c>
      <c r="B3785">
        <v>2023</v>
      </c>
      <c r="C3785" t="s">
        <v>442</v>
      </c>
      <c r="D3785" s="89">
        <v>26192.333433090571</v>
      </c>
      <c r="E3785" s="91">
        <v>509837705629.17133</v>
      </c>
      <c r="F3785" s="91">
        <v>4521997781.1608887</v>
      </c>
    </row>
    <row r="3786" spans="1:6" x14ac:dyDescent="0.3">
      <c r="A3786" s="48">
        <v>45178</v>
      </c>
      <c r="B3786">
        <v>2023</v>
      </c>
      <c r="C3786" t="s">
        <v>442</v>
      </c>
      <c r="D3786" s="89">
        <v>25907.228137249731</v>
      </c>
      <c r="E3786" s="91">
        <v>504533063388.21838</v>
      </c>
      <c r="F3786" s="91">
        <v>8058794338.8209839</v>
      </c>
    </row>
    <row r="3787" spans="1:6" x14ac:dyDescent="0.3">
      <c r="A3787" s="48">
        <v>45179</v>
      </c>
      <c r="B3787">
        <v>2023</v>
      </c>
      <c r="C3787" t="s">
        <v>442</v>
      </c>
      <c r="D3787" s="89">
        <v>25889.3250094629</v>
      </c>
      <c r="E3787" s="91">
        <v>504373920218.68372</v>
      </c>
      <c r="F3787" s="91">
        <v>404806432.52168882</v>
      </c>
    </row>
    <row r="3788" spans="1:6" x14ac:dyDescent="0.3">
      <c r="A3788" s="48">
        <v>45180</v>
      </c>
      <c r="B3788">
        <v>2023</v>
      </c>
      <c r="C3788" t="s">
        <v>442</v>
      </c>
      <c r="D3788" s="89">
        <v>25834.580098562921</v>
      </c>
      <c r="E3788" s="91">
        <v>503489661583.33148</v>
      </c>
      <c r="F3788" s="91">
        <v>6603006234.0835018</v>
      </c>
    </row>
    <row r="3789" spans="1:6" x14ac:dyDescent="0.3">
      <c r="A3789" s="48">
        <v>45181</v>
      </c>
      <c r="B3789">
        <v>2023</v>
      </c>
      <c r="C3789" t="s">
        <v>442</v>
      </c>
      <c r="D3789" s="89">
        <v>25133.303106566531</v>
      </c>
      <c r="E3789" s="91">
        <v>489502952545.62689</v>
      </c>
      <c r="F3789" s="91">
        <v>14859931201.000031</v>
      </c>
    </row>
    <row r="3790" spans="1:6" x14ac:dyDescent="0.3">
      <c r="A3790" s="48">
        <v>45182</v>
      </c>
      <c r="B3790">
        <v>2023</v>
      </c>
      <c r="C3790" t="s">
        <v>442</v>
      </c>
      <c r="D3790" s="89">
        <v>25866.80666315808</v>
      </c>
      <c r="E3790" s="91">
        <v>503997883573.38147</v>
      </c>
      <c r="F3790" s="91">
        <v>16825266473.048719</v>
      </c>
    </row>
    <row r="3791" spans="1:6" x14ac:dyDescent="0.3">
      <c r="A3791" s="48">
        <v>45183</v>
      </c>
      <c r="B3791">
        <v>2023</v>
      </c>
      <c r="C3791" t="s">
        <v>442</v>
      </c>
      <c r="D3791" s="89">
        <v>26223.436075660949</v>
      </c>
      <c r="E3791" s="91">
        <v>510909474484.65637</v>
      </c>
      <c r="F3791" s="91">
        <v>12975855576.243191</v>
      </c>
    </row>
    <row r="3792" spans="1:6" x14ac:dyDescent="0.3">
      <c r="A3792" s="48">
        <v>45184</v>
      </c>
      <c r="B3792">
        <v>2023</v>
      </c>
      <c r="C3792" t="s">
        <v>442</v>
      </c>
      <c r="D3792" s="89">
        <v>26531.395566263262</v>
      </c>
      <c r="E3792" s="91">
        <v>516823786025.90033</v>
      </c>
      <c r="F3792" s="91">
        <v>11739428177.4326</v>
      </c>
    </row>
    <row r="3793" spans="1:6" x14ac:dyDescent="0.3">
      <c r="A3793" s="48">
        <v>45185</v>
      </c>
      <c r="B3793">
        <v>2023</v>
      </c>
      <c r="C3793" t="s">
        <v>442</v>
      </c>
      <c r="D3793" s="89">
        <v>26634.631025000592</v>
      </c>
      <c r="E3793" s="91">
        <v>518872387637.1001</v>
      </c>
      <c r="F3793" s="91">
        <v>9768889419.7234154</v>
      </c>
    </row>
    <row r="3794" spans="1:6" x14ac:dyDescent="0.3">
      <c r="A3794" s="48">
        <v>45186</v>
      </c>
      <c r="B3794">
        <v>2023</v>
      </c>
      <c r="C3794" t="s">
        <v>442</v>
      </c>
      <c r="D3794" s="89">
        <v>26557.76869199465</v>
      </c>
      <c r="E3794" s="91">
        <v>517396850180.92389</v>
      </c>
      <c r="F3794" s="91">
        <v>1224363671.917552</v>
      </c>
    </row>
    <row r="3795" spans="1:6" x14ac:dyDescent="0.3">
      <c r="A3795" s="48">
        <v>45187</v>
      </c>
      <c r="B3795">
        <v>2023</v>
      </c>
      <c r="C3795" t="s">
        <v>442</v>
      </c>
      <c r="D3795" s="89">
        <v>26520.98825478389</v>
      </c>
      <c r="E3795" s="91">
        <v>516614128895.5437</v>
      </c>
      <c r="F3795" s="91">
        <v>5791146184.4648037</v>
      </c>
    </row>
    <row r="3796" spans="1:6" x14ac:dyDescent="0.3">
      <c r="A3796" s="48">
        <v>45188</v>
      </c>
      <c r="B3796">
        <v>2023</v>
      </c>
      <c r="C3796" t="s">
        <v>442</v>
      </c>
      <c r="D3796" s="89">
        <v>26741.461110948949</v>
      </c>
      <c r="E3796" s="91">
        <v>521346975856.46631</v>
      </c>
      <c r="F3796" s="91">
        <v>16477839825.058359</v>
      </c>
    </row>
    <row r="3797" spans="1:6" x14ac:dyDescent="0.3">
      <c r="A3797" s="48">
        <v>45189</v>
      </c>
      <c r="B3797">
        <v>2023</v>
      </c>
      <c r="C3797" t="s">
        <v>442</v>
      </c>
      <c r="D3797" s="89">
        <v>27219.296874634219</v>
      </c>
      <c r="E3797" s="91">
        <v>530357673731.02197</v>
      </c>
      <c r="F3797" s="91">
        <v>12615959842.229401</v>
      </c>
    </row>
    <row r="3798" spans="1:6" x14ac:dyDescent="0.3">
      <c r="A3798" s="48">
        <v>45190</v>
      </c>
      <c r="B3798">
        <v>2023</v>
      </c>
      <c r="C3798" t="s">
        <v>442</v>
      </c>
      <c r="D3798" s="89">
        <v>27115.84644697082</v>
      </c>
      <c r="E3798" s="91">
        <v>529168513966.16138</v>
      </c>
      <c r="F3798" s="91">
        <v>13497179076.83176</v>
      </c>
    </row>
    <row r="3799" spans="1:6" x14ac:dyDescent="0.3">
      <c r="A3799" s="48">
        <v>45191</v>
      </c>
      <c r="B3799">
        <v>2023</v>
      </c>
      <c r="C3799" t="s">
        <v>442</v>
      </c>
      <c r="D3799" s="89">
        <v>26561.13345419872</v>
      </c>
      <c r="E3799" s="91">
        <v>517743774814.63892</v>
      </c>
      <c r="F3799" s="91">
        <v>8169328790.7512636</v>
      </c>
    </row>
    <row r="3800" spans="1:6" x14ac:dyDescent="0.3">
      <c r="A3800" s="48">
        <v>45192</v>
      </c>
      <c r="B3800">
        <v>2023</v>
      </c>
      <c r="C3800" t="s">
        <v>442</v>
      </c>
      <c r="D3800" s="89">
        <v>26572.0381115526</v>
      </c>
      <c r="E3800" s="91">
        <v>518383856096.96252</v>
      </c>
      <c r="F3800" s="91">
        <v>9968041758.9368248</v>
      </c>
    </row>
    <row r="3801" spans="1:6" x14ac:dyDescent="0.3">
      <c r="A3801" s="48">
        <v>45193</v>
      </c>
      <c r="B3801">
        <v>2023</v>
      </c>
      <c r="C3801" t="s">
        <v>442</v>
      </c>
      <c r="D3801" s="89">
        <v>26573.9234797301</v>
      </c>
      <c r="E3801" s="91">
        <v>517968304453.25482</v>
      </c>
      <c r="F3801" s="91">
        <v>6583511185.7083874</v>
      </c>
    </row>
    <row r="3802" spans="1:6" x14ac:dyDescent="0.3">
      <c r="A3802" s="48">
        <v>45194</v>
      </c>
      <c r="B3802">
        <v>2023</v>
      </c>
      <c r="C3802" t="s">
        <v>442</v>
      </c>
      <c r="D3802" s="89">
        <v>26249.5628978452</v>
      </c>
      <c r="E3802" s="91">
        <v>511787693512.02832</v>
      </c>
      <c r="F3802" s="91">
        <v>7226298594.4955215</v>
      </c>
    </row>
    <row r="3803" spans="1:6" x14ac:dyDescent="0.3">
      <c r="A3803" s="48">
        <v>45195</v>
      </c>
      <c r="B3803">
        <v>2023</v>
      </c>
      <c r="C3803" t="s">
        <v>442</v>
      </c>
      <c r="D3803" s="89">
        <v>26298.634678281229</v>
      </c>
      <c r="E3803" s="91">
        <v>512103393581.80261</v>
      </c>
      <c r="F3803" s="91">
        <v>11974957450.276279</v>
      </c>
    </row>
    <row r="3804" spans="1:6" x14ac:dyDescent="0.3">
      <c r="A3804" s="48">
        <v>45196</v>
      </c>
      <c r="B3804">
        <v>2023</v>
      </c>
      <c r="C3804" t="s">
        <v>442</v>
      </c>
      <c r="D3804" s="89">
        <v>26204.757590835969</v>
      </c>
      <c r="E3804" s="91">
        <v>511054250889.62268</v>
      </c>
      <c r="F3804" s="91">
        <v>9786025048.0534401</v>
      </c>
    </row>
    <row r="3805" spans="1:6" x14ac:dyDescent="0.3">
      <c r="A3805" s="48">
        <v>45197</v>
      </c>
      <c r="B3805">
        <v>2023</v>
      </c>
      <c r="C3805" t="s">
        <v>442</v>
      </c>
      <c r="D3805" s="89">
        <v>26350.146895428061</v>
      </c>
      <c r="E3805" s="91">
        <v>513713645983.85022</v>
      </c>
      <c r="F3805" s="91">
        <v>12889674588.31686</v>
      </c>
    </row>
    <row r="3806" spans="1:6" x14ac:dyDescent="0.3">
      <c r="A3806" s="48">
        <v>45198</v>
      </c>
      <c r="B3806">
        <v>2023</v>
      </c>
      <c r="C3806" t="s">
        <v>442</v>
      </c>
      <c r="D3806" s="89">
        <v>27009.01375072488</v>
      </c>
      <c r="E3806" s="91">
        <v>526917684460.40552</v>
      </c>
      <c r="F3806" s="91">
        <v>16683207554.844351</v>
      </c>
    </row>
    <row r="3807" spans="1:6" x14ac:dyDescent="0.3">
      <c r="A3807" s="48">
        <v>45199</v>
      </c>
      <c r="B3807">
        <v>2023</v>
      </c>
      <c r="C3807" t="s">
        <v>442</v>
      </c>
      <c r="D3807" s="89">
        <v>26917.19910163798</v>
      </c>
      <c r="E3807" s="91">
        <v>524946724658.76398</v>
      </c>
      <c r="F3807" s="91">
        <v>9059145545.4135494</v>
      </c>
    </row>
    <row r="3808" spans="1:6" x14ac:dyDescent="0.3">
      <c r="A3808" s="48">
        <v>45200</v>
      </c>
      <c r="B3808">
        <v>2023</v>
      </c>
      <c r="C3808" t="s">
        <v>444</v>
      </c>
      <c r="D3808" s="89">
        <v>26969.876144072579</v>
      </c>
      <c r="E3808" s="91">
        <v>525936342995.4552</v>
      </c>
      <c r="F3808" s="91">
        <v>6295435107.5559855</v>
      </c>
    </row>
    <row r="3809" spans="1:6" x14ac:dyDescent="0.3">
      <c r="A3809" s="48">
        <v>45201</v>
      </c>
      <c r="B3809">
        <v>2023</v>
      </c>
      <c r="C3809" t="s">
        <v>444</v>
      </c>
      <c r="D3809" s="89">
        <v>27967.51057908712</v>
      </c>
      <c r="E3809" s="91">
        <v>545302108027.20941</v>
      </c>
      <c r="F3809" s="91">
        <v>9358226524.2853642</v>
      </c>
    </row>
    <row r="3810" spans="1:6" x14ac:dyDescent="0.3">
      <c r="A3810" s="48">
        <v>45202</v>
      </c>
      <c r="B3810">
        <v>2023</v>
      </c>
      <c r="C3810" t="s">
        <v>444</v>
      </c>
      <c r="D3810" s="89">
        <v>27615.064885095271</v>
      </c>
      <c r="E3810" s="91">
        <v>538323470357.88269</v>
      </c>
      <c r="F3810" s="91">
        <v>18127133423.881851</v>
      </c>
    </row>
    <row r="3811" spans="1:6" x14ac:dyDescent="0.3">
      <c r="A3811" s="48">
        <v>45203</v>
      </c>
      <c r="B3811">
        <v>2023</v>
      </c>
      <c r="C3811" t="s">
        <v>444</v>
      </c>
      <c r="D3811" s="89">
        <v>27439.12194670512</v>
      </c>
      <c r="E3811" s="91">
        <v>535605771922.47968</v>
      </c>
      <c r="F3811" s="91">
        <v>12676657038.29343</v>
      </c>
    </row>
    <row r="3812" spans="1:6" x14ac:dyDescent="0.3">
      <c r="A3812" s="48">
        <v>45204</v>
      </c>
      <c r="B3812">
        <v>2023</v>
      </c>
      <c r="C3812" t="s">
        <v>444</v>
      </c>
      <c r="D3812" s="89">
        <v>27792.1112772493</v>
      </c>
      <c r="E3812" s="91">
        <v>541954661181.11182</v>
      </c>
      <c r="F3812" s="91">
        <v>10876597601.12332</v>
      </c>
    </row>
    <row r="3813" spans="1:6" x14ac:dyDescent="0.3">
      <c r="A3813" s="48">
        <v>45205</v>
      </c>
      <c r="B3813">
        <v>2023</v>
      </c>
      <c r="C3813" t="s">
        <v>444</v>
      </c>
      <c r="D3813" s="89">
        <v>27435.874615135101</v>
      </c>
      <c r="E3813" s="91">
        <v>534851643044.50537</v>
      </c>
      <c r="F3813" s="91">
        <v>13376186563.31119</v>
      </c>
    </row>
    <row r="3814" spans="1:6" x14ac:dyDescent="0.3">
      <c r="A3814" s="48">
        <v>45206</v>
      </c>
      <c r="B3814">
        <v>2023</v>
      </c>
      <c r="C3814" t="s">
        <v>444</v>
      </c>
      <c r="D3814" s="89">
        <v>27958.196437350489</v>
      </c>
      <c r="E3814" s="91">
        <v>545154869332.65448</v>
      </c>
      <c r="F3814" s="91">
        <v>13817979024.520029</v>
      </c>
    </row>
    <row r="3815" spans="1:6" x14ac:dyDescent="0.3">
      <c r="A3815" s="48">
        <v>45207</v>
      </c>
      <c r="B3815">
        <v>2023</v>
      </c>
      <c r="C3815" t="s">
        <v>444</v>
      </c>
      <c r="D3815" s="89">
        <v>27977.543490700009</v>
      </c>
      <c r="E3815" s="91">
        <v>545619681437.39838</v>
      </c>
      <c r="F3815" s="91">
        <v>7226218924.8208828</v>
      </c>
    </row>
    <row r="3816" spans="1:6" x14ac:dyDescent="0.3">
      <c r="A3816" s="48">
        <v>45208</v>
      </c>
      <c r="B3816">
        <v>2023</v>
      </c>
      <c r="C3816" t="s">
        <v>444</v>
      </c>
      <c r="D3816" s="89">
        <v>27948.103651748512</v>
      </c>
      <c r="E3816" s="91">
        <v>544989660641.62262</v>
      </c>
      <c r="F3816" s="91">
        <v>7141598446.8692083</v>
      </c>
    </row>
    <row r="3817" spans="1:6" x14ac:dyDescent="0.3">
      <c r="A3817" s="48">
        <v>45209</v>
      </c>
      <c r="B3817">
        <v>2023</v>
      </c>
      <c r="C3817" t="s">
        <v>444</v>
      </c>
      <c r="D3817" s="89">
        <v>27593.782534439659</v>
      </c>
      <c r="E3817" s="91">
        <v>538282690587.88</v>
      </c>
      <c r="F3817" s="91">
        <v>7640029989.2243147</v>
      </c>
    </row>
    <row r="3818" spans="1:6" x14ac:dyDescent="0.3">
      <c r="A3818" s="48">
        <v>45210</v>
      </c>
      <c r="B3818">
        <v>2023</v>
      </c>
      <c r="C3818" t="s">
        <v>444</v>
      </c>
      <c r="D3818" s="89">
        <v>27392.2477027325</v>
      </c>
      <c r="E3818" s="91">
        <v>535200388379.76343</v>
      </c>
      <c r="F3818" s="91">
        <v>10151720983.66906</v>
      </c>
    </row>
    <row r="3819" spans="1:6" x14ac:dyDescent="0.3">
      <c r="A3819" s="48">
        <v>45211</v>
      </c>
      <c r="B3819">
        <v>2023</v>
      </c>
      <c r="C3819" t="s">
        <v>444</v>
      </c>
      <c r="D3819" s="89">
        <v>26842.190439092399</v>
      </c>
      <c r="E3819" s="91">
        <v>523656381533.04633</v>
      </c>
      <c r="F3819" s="91">
        <v>14608441295.94253</v>
      </c>
    </row>
    <row r="3820" spans="1:6" x14ac:dyDescent="0.3">
      <c r="A3820" s="48">
        <v>45212</v>
      </c>
      <c r="B3820">
        <v>2023</v>
      </c>
      <c r="C3820" t="s">
        <v>444</v>
      </c>
      <c r="D3820" s="89">
        <v>26729.137205815099</v>
      </c>
      <c r="E3820" s="91">
        <v>521607675083.35071</v>
      </c>
      <c r="F3820" s="91">
        <v>10867640258.92584</v>
      </c>
    </row>
    <row r="3821" spans="1:6" x14ac:dyDescent="0.3">
      <c r="A3821" s="48">
        <v>45213</v>
      </c>
      <c r="B3821">
        <v>2023</v>
      </c>
      <c r="C3821" t="s">
        <v>444</v>
      </c>
      <c r="D3821" s="89">
        <v>26841.13622064441</v>
      </c>
      <c r="E3821" s="91">
        <v>523655619453.74072</v>
      </c>
      <c r="F3821" s="91">
        <v>14344414895.61751</v>
      </c>
    </row>
    <row r="3822" spans="1:6" x14ac:dyDescent="0.3">
      <c r="A3822" s="48">
        <v>45214</v>
      </c>
      <c r="B3822">
        <v>2023</v>
      </c>
      <c r="C3822" t="s">
        <v>444</v>
      </c>
      <c r="D3822" s="89">
        <v>26863.18356907992</v>
      </c>
      <c r="E3822" s="91">
        <v>523979202939.078</v>
      </c>
      <c r="F3822" s="91">
        <v>5543160607.1886768</v>
      </c>
    </row>
    <row r="3823" spans="1:6" x14ac:dyDescent="0.3">
      <c r="A3823" s="48">
        <v>45215</v>
      </c>
      <c r="B3823">
        <v>2023</v>
      </c>
      <c r="C3823" t="s">
        <v>444</v>
      </c>
      <c r="D3823" s="89">
        <v>27150.297001407049</v>
      </c>
      <c r="E3823" s="91">
        <v>529643463244.33807</v>
      </c>
      <c r="F3823" s="91">
        <v>6604845643.4289398</v>
      </c>
    </row>
    <row r="3824" spans="1:6" x14ac:dyDescent="0.3">
      <c r="A3824" s="48">
        <v>45216</v>
      </c>
      <c r="B3824">
        <v>2023</v>
      </c>
      <c r="C3824" t="s">
        <v>444</v>
      </c>
      <c r="D3824" s="89">
        <v>28513.30993247735</v>
      </c>
      <c r="E3824" s="91">
        <v>555338775502.11072</v>
      </c>
      <c r="F3824" s="91">
        <v>22792799561.834</v>
      </c>
    </row>
    <row r="3825" spans="1:6" x14ac:dyDescent="0.3">
      <c r="A3825" s="48">
        <v>45217</v>
      </c>
      <c r="B3825">
        <v>2023</v>
      </c>
      <c r="C3825" t="s">
        <v>444</v>
      </c>
      <c r="D3825" s="89">
        <v>28417.721751699821</v>
      </c>
      <c r="E3825" s="91">
        <v>555003134086.20789</v>
      </c>
      <c r="F3825" s="91">
        <v>10403248077.49197</v>
      </c>
    </row>
    <row r="3826" spans="1:6" x14ac:dyDescent="0.3">
      <c r="A3826" s="48">
        <v>45218</v>
      </c>
      <c r="B3826">
        <v>2023</v>
      </c>
      <c r="C3826" t="s">
        <v>444</v>
      </c>
      <c r="D3826" s="89">
        <v>28328.24519813482</v>
      </c>
      <c r="E3826" s="91">
        <v>553311088369.71021</v>
      </c>
      <c r="F3826" s="91">
        <v>13461030457.558901</v>
      </c>
    </row>
    <row r="3827" spans="1:6" x14ac:dyDescent="0.3">
      <c r="A3827" s="48">
        <v>45219</v>
      </c>
      <c r="B3827">
        <v>2023</v>
      </c>
      <c r="C3827" t="s">
        <v>444</v>
      </c>
      <c r="D3827" s="89">
        <v>28715.748142407949</v>
      </c>
      <c r="E3827" s="91">
        <v>559364043794.7655</v>
      </c>
      <c r="F3827" s="91">
        <v>11193923144.46365</v>
      </c>
    </row>
    <row r="3828" spans="1:6" x14ac:dyDescent="0.3">
      <c r="A3828" s="48">
        <v>45220</v>
      </c>
      <c r="B3828">
        <v>2023</v>
      </c>
      <c r="C3828" t="s">
        <v>444</v>
      </c>
      <c r="D3828" s="89">
        <v>29677.39288847621</v>
      </c>
      <c r="E3828" s="91">
        <v>579536788709.31262</v>
      </c>
      <c r="F3828" s="91">
        <v>23561406297.715858</v>
      </c>
    </row>
    <row r="3829" spans="1:6" x14ac:dyDescent="0.3">
      <c r="A3829" s="48">
        <v>45221</v>
      </c>
      <c r="B3829">
        <v>2023</v>
      </c>
      <c r="C3829" t="s">
        <v>444</v>
      </c>
      <c r="D3829" s="89">
        <v>29920.074492651449</v>
      </c>
      <c r="E3829" s="91">
        <v>583719549318.52209</v>
      </c>
      <c r="F3829" s="91">
        <v>7452489477.4849367</v>
      </c>
    </row>
    <row r="3830" spans="1:6" x14ac:dyDescent="0.3">
      <c r="A3830" s="48">
        <v>45222</v>
      </c>
      <c r="B3830">
        <v>2023</v>
      </c>
      <c r="C3830" t="s">
        <v>444</v>
      </c>
      <c r="D3830" s="89">
        <v>30019.38050086351</v>
      </c>
      <c r="E3830" s="91">
        <v>583399133857.25085</v>
      </c>
      <c r="F3830" s="91">
        <v>11330304246.06575</v>
      </c>
    </row>
    <row r="3831" spans="1:6" x14ac:dyDescent="0.3">
      <c r="A3831" s="48">
        <v>45223</v>
      </c>
      <c r="B3831">
        <v>2023</v>
      </c>
      <c r="C3831" t="s">
        <v>444</v>
      </c>
      <c r="D3831" s="89">
        <v>32953.262760830978</v>
      </c>
      <c r="E3831" s="91">
        <v>641535355789.0791</v>
      </c>
      <c r="F3831" s="91">
        <v>35558857925.148933</v>
      </c>
    </row>
    <row r="3832" spans="1:6" x14ac:dyDescent="0.3">
      <c r="A3832" s="48">
        <v>45224</v>
      </c>
      <c r="B3832">
        <v>2023</v>
      </c>
      <c r="C3832" t="s">
        <v>444</v>
      </c>
      <c r="D3832" s="89">
        <v>33846.724257332236</v>
      </c>
      <c r="E3832" s="91">
        <v>660676033939.13928</v>
      </c>
      <c r="F3832" s="91">
        <v>46464714676.185547</v>
      </c>
    </row>
    <row r="3833" spans="1:6" x14ac:dyDescent="0.3">
      <c r="A3833" s="48">
        <v>45225</v>
      </c>
      <c r="B3833">
        <v>2023</v>
      </c>
      <c r="C3833" t="s">
        <v>444</v>
      </c>
      <c r="D3833" s="89">
        <v>34471.986031672022</v>
      </c>
      <c r="E3833" s="91">
        <v>673948847498.8158</v>
      </c>
      <c r="F3833" s="91">
        <v>23840463172.49865</v>
      </c>
    </row>
    <row r="3834" spans="1:6" x14ac:dyDescent="0.3">
      <c r="A3834" s="48">
        <v>45226</v>
      </c>
      <c r="B3834">
        <v>2023</v>
      </c>
      <c r="C3834" t="s">
        <v>444</v>
      </c>
      <c r="D3834" s="89">
        <v>34174.451552912593</v>
      </c>
      <c r="E3834" s="91">
        <v>667401630872.58215</v>
      </c>
      <c r="F3834" s="91">
        <v>17712548549.57859</v>
      </c>
    </row>
    <row r="3835" spans="1:6" x14ac:dyDescent="0.3">
      <c r="A3835" s="48">
        <v>45227</v>
      </c>
      <c r="B3835">
        <v>2023</v>
      </c>
      <c r="C3835" t="s">
        <v>444</v>
      </c>
      <c r="D3835" s="89">
        <v>33899.093056440317</v>
      </c>
      <c r="E3835" s="91">
        <v>662119938018.29675</v>
      </c>
      <c r="F3835" s="91">
        <v>14148818689.499769</v>
      </c>
    </row>
    <row r="3836" spans="1:6" x14ac:dyDescent="0.3">
      <c r="A3836" s="48">
        <v>45228</v>
      </c>
      <c r="B3836">
        <v>2023</v>
      </c>
      <c r="C3836" t="s">
        <v>444</v>
      </c>
      <c r="D3836" s="89">
        <v>34092.630932838583</v>
      </c>
      <c r="E3836" s="91">
        <v>665892923223.98328</v>
      </c>
      <c r="F3836" s="91">
        <v>8431785274.868206</v>
      </c>
    </row>
    <row r="3837" spans="1:6" x14ac:dyDescent="0.3">
      <c r="A3837" s="48">
        <v>45229</v>
      </c>
      <c r="B3837">
        <v>2023</v>
      </c>
      <c r="C3837" t="s">
        <v>444</v>
      </c>
      <c r="D3837" s="89">
        <v>34556.242814761623</v>
      </c>
      <c r="E3837" s="91">
        <v>674293769229.60876</v>
      </c>
      <c r="F3837" s="91">
        <v>10359013389.42552</v>
      </c>
    </row>
    <row r="3838" spans="1:6" x14ac:dyDescent="0.3">
      <c r="A3838" s="48">
        <v>45230</v>
      </c>
      <c r="B3838">
        <v>2023</v>
      </c>
      <c r="C3838" t="s">
        <v>444</v>
      </c>
      <c r="D3838" s="89">
        <v>34498.703919464067</v>
      </c>
      <c r="E3838" s="91">
        <v>673508057017.63867</v>
      </c>
      <c r="F3838" s="91">
        <v>17075173423.648041</v>
      </c>
    </row>
    <row r="3839" spans="1:6" x14ac:dyDescent="0.3">
      <c r="A3839" s="48">
        <v>45231</v>
      </c>
      <c r="B3839">
        <v>2023</v>
      </c>
      <c r="C3839" t="s">
        <v>444</v>
      </c>
      <c r="D3839" s="89">
        <v>34672.289284188497</v>
      </c>
      <c r="E3839" s="91">
        <v>676319525450.07935</v>
      </c>
      <c r="F3839" s="91">
        <v>16419150928.65237</v>
      </c>
    </row>
    <row r="3840" spans="1:6" x14ac:dyDescent="0.3">
      <c r="A3840" s="48">
        <v>45232</v>
      </c>
      <c r="B3840">
        <v>2023</v>
      </c>
      <c r="C3840" t="s">
        <v>444</v>
      </c>
      <c r="D3840" s="89">
        <v>35457.454912105532</v>
      </c>
      <c r="E3840" s="91">
        <v>692543794894.76062</v>
      </c>
      <c r="F3840" s="91">
        <v>18642295524.912041</v>
      </c>
    </row>
    <row r="3841" spans="1:6" x14ac:dyDescent="0.3">
      <c r="A3841" s="48">
        <v>45233</v>
      </c>
      <c r="B3841">
        <v>2023</v>
      </c>
      <c r="C3841" t="s">
        <v>444</v>
      </c>
      <c r="D3841" s="89">
        <v>34924.05545044328</v>
      </c>
      <c r="E3841" s="91">
        <v>681560028736.55139</v>
      </c>
      <c r="F3841" s="91">
        <v>20690186421.955299</v>
      </c>
    </row>
    <row r="3842" spans="1:6" x14ac:dyDescent="0.3">
      <c r="A3842" s="48">
        <v>45234</v>
      </c>
      <c r="B3842">
        <v>2023</v>
      </c>
      <c r="C3842" t="s">
        <v>444</v>
      </c>
      <c r="D3842" s="89">
        <v>34731.381368967843</v>
      </c>
      <c r="E3842" s="91">
        <v>677974451476.06335</v>
      </c>
      <c r="F3842" s="91">
        <v>17254049537.002071</v>
      </c>
    </row>
    <row r="3843" spans="1:6" x14ac:dyDescent="0.3">
      <c r="A3843" s="48">
        <v>45235</v>
      </c>
      <c r="B3843">
        <v>2023</v>
      </c>
      <c r="C3843" t="s">
        <v>444</v>
      </c>
      <c r="D3843" s="89">
        <v>35048.407834901067</v>
      </c>
      <c r="E3843" s="91">
        <v>685385094861.7168</v>
      </c>
      <c r="F3843" s="91">
        <v>10001404422.938841</v>
      </c>
    </row>
    <row r="3844" spans="1:6" x14ac:dyDescent="0.3">
      <c r="A3844" s="48">
        <v>45236</v>
      </c>
      <c r="B3844">
        <v>2023</v>
      </c>
      <c r="C3844" t="s">
        <v>444</v>
      </c>
      <c r="D3844" s="89">
        <v>35061.928749195788</v>
      </c>
      <c r="E3844" s="91">
        <v>684647430279.33191</v>
      </c>
      <c r="F3844" s="91">
        <v>12796779677.519661</v>
      </c>
    </row>
    <row r="3845" spans="1:6" x14ac:dyDescent="0.3">
      <c r="A3845" s="48">
        <v>45237</v>
      </c>
      <c r="B3845">
        <v>2023</v>
      </c>
      <c r="C3845" t="s">
        <v>444</v>
      </c>
      <c r="D3845" s="89">
        <v>35031.268882087061</v>
      </c>
      <c r="E3845" s="91">
        <v>683644463783.06274</v>
      </c>
      <c r="F3845" s="91">
        <v>12717348149.53981</v>
      </c>
    </row>
    <row r="3846" spans="1:6" x14ac:dyDescent="0.3">
      <c r="A3846" s="48">
        <v>45238</v>
      </c>
      <c r="B3846">
        <v>2023</v>
      </c>
      <c r="C3846" t="s">
        <v>444</v>
      </c>
      <c r="D3846" s="89">
        <v>35436.537629579623</v>
      </c>
      <c r="E3846" s="91">
        <v>691660755958.35095</v>
      </c>
      <c r="F3846" s="91">
        <v>18582602380.3745</v>
      </c>
    </row>
    <row r="3847" spans="1:6" x14ac:dyDescent="0.3">
      <c r="A3847" s="48">
        <v>45239</v>
      </c>
      <c r="B3847">
        <v>2023</v>
      </c>
      <c r="C3847" t="s">
        <v>444</v>
      </c>
      <c r="D3847" s="89">
        <v>35795.080630710203</v>
      </c>
      <c r="E3847" s="91">
        <v>699187515031.69336</v>
      </c>
      <c r="F3847" s="91">
        <v>14717120833.22353</v>
      </c>
    </row>
    <row r="3848" spans="1:6" x14ac:dyDescent="0.3">
      <c r="A3848" s="48">
        <v>45240</v>
      </c>
      <c r="B3848">
        <v>2023</v>
      </c>
      <c r="C3848" t="s">
        <v>444</v>
      </c>
      <c r="D3848" s="89">
        <v>36768.420819126717</v>
      </c>
      <c r="E3848" s="91">
        <v>717022051490.4104</v>
      </c>
      <c r="F3848" s="91">
        <v>38190964507.157631</v>
      </c>
    </row>
    <row r="3849" spans="1:6" x14ac:dyDescent="0.3">
      <c r="A3849" s="48">
        <v>45241</v>
      </c>
      <c r="B3849">
        <v>2023</v>
      </c>
      <c r="C3849" t="s">
        <v>444</v>
      </c>
      <c r="D3849" s="89">
        <v>37344.249000720352</v>
      </c>
      <c r="E3849" s="91">
        <v>730760729870.49963</v>
      </c>
      <c r="F3849" s="91">
        <v>23152060053.42165</v>
      </c>
    </row>
    <row r="3850" spans="1:6" x14ac:dyDescent="0.3">
      <c r="A3850" s="48">
        <v>45242</v>
      </c>
      <c r="B3850">
        <v>2023</v>
      </c>
      <c r="C3850" t="s">
        <v>444</v>
      </c>
      <c r="D3850" s="89">
        <v>37122.722824306562</v>
      </c>
      <c r="E3850" s="91">
        <v>720323851790.69482</v>
      </c>
      <c r="F3850" s="91">
        <v>12033297219.971029</v>
      </c>
    </row>
    <row r="3851" spans="1:6" x14ac:dyDescent="0.3">
      <c r="A3851" s="48">
        <v>45243</v>
      </c>
      <c r="B3851">
        <v>2023</v>
      </c>
      <c r="C3851" t="s">
        <v>444</v>
      </c>
      <c r="D3851" s="89">
        <v>37067.696982120076</v>
      </c>
      <c r="E3851" s="91">
        <v>725016899532.03625</v>
      </c>
      <c r="F3851" s="91">
        <v>8831221164.4088669</v>
      </c>
    </row>
    <row r="3852" spans="1:6" x14ac:dyDescent="0.3">
      <c r="A3852" s="48">
        <v>45244</v>
      </c>
      <c r="B3852">
        <v>2023</v>
      </c>
      <c r="C3852" t="s">
        <v>444</v>
      </c>
      <c r="D3852" s="89">
        <v>36549.162048298371</v>
      </c>
      <c r="E3852" s="91">
        <v>714263437353.69849</v>
      </c>
      <c r="F3852" s="91">
        <v>18041088204.367229</v>
      </c>
    </row>
    <row r="3853" spans="1:6" x14ac:dyDescent="0.3">
      <c r="A3853" s="48">
        <v>45245</v>
      </c>
      <c r="B3853">
        <v>2023</v>
      </c>
      <c r="C3853" t="s">
        <v>444</v>
      </c>
      <c r="D3853" s="89">
        <v>35545.201433454073</v>
      </c>
      <c r="E3853" s="91">
        <v>694845286838.95898</v>
      </c>
      <c r="F3853" s="91">
        <v>22330924588.059719</v>
      </c>
    </row>
    <row r="3854" spans="1:6" x14ac:dyDescent="0.3">
      <c r="A3854" s="48">
        <v>45246</v>
      </c>
      <c r="B3854">
        <v>2023</v>
      </c>
      <c r="C3854" t="s">
        <v>444</v>
      </c>
      <c r="D3854" s="89">
        <v>37903.662451662938</v>
      </c>
      <c r="E3854" s="91">
        <v>739215831747.26465</v>
      </c>
      <c r="F3854" s="91">
        <v>28479730068.29512</v>
      </c>
    </row>
    <row r="3855" spans="1:6" x14ac:dyDescent="0.3">
      <c r="A3855" s="48">
        <v>45247</v>
      </c>
      <c r="B3855">
        <v>2023</v>
      </c>
      <c r="C3855" t="s">
        <v>444</v>
      </c>
      <c r="D3855" s="89">
        <v>36201.516111461417</v>
      </c>
      <c r="E3855" s="91">
        <v>707488742969.56189</v>
      </c>
      <c r="F3855" s="91">
        <v>12023334732.149561</v>
      </c>
    </row>
    <row r="3856" spans="1:6" x14ac:dyDescent="0.3">
      <c r="A3856" s="48">
        <v>45248</v>
      </c>
      <c r="B3856">
        <v>2023</v>
      </c>
      <c r="C3856" t="s">
        <v>444</v>
      </c>
      <c r="D3856" s="89">
        <v>36527.760225307422</v>
      </c>
      <c r="E3856" s="91">
        <v>714651953916.87488</v>
      </c>
      <c r="F3856" s="91">
        <v>22683923623.96373</v>
      </c>
    </row>
    <row r="3857" spans="1:6" x14ac:dyDescent="0.3">
      <c r="A3857" s="48">
        <v>45249</v>
      </c>
      <c r="B3857">
        <v>2023</v>
      </c>
      <c r="C3857" t="s">
        <v>444</v>
      </c>
      <c r="D3857" s="89">
        <v>36582.368441922743</v>
      </c>
      <c r="E3857" s="91">
        <v>715117663450.34204</v>
      </c>
      <c r="F3857" s="91">
        <v>8877846889.346693</v>
      </c>
    </row>
    <row r="3858" spans="1:6" x14ac:dyDescent="0.3">
      <c r="A3858" s="48">
        <v>45250</v>
      </c>
      <c r="B3858">
        <v>2023</v>
      </c>
      <c r="C3858" t="s">
        <v>444</v>
      </c>
      <c r="D3858" s="89">
        <v>37413.994607905312</v>
      </c>
      <c r="E3858" s="91">
        <v>732521837352.24255</v>
      </c>
      <c r="F3858" s="91">
        <v>12599067947.734501</v>
      </c>
    </row>
    <row r="3859" spans="1:6" x14ac:dyDescent="0.3">
      <c r="A3859" s="48">
        <v>45251</v>
      </c>
      <c r="B3859">
        <v>2023</v>
      </c>
      <c r="C3859" t="s">
        <v>444</v>
      </c>
      <c r="D3859" s="89">
        <v>37489.298470802023</v>
      </c>
      <c r="E3859" s="91">
        <v>732673492672.51685</v>
      </c>
      <c r="F3859" s="91">
        <v>16005284775.31172</v>
      </c>
    </row>
    <row r="3860" spans="1:6" x14ac:dyDescent="0.3">
      <c r="A3860" s="48">
        <v>45252</v>
      </c>
      <c r="B3860">
        <v>2023</v>
      </c>
      <c r="C3860" t="s">
        <v>444</v>
      </c>
      <c r="D3860" s="89">
        <v>35965.360360680781</v>
      </c>
      <c r="E3860" s="91">
        <v>702705880301.69775</v>
      </c>
      <c r="F3860" s="91">
        <v>18891503534.641029</v>
      </c>
    </row>
    <row r="3861" spans="1:6" x14ac:dyDescent="0.3">
      <c r="A3861" s="48">
        <v>45253</v>
      </c>
      <c r="B3861">
        <v>2023</v>
      </c>
      <c r="C3861" t="s">
        <v>444</v>
      </c>
      <c r="D3861" s="89">
        <v>37464.832932209072</v>
      </c>
      <c r="E3861" s="91">
        <v>732259726682.37024</v>
      </c>
      <c r="F3861" s="91">
        <v>25245202377.321381</v>
      </c>
    </row>
    <row r="3862" spans="1:6" x14ac:dyDescent="0.3">
      <c r="A3862" s="48">
        <v>45254</v>
      </c>
      <c r="B3862">
        <v>2023</v>
      </c>
      <c r="C3862" t="s">
        <v>444</v>
      </c>
      <c r="D3862" s="89">
        <v>37293.316127426733</v>
      </c>
      <c r="E3862" s="91">
        <v>728816537112.47205</v>
      </c>
      <c r="F3862" s="91">
        <v>11956046626.607031</v>
      </c>
    </row>
    <row r="3863" spans="1:6" x14ac:dyDescent="0.3">
      <c r="A3863" s="48">
        <v>45255</v>
      </c>
      <c r="B3863">
        <v>2023</v>
      </c>
      <c r="C3863" t="s">
        <v>444</v>
      </c>
      <c r="D3863" s="89">
        <v>37738.931697471249</v>
      </c>
      <c r="E3863" s="91">
        <v>737614054534.81409</v>
      </c>
      <c r="F3863" s="91">
        <v>22996708651.54232</v>
      </c>
    </row>
    <row r="3864" spans="1:6" x14ac:dyDescent="0.3">
      <c r="A3864" s="48">
        <v>45256</v>
      </c>
      <c r="B3864">
        <v>2023</v>
      </c>
      <c r="C3864" t="s">
        <v>444</v>
      </c>
      <c r="D3864" s="89">
        <v>37809.852866253212</v>
      </c>
      <c r="E3864" s="91">
        <v>739536714717.24011</v>
      </c>
      <c r="F3864" s="91">
        <v>7505379785.0117884</v>
      </c>
    </row>
    <row r="3865" spans="1:6" x14ac:dyDescent="0.3">
      <c r="A3865" s="48">
        <v>45257</v>
      </c>
      <c r="B3865">
        <v>2023</v>
      </c>
      <c r="C3865" t="s">
        <v>444</v>
      </c>
      <c r="D3865" s="89">
        <v>37491.838186008143</v>
      </c>
      <c r="E3865" s="91">
        <v>733376783676.31982</v>
      </c>
      <c r="F3865" s="91">
        <v>10229112671.37418</v>
      </c>
    </row>
    <row r="3866" spans="1:6" x14ac:dyDescent="0.3">
      <c r="A3866" s="48">
        <v>45258</v>
      </c>
      <c r="B3866">
        <v>2023</v>
      </c>
      <c r="C3866" t="s">
        <v>444</v>
      </c>
      <c r="D3866" s="89">
        <v>37250.169051481149</v>
      </c>
      <c r="E3866" s="91">
        <v>728040168286.04785</v>
      </c>
      <c r="F3866" s="91">
        <v>17979133247.880779</v>
      </c>
    </row>
    <row r="3867" spans="1:6" x14ac:dyDescent="0.3">
      <c r="A3867" s="48">
        <v>45259</v>
      </c>
      <c r="B3867">
        <v>2023</v>
      </c>
      <c r="C3867" t="s">
        <v>444</v>
      </c>
      <c r="D3867" s="89">
        <v>37802.236043774727</v>
      </c>
      <c r="E3867" s="91">
        <v>738816928726.55872</v>
      </c>
      <c r="F3867" s="91">
        <v>19715537240.688641</v>
      </c>
    </row>
    <row r="3868" spans="1:6" x14ac:dyDescent="0.3">
      <c r="A3868" s="48">
        <v>45260</v>
      </c>
      <c r="B3868">
        <v>2023</v>
      </c>
      <c r="C3868" t="s">
        <v>444</v>
      </c>
      <c r="D3868" s="89">
        <v>37810.346416541281</v>
      </c>
      <c r="E3868" s="91">
        <v>740494537382.59888</v>
      </c>
      <c r="F3868" s="91">
        <v>20964545194.804531</v>
      </c>
    </row>
    <row r="3869" spans="1:6" x14ac:dyDescent="0.3">
      <c r="A3869" s="48">
        <v>45261</v>
      </c>
      <c r="B3869">
        <v>2023</v>
      </c>
      <c r="C3869" t="s">
        <v>444</v>
      </c>
      <c r="D3869" s="89">
        <v>37711.818375852672</v>
      </c>
      <c r="E3869" s="91">
        <v>737659515838.61035</v>
      </c>
      <c r="F3869" s="91">
        <v>16566770727.560841</v>
      </c>
    </row>
    <row r="3870" spans="1:6" x14ac:dyDescent="0.3">
      <c r="A3870" s="48">
        <v>45262</v>
      </c>
      <c r="B3870">
        <v>2023</v>
      </c>
      <c r="C3870" t="s">
        <v>444</v>
      </c>
      <c r="D3870" s="89">
        <v>38688.258741790691</v>
      </c>
      <c r="E3870" s="91">
        <v>756249390093.0282</v>
      </c>
      <c r="F3870" s="91">
        <v>24470176251.566471</v>
      </c>
    </row>
    <row r="3871" spans="1:6" x14ac:dyDescent="0.3">
      <c r="A3871" s="48">
        <v>45263</v>
      </c>
      <c r="B3871">
        <v>2023</v>
      </c>
      <c r="C3871" t="s">
        <v>444</v>
      </c>
      <c r="D3871" s="89">
        <v>39481.666416062857</v>
      </c>
      <c r="E3871" s="91">
        <v>771834682369.27771</v>
      </c>
      <c r="F3871" s="91">
        <v>14892418344.32864</v>
      </c>
    </row>
    <row r="3872" spans="1:6" x14ac:dyDescent="0.3">
      <c r="A3872" s="48">
        <v>45264</v>
      </c>
      <c r="B3872">
        <v>2023</v>
      </c>
      <c r="C3872" t="s">
        <v>444</v>
      </c>
      <c r="D3872" s="89">
        <v>39960.275420410522</v>
      </c>
      <c r="E3872" s="91">
        <v>782845232813.06897</v>
      </c>
      <c r="F3872" s="91">
        <v>14107800648.629311</v>
      </c>
    </row>
    <row r="3873" spans="1:6" x14ac:dyDescent="0.3">
      <c r="A3873" s="48">
        <v>45265</v>
      </c>
      <c r="B3873">
        <v>2023</v>
      </c>
      <c r="C3873" t="s">
        <v>444</v>
      </c>
      <c r="D3873" s="89">
        <v>41974.331772543337</v>
      </c>
      <c r="E3873" s="91">
        <v>820527379429.34155</v>
      </c>
      <c r="F3873" s="91">
        <v>40273974905.382317</v>
      </c>
    </row>
    <row r="3874" spans="1:6" x14ac:dyDescent="0.3">
      <c r="A3874" s="48">
        <v>45266</v>
      </c>
      <c r="B3874">
        <v>2023</v>
      </c>
      <c r="C3874" t="s">
        <v>444</v>
      </c>
      <c r="D3874" s="89">
        <v>44105.944772599381</v>
      </c>
      <c r="E3874" s="91">
        <v>863171503830.32324</v>
      </c>
      <c r="F3874" s="91">
        <v>37740677039.990044</v>
      </c>
    </row>
    <row r="3875" spans="1:6" x14ac:dyDescent="0.3">
      <c r="A3875" s="48">
        <v>45267</v>
      </c>
      <c r="B3875">
        <v>2023</v>
      </c>
      <c r="C3875" t="s">
        <v>444</v>
      </c>
      <c r="D3875" s="89">
        <v>43788.288808252342</v>
      </c>
      <c r="E3875" s="91">
        <v>857037901744.54138</v>
      </c>
      <c r="F3875" s="91">
        <v>30306637687.60117</v>
      </c>
    </row>
    <row r="3876" spans="1:6" x14ac:dyDescent="0.3">
      <c r="A3876" s="48">
        <v>45268</v>
      </c>
      <c r="B3876">
        <v>2023</v>
      </c>
      <c r="C3876" t="s">
        <v>444</v>
      </c>
      <c r="D3876" s="89">
        <v>43270.119559707469</v>
      </c>
      <c r="E3876" s="91">
        <v>848245522795.33325</v>
      </c>
      <c r="F3876" s="91">
        <v>27712048105.023369</v>
      </c>
    </row>
    <row r="3877" spans="1:6" x14ac:dyDescent="0.3">
      <c r="A3877" s="48">
        <v>45269</v>
      </c>
      <c r="B3877">
        <v>2023</v>
      </c>
      <c r="C3877" t="s">
        <v>444</v>
      </c>
      <c r="D3877" s="89">
        <v>44202.176109436208</v>
      </c>
      <c r="E3877" s="91">
        <v>863242780337.31104</v>
      </c>
      <c r="F3877" s="91">
        <v>24726661392.98418</v>
      </c>
    </row>
    <row r="3878" spans="1:6" x14ac:dyDescent="0.3">
      <c r="A3878" s="48">
        <v>45270</v>
      </c>
      <c r="B3878">
        <v>2023</v>
      </c>
      <c r="C3878" t="s">
        <v>444</v>
      </c>
      <c r="D3878" s="89">
        <v>43745.491991895469</v>
      </c>
      <c r="E3878" s="91">
        <v>855611272269.69495</v>
      </c>
      <c r="F3878" s="91">
        <v>17074228506.041451</v>
      </c>
    </row>
    <row r="3879" spans="1:6" x14ac:dyDescent="0.3">
      <c r="A3879" s="48">
        <v>45271</v>
      </c>
      <c r="B3879">
        <v>2023</v>
      </c>
      <c r="C3879" t="s">
        <v>444</v>
      </c>
      <c r="D3879" s="89">
        <v>43757.959937619184</v>
      </c>
      <c r="E3879" s="91">
        <v>856192504674.19263</v>
      </c>
      <c r="F3879" s="91">
        <v>11865167562.17971</v>
      </c>
    </row>
    <row r="3880" spans="1:6" x14ac:dyDescent="0.3">
      <c r="A3880" s="48">
        <v>45272</v>
      </c>
      <c r="B3880">
        <v>2023</v>
      </c>
      <c r="C3880" t="s">
        <v>444</v>
      </c>
      <c r="D3880" s="89">
        <v>41200.962726101679</v>
      </c>
      <c r="E3880" s="91">
        <v>806178244439.14124</v>
      </c>
      <c r="F3880" s="91">
        <v>39734542163.66172</v>
      </c>
    </row>
    <row r="3881" spans="1:6" x14ac:dyDescent="0.3">
      <c r="A3881" s="48">
        <v>45273</v>
      </c>
      <c r="B3881">
        <v>2023</v>
      </c>
      <c r="C3881" t="s">
        <v>444</v>
      </c>
      <c r="D3881" s="89">
        <v>41450.819387377443</v>
      </c>
      <c r="E3881" s="91">
        <v>812055172695.53198</v>
      </c>
      <c r="F3881" s="91">
        <v>24919333990.62709</v>
      </c>
    </row>
    <row r="3882" spans="1:6" x14ac:dyDescent="0.3">
      <c r="A3882" s="48">
        <v>45274</v>
      </c>
      <c r="B3882">
        <v>2023</v>
      </c>
      <c r="C3882" t="s">
        <v>444</v>
      </c>
      <c r="D3882" s="89">
        <v>42931.761826032453</v>
      </c>
      <c r="E3882" s="91">
        <v>840112594142.66089</v>
      </c>
      <c r="F3882" s="91">
        <v>26301358636.124889</v>
      </c>
    </row>
    <row r="3883" spans="1:6" x14ac:dyDescent="0.3">
      <c r="A3883" s="48">
        <v>45275</v>
      </c>
      <c r="B3883">
        <v>2023</v>
      </c>
      <c r="C3883" t="s">
        <v>444</v>
      </c>
      <c r="D3883" s="89">
        <v>43009.5954563739</v>
      </c>
      <c r="E3883" s="91">
        <v>841400560142.88403</v>
      </c>
      <c r="F3883" s="91">
        <v>22978695605.482689</v>
      </c>
    </row>
    <row r="3884" spans="1:6" x14ac:dyDescent="0.3">
      <c r="A3884" s="48">
        <v>45276</v>
      </c>
      <c r="B3884">
        <v>2023</v>
      </c>
      <c r="C3884" t="s">
        <v>444</v>
      </c>
      <c r="D3884" s="89">
        <v>41992.014187223991</v>
      </c>
      <c r="E3884" s="91">
        <v>821883086852.3783</v>
      </c>
      <c r="F3884" s="91">
        <v>17134765249.072599</v>
      </c>
    </row>
    <row r="3885" spans="1:6" x14ac:dyDescent="0.3">
      <c r="A3885" s="48">
        <v>45277</v>
      </c>
      <c r="B3885">
        <v>2023</v>
      </c>
      <c r="C3885" t="s">
        <v>444</v>
      </c>
      <c r="D3885" s="89">
        <v>42247.067881722287</v>
      </c>
      <c r="E3885" s="91">
        <v>825747211475.38318</v>
      </c>
      <c r="F3885" s="91">
        <v>13524832238.37401</v>
      </c>
    </row>
    <row r="3886" spans="1:6" x14ac:dyDescent="0.3">
      <c r="A3886" s="48">
        <v>45278</v>
      </c>
      <c r="B3886">
        <v>2023</v>
      </c>
      <c r="C3886" t="s">
        <v>444</v>
      </c>
      <c r="D3886" s="89">
        <v>41410.819634575862</v>
      </c>
      <c r="E3886" s="91">
        <v>810534011290.70825</v>
      </c>
      <c r="F3886" s="91">
        <v>16536428696.46137</v>
      </c>
    </row>
    <row r="3887" spans="1:6" x14ac:dyDescent="0.3">
      <c r="A3887" s="48">
        <v>45279</v>
      </c>
      <c r="B3887">
        <v>2023</v>
      </c>
      <c r="C3887" t="s">
        <v>444</v>
      </c>
      <c r="D3887" s="89">
        <v>42684.182554683393</v>
      </c>
      <c r="E3887" s="91">
        <v>834757901244.33826</v>
      </c>
      <c r="F3887" s="91">
        <v>26473040426.60815</v>
      </c>
    </row>
    <row r="3888" spans="1:6" x14ac:dyDescent="0.3">
      <c r="A3888" s="48">
        <v>45280</v>
      </c>
      <c r="B3888">
        <v>2023</v>
      </c>
      <c r="C3888" t="s">
        <v>444</v>
      </c>
      <c r="D3888" s="89">
        <v>42250.206182797512</v>
      </c>
      <c r="E3888" s="91">
        <v>827483345952.50293</v>
      </c>
      <c r="F3888" s="91">
        <v>23402523667.558949</v>
      </c>
    </row>
    <row r="3889" spans="1:6" x14ac:dyDescent="0.3">
      <c r="A3889" s="48">
        <v>45281</v>
      </c>
      <c r="B3889">
        <v>2023</v>
      </c>
      <c r="C3889" t="s">
        <v>444</v>
      </c>
      <c r="D3889" s="89">
        <v>43634.124168496397</v>
      </c>
      <c r="E3889" s="91">
        <v>854173854159.81824</v>
      </c>
      <c r="F3889" s="91">
        <v>28334648885.879028</v>
      </c>
    </row>
    <row r="3890" spans="1:6" x14ac:dyDescent="0.3">
      <c r="A3890" s="48">
        <v>45282</v>
      </c>
      <c r="B3890">
        <v>2023</v>
      </c>
      <c r="C3890" t="s">
        <v>444</v>
      </c>
      <c r="D3890" s="89">
        <v>43849.69959939619</v>
      </c>
      <c r="E3890" s="91">
        <v>858312140014.94763</v>
      </c>
      <c r="F3890" s="91">
        <v>21948638202.583359</v>
      </c>
    </row>
    <row r="3891" spans="1:6" x14ac:dyDescent="0.3">
      <c r="A3891" s="48">
        <v>45283</v>
      </c>
      <c r="B3891">
        <v>2023</v>
      </c>
      <c r="C3891" t="s">
        <v>444</v>
      </c>
      <c r="D3891" s="89">
        <v>44003.696021643802</v>
      </c>
      <c r="E3891" s="91">
        <v>861822676200.42456</v>
      </c>
      <c r="F3891" s="91">
        <v>20833936534.628551</v>
      </c>
    </row>
    <row r="3892" spans="1:6" x14ac:dyDescent="0.3">
      <c r="A3892" s="48">
        <v>45284</v>
      </c>
      <c r="B3892">
        <v>2023</v>
      </c>
      <c r="C3892" t="s">
        <v>444</v>
      </c>
      <c r="D3892" s="89">
        <v>43752.030884783759</v>
      </c>
      <c r="E3892" s="91">
        <v>856850313226.05701</v>
      </c>
      <c r="F3892" s="91">
        <v>9872050975.6579685</v>
      </c>
    </row>
    <row r="3893" spans="1:6" x14ac:dyDescent="0.3">
      <c r="A3893" s="48">
        <v>45285</v>
      </c>
      <c r="B3893">
        <v>2023</v>
      </c>
      <c r="C3893" t="s">
        <v>444</v>
      </c>
      <c r="D3893" s="89">
        <v>43034.971063091522</v>
      </c>
      <c r="E3893" s="91">
        <v>845029028630.4425</v>
      </c>
      <c r="F3893" s="91">
        <v>18313974069.822762</v>
      </c>
    </row>
    <row r="3894" spans="1:6" x14ac:dyDescent="0.3">
      <c r="A3894" s="48">
        <v>45286</v>
      </c>
      <c r="B3894">
        <v>2023</v>
      </c>
      <c r="C3894" t="s">
        <v>444</v>
      </c>
      <c r="D3894" s="89">
        <v>43638.236302200923</v>
      </c>
      <c r="E3894" s="91">
        <v>854524607072.97974</v>
      </c>
      <c r="F3894" s="91">
        <v>18744716867.392971</v>
      </c>
    </row>
    <row r="3895" spans="1:6" x14ac:dyDescent="0.3">
      <c r="A3895" s="48">
        <v>45287</v>
      </c>
      <c r="B3895">
        <v>2023</v>
      </c>
      <c r="C3895" t="s">
        <v>444</v>
      </c>
      <c r="D3895" s="89">
        <v>42516.426940282523</v>
      </c>
      <c r="E3895" s="91">
        <v>832471600531.6842</v>
      </c>
      <c r="F3895" s="91">
        <v>20477744539.872341</v>
      </c>
    </row>
    <row r="3896" spans="1:6" x14ac:dyDescent="0.3">
      <c r="A3896" s="48">
        <v>45288</v>
      </c>
      <c r="B3896">
        <v>2023</v>
      </c>
      <c r="C3896" t="s">
        <v>444</v>
      </c>
      <c r="D3896" s="89">
        <v>43418.467775042911</v>
      </c>
      <c r="E3896" s="91">
        <v>849194163327.48389</v>
      </c>
      <c r="F3896" s="91">
        <v>23244754807.44397</v>
      </c>
    </row>
    <row r="3897" spans="1:6" x14ac:dyDescent="0.3">
      <c r="A3897" s="48">
        <v>45289</v>
      </c>
      <c r="B3897">
        <v>2023</v>
      </c>
      <c r="C3897" t="s">
        <v>444</v>
      </c>
      <c r="D3897" s="89">
        <v>42600.65063315619</v>
      </c>
      <c r="E3897" s="91">
        <v>836073458797.80298</v>
      </c>
      <c r="F3897" s="91">
        <v>20336573643.81929</v>
      </c>
    </row>
    <row r="3898" spans="1:6" x14ac:dyDescent="0.3">
      <c r="A3898" s="48">
        <v>45290</v>
      </c>
      <c r="B3898">
        <v>2023</v>
      </c>
      <c r="C3898" t="s">
        <v>444</v>
      </c>
      <c r="D3898" s="89">
        <v>42074.70715618848</v>
      </c>
      <c r="E3898" s="91">
        <v>822933961870.54163</v>
      </c>
      <c r="F3898" s="91">
        <v>24832397519.05061</v>
      </c>
    </row>
    <row r="3899" spans="1:6" x14ac:dyDescent="0.3">
      <c r="A3899" s="48">
        <v>45291</v>
      </c>
      <c r="B3899">
        <v>2023</v>
      </c>
      <c r="C3899" t="s">
        <v>444</v>
      </c>
      <c r="D3899" s="89">
        <v>42220.611401213762</v>
      </c>
      <c r="E3899" s="91">
        <v>826609156660.51172</v>
      </c>
      <c r="F3899" s="91">
        <v>14727224645.417669</v>
      </c>
    </row>
    <row r="3900" spans="1:6" x14ac:dyDescent="0.3">
      <c r="A3900" s="48">
        <v>45292</v>
      </c>
      <c r="B3900">
        <v>2024</v>
      </c>
      <c r="C3900" t="s">
        <v>446</v>
      </c>
      <c r="D3900" s="89">
        <v>42208.202176186482</v>
      </c>
      <c r="E3900" s="91">
        <v>827596236151.19592</v>
      </c>
      <c r="F3900" s="91">
        <v>14183728910.1698</v>
      </c>
    </row>
    <row r="3901" spans="1:6" x14ac:dyDescent="0.3">
      <c r="A3901" s="48">
        <v>45293</v>
      </c>
      <c r="B3901">
        <v>2024</v>
      </c>
      <c r="C3901" t="s">
        <v>446</v>
      </c>
      <c r="D3901" s="89">
        <v>44168.681186874732</v>
      </c>
      <c r="E3901" s="91">
        <v>863804922701.8125</v>
      </c>
      <c r="F3901" s="91">
        <v>16958999497.583639</v>
      </c>
    </row>
    <row r="3902" spans="1:6" x14ac:dyDescent="0.3">
      <c r="A3902" s="48">
        <v>45294</v>
      </c>
      <c r="B3902">
        <v>2024</v>
      </c>
      <c r="C3902" t="s">
        <v>446</v>
      </c>
      <c r="D3902" s="89">
        <v>44994.673886892371</v>
      </c>
      <c r="E3902" s="91">
        <v>878395004792.8407</v>
      </c>
      <c r="F3902" s="91">
        <v>39089952715.542793</v>
      </c>
    </row>
    <row r="3903" spans="1:6" x14ac:dyDescent="0.3">
      <c r="A3903" s="48">
        <v>45295</v>
      </c>
      <c r="B3903">
        <v>2024</v>
      </c>
      <c r="C3903" t="s">
        <v>446</v>
      </c>
      <c r="D3903" s="89">
        <v>42821.558989158002</v>
      </c>
      <c r="E3903" s="91">
        <v>838208392904.17712</v>
      </c>
      <c r="F3903" s="91">
        <v>43146162597.567467</v>
      </c>
    </row>
    <row r="3904" spans="1:6" x14ac:dyDescent="0.3">
      <c r="A3904" s="48">
        <v>45296</v>
      </c>
      <c r="B3904">
        <v>2024</v>
      </c>
      <c r="C3904" t="s">
        <v>446</v>
      </c>
      <c r="D3904" s="89">
        <v>44195.578562099712</v>
      </c>
      <c r="E3904" s="91">
        <v>866352960236.86426</v>
      </c>
      <c r="F3904" s="91">
        <v>26123887042.797771</v>
      </c>
    </row>
    <row r="3905" spans="1:6" x14ac:dyDescent="0.3">
      <c r="A3905" s="48">
        <v>45297</v>
      </c>
      <c r="B3905">
        <v>2024</v>
      </c>
      <c r="C3905" t="s">
        <v>446</v>
      </c>
      <c r="D3905" s="89">
        <v>44113.699733890811</v>
      </c>
      <c r="E3905" s="91">
        <v>863690851062.02466</v>
      </c>
      <c r="F3905" s="91">
        <v>29364675804.01038</v>
      </c>
    </row>
    <row r="3906" spans="1:6" x14ac:dyDescent="0.3">
      <c r="A3906" s="48">
        <v>45298</v>
      </c>
      <c r="B3906">
        <v>2024</v>
      </c>
      <c r="C3906" t="s">
        <v>446</v>
      </c>
      <c r="D3906" s="89">
        <v>43956.12071720152</v>
      </c>
      <c r="E3906" s="91">
        <v>861211168830.46887</v>
      </c>
      <c r="F3906" s="91">
        <v>11841102132.239349</v>
      </c>
    </row>
    <row r="3907" spans="1:6" x14ac:dyDescent="0.3">
      <c r="A3907" s="48">
        <v>45299</v>
      </c>
      <c r="B3907">
        <v>2024</v>
      </c>
      <c r="C3907" t="s">
        <v>446</v>
      </c>
      <c r="D3907" s="89">
        <v>43883.743879051741</v>
      </c>
      <c r="E3907" s="91">
        <v>856926317087.49536</v>
      </c>
      <c r="F3907" s="91">
        <v>15144653805.362789</v>
      </c>
    </row>
    <row r="3908" spans="1:6" x14ac:dyDescent="0.3">
      <c r="A3908" s="48">
        <v>45300</v>
      </c>
      <c r="B3908">
        <v>2024</v>
      </c>
      <c r="C3908" t="s">
        <v>446</v>
      </c>
      <c r="D3908" s="89">
        <v>46936.185561217513</v>
      </c>
      <c r="E3908" s="91">
        <v>919666641903.40979</v>
      </c>
      <c r="F3908" s="91">
        <v>40821502383.500641</v>
      </c>
    </row>
    <row r="3909" spans="1:6" x14ac:dyDescent="0.3">
      <c r="A3909" s="48">
        <v>45301</v>
      </c>
      <c r="B3909">
        <v>2024</v>
      </c>
      <c r="C3909" t="s">
        <v>446</v>
      </c>
      <c r="D3909" s="89">
        <v>46105.946078286972</v>
      </c>
      <c r="E3909" s="91">
        <v>902166917320.32642</v>
      </c>
      <c r="F3909" s="91">
        <v>39887918405.778679</v>
      </c>
    </row>
    <row r="3910" spans="1:6" x14ac:dyDescent="0.3">
      <c r="A3910" s="48">
        <v>45302</v>
      </c>
      <c r="B3910">
        <v>2024</v>
      </c>
      <c r="C3910" t="s">
        <v>446</v>
      </c>
      <c r="D3910" s="89">
        <v>46632.31314804979</v>
      </c>
      <c r="E3910" s="91">
        <v>915259343942.03601</v>
      </c>
      <c r="F3910" s="91">
        <v>52030057180.570717</v>
      </c>
    </row>
    <row r="3911" spans="1:6" x14ac:dyDescent="0.3">
      <c r="A3911" s="48">
        <v>45303</v>
      </c>
      <c r="B3911">
        <v>2024</v>
      </c>
      <c r="C3911" t="s">
        <v>446</v>
      </c>
      <c r="D3911" s="89">
        <v>46314.355541602687</v>
      </c>
      <c r="E3911" s="91">
        <v>909846384596.21277</v>
      </c>
      <c r="F3911" s="91">
        <v>49198128806.306183</v>
      </c>
    </row>
    <row r="3912" spans="1:6" x14ac:dyDescent="0.3">
      <c r="A3912" s="48">
        <v>45304</v>
      </c>
      <c r="B3912">
        <v>2024</v>
      </c>
      <c r="C3912" t="s">
        <v>446</v>
      </c>
      <c r="D3912" s="89">
        <v>42893.929605504811</v>
      </c>
      <c r="E3912" s="91">
        <v>838383512176.73523</v>
      </c>
      <c r="F3912" s="91">
        <v>45913301456.05085</v>
      </c>
    </row>
    <row r="3913" spans="1:6" x14ac:dyDescent="0.3">
      <c r="A3913" s="48">
        <v>45305</v>
      </c>
      <c r="B3913">
        <v>2024</v>
      </c>
      <c r="C3913" t="s">
        <v>446</v>
      </c>
      <c r="D3913" s="89">
        <v>42848.474516407492</v>
      </c>
      <c r="E3913" s="91">
        <v>839198740717.08398</v>
      </c>
      <c r="F3913" s="91">
        <v>19424747840.478378</v>
      </c>
    </row>
    <row r="3914" spans="1:6" x14ac:dyDescent="0.3">
      <c r="A3914" s="48">
        <v>45306</v>
      </c>
      <c r="B3914">
        <v>2024</v>
      </c>
      <c r="C3914" t="s">
        <v>446</v>
      </c>
      <c r="D3914" s="89">
        <v>41800.93282193406</v>
      </c>
      <c r="E3914" s="91">
        <v>822907066751.37781</v>
      </c>
      <c r="F3914" s="91">
        <v>16968959097.076521</v>
      </c>
    </row>
    <row r="3915" spans="1:6" x14ac:dyDescent="0.3">
      <c r="A3915" s="48">
        <v>45307</v>
      </c>
      <c r="B3915">
        <v>2024</v>
      </c>
      <c r="C3915" t="s">
        <v>446</v>
      </c>
      <c r="D3915" s="89">
        <v>42587.336038354413</v>
      </c>
      <c r="E3915" s="91">
        <v>835225973285.8562</v>
      </c>
      <c r="F3915" s="91">
        <v>22634527323.563148</v>
      </c>
    </row>
    <row r="3916" spans="1:6" x14ac:dyDescent="0.3">
      <c r="A3916" s="48">
        <v>45308</v>
      </c>
      <c r="B3916">
        <v>2024</v>
      </c>
      <c r="C3916" t="s">
        <v>446</v>
      </c>
      <c r="D3916" s="89">
        <v>43148.001643426927</v>
      </c>
      <c r="E3916" s="91">
        <v>845770850849.578</v>
      </c>
      <c r="F3916" s="91">
        <v>22023116042.275291</v>
      </c>
    </row>
    <row r="3917" spans="1:6" x14ac:dyDescent="0.3">
      <c r="A3917" s="48">
        <v>45309</v>
      </c>
      <c r="B3917">
        <v>2024</v>
      </c>
      <c r="C3917" t="s">
        <v>446</v>
      </c>
      <c r="D3917" s="89">
        <v>42713.859186938993</v>
      </c>
      <c r="E3917" s="91">
        <v>836987995502.65027</v>
      </c>
      <c r="F3917" s="91">
        <v>21299064875.187111</v>
      </c>
    </row>
    <row r="3918" spans="1:6" x14ac:dyDescent="0.3">
      <c r="A3918" s="48">
        <v>45310</v>
      </c>
      <c r="B3918">
        <v>2024</v>
      </c>
      <c r="C3918" t="s">
        <v>446</v>
      </c>
      <c r="D3918" s="89">
        <v>41261.394798010122</v>
      </c>
      <c r="E3918" s="91">
        <v>808845819110.28076</v>
      </c>
      <c r="F3918" s="91">
        <v>25160430945.289841</v>
      </c>
    </row>
    <row r="3919" spans="1:6" x14ac:dyDescent="0.3">
      <c r="A3919" s="48">
        <v>45311</v>
      </c>
      <c r="B3919">
        <v>2024</v>
      </c>
      <c r="C3919" t="s">
        <v>446</v>
      </c>
      <c r="D3919" s="89">
        <v>41600.94093254464</v>
      </c>
      <c r="E3919" s="91">
        <v>815241536115.31934</v>
      </c>
      <c r="F3919" s="91">
        <v>24407872954.72681</v>
      </c>
    </row>
    <row r="3920" spans="1:6" x14ac:dyDescent="0.3">
      <c r="A3920" s="48">
        <v>45312</v>
      </c>
      <c r="B3920">
        <v>2024</v>
      </c>
      <c r="C3920" t="s">
        <v>446</v>
      </c>
      <c r="D3920" s="89">
        <v>41626.107110036639</v>
      </c>
      <c r="E3920" s="91">
        <v>817217622403.97534</v>
      </c>
      <c r="F3920" s="91">
        <v>9533488489.0050297</v>
      </c>
    </row>
    <row r="3921" spans="1:6" x14ac:dyDescent="0.3">
      <c r="A3921" s="48">
        <v>45313</v>
      </c>
      <c r="B3921">
        <v>2024</v>
      </c>
      <c r="C3921" t="s">
        <v>446</v>
      </c>
      <c r="D3921" s="89">
        <v>41541.899457062609</v>
      </c>
      <c r="E3921" s="91">
        <v>814709364023.48315</v>
      </c>
      <c r="F3921" s="91">
        <v>8032696833.6953707</v>
      </c>
    </row>
    <row r="3922" spans="1:6" x14ac:dyDescent="0.3">
      <c r="A3922" s="48">
        <v>45314</v>
      </c>
      <c r="B3922">
        <v>2024</v>
      </c>
      <c r="C3922" t="s">
        <v>446</v>
      </c>
      <c r="D3922" s="89">
        <v>39504.730057584376</v>
      </c>
      <c r="E3922" s="91">
        <v>775020895102.29285</v>
      </c>
      <c r="F3922" s="91">
        <v>31202848830.101711</v>
      </c>
    </row>
    <row r="3923" spans="1:6" x14ac:dyDescent="0.3">
      <c r="A3923" s="48">
        <v>45315</v>
      </c>
      <c r="B3923">
        <v>2024</v>
      </c>
      <c r="C3923" t="s">
        <v>446</v>
      </c>
      <c r="D3923" s="89">
        <v>39833.454105016877</v>
      </c>
      <c r="E3923" s="91">
        <v>779133357029.76257</v>
      </c>
      <c r="F3923" s="91">
        <v>29683327703.034302</v>
      </c>
    </row>
    <row r="3924" spans="1:6" x14ac:dyDescent="0.3">
      <c r="A3924" s="48">
        <v>45316</v>
      </c>
      <c r="B3924">
        <v>2024</v>
      </c>
      <c r="C3924" t="s">
        <v>446</v>
      </c>
      <c r="D3924" s="89">
        <v>40123.671058471467</v>
      </c>
      <c r="E3924" s="91">
        <v>786928905377.18262</v>
      </c>
      <c r="F3924" s="91">
        <v>22217129215.38559</v>
      </c>
    </row>
    <row r="3925" spans="1:6" x14ac:dyDescent="0.3">
      <c r="A3925" s="48">
        <v>45317</v>
      </c>
      <c r="B3925">
        <v>2024</v>
      </c>
      <c r="C3925" t="s">
        <v>446</v>
      </c>
      <c r="D3925" s="89">
        <v>39938.286441558783</v>
      </c>
      <c r="E3925" s="91">
        <v>783180536824.56604</v>
      </c>
      <c r="F3925" s="91">
        <v>13376924612.778179</v>
      </c>
    </row>
    <row r="3926" spans="1:6" x14ac:dyDescent="0.3">
      <c r="A3926" s="48">
        <v>45318</v>
      </c>
      <c r="B3926">
        <v>2024</v>
      </c>
      <c r="C3926" t="s">
        <v>446</v>
      </c>
      <c r="D3926" s="89">
        <v>41862.935610939901</v>
      </c>
      <c r="E3926" s="91">
        <v>820989861818.08398</v>
      </c>
      <c r="F3926" s="91">
        <v>22681602408.524471</v>
      </c>
    </row>
    <row r="3927" spans="1:6" x14ac:dyDescent="0.3">
      <c r="A3927" s="48">
        <v>45319</v>
      </c>
      <c r="B3927">
        <v>2024</v>
      </c>
      <c r="C3927" t="s">
        <v>446</v>
      </c>
      <c r="D3927" s="89">
        <v>42119.610494643093</v>
      </c>
      <c r="E3927" s="91">
        <v>826254540126.23682</v>
      </c>
      <c r="F3927" s="91">
        <v>10694258830.37191</v>
      </c>
    </row>
    <row r="3928" spans="1:6" x14ac:dyDescent="0.3">
      <c r="A3928" s="48">
        <v>45320</v>
      </c>
      <c r="B3928">
        <v>2024</v>
      </c>
      <c r="C3928" t="s">
        <v>446</v>
      </c>
      <c r="D3928" s="89">
        <v>42026.578562321447</v>
      </c>
      <c r="E3928" s="91">
        <v>824240091063.32446</v>
      </c>
      <c r="F3928" s="91">
        <v>13669905344.78392</v>
      </c>
    </row>
    <row r="3929" spans="1:6" x14ac:dyDescent="0.3">
      <c r="A3929" s="48">
        <v>45321</v>
      </c>
      <c r="B3929">
        <v>2024</v>
      </c>
      <c r="C3929" t="s">
        <v>446</v>
      </c>
      <c r="D3929" s="89">
        <v>43267.609276387673</v>
      </c>
      <c r="E3929" s="91">
        <v>849198976216.47339</v>
      </c>
      <c r="F3929" s="91">
        <v>20680322267.003651</v>
      </c>
    </row>
    <row r="3930" spans="1:6" x14ac:dyDescent="0.3">
      <c r="A3930" s="48">
        <v>45322</v>
      </c>
      <c r="B3930">
        <v>2024</v>
      </c>
      <c r="C3930" t="s">
        <v>446</v>
      </c>
      <c r="D3930" s="89">
        <v>42892.034530144469</v>
      </c>
      <c r="E3930" s="91">
        <v>839294111912.57153</v>
      </c>
      <c r="F3930" s="91">
        <v>24526664209.358601</v>
      </c>
    </row>
    <row r="3931" spans="1:6" x14ac:dyDescent="0.3">
      <c r="A3931" s="48">
        <v>45323</v>
      </c>
      <c r="B3931">
        <v>2024</v>
      </c>
      <c r="C3931" t="s">
        <v>446</v>
      </c>
      <c r="D3931" s="89">
        <v>42583.263546634167</v>
      </c>
      <c r="E3931" s="91">
        <v>835421372330.64417</v>
      </c>
      <c r="F3931" s="91">
        <v>22197944957.078491</v>
      </c>
    </row>
    <row r="3932" spans="1:6" x14ac:dyDescent="0.3">
      <c r="A3932" s="48">
        <v>45324</v>
      </c>
      <c r="B3932">
        <v>2024</v>
      </c>
      <c r="C3932" t="s">
        <v>446</v>
      </c>
      <c r="D3932" s="89">
        <v>43069.043420936803</v>
      </c>
      <c r="E3932" s="91">
        <v>844585195327.65857</v>
      </c>
      <c r="F3932" s="91">
        <v>22443682768.722229</v>
      </c>
    </row>
    <row r="3933" spans="1:6" x14ac:dyDescent="0.3">
      <c r="A3933" s="48">
        <v>45325</v>
      </c>
      <c r="B3933">
        <v>2024</v>
      </c>
      <c r="C3933" t="s">
        <v>446</v>
      </c>
      <c r="D3933" s="89">
        <v>43170.658561599746</v>
      </c>
      <c r="E3933" s="91">
        <v>846561992602.43103</v>
      </c>
      <c r="F3933" s="91">
        <v>18624791426.13084</v>
      </c>
    </row>
    <row r="3934" spans="1:6" x14ac:dyDescent="0.3">
      <c r="A3934" s="48">
        <v>45326</v>
      </c>
      <c r="B3934">
        <v>2024</v>
      </c>
      <c r="C3934" t="s">
        <v>446</v>
      </c>
      <c r="D3934" s="89">
        <v>42976.848299908292</v>
      </c>
      <c r="E3934" s="91">
        <v>842668526994.80042</v>
      </c>
      <c r="F3934" s="91">
        <v>7779819312.3107634</v>
      </c>
    </row>
    <row r="3935" spans="1:6" x14ac:dyDescent="0.3">
      <c r="A3935" s="48">
        <v>45327</v>
      </c>
      <c r="B3935">
        <v>2024</v>
      </c>
      <c r="C3935" t="s">
        <v>446</v>
      </c>
      <c r="D3935" s="89">
        <v>42599.359970559781</v>
      </c>
      <c r="E3935" s="91">
        <v>835416357159.22949</v>
      </c>
      <c r="F3935" s="91">
        <v>11250814654.362</v>
      </c>
    </row>
    <row r="3936" spans="1:6" x14ac:dyDescent="0.3">
      <c r="A3936" s="48">
        <v>45328</v>
      </c>
      <c r="B3936">
        <v>2024</v>
      </c>
      <c r="C3936" t="s">
        <v>446</v>
      </c>
      <c r="D3936" s="89">
        <v>42648.456921135439</v>
      </c>
      <c r="E3936" s="91">
        <v>836630860392.29175</v>
      </c>
      <c r="F3936" s="91">
        <v>18682275991.626801</v>
      </c>
    </row>
    <row r="3937" spans="1:6" x14ac:dyDescent="0.3">
      <c r="A3937" s="48">
        <v>45329</v>
      </c>
      <c r="B3937">
        <v>2024</v>
      </c>
      <c r="C3937" t="s">
        <v>446</v>
      </c>
      <c r="D3937" s="89">
        <v>43087.787408142853</v>
      </c>
      <c r="E3937" s="91">
        <v>845393687725.62207</v>
      </c>
      <c r="F3937" s="91">
        <v>17131113853.236151</v>
      </c>
    </row>
    <row r="3938" spans="1:6" x14ac:dyDescent="0.3">
      <c r="A3938" s="48">
        <v>45330</v>
      </c>
      <c r="B3938">
        <v>2024</v>
      </c>
      <c r="C3938" t="s">
        <v>446</v>
      </c>
      <c r="D3938" s="89">
        <v>44247.415415479307</v>
      </c>
      <c r="E3938" s="91">
        <v>868672050077.76965</v>
      </c>
      <c r="F3938" s="91">
        <v>21200879624.735371</v>
      </c>
    </row>
    <row r="3939" spans="1:6" x14ac:dyDescent="0.3">
      <c r="A3939" s="48">
        <v>45331</v>
      </c>
      <c r="B3939">
        <v>2024</v>
      </c>
      <c r="C3939" t="s">
        <v>446</v>
      </c>
      <c r="D3939" s="89">
        <v>45338.271189789491</v>
      </c>
      <c r="E3939" s="91">
        <v>890468166608.41895</v>
      </c>
      <c r="F3939" s="91">
        <v>27709605138.498589</v>
      </c>
    </row>
    <row r="3940" spans="1:6" x14ac:dyDescent="0.3">
      <c r="A3940" s="48">
        <v>45332</v>
      </c>
      <c r="B3940">
        <v>2024</v>
      </c>
      <c r="C3940" t="s">
        <v>446</v>
      </c>
      <c r="D3940" s="89">
        <v>47143.242991071122</v>
      </c>
      <c r="E3940" s="91">
        <v>925541926938.61523</v>
      </c>
      <c r="F3940" s="91">
        <v>41993952311.122864</v>
      </c>
    </row>
    <row r="3941" spans="1:6" x14ac:dyDescent="0.3">
      <c r="A3941" s="48">
        <v>45333</v>
      </c>
      <c r="B3941">
        <v>2024</v>
      </c>
      <c r="C3941" t="s">
        <v>446</v>
      </c>
      <c r="D3941" s="89">
        <v>47768.995251247943</v>
      </c>
      <c r="E3941" s="91">
        <v>938210772985.44275</v>
      </c>
      <c r="F3941" s="91">
        <v>16461159742.31777</v>
      </c>
    </row>
    <row r="3942" spans="1:6" x14ac:dyDescent="0.3">
      <c r="A3942" s="48">
        <v>45334</v>
      </c>
      <c r="B3942">
        <v>2024</v>
      </c>
      <c r="C3942" t="s">
        <v>446</v>
      </c>
      <c r="D3942" s="89">
        <v>48189.881793039873</v>
      </c>
      <c r="E3942" s="91">
        <v>945579645769.01001</v>
      </c>
      <c r="F3942" s="91">
        <v>13196875460.84672</v>
      </c>
    </row>
    <row r="3943" spans="1:6" x14ac:dyDescent="0.3">
      <c r="A3943" s="48">
        <v>45335</v>
      </c>
      <c r="B3943">
        <v>2024</v>
      </c>
      <c r="C3943" t="s">
        <v>446</v>
      </c>
      <c r="D3943" s="89">
        <v>50050.136094563968</v>
      </c>
      <c r="E3943" s="91">
        <v>981463410832.96362</v>
      </c>
      <c r="F3943" s="91">
        <v>37684440686.708931</v>
      </c>
    </row>
    <row r="3944" spans="1:6" x14ac:dyDescent="0.3">
      <c r="A3944" s="48">
        <v>45336</v>
      </c>
      <c r="B3944">
        <v>2024</v>
      </c>
      <c r="C3944" t="s">
        <v>446</v>
      </c>
      <c r="D3944" s="89">
        <v>49732.145369553509</v>
      </c>
      <c r="E3944" s="91">
        <v>974585308372.12756</v>
      </c>
      <c r="F3944" s="91">
        <v>37331081151.024773</v>
      </c>
    </row>
    <row r="3945" spans="1:6" x14ac:dyDescent="0.3">
      <c r="A3945" s="48">
        <v>45337</v>
      </c>
      <c r="B3945">
        <v>2024</v>
      </c>
      <c r="C3945" t="s">
        <v>446</v>
      </c>
      <c r="D3945" s="89">
        <v>51790.169297526423</v>
      </c>
      <c r="E3945" s="91">
        <v>1017596576729.791</v>
      </c>
      <c r="F3945" s="91">
        <v>41805076939.809029</v>
      </c>
    </row>
    <row r="3946" spans="1:6" x14ac:dyDescent="0.3">
      <c r="A3946" s="48">
        <v>45338</v>
      </c>
      <c r="B3946">
        <v>2024</v>
      </c>
      <c r="C3946" t="s">
        <v>446</v>
      </c>
      <c r="D3946" s="89">
        <v>51958.230291054919</v>
      </c>
      <c r="E3946" s="91">
        <v>1020725811639.532</v>
      </c>
      <c r="F3946" s="91">
        <v>31991869491.05666</v>
      </c>
    </row>
    <row r="3947" spans="1:6" x14ac:dyDescent="0.3">
      <c r="A3947" s="48">
        <v>45339</v>
      </c>
      <c r="B3947">
        <v>2024</v>
      </c>
      <c r="C3947" t="s">
        <v>446</v>
      </c>
      <c r="D3947" s="89">
        <v>52166.43430976192</v>
      </c>
      <c r="E3947" s="91">
        <v>1024019280535.48</v>
      </c>
      <c r="F3947" s="91">
        <v>24850432117.89658</v>
      </c>
    </row>
    <row r="3948" spans="1:6" x14ac:dyDescent="0.3">
      <c r="A3948" s="48">
        <v>45340</v>
      </c>
      <c r="B3948">
        <v>2024</v>
      </c>
      <c r="C3948" t="s">
        <v>446</v>
      </c>
      <c r="D3948" s="89">
        <v>51684.517492645253</v>
      </c>
      <c r="E3948" s="91">
        <v>1015778284418.925</v>
      </c>
      <c r="F3948" s="91">
        <v>19851884283.15723</v>
      </c>
    </row>
    <row r="3949" spans="1:6" x14ac:dyDescent="0.3">
      <c r="A3949" s="48">
        <v>45341</v>
      </c>
      <c r="B3949">
        <v>2024</v>
      </c>
      <c r="C3949" t="s">
        <v>446</v>
      </c>
      <c r="D3949" s="89">
        <v>52138.485788736929</v>
      </c>
      <c r="E3949" s="91">
        <v>1023586119011.228</v>
      </c>
      <c r="F3949" s="91">
        <v>17025880430.56587</v>
      </c>
    </row>
    <row r="3950" spans="1:6" x14ac:dyDescent="0.3">
      <c r="A3950" s="48">
        <v>45342</v>
      </c>
      <c r="B3950">
        <v>2024</v>
      </c>
      <c r="C3950" t="s">
        <v>446</v>
      </c>
      <c r="D3950" s="89">
        <v>51764.313185487757</v>
      </c>
      <c r="E3950" s="91">
        <v>1016146442771.567</v>
      </c>
      <c r="F3950" s="91">
        <v>22555121071.55909</v>
      </c>
    </row>
    <row r="3951" spans="1:6" x14ac:dyDescent="0.3">
      <c r="A3951" s="48">
        <v>45343</v>
      </c>
      <c r="B3951">
        <v>2024</v>
      </c>
      <c r="C3951" t="s">
        <v>446</v>
      </c>
      <c r="D3951" s="89">
        <v>52286.793725546668</v>
      </c>
      <c r="E3951" s="91">
        <v>1026424315285.75</v>
      </c>
      <c r="F3951" s="91">
        <v>34499627551.319267</v>
      </c>
    </row>
    <row r="3952" spans="1:6" x14ac:dyDescent="0.3">
      <c r="A3952" s="48">
        <v>45344</v>
      </c>
      <c r="B3952">
        <v>2024</v>
      </c>
      <c r="C3952" t="s">
        <v>446</v>
      </c>
      <c r="D3952" s="89">
        <v>51842.756766256418</v>
      </c>
      <c r="E3952" s="91">
        <v>1018869881156.321</v>
      </c>
      <c r="F3952" s="91">
        <v>30624246621.097401</v>
      </c>
    </row>
    <row r="3953" spans="1:6" x14ac:dyDescent="0.3">
      <c r="A3953" s="48">
        <v>45345</v>
      </c>
      <c r="B3953">
        <v>2024</v>
      </c>
      <c r="C3953" t="s">
        <v>446</v>
      </c>
      <c r="D3953" s="89">
        <v>51319.500125702667</v>
      </c>
      <c r="E3953" s="91">
        <v>1007314397269.412</v>
      </c>
      <c r="F3953" s="91">
        <v>23733644208.808609</v>
      </c>
    </row>
    <row r="3954" spans="1:6" x14ac:dyDescent="0.3">
      <c r="A3954" s="48">
        <v>45346</v>
      </c>
      <c r="B3954">
        <v>2024</v>
      </c>
      <c r="C3954" t="s">
        <v>446</v>
      </c>
      <c r="D3954" s="89">
        <v>50841.081094770903</v>
      </c>
      <c r="E3954" s="91">
        <v>999139504635.63</v>
      </c>
      <c r="F3954" s="91">
        <v>22637679779.741001</v>
      </c>
    </row>
    <row r="3955" spans="1:6" x14ac:dyDescent="0.3">
      <c r="A3955" s="48">
        <v>45347</v>
      </c>
      <c r="B3955">
        <v>2024</v>
      </c>
      <c r="C3955" t="s">
        <v>446</v>
      </c>
      <c r="D3955" s="89">
        <v>51553.096712831153</v>
      </c>
      <c r="E3955" s="91">
        <v>1012485917140.192</v>
      </c>
      <c r="F3955" s="91">
        <v>15528276123.53668</v>
      </c>
    </row>
    <row r="3956" spans="1:6" x14ac:dyDescent="0.3">
      <c r="A3956" s="48">
        <v>45348</v>
      </c>
      <c r="B3956">
        <v>2024</v>
      </c>
      <c r="C3956" t="s">
        <v>446</v>
      </c>
      <c r="D3956" s="89">
        <v>51751.884054934562</v>
      </c>
      <c r="E3956" s="91">
        <v>1016549456019.326</v>
      </c>
      <c r="F3956" s="91">
        <v>15455098216.48263</v>
      </c>
    </row>
    <row r="3957" spans="1:6" x14ac:dyDescent="0.3">
      <c r="A3957" s="48">
        <v>45349</v>
      </c>
      <c r="B3957">
        <v>2024</v>
      </c>
      <c r="C3957" t="s">
        <v>446</v>
      </c>
      <c r="D3957" s="89">
        <v>54478.191083122962</v>
      </c>
      <c r="E3957" s="91">
        <v>1071049856128.847</v>
      </c>
      <c r="F3957" s="91">
        <v>35407941475.567886</v>
      </c>
    </row>
    <row r="3958" spans="1:6" x14ac:dyDescent="0.3">
      <c r="A3958" s="48">
        <v>45350</v>
      </c>
      <c r="B3958">
        <v>2024</v>
      </c>
      <c r="C3958" t="s">
        <v>446</v>
      </c>
      <c r="D3958" s="89">
        <v>57003.526737308108</v>
      </c>
      <c r="E3958" s="91">
        <v>1118963733317.301</v>
      </c>
      <c r="F3958" s="91">
        <v>51983799587.193901</v>
      </c>
    </row>
    <row r="3959" spans="1:6" x14ac:dyDescent="0.3">
      <c r="A3959" s="48">
        <v>45351</v>
      </c>
      <c r="B3959">
        <v>2024</v>
      </c>
      <c r="C3959" t="s">
        <v>446</v>
      </c>
      <c r="D3959" s="89">
        <v>62558.582024193107</v>
      </c>
      <c r="E3959" s="91">
        <v>1225273849241.698</v>
      </c>
      <c r="F3959" s="91">
        <v>87218855804.01622</v>
      </c>
    </row>
    <row r="3960" spans="1:6" x14ac:dyDescent="0.3">
      <c r="A3960" s="48">
        <v>45352</v>
      </c>
      <c r="B3960">
        <v>2024</v>
      </c>
      <c r="C3960" t="s">
        <v>446</v>
      </c>
      <c r="D3960" s="89">
        <v>61298.216861101617</v>
      </c>
      <c r="E3960" s="91">
        <v>1206725326872.136</v>
      </c>
      <c r="F3960" s="91">
        <v>67692687247.363907</v>
      </c>
    </row>
    <row r="3961" spans="1:6" x14ac:dyDescent="0.3">
      <c r="A3961" s="48">
        <v>45353</v>
      </c>
      <c r="B3961">
        <v>2024</v>
      </c>
      <c r="C3961" t="s">
        <v>446</v>
      </c>
      <c r="D3961" s="89">
        <v>62426.640529191864</v>
      </c>
      <c r="E3961" s="91">
        <v>1227712629022.1809</v>
      </c>
      <c r="F3961" s="91">
        <v>36699193361.155357</v>
      </c>
    </row>
    <row r="3962" spans="1:6" x14ac:dyDescent="0.3">
      <c r="A3962" s="48">
        <v>45354</v>
      </c>
      <c r="B3962">
        <v>2024</v>
      </c>
      <c r="C3962" t="s">
        <v>446</v>
      </c>
      <c r="D3962" s="89">
        <v>62067.866802121767</v>
      </c>
      <c r="E3962" s="91">
        <v>1219383305483.498</v>
      </c>
      <c r="F3962" s="91">
        <v>25198213831.252361</v>
      </c>
    </row>
    <row r="3963" spans="1:6" x14ac:dyDescent="0.3">
      <c r="A3963" s="48">
        <v>45355</v>
      </c>
      <c r="B3963">
        <v>2024</v>
      </c>
      <c r="C3963" t="s">
        <v>446</v>
      </c>
      <c r="D3963" s="89">
        <v>63053.105439064209</v>
      </c>
      <c r="E3963" s="91">
        <v>1236312176673.45</v>
      </c>
      <c r="F3963" s="91">
        <v>27108369390.443531</v>
      </c>
    </row>
    <row r="3964" spans="1:6" x14ac:dyDescent="0.3">
      <c r="A3964" s="48">
        <v>45356</v>
      </c>
      <c r="B3964">
        <v>2024</v>
      </c>
      <c r="C3964" t="s">
        <v>446</v>
      </c>
      <c r="D3964" s="89">
        <v>68186.645934321525</v>
      </c>
      <c r="E3964" s="91">
        <v>1333913436699.1731</v>
      </c>
      <c r="F3964" s="91">
        <v>74551714626.115601</v>
      </c>
    </row>
    <row r="3965" spans="1:6" x14ac:dyDescent="0.3">
      <c r="A3965" s="48">
        <v>45357</v>
      </c>
      <c r="B3965">
        <v>2024</v>
      </c>
      <c r="C3965" t="s">
        <v>446</v>
      </c>
      <c r="D3965" s="89">
        <v>64291.536557569503</v>
      </c>
      <c r="E3965" s="91">
        <v>1264870242318.5979</v>
      </c>
      <c r="F3965" s="91">
        <v>96403762012.660583</v>
      </c>
    </row>
    <row r="3966" spans="1:6" x14ac:dyDescent="0.3">
      <c r="A3966" s="48">
        <v>45358</v>
      </c>
      <c r="B3966">
        <v>2024</v>
      </c>
      <c r="C3966" t="s">
        <v>446</v>
      </c>
      <c r="D3966" s="89">
        <v>66145.91927850846</v>
      </c>
      <c r="E3966" s="91">
        <v>1297845751759.6011</v>
      </c>
      <c r="F3966" s="91">
        <v>73151905042.04068</v>
      </c>
    </row>
    <row r="3967" spans="1:6" x14ac:dyDescent="0.3">
      <c r="A3967" s="48">
        <v>45359</v>
      </c>
      <c r="B3967">
        <v>2024</v>
      </c>
      <c r="C3967" t="s">
        <v>446</v>
      </c>
      <c r="D3967" s="89">
        <v>66944.876390535748</v>
      </c>
      <c r="E3967" s="91">
        <v>1317508010581.0811</v>
      </c>
      <c r="F3967" s="91">
        <v>48853892626.0196</v>
      </c>
    </row>
    <row r="3968" spans="1:6" x14ac:dyDescent="0.3">
      <c r="A3968" s="48">
        <v>45360</v>
      </c>
      <c r="B3968">
        <v>2024</v>
      </c>
      <c r="C3968" t="s">
        <v>446</v>
      </c>
      <c r="D3968" s="89">
        <v>68315.251920783136</v>
      </c>
      <c r="E3968" s="91">
        <v>1340971395884.519</v>
      </c>
      <c r="F3968" s="91">
        <v>63346588227.32869</v>
      </c>
    </row>
    <row r="3969" spans="1:6" x14ac:dyDescent="0.3">
      <c r="A3969" s="48">
        <v>45361</v>
      </c>
      <c r="B3969">
        <v>2024</v>
      </c>
      <c r="C3969" t="s">
        <v>446</v>
      </c>
      <c r="D3969" s="89">
        <v>68508.003962615898</v>
      </c>
      <c r="E3969" s="91">
        <v>1346027264110.4961</v>
      </c>
      <c r="F3969" s="91">
        <v>21359706190.815239</v>
      </c>
    </row>
    <row r="3970" spans="1:6" x14ac:dyDescent="0.3">
      <c r="A3970" s="48">
        <v>45362</v>
      </c>
      <c r="B3970">
        <v>2024</v>
      </c>
      <c r="C3970" t="s">
        <v>446</v>
      </c>
      <c r="D3970" s="89">
        <v>69075.666881957441</v>
      </c>
      <c r="E3970" s="91">
        <v>1357390358031.5391</v>
      </c>
      <c r="F3970" s="91">
        <v>36660543917.16198</v>
      </c>
    </row>
    <row r="3971" spans="1:6" x14ac:dyDescent="0.3">
      <c r="A3971" s="48">
        <v>45363</v>
      </c>
      <c r="B3971">
        <v>2024</v>
      </c>
      <c r="C3971" t="s">
        <v>446</v>
      </c>
      <c r="D3971" s="89">
        <v>72130.55300765681</v>
      </c>
      <c r="E3971" s="91">
        <v>1417772589113.9519</v>
      </c>
      <c r="F3971" s="91">
        <v>66653067165.934647</v>
      </c>
    </row>
    <row r="3972" spans="1:6" x14ac:dyDescent="0.3">
      <c r="A3972" s="48">
        <v>45364</v>
      </c>
      <c r="B3972">
        <v>2024</v>
      </c>
      <c r="C3972" t="s">
        <v>446</v>
      </c>
      <c r="D3972" s="89">
        <v>71467.173503260623</v>
      </c>
      <c r="E3972" s="91">
        <v>1403692914139.1919</v>
      </c>
      <c r="F3972" s="91">
        <v>64599341551.27301</v>
      </c>
    </row>
    <row r="3973" spans="1:6" x14ac:dyDescent="0.3">
      <c r="A3973" s="48">
        <v>45365</v>
      </c>
      <c r="B3973">
        <v>2024</v>
      </c>
      <c r="C3973" t="s">
        <v>446</v>
      </c>
      <c r="D3973" s="89">
        <v>73097.767026941277</v>
      </c>
      <c r="E3973" s="91">
        <v>1436631290571.5391</v>
      </c>
      <c r="F3973" s="91">
        <v>51906601043.536713</v>
      </c>
    </row>
    <row r="3974" spans="1:6" x14ac:dyDescent="0.3">
      <c r="A3974" s="48">
        <v>45366</v>
      </c>
      <c r="B3974">
        <v>2024</v>
      </c>
      <c r="C3974" t="s">
        <v>446</v>
      </c>
      <c r="D3974" s="89">
        <v>71420.031801423451</v>
      </c>
      <c r="E3974" s="91">
        <v>1403843488135.24</v>
      </c>
      <c r="F3974" s="91">
        <v>63073551321.747467</v>
      </c>
    </row>
    <row r="3975" spans="1:6" x14ac:dyDescent="0.3">
      <c r="A3975" s="48">
        <v>45367</v>
      </c>
      <c r="B3975">
        <v>2024</v>
      </c>
      <c r="C3975" t="s">
        <v>446</v>
      </c>
      <c r="D3975" s="89">
        <v>69497.763192946295</v>
      </c>
      <c r="E3975" s="91">
        <v>1367669237527.874</v>
      </c>
      <c r="F3975" s="91">
        <v>81204427005.226028</v>
      </c>
    </row>
    <row r="3976" spans="1:6" x14ac:dyDescent="0.3">
      <c r="A3976" s="48">
        <v>45368</v>
      </c>
      <c r="B3976">
        <v>2024</v>
      </c>
      <c r="C3976" t="s">
        <v>446</v>
      </c>
      <c r="D3976" s="89">
        <v>65292.313293312887</v>
      </c>
      <c r="E3976" s="91">
        <v>1282404282863.459</v>
      </c>
      <c r="F3976" s="91">
        <v>49265436012.592278</v>
      </c>
    </row>
    <row r="3977" spans="1:6" x14ac:dyDescent="0.3">
      <c r="A3977" s="48">
        <v>45369</v>
      </c>
      <c r="B3977">
        <v>2024</v>
      </c>
      <c r="C3977" t="s">
        <v>446</v>
      </c>
      <c r="D3977" s="89">
        <v>68425.415656430545</v>
      </c>
      <c r="E3977" s="91">
        <v>1344508983079.8569</v>
      </c>
      <c r="F3977" s="91">
        <v>47190980586.563927</v>
      </c>
    </row>
    <row r="3978" spans="1:6" x14ac:dyDescent="0.3">
      <c r="A3978" s="48">
        <v>45370</v>
      </c>
      <c r="B3978">
        <v>2024</v>
      </c>
      <c r="C3978" t="s">
        <v>446</v>
      </c>
      <c r="D3978" s="89">
        <v>67708.943609308059</v>
      </c>
      <c r="E3978" s="91">
        <v>1331771923948.0381</v>
      </c>
      <c r="F3978" s="91">
        <v>51101822566.757713</v>
      </c>
    </row>
    <row r="3979" spans="1:6" x14ac:dyDescent="0.3">
      <c r="A3979" s="48">
        <v>45371</v>
      </c>
      <c r="B3979">
        <v>2024</v>
      </c>
      <c r="C3979" t="s">
        <v>446</v>
      </c>
      <c r="D3979" s="89">
        <v>62132.517378734367</v>
      </c>
      <c r="E3979" s="91">
        <v>1223867418062.3989</v>
      </c>
      <c r="F3979" s="91">
        <v>80179417876.479935</v>
      </c>
    </row>
    <row r="3980" spans="1:6" x14ac:dyDescent="0.3">
      <c r="A3980" s="48">
        <v>45372</v>
      </c>
      <c r="B3980">
        <v>2024</v>
      </c>
      <c r="C3980" t="s">
        <v>446</v>
      </c>
      <c r="D3980" s="89">
        <v>67819.055706840285</v>
      </c>
      <c r="E3980" s="91">
        <v>1332594162507.521</v>
      </c>
      <c r="F3980" s="91">
        <v>70836803714.914108</v>
      </c>
    </row>
    <row r="3981" spans="1:6" x14ac:dyDescent="0.3">
      <c r="A3981" s="48">
        <v>45373</v>
      </c>
      <c r="B3981">
        <v>2024</v>
      </c>
      <c r="C3981" t="s">
        <v>446</v>
      </c>
      <c r="D3981" s="89">
        <v>65535.97844847657</v>
      </c>
      <c r="E3981" s="91">
        <v>1287348061971.4199</v>
      </c>
      <c r="F3981" s="91">
        <v>48393664548.05336</v>
      </c>
    </row>
    <row r="3982" spans="1:6" x14ac:dyDescent="0.3">
      <c r="A3982" s="48">
        <v>45374</v>
      </c>
      <c r="B3982">
        <v>2024</v>
      </c>
      <c r="C3982" t="s">
        <v>446</v>
      </c>
      <c r="D3982" s="89">
        <v>63509.044965231333</v>
      </c>
      <c r="E3982" s="91">
        <v>1247366367469.2781</v>
      </c>
      <c r="F3982" s="91">
        <v>42436600223.537376</v>
      </c>
    </row>
    <row r="3983" spans="1:6" x14ac:dyDescent="0.3">
      <c r="A3983" s="48">
        <v>45375</v>
      </c>
      <c r="B3983">
        <v>2024</v>
      </c>
      <c r="C3983" t="s">
        <v>446</v>
      </c>
      <c r="D3983" s="89">
        <v>64285.80279102199</v>
      </c>
      <c r="E3983" s="91">
        <v>1264722355270.5171</v>
      </c>
      <c r="F3983" s="91">
        <v>25489933245.687561</v>
      </c>
    </row>
    <row r="3984" spans="1:6" x14ac:dyDescent="0.3">
      <c r="A3984" s="48">
        <v>45376</v>
      </c>
      <c r="B3984">
        <v>2024</v>
      </c>
      <c r="C3984" t="s">
        <v>446</v>
      </c>
      <c r="D3984" s="89">
        <v>67310.983268101059</v>
      </c>
      <c r="E3984" s="91">
        <v>1323456466317.511</v>
      </c>
      <c r="F3984" s="91">
        <v>28098318940.43174</v>
      </c>
    </row>
    <row r="3985" spans="1:6" x14ac:dyDescent="0.3">
      <c r="A3985" s="48">
        <v>45377</v>
      </c>
      <c r="B3985">
        <v>2024</v>
      </c>
      <c r="C3985" t="s">
        <v>446</v>
      </c>
      <c r="D3985" s="89">
        <v>69938.945302002438</v>
      </c>
      <c r="E3985" s="91">
        <v>1371797489739.342</v>
      </c>
      <c r="F3985" s="91">
        <v>44820310272.647522</v>
      </c>
    </row>
    <row r="3986" spans="1:6" x14ac:dyDescent="0.3">
      <c r="A3986" s="48">
        <v>45378</v>
      </c>
      <c r="B3986">
        <v>2024</v>
      </c>
      <c r="C3986" t="s">
        <v>446</v>
      </c>
      <c r="D3986" s="89">
        <v>70082.051224759824</v>
      </c>
      <c r="E3986" s="91">
        <v>1375728580463.252</v>
      </c>
      <c r="F3986" s="91">
        <v>36257324508.568451</v>
      </c>
    </row>
    <row r="3987" spans="1:6" x14ac:dyDescent="0.3">
      <c r="A3987" s="48">
        <v>45379</v>
      </c>
      <c r="B3987">
        <v>2024</v>
      </c>
      <c r="C3987" t="s">
        <v>446</v>
      </c>
      <c r="D3987" s="89">
        <v>69435.750403052109</v>
      </c>
      <c r="E3987" s="91">
        <v>1360261687784.1021</v>
      </c>
      <c r="F3987" s="91">
        <v>41441040887.822273</v>
      </c>
    </row>
    <row r="3988" spans="1:6" x14ac:dyDescent="0.3">
      <c r="A3988" s="48">
        <v>45380</v>
      </c>
      <c r="B3988">
        <v>2024</v>
      </c>
      <c r="C3988" t="s">
        <v>446</v>
      </c>
      <c r="D3988" s="89">
        <v>70710.195348633119</v>
      </c>
      <c r="E3988" s="91">
        <v>1390869723348.0439</v>
      </c>
      <c r="F3988" s="91">
        <v>30455289338.476212</v>
      </c>
    </row>
    <row r="3989" spans="1:6" x14ac:dyDescent="0.3">
      <c r="A3989" s="48">
        <v>45381</v>
      </c>
      <c r="B3989">
        <v>2024</v>
      </c>
      <c r="C3989" t="s">
        <v>446</v>
      </c>
      <c r="D3989" s="89">
        <v>69919.055461486118</v>
      </c>
      <c r="E3989" s="91">
        <v>1374646886107.8401</v>
      </c>
      <c r="F3989" s="91">
        <v>25785951735.485691</v>
      </c>
    </row>
    <row r="3990" spans="1:6" x14ac:dyDescent="0.3">
      <c r="A3990" s="48">
        <v>45382</v>
      </c>
      <c r="B3990">
        <v>2024</v>
      </c>
      <c r="C3990" t="s">
        <v>446</v>
      </c>
      <c r="D3990" s="89">
        <v>69702.308747357296</v>
      </c>
      <c r="E3990" s="91">
        <v>1370247487960.094</v>
      </c>
      <c r="F3990" s="91">
        <v>16408802301.837429</v>
      </c>
    </row>
    <row r="3991" spans="1:6" x14ac:dyDescent="0.3">
      <c r="A3991" s="48">
        <v>45383</v>
      </c>
      <c r="B3991">
        <v>2024</v>
      </c>
      <c r="C3991" t="s">
        <v>449</v>
      </c>
      <c r="D3991" s="89">
        <v>71246.95144060145</v>
      </c>
      <c r="E3991" s="91">
        <v>1401370211582.366</v>
      </c>
      <c r="F3991" s="91">
        <v>19723005998.21497</v>
      </c>
    </row>
    <row r="3992" spans="1:6" x14ac:dyDescent="0.3">
      <c r="A3992" s="48">
        <v>45384</v>
      </c>
      <c r="B3992">
        <v>2024</v>
      </c>
      <c r="C3992" t="s">
        <v>449</v>
      </c>
      <c r="D3992" s="89">
        <v>69785.925038023721</v>
      </c>
      <c r="E3992" s="91">
        <v>1373784286061.3491</v>
      </c>
      <c r="F3992" s="91">
        <v>36040088988.538719</v>
      </c>
    </row>
    <row r="3993" spans="1:6" x14ac:dyDescent="0.3">
      <c r="A3993" s="48">
        <v>45385</v>
      </c>
      <c r="B3993">
        <v>2024</v>
      </c>
      <c r="C3993" t="s">
        <v>449</v>
      </c>
      <c r="D3993" s="89">
        <v>65440.419225871592</v>
      </c>
      <c r="E3993" s="91">
        <v>1288360536576.5471</v>
      </c>
      <c r="F3993" s="91">
        <v>45161133992.090714</v>
      </c>
    </row>
    <row r="3994" spans="1:6" x14ac:dyDescent="0.3">
      <c r="A3994" s="48">
        <v>45386</v>
      </c>
      <c r="B3994">
        <v>2024</v>
      </c>
      <c r="C3994" t="s">
        <v>449</v>
      </c>
      <c r="D3994" s="89">
        <v>66123.938539074006</v>
      </c>
      <c r="E3994" s="91">
        <v>1301670235623.7271</v>
      </c>
      <c r="F3994" s="91">
        <v>35559952961.797333</v>
      </c>
    </row>
    <row r="3995" spans="1:6" x14ac:dyDescent="0.3">
      <c r="A3995" s="48">
        <v>45387</v>
      </c>
      <c r="B3995">
        <v>2024</v>
      </c>
      <c r="C3995" t="s">
        <v>449</v>
      </c>
      <c r="D3995" s="89">
        <v>68542.177152795062</v>
      </c>
      <c r="E3995" s="91">
        <v>1348455954443.3701</v>
      </c>
      <c r="F3995" s="91">
        <v>37516850709.638107</v>
      </c>
    </row>
    <row r="3996" spans="1:6" x14ac:dyDescent="0.3">
      <c r="A3996" s="48">
        <v>45388</v>
      </c>
      <c r="B3996">
        <v>2024</v>
      </c>
      <c r="C3996" t="s">
        <v>449</v>
      </c>
      <c r="D3996" s="89">
        <v>67978.610234085063</v>
      </c>
      <c r="E3996" s="91">
        <v>1337452583876.3921</v>
      </c>
      <c r="F3996" s="91">
        <v>35132808695.804482</v>
      </c>
    </row>
    <row r="3997" spans="1:6" x14ac:dyDescent="0.3">
      <c r="A3997" s="48">
        <v>45389</v>
      </c>
      <c r="B3997">
        <v>2024</v>
      </c>
      <c r="C3997" t="s">
        <v>449</v>
      </c>
      <c r="D3997" s="89">
        <v>69000.649916477603</v>
      </c>
      <c r="E3997" s="91">
        <v>1358548956714.7141</v>
      </c>
      <c r="F3997" s="91">
        <v>19119438138.850819</v>
      </c>
    </row>
    <row r="3998" spans="1:6" x14ac:dyDescent="0.3">
      <c r="A3998" s="48">
        <v>45390</v>
      </c>
      <c r="B3998">
        <v>2024</v>
      </c>
      <c r="C3998" t="s">
        <v>449</v>
      </c>
      <c r="D3998" s="89">
        <v>69401.973609110079</v>
      </c>
      <c r="E3998" s="91">
        <v>1367272232852.0759</v>
      </c>
      <c r="F3998" s="91">
        <v>17935478429.01022</v>
      </c>
    </row>
    <row r="3999" spans="1:6" x14ac:dyDescent="0.3">
      <c r="A3999" s="48">
        <v>45391</v>
      </c>
      <c r="B3999">
        <v>2024</v>
      </c>
      <c r="C3999" t="s">
        <v>449</v>
      </c>
      <c r="D3999" s="89">
        <v>71624.184862369963</v>
      </c>
      <c r="E3999" s="91">
        <v>1410324678268.6389</v>
      </c>
      <c r="F3999" s="91">
        <v>33111949671.021049</v>
      </c>
    </row>
    <row r="4000" spans="1:6" x14ac:dyDescent="0.3">
      <c r="A4000" s="48">
        <v>45392</v>
      </c>
      <c r="B4000">
        <v>2024</v>
      </c>
      <c r="C4000" t="s">
        <v>449</v>
      </c>
      <c r="D4000" s="89">
        <v>69158.643812076654</v>
      </c>
      <c r="E4000" s="91">
        <v>1361830648708.665</v>
      </c>
      <c r="F4000" s="91">
        <v>36488482038.859047</v>
      </c>
    </row>
    <row r="4001" spans="1:6" x14ac:dyDescent="0.3">
      <c r="A4001" s="48">
        <v>45393</v>
      </c>
      <c r="B4001">
        <v>2024</v>
      </c>
      <c r="C4001" t="s">
        <v>449</v>
      </c>
      <c r="D4001" s="89">
        <v>70527.889975789629</v>
      </c>
      <c r="E4001" s="91">
        <v>1387722485989.3579</v>
      </c>
      <c r="F4001" s="91">
        <v>38378062633.131378</v>
      </c>
    </row>
    <row r="4002" spans="1:6" x14ac:dyDescent="0.3">
      <c r="A4002" s="48">
        <v>45394</v>
      </c>
      <c r="B4002">
        <v>2024</v>
      </c>
      <c r="C4002" t="s">
        <v>449</v>
      </c>
      <c r="D4002" s="89">
        <v>70106.664130709483</v>
      </c>
      <c r="E4002" s="91">
        <v>1379324055321.196</v>
      </c>
      <c r="F4002" s="91">
        <v>30118549149.51049</v>
      </c>
    </row>
    <row r="4003" spans="1:6" x14ac:dyDescent="0.3">
      <c r="A4003" s="48">
        <v>45395</v>
      </c>
      <c r="B4003">
        <v>2024</v>
      </c>
      <c r="C4003" t="s">
        <v>449</v>
      </c>
      <c r="D4003" s="89">
        <v>67252.10504226631</v>
      </c>
      <c r="E4003" s="91">
        <v>1321648247460.1609</v>
      </c>
      <c r="F4003" s="91">
        <v>43471949726.091972</v>
      </c>
    </row>
    <row r="4004" spans="1:6" x14ac:dyDescent="0.3">
      <c r="A4004" s="48">
        <v>45396</v>
      </c>
      <c r="B4004">
        <v>2024</v>
      </c>
      <c r="C4004" t="s">
        <v>449</v>
      </c>
      <c r="D4004" s="89">
        <v>64404.82548907413</v>
      </c>
      <c r="E4004" s="91">
        <v>1270009515097.3311</v>
      </c>
      <c r="F4004" s="91">
        <v>49214481480.200752</v>
      </c>
    </row>
    <row r="4005" spans="1:6" x14ac:dyDescent="0.3">
      <c r="A4005" s="48">
        <v>45397</v>
      </c>
      <c r="B4005">
        <v>2024</v>
      </c>
      <c r="C4005" t="s">
        <v>449</v>
      </c>
      <c r="D4005" s="89">
        <v>65752.660047288809</v>
      </c>
      <c r="E4005" s="91">
        <v>1293286386553.397</v>
      </c>
      <c r="F4005" s="91">
        <v>40292911692.954338</v>
      </c>
    </row>
    <row r="4006" spans="1:6" x14ac:dyDescent="0.3">
      <c r="A4006" s="48">
        <v>45398</v>
      </c>
      <c r="B4006">
        <v>2024</v>
      </c>
      <c r="C4006" t="s">
        <v>449</v>
      </c>
      <c r="D4006" s="89">
        <v>63430.571457368402</v>
      </c>
      <c r="E4006" s="91">
        <v>1247928896840.9971</v>
      </c>
      <c r="F4006" s="91">
        <v>42796604938.034233</v>
      </c>
    </row>
    <row r="4007" spans="1:6" x14ac:dyDescent="0.3">
      <c r="A4007" s="48">
        <v>45399</v>
      </c>
      <c r="B4007">
        <v>2024</v>
      </c>
      <c r="C4007" t="s">
        <v>449</v>
      </c>
      <c r="D4007" s="89">
        <v>63720.501587480743</v>
      </c>
      <c r="E4007" s="91">
        <v>1253670904297.4919</v>
      </c>
      <c r="F4007" s="91">
        <v>42157169474.395187</v>
      </c>
    </row>
    <row r="4008" spans="1:6" x14ac:dyDescent="0.3">
      <c r="A4008" s="48">
        <v>45400</v>
      </c>
      <c r="B4008">
        <v>2024</v>
      </c>
      <c r="C4008" t="s">
        <v>449</v>
      </c>
      <c r="D4008" s="89">
        <v>61328.897988607248</v>
      </c>
      <c r="E4008" s="91">
        <v>1207185042484.4351</v>
      </c>
      <c r="F4008" s="91">
        <v>41123362075.935341</v>
      </c>
    </row>
    <row r="4009" spans="1:6" x14ac:dyDescent="0.3">
      <c r="A4009" s="48">
        <v>45401</v>
      </c>
      <c r="B4009">
        <v>2024</v>
      </c>
      <c r="C4009" t="s">
        <v>449</v>
      </c>
      <c r="D4009" s="89">
        <v>63461.592695107167</v>
      </c>
      <c r="E4009" s="91">
        <v>1249565911947.335</v>
      </c>
      <c r="F4009" s="91">
        <v>35901618166.423187</v>
      </c>
    </row>
    <row r="4010" spans="1:6" x14ac:dyDescent="0.3">
      <c r="A4010" s="48">
        <v>45402</v>
      </c>
      <c r="B4010">
        <v>2024</v>
      </c>
      <c r="C4010" t="s">
        <v>449</v>
      </c>
      <c r="D4010" s="89">
        <v>63988.818471785657</v>
      </c>
      <c r="E4010" s="91">
        <v>1263308149913.6069</v>
      </c>
      <c r="F4010" s="91">
        <v>52227787323.817574</v>
      </c>
    </row>
    <row r="4011" spans="1:6" x14ac:dyDescent="0.3">
      <c r="A4011" s="48">
        <v>45403</v>
      </c>
      <c r="B4011">
        <v>2024</v>
      </c>
      <c r="C4011" t="s">
        <v>449</v>
      </c>
      <c r="D4011" s="89">
        <v>64894.418691091792</v>
      </c>
      <c r="E4011" s="91">
        <v>1277940837359.7849</v>
      </c>
      <c r="F4011" s="91">
        <v>16601830590.687481</v>
      </c>
    </row>
    <row r="4012" spans="1:6" x14ac:dyDescent="0.3">
      <c r="A4012" s="48">
        <v>45404</v>
      </c>
      <c r="B4012">
        <v>2024</v>
      </c>
      <c r="C4012" t="s">
        <v>449</v>
      </c>
      <c r="D4012" s="89">
        <v>64936.420756773899</v>
      </c>
      <c r="E4012" s="91">
        <v>1279763566407.376</v>
      </c>
      <c r="F4012" s="91">
        <v>19592118541.189732</v>
      </c>
    </row>
    <row r="4013" spans="1:6" x14ac:dyDescent="0.3">
      <c r="A4013" s="48">
        <v>45405</v>
      </c>
      <c r="B4013">
        <v>2024</v>
      </c>
      <c r="C4013" t="s">
        <v>449</v>
      </c>
      <c r="D4013" s="89">
        <v>66841.666852073613</v>
      </c>
      <c r="E4013" s="91">
        <v>1317058642854.2859</v>
      </c>
      <c r="F4013" s="91">
        <v>27748586313.206108</v>
      </c>
    </row>
    <row r="4014" spans="1:6" x14ac:dyDescent="0.3">
      <c r="A4014" s="48">
        <v>45406</v>
      </c>
      <c r="B4014">
        <v>2024</v>
      </c>
      <c r="C4014" t="s">
        <v>449</v>
      </c>
      <c r="D4014" s="89">
        <v>66406.952443926712</v>
      </c>
      <c r="E4014" s="91">
        <v>1306843409278.0491</v>
      </c>
      <c r="F4014" s="91">
        <v>23232230785.201839</v>
      </c>
    </row>
    <row r="4015" spans="1:6" x14ac:dyDescent="0.3">
      <c r="A4015" s="48">
        <v>45407</v>
      </c>
      <c r="B4015">
        <v>2024</v>
      </c>
      <c r="C4015" t="s">
        <v>449</v>
      </c>
      <c r="D4015" s="89">
        <v>64279.518128575241</v>
      </c>
      <c r="E4015" s="91">
        <v>1265541377860.928</v>
      </c>
      <c r="F4015" s="91">
        <v>30939903322.02589</v>
      </c>
    </row>
    <row r="4016" spans="1:6" x14ac:dyDescent="0.3">
      <c r="A4016" s="48">
        <v>45408</v>
      </c>
      <c r="B4016">
        <v>2024</v>
      </c>
      <c r="C4016" t="s">
        <v>449</v>
      </c>
      <c r="D4016" s="89">
        <v>64486.183359158968</v>
      </c>
      <c r="E4016" s="91">
        <v>1269387456067.624</v>
      </c>
      <c r="F4016" s="91">
        <v>24705345525.57077</v>
      </c>
    </row>
    <row r="4017" spans="1:6" x14ac:dyDescent="0.3">
      <c r="A4017" s="48">
        <v>45409</v>
      </c>
      <c r="B4017">
        <v>2024</v>
      </c>
      <c r="C4017" t="s">
        <v>449</v>
      </c>
      <c r="D4017" s="89">
        <v>63802.330049258773</v>
      </c>
      <c r="E4017" s="91">
        <v>1255539337969.469</v>
      </c>
      <c r="F4017" s="91">
        <v>23302057197.884682</v>
      </c>
    </row>
    <row r="4018" spans="1:6" x14ac:dyDescent="0.3">
      <c r="A4018" s="48">
        <v>45410</v>
      </c>
      <c r="B4018">
        <v>2024</v>
      </c>
      <c r="C4018" t="s">
        <v>449</v>
      </c>
      <c r="D4018" s="89">
        <v>63517.248743409633</v>
      </c>
      <c r="E4018" s="91">
        <v>1249495302303.491</v>
      </c>
      <c r="F4018" s="91">
        <v>19190483386.063881</v>
      </c>
    </row>
    <row r="4019" spans="1:6" x14ac:dyDescent="0.3">
      <c r="A4019" s="48">
        <v>45411</v>
      </c>
      <c r="B4019">
        <v>2024</v>
      </c>
      <c r="C4019" t="s">
        <v>449</v>
      </c>
      <c r="D4019" s="89">
        <v>63030.433616681847</v>
      </c>
      <c r="E4019" s="91">
        <v>1240724751365.8821</v>
      </c>
      <c r="F4019" s="91">
        <v>16180294651.04664</v>
      </c>
    </row>
    <row r="4020" spans="1:6" x14ac:dyDescent="0.3">
      <c r="A4020" s="48">
        <v>45412</v>
      </c>
      <c r="B4020">
        <v>2024</v>
      </c>
      <c r="C4020" t="s">
        <v>449</v>
      </c>
      <c r="D4020" s="89">
        <v>63797.679635899578</v>
      </c>
      <c r="E4020" s="91">
        <v>1257159131219.0601</v>
      </c>
      <c r="F4020" s="91">
        <v>27242983698.212341</v>
      </c>
    </row>
    <row r="4021" spans="1:6" x14ac:dyDescent="0.3">
      <c r="A4021" s="48">
        <v>45413</v>
      </c>
      <c r="B4021">
        <v>2024</v>
      </c>
      <c r="C4021" t="s">
        <v>449</v>
      </c>
      <c r="D4021" s="89">
        <v>60749.472092163873</v>
      </c>
      <c r="E4021" s="91">
        <v>1197773959985.877</v>
      </c>
      <c r="F4021" s="91">
        <v>39533113322.049377</v>
      </c>
    </row>
    <row r="4022" spans="1:6" x14ac:dyDescent="0.3">
      <c r="A4022" s="48">
        <v>45414</v>
      </c>
      <c r="B4022">
        <v>2024</v>
      </c>
      <c r="C4022" t="s">
        <v>449</v>
      </c>
      <c r="D4022" s="89">
        <v>58297.574075325487</v>
      </c>
      <c r="E4022" s="91">
        <v>1151677489315.1541</v>
      </c>
      <c r="F4022" s="91">
        <v>51109380171.692612</v>
      </c>
    </row>
    <row r="4023" spans="1:6" x14ac:dyDescent="0.3">
      <c r="A4023" s="48">
        <v>45415</v>
      </c>
      <c r="B4023">
        <v>2024</v>
      </c>
      <c r="C4023" t="s">
        <v>449</v>
      </c>
      <c r="D4023" s="89">
        <v>59135.173360773297</v>
      </c>
      <c r="E4023" s="91">
        <v>1164721402399.166</v>
      </c>
      <c r="F4023" s="91">
        <v>28255509745.490318</v>
      </c>
    </row>
    <row r="4024" spans="1:6" x14ac:dyDescent="0.3">
      <c r="A4024" s="48">
        <v>45416</v>
      </c>
      <c r="B4024">
        <v>2024</v>
      </c>
      <c r="C4024" t="s">
        <v>449</v>
      </c>
      <c r="D4024" s="89">
        <v>62839.340735693761</v>
      </c>
      <c r="E4024" s="91">
        <v>1239817041554.7161</v>
      </c>
      <c r="F4024" s="91">
        <v>33591665812.21244</v>
      </c>
    </row>
    <row r="4025" spans="1:6" x14ac:dyDescent="0.3">
      <c r="A4025" s="48">
        <v>45417</v>
      </c>
      <c r="B4025">
        <v>2024</v>
      </c>
      <c r="C4025" t="s">
        <v>449</v>
      </c>
      <c r="D4025" s="89">
        <v>63820.451902924993</v>
      </c>
      <c r="E4025" s="91">
        <v>1257549583083.314</v>
      </c>
      <c r="F4025" s="91">
        <v>20510614461.479221</v>
      </c>
    </row>
    <row r="4026" spans="1:6" x14ac:dyDescent="0.3">
      <c r="A4026" s="48">
        <v>45418</v>
      </c>
      <c r="B4026">
        <v>2024</v>
      </c>
      <c r="C4026" t="s">
        <v>449</v>
      </c>
      <c r="D4026" s="89">
        <v>64010.008652108918</v>
      </c>
      <c r="E4026" s="91">
        <v>1259667234461.2871</v>
      </c>
      <c r="F4026" s="91">
        <v>18115695040.201981</v>
      </c>
    </row>
    <row r="4027" spans="1:6" x14ac:dyDescent="0.3">
      <c r="A4027" s="48">
        <v>45419</v>
      </c>
      <c r="B4027">
        <v>2024</v>
      </c>
      <c r="C4027" t="s">
        <v>449</v>
      </c>
      <c r="D4027" s="89">
        <v>63172.481295513411</v>
      </c>
      <c r="E4027" s="91">
        <v>1244417948315.7581</v>
      </c>
      <c r="F4027" s="91">
        <v>17917770174.277969</v>
      </c>
    </row>
    <row r="4028" spans="1:6" x14ac:dyDescent="0.3">
      <c r="A4028" s="48">
        <v>45420</v>
      </c>
      <c r="B4028">
        <v>2024</v>
      </c>
      <c r="C4028" t="s">
        <v>449</v>
      </c>
      <c r="D4028" s="89">
        <v>62363.057191718617</v>
      </c>
      <c r="E4028" s="91">
        <v>1229336706399.3459</v>
      </c>
      <c r="F4028" s="91">
        <v>19925137720.849449</v>
      </c>
    </row>
    <row r="4029" spans="1:6" x14ac:dyDescent="0.3">
      <c r="A4029" s="48">
        <v>45421</v>
      </c>
      <c r="B4029">
        <v>2024</v>
      </c>
      <c r="C4029" t="s">
        <v>449</v>
      </c>
      <c r="D4029" s="89">
        <v>61215.504008791933</v>
      </c>
      <c r="E4029" s="91">
        <v>1203918522476.54</v>
      </c>
      <c r="F4029" s="91">
        <v>20303831135.373131</v>
      </c>
    </row>
    <row r="4030" spans="1:6" x14ac:dyDescent="0.3">
      <c r="A4030" s="48">
        <v>45422</v>
      </c>
      <c r="B4030">
        <v>2024</v>
      </c>
      <c r="C4030" t="s">
        <v>449</v>
      </c>
      <c r="D4030" s="89">
        <v>63148.599943097033</v>
      </c>
      <c r="E4030" s="91">
        <v>1240910691253.627</v>
      </c>
      <c r="F4030" s="91">
        <v>25837724247.550419</v>
      </c>
    </row>
    <row r="4031" spans="1:6" x14ac:dyDescent="0.3">
      <c r="A4031" s="48">
        <v>45423</v>
      </c>
      <c r="B4031">
        <v>2024</v>
      </c>
      <c r="C4031" t="s">
        <v>449</v>
      </c>
      <c r="D4031" s="89">
        <v>60888.216749571569</v>
      </c>
      <c r="E4031" s="91">
        <v>1199393711200.2971</v>
      </c>
      <c r="F4031" s="91">
        <v>23987518755.48053</v>
      </c>
    </row>
    <row r="4032" spans="1:6" x14ac:dyDescent="0.3">
      <c r="A4032" s="48">
        <v>45424</v>
      </c>
      <c r="B4032">
        <v>2024</v>
      </c>
      <c r="C4032" t="s">
        <v>449</v>
      </c>
      <c r="D4032" s="89">
        <v>60776.972079172127</v>
      </c>
      <c r="E4032" s="91">
        <v>1197102943502.2339</v>
      </c>
      <c r="F4032" s="91">
        <v>12120618802.06538</v>
      </c>
    </row>
    <row r="4033" spans="1:6" x14ac:dyDescent="0.3">
      <c r="A4033" s="48">
        <v>45425</v>
      </c>
      <c r="B4033">
        <v>2024</v>
      </c>
      <c r="C4033" t="s">
        <v>449</v>
      </c>
      <c r="D4033" s="89">
        <v>61507.054004121354</v>
      </c>
      <c r="E4033" s="91">
        <v>1211277523448.5791</v>
      </c>
      <c r="F4033" s="91">
        <v>13045696108.91268</v>
      </c>
    </row>
    <row r="4034" spans="1:6" x14ac:dyDescent="0.3">
      <c r="A4034" s="48">
        <v>45426</v>
      </c>
      <c r="B4034">
        <v>2024</v>
      </c>
      <c r="C4034" t="s">
        <v>449</v>
      </c>
      <c r="D4034" s="89">
        <v>62878.783300729287</v>
      </c>
      <c r="E4034" s="91">
        <v>1238994152713.125</v>
      </c>
      <c r="F4034" s="91">
        <v>27740460083.60181</v>
      </c>
    </row>
    <row r="4035" spans="1:6" x14ac:dyDescent="0.3">
      <c r="A4035" s="48">
        <v>45427</v>
      </c>
      <c r="B4035">
        <v>2024</v>
      </c>
      <c r="C4035" t="s">
        <v>449</v>
      </c>
      <c r="D4035" s="89">
        <v>61569.113005773397</v>
      </c>
      <c r="E4035" s="91">
        <v>1212998352772.157</v>
      </c>
      <c r="F4035" s="91">
        <v>21581895152.314159</v>
      </c>
    </row>
    <row r="4036" spans="1:6" x14ac:dyDescent="0.3">
      <c r="A4036" s="48">
        <v>45428</v>
      </c>
      <c r="B4036">
        <v>2024</v>
      </c>
      <c r="C4036" t="s">
        <v>449</v>
      </c>
      <c r="D4036" s="89">
        <v>66220.518314328263</v>
      </c>
      <c r="E4036" s="91">
        <v>1307048849176.417</v>
      </c>
      <c r="F4036" s="91">
        <v>38101793065.152939</v>
      </c>
    </row>
    <row r="4037" spans="1:6" x14ac:dyDescent="0.3">
      <c r="A4037" s="48">
        <v>45429</v>
      </c>
      <c r="B4037">
        <v>2024</v>
      </c>
      <c r="C4037" t="s">
        <v>449</v>
      </c>
      <c r="D4037" s="89">
        <v>65260.879803346194</v>
      </c>
      <c r="E4037" s="91">
        <v>1286278919684.083</v>
      </c>
      <c r="F4037" s="91">
        <v>29114585833.349682</v>
      </c>
    </row>
    <row r="4038" spans="1:6" x14ac:dyDescent="0.3">
      <c r="A4038" s="48">
        <v>45430</v>
      </c>
      <c r="B4038">
        <v>2024</v>
      </c>
      <c r="C4038" t="s">
        <v>449</v>
      </c>
      <c r="D4038" s="89">
        <v>67053.123265095637</v>
      </c>
      <c r="E4038" s="91">
        <v>1319238394090.1299</v>
      </c>
      <c r="F4038" s="91">
        <v>25397793918.99353</v>
      </c>
    </row>
    <row r="4039" spans="1:6" x14ac:dyDescent="0.3">
      <c r="A4039" s="48">
        <v>45431</v>
      </c>
      <c r="B4039">
        <v>2024</v>
      </c>
      <c r="C4039" t="s">
        <v>449</v>
      </c>
      <c r="D4039" s="89">
        <v>66912.618614036968</v>
      </c>
      <c r="E4039" s="91">
        <v>1319928522881.644</v>
      </c>
      <c r="F4039" s="91">
        <v>13025487675.845131</v>
      </c>
    </row>
    <row r="4040" spans="1:6" x14ac:dyDescent="0.3">
      <c r="A4040" s="48">
        <v>45432</v>
      </c>
      <c r="B4040">
        <v>2024</v>
      </c>
      <c r="C4040" t="s">
        <v>449</v>
      </c>
      <c r="D4040" s="89">
        <v>66252.712595916135</v>
      </c>
      <c r="E4040" s="91">
        <v>1304727108597.699</v>
      </c>
      <c r="F4040" s="91">
        <v>9072734600.0092182</v>
      </c>
    </row>
    <row r="4041" spans="1:6" x14ac:dyDescent="0.3">
      <c r="A4041" s="48">
        <v>45433</v>
      </c>
      <c r="B4041">
        <v>2024</v>
      </c>
      <c r="C4041" t="s">
        <v>449</v>
      </c>
      <c r="D4041" s="89">
        <v>71430.297002151448</v>
      </c>
      <c r="E4041" s="91">
        <v>1406288649446.6111</v>
      </c>
      <c r="F4041" s="91">
        <v>35923476641.435898</v>
      </c>
    </row>
    <row r="4042" spans="1:6" x14ac:dyDescent="0.3">
      <c r="A4042" s="48">
        <v>45434</v>
      </c>
      <c r="B4042">
        <v>2024</v>
      </c>
      <c r="C4042" t="s">
        <v>449</v>
      </c>
      <c r="D4042" s="89">
        <v>70189.835817700194</v>
      </c>
      <c r="E4042" s="91">
        <v>1382275470797.5669</v>
      </c>
      <c r="F4042" s="91">
        <v>41105056578.017014</v>
      </c>
    </row>
    <row r="4043" spans="1:6" x14ac:dyDescent="0.3">
      <c r="A4043" s="48">
        <v>45435</v>
      </c>
      <c r="B4043">
        <v>2024</v>
      </c>
      <c r="C4043" t="s">
        <v>449</v>
      </c>
      <c r="D4043" s="89">
        <v>69181.200856777621</v>
      </c>
      <c r="E4043" s="91">
        <v>1362228629448.7539</v>
      </c>
      <c r="F4043" s="91">
        <v>31059440495.91766</v>
      </c>
    </row>
    <row r="4044" spans="1:6" x14ac:dyDescent="0.3">
      <c r="A4044" s="48">
        <v>45436</v>
      </c>
      <c r="B4044">
        <v>2024</v>
      </c>
      <c r="C4044" t="s">
        <v>449</v>
      </c>
      <c r="D4044" s="89">
        <v>67906.465342761061</v>
      </c>
      <c r="E4044" s="91">
        <v>1336347300306.3811</v>
      </c>
      <c r="F4044" s="91">
        <v>39235702119.254463</v>
      </c>
    </row>
    <row r="4045" spans="1:6" x14ac:dyDescent="0.3">
      <c r="A4045" s="48">
        <v>45437</v>
      </c>
      <c r="B4045">
        <v>2024</v>
      </c>
      <c r="C4045" t="s">
        <v>449</v>
      </c>
      <c r="D4045" s="89">
        <v>68539.91646552991</v>
      </c>
      <c r="E4045" s="91">
        <v>1350764328536.3711</v>
      </c>
      <c r="F4045" s="91">
        <v>28127411967.18277</v>
      </c>
    </row>
    <row r="4046" spans="1:6" x14ac:dyDescent="0.3">
      <c r="A4046" s="48">
        <v>45438</v>
      </c>
      <c r="B4046">
        <v>2024</v>
      </c>
      <c r="C4046" t="s">
        <v>449</v>
      </c>
      <c r="D4046" s="89">
        <v>69268.445589737719</v>
      </c>
      <c r="E4046" s="91">
        <v>1363997851294.8159</v>
      </c>
      <c r="F4046" s="91">
        <v>15929396750.11602</v>
      </c>
    </row>
    <row r="4047" spans="1:6" x14ac:dyDescent="0.3">
      <c r="A4047" s="48">
        <v>45439</v>
      </c>
      <c r="B4047">
        <v>2024</v>
      </c>
      <c r="C4047" t="s">
        <v>449</v>
      </c>
      <c r="D4047" s="89">
        <v>68508.831108756989</v>
      </c>
      <c r="E4047" s="91">
        <v>1349351520129.1721</v>
      </c>
      <c r="F4047" s="91">
        <v>11243743771.147909</v>
      </c>
    </row>
    <row r="4048" spans="1:6" x14ac:dyDescent="0.3">
      <c r="A4048" s="48">
        <v>45440</v>
      </c>
      <c r="B4048">
        <v>2024</v>
      </c>
      <c r="C4048" t="s">
        <v>449</v>
      </c>
      <c r="D4048" s="89">
        <v>69367.238717557251</v>
      </c>
      <c r="E4048" s="91">
        <v>1366931305389.0391</v>
      </c>
      <c r="F4048" s="91">
        <v>18983806932.46434</v>
      </c>
    </row>
    <row r="4049" spans="1:6" x14ac:dyDescent="0.3">
      <c r="A4049" s="48">
        <v>45441</v>
      </c>
      <c r="B4049">
        <v>2024</v>
      </c>
      <c r="C4049" t="s">
        <v>449</v>
      </c>
      <c r="D4049" s="89">
        <v>68316.635880496309</v>
      </c>
      <c r="E4049" s="91">
        <v>1347542673428.302</v>
      </c>
      <c r="F4049" s="91">
        <v>31278122196.185001</v>
      </c>
    </row>
    <row r="4050" spans="1:6" x14ac:dyDescent="0.3">
      <c r="A4050" s="48">
        <v>45442</v>
      </c>
      <c r="B4050">
        <v>2024</v>
      </c>
      <c r="C4050" t="s">
        <v>449</v>
      </c>
      <c r="D4050" s="89">
        <v>67577.265589959628</v>
      </c>
      <c r="E4050" s="91">
        <v>1331734029835.333</v>
      </c>
      <c r="F4050" s="91">
        <v>24320692137.62038</v>
      </c>
    </row>
    <row r="4051" spans="1:6" x14ac:dyDescent="0.3">
      <c r="A4051" s="48">
        <v>45443</v>
      </c>
      <c r="B4051">
        <v>2024</v>
      </c>
      <c r="C4051" t="s">
        <v>449</v>
      </c>
      <c r="D4051" s="89">
        <v>68372.492884340929</v>
      </c>
      <c r="E4051" s="91">
        <v>1346147846430.124</v>
      </c>
      <c r="F4051" s="91">
        <v>25344376897.716881</v>
      </c>
    </row>
    <row r="4052" spans="1:6" x14ac:dyDescent="0.3">
      <c r="A4052" s="48">
        <v>45444</v>
      </c>
      <c r="B4052">
        <v>2024</v>
      </c>
      <c r="C4052" t="s">
        <v>449</v>
      </c>
      <c r="D4052" s="89">
        <v>67474.954836984092</v>
      </c>
      <c r="E4052" s="91">
        <v>1331606411822.8159</v>
      </c>
      <c r="F4052" s="91">
        <v>19685305476.45948</v>
      </c>
    </row>
    <row r="4053" spans="1:6" x14ac:dyDescent="0.3">
      <c r="A4053" s="48">
        <v>45445</v>
      </c>
      <c r="B4053">
        <v>2024</v>
      </c>
      <c r="C4053" t="s">
        <v>449</v>
      </c>
      <c r="D4053" s="89">
        <v>67704.326418115234</v>
      </c>
      <c r="E4053" s="91">
        <v>1333649555935.3521</v>
      </c>
      <c r="F4053" s="91">
        <v>10724053324.556721</v>
      </c>
    </row>
    <row r="4054" spans="1:6" x14ac:dyDescent="0.3">
      <c r="A4054" s="48">
        <v>45446</v>
      </c>
      <c r="B4054">
        <v>2024</v>
      </c>
      <c r="C4054" t="s">
        <v>449</v>
      </c>
      <c r="D4054" s="89">
        <v>67740.016902224757</v>
      </c>
      <c r="E4054" s="91">
        <v>1335930570689.7129</v>
      </c>
      <c r="F4054" s="91">
        <v>16137350587.75042</v>
      </c>
    </row>
    <row r="4055" spans="1:6" x14ac:dyDescent="0.3">
      <c r="A4055" s="48">
        <v>45447</v>
      </c>
      <c r="B4055">
        <v>2024</v>
      </c>
      <c r="C4055" t="s">
        <v>449</v>
      </c>
      <c r="D4055" s="89">
        <v>68808.29368590549</v>
      </c>
      <c r="E4055" s="91">
        <v>1355484820107.0859</v>
      </c>
      <c r="F4055" s="91">
        <v>29862293749.91069</v>
      </c>
    </row>
    <row r="4056" spans="1:6" x14ac:dyDescent="0.3">
      <c r="A4056" s="48">
        <v>45448</v>
      </c>
      <c r="B4056">
        <v>2024</v>
      </c>
      <c r="C4056" t="s">
        <v>449</v>
      </c>
      <c r="D4056" s="89">
        <v>70600.011166760887</v>
      </c>
      <c r="E4056" s="91">
        <v>1390853496950.438</v>
      </c>
      <c r="F4056" s="91">
        <v>31561053725.144588</v>
      </c>
    </row>
    <row r="4057" spans="1:6" x14ac:dyDescent="0.3">
      <c r="A4057" s="48">
        <v>45449</v>
      </c>
      <c r="B4057">
        <v>2024</v>
      </c>
      <c r="C4057" t="s">
        <v>449</v>
      </c>
      <c r="D4057" s="89">
        <v>71184.599430591988</v>
      </c>
      <c r="E4057" s="91">
        <v>1400297735227.196</v>
      </c>
      <c r="F4057" s="91">
        <v>32560403314.989151</v>
      </c>
    </row>
    <row r="4058" spans="1:6" x14ac:dyDescent="0.3">
      <c r="A4058" s="48">
        <v>45450</v>
      </c>
      <c r="B4058">
        <v>2024</v>
      </c>
      <c r="C4058" t="s">
        <v>449</v>
      </c>
      <c r="D4058" s="89">
        <v>70759.588193014322</v>
      </c>
      <c r="E4058" s="91">
        <v>1394881646977.521</v>
      </c>
      <c r="F4058" s="91">
        <v>23612879689.560959</v>
      </c>
    </row>
    <row r="4059" spans="1:6" x14ac:dyDescent="0.3">
      <c r="A4059" s="48">
        <v>45451</v>
      </c>
      <c r="B4059">
        <v>2024</v>
      </c>
      <c r="C4059" t="s">
        <v>449</v>
      </c>
      <c r="D4059" s="89">
        <v>69325.362388472218</v>
      </c>
      <c r="E4059" s="91">
        <v>1366366925856.5061</v>
      </c>
      <c r="F4059" s="91">
        <v>18597495569.911572</v>
      </c>
    </row>
    <row r="4060" spans="1:6" x14ac:dyDescent="0.3">
      <c r="A4060" s="48">
        <v>45452</v>
      </c>
      <c r="B4060">
        <v>2024</v>
      </c>
      <c r="C4060" t="s">
        <v>449</v>
      </c>
      <c r="D4060" s="89">
        <v>69315.104123396595</v>
      </c>
      <c r="E4060" s="91">
        <v>1366065699664.3159</v>
      </c>
      <c r="F4060" s="91">
        <v>10688301508.476219</v>
      </c>
    </row>
    <row r="4061" spans="1:6" x14ac:dyDescent="0.3">
      <c r="A4061" s="48">
        <v>45453</v>
      </c>
      <c r="B4061">
        <v>2024</v>
      </c>
      <c r="C4061" t="s">
        <v>449</v>
      </c>
      <c r="D4061" s="89">
        <v>69654.160737603583</v>
      </c>
      <c r="E4061" s="91">
        <v>1372556186704.501</v>
      </c>
      <c r="F4061" s="91">
        <v>10461044041.080191</v>
      </c>
    </row>
    <row r="4062" spans="1:6" x14ac:dyDescent="0.3">
      <c r="A4062" s="48">
        <v>45454</v>
      </c>
      <c r="B4062">
        <v>2024</v>
      </c>
      <c r="C4062" t="s">
        <v>449</v>
      </c>
      <c r="D4062" s="89">
        <v>69493.177609157385</v>
      </c>
      <c r="E4062" s="91">
        <v>1369378888543.531</v>
      </c>
      <c r="F4062" s="91">
        <v>19335866773.675228</v>
      </c>
    </row>
    <row r="4063" spans="1:6" x14ac:dyDescent="0.3">
      <c r="A4063" s="48">
        <v>45455</v>
      </c>
      <c r="B4063">
        <v>2024</v>
      </c>
      <c r="C4063" t="s">
        <v>449</v>
      </c>
      <c r="D4063" s="89">
        <v>67329.15232724321</v>
      </c>
      <c r="E4063" s="91">
        <v>1327665028180.2759</v>
      </c>
      <c r="F4063" s="91">
        <v>38513044382.608017</v>
      </c>
    </row>
    <row r="4064" spans="1:6" x14ac:dyDescent="0.3">
      <c r="A4064" s="48">
        <v>45456</v>
      </c>
      <c r="B4064">
        <v>2024</v>
      </c>
      <c r="C4064" t="s">
        <v>449</v>
      </c>
      <c r="D4064" s="89">
        <v>68224.51967501991</v>
      </c>
      <c r="E4064" s="91">
        <v>1345244310606.686</v>
      </c>
      <c r="F4064" s="91">
        <v>36027809551.45211</v>
      </c>
    </row>
    <row r="4065" spans="1:6" x14ac:dyDescent="0.3">
      <c r="A4065" s="48">
        <v>45457</v>
      </c>
      <c r="B4065">
        <v>2024</v>
      </c>
      <c r="C4065" t="s">
        <v>449</v>
      </c>
      <c r="D4065" s="89">
        <v>66700.316965643782</v>
      </c>
      <c r="E4065" s="91">
        <v>1317161415434.698</v>
      </c>
      <c r="F4065" s="91">
        <v>29654777884.381142</v>
      </c>
    </row>
    <row r="4066" spans="1:6" x14ac:dyDescent="0.3">
      <c r="A4066" s="48">
        <v>45458</v>
      </c>
      <c r="B4066">
        <v>2024</v>
      </c>
      <c r="C4066" t="s">
        <v>449</v>
      </c>
      <c r="D4066" s="89">
        <v>66011.07873713733</v>
      </c>
      <c r="E4066" s="91">
        <v>1301949410096.3501</v>
      </c>
      <c r="F4066" s="91">
        <v>27966992832.749641</v>
      </c>
    </row>
    <row r="4067" spans="1:6" x14ac:dyDescent="0.3">
      <c r="A4067" s="48">
        <v>45459</v>
      </c>
      <c r="B4067">
        <v>2024</v>
      </c>
      <c r="C4067" t="s">
        <v>449</v>
      </c>
      <c r="D4067" s="89">
        <v>66190.487489113497</v>
      </c>
      <c r="E4067" s="91">
        <v>1304370314917.9761</v>
      </c>
      <c r="F4067" s="91">
        <v>13472726244.723089</v>
      </c>
    </row>
    <row r="4068" spans="1:6" x14ac:dyDescent="0.3">
      <c r="A4068" s="48">
        <v>45460</v>
      </c>
      <c r="B4068">
        <v>2024</v>
      </c>
      <c r="C4068" t="s">
        <v>449</v>
      </c>
      <c r="D4068" s="89">
        <v>66615.537821317659</v>
      </c>
      <c r="E4068" s="91">
        <v>1313849391756.9761</v>
      </c>
      <c r="F4068" s="91">
        <v>12650130203.722811</v>
      </c>
    </row>
    <row r="4069" spans="1:6" x14ac:dyDescent="0.3">
      <c r="A4069" s="48">
        <v>45461</v>
      </c>
      <c r="B4069">
        <v>2024</v>
      </c>
      <c r="C4069" t="s">
        <v>449</v>
      </c>
      <c r="D4069" s="89">
        <v>66460.388979099516</v>
      </c>
      <c r="E4069" s="91">
        <v>1309329377372.7739</v>
      </c>
      <c r="F4069" s="91">
        <v>29409728999.276089</v>
      </c>
    </row>
    <row r="4070" spans="1:6" x14ac:dyDescent="0.3">
      <c r="A4070" s="48">
        <v>45462</v>
      </c>
      <c r="B4070">
        <v>2024</v>
      </c>
      <c r="C4070" t="s">
        <v>449</v>
      </c>
      <c r="D4070" s="89">
        <v>65109.314812190481</v>
      </c>
      <c r="E4070" s="91">
        <v>1282295865979.0649</v>
      </c>
      <c r="F4070" s="91">
        <v>41386972050.318367</v>
      </c>
    </row>
    <row r="4071" spans="1:6" x14ac:dyDescent="0.3">
      <c r="A4071" s="48">
        <v>45463</v>
      </c>
      <c r="B4071">
        <v>2024</v>
      </c>
      <c r="C4071" t="s">
        <v>449</v>
      </c>
      <c r="D4071" s="89">
        <v>64907.074607603186</v>
      </c>
      <c r="E4071" s="91">
        <v>1278699763341.073</v>
      </c>
      <c r="F4071" s="91">
        <v>21680698980.889111</v>
      </c>
    </row>
    <row r="4072" spans="1:6" x14ac:dyDescent="0.3">
      <c r="A4072" s="48">
        <v>45464</v>
      </c>
      <c r="B4072">
        <v>2024</v>
      </c>
      <c r="C4072" t="s">
        <v>449</v>
      </c>
      <c r="D4072" s="89">
        <v>64844.674417977629</v>
      </c>
      <c r="E4072" s="91">
        <v>1279317116821.3779</v>
      </c>
      <c r="F4072" s="91">
        <v>26001551474.844261</v>
      </c>
    </row>
    <row r="4073" spans="1:6" x14ac:dyDescent="0.3">
      <c r="A4073" s="48">
        <v>45465</v>
      </c>
      <c r="B4073">
        <v>2024</v>
      </c>
      <c r="C4073" t="s">
        <v>449</v>
      </c>
      <c r="D4073" s="89">
        <v>64071.624284709687</v>
      </c>
      <c r="E4073" s="91">
        <v>1263258746635.29</v>
      </c>
      <c r="F4073" s="91">
        <v>24694310198.909431</v>
      </c>
    </row>
    <row r="4074" spans="1:6" x14ac:dyDescent="0.3">
      <c r="A4074" s="48">
        <v>45466</v>
      </c>
      <c r="B4074">
        <v>2024</v>
      </c>
      <c r="C4074" t="s">
        <v>449</v>
      </c>
      <c r="D4074" s="89">
        <v>64239.90348813148</v>
      </c>
      <c r="E4074" s="91">
        <v>1266336092890.874</v>
      </c>
      <c r="F4074" s="91">
        <v>6340606686.2487898</v>
      </c>
    </row>
    <row r="4075" spans="1:6" x14ac:dyDescent="0.3">
      <c r="A4075" s="48">
        <v>45467</v>
      </c>
      <c r="B4075">
        <v>2024</v>
      </c>
      <c r="C4075" t="s">
        <v>449</v>
      </c>
      <c r="D4075" s="89">
        <v>63221.357384374773</v>
      </c>
      <c r="E4075" s="91">
        <v>1248188877658.2319</v>
      </c>
      <c r="F4075" s="91">
        <v>10748270931.51874</v>
      </c>
    </row>
    <row r="4076" spans="1:6" x14ac:dyDescent="0.3">
      <c r="A4076" s="48">
        <v>45468</v>
      </c>
      <c r="B4076">
        <v>2024</v>
      </c>
      <c r="C4076" t="s">
        <v>449</v>
      </c>
      <c r="D4076" s="89">
        <v>60363.234975296262</v>
      </c>
      <c r="E4076" s="91">
        <v>1188964670369.4041</v>
      </c>
      <c r="F4076" s="91">
        <v>42036553106.890282</v>
      </c>
    </row>
    <row r="4077" spans="1:6" x14ac:dyDescent="0.3">
      <c r="A4077" s="48">
        <v>45469</v>
      </c>
      <c r="B4077">
        <v>2024</v>
      </c>
      <c r="C4077" t="s">
        <v>449</v>
      </c>
      <c r="D4077" s="89">
        <v>61770.413870095363</v>
      </c>
      <c r="E4077" s="91">
        <v>1217935012739.811</v>
      </c>
      <c r="F4077" s="91">
        <v>21105562261.648529</v>
      </c>
    </row>
    <row r="4078" spans="1:6" x14ac:dyDescent="0.3">
      <c r="A4078" s="48">
        <v>45470</v>
      </c>
      <c r="B4078">
        <v>2024</v>
      </c>
      <c r="C4078" t="s">
        <v>449</v>
      </c>
      <c r="D4078" s="89">
        <v>60749.896194020141</v>
      </c>
      <c r="E4078" s="91">
        <v>1198205485427.564</v>
      </c>
      <c r="F4078" s="91">
        <v>22908540918.97121</v>
      </c>
    </row>
    <row r="4079" spans="1:6" x14ac:dyDescent="0.3">
      <c r="A4079" s="48">
        <v>45471</v>
      </c>
      <c r="B4079">
        <v>2024</v>
      </c>
      <c r="C4079" t="s">
        <v>449</v>
      </c>
      <c r="D4079" s="89">
        <v>61562.645325500358</v>
      </c>
      <c r="E4079" s="91">
        <v>1213931985719.802</v>
      </c>
      <c r="F4079" s="91">
        <v>18855138893.0676</v>
      </c>
    </row>
    <row r="4080" spans="1:6" x14ac:dyDescent="0.3">
      <c r="A4080" s="48">
        <v>45472</v>
      </c>
      <c r="B4080">
        <v>2024</v>
      </c>
      <c r="C4080" t="s">
        <v>449</v>
      </c>
      <c r="D4080" s="89">
        <v>60317.096979451162</v>
      </c>
      <c r="E4080" s="91">
        <v>1189569860170.9431</v>
      </c>
      <c r="F4080" s="91">
        <v>24399416695.150169</v>
      </c>
    </row>
    <row r="4081" spans="1:6" x14ac:dyDescent="0.3">
      <c r="A4081" s="48">
        <v>45473</v>
      </c>
      <c r="B4081">
        <v>2024</v>
      </c>
      <c r="C4081" t="s">
        <v>449</v>
      </c>
      <c r="D4081" s="89">
        <v>60864.443161934279</v>
      </c>
      <c r="E4081" s="91">
        <v>1199792912680.844</v>
      </c>
      <c r="F4081" s="91">
        <v>11435110883.886801</v>
      </c>
    </row>
    <row r="4082" spans="1:6" x14ac:dyDescent="0.3">
      <c r="A4082" s="48">
        <v>45474</v>
      </c>
      <c r="B4082">
        <v>2024</v>
      </c>
      <c r="C4082" t="s">
        <v>451</v>
      </c>
      <c r="D4082" s="89">
        <v>62734.393839454737</v>
      </c>
      <c r="E4082" s="91">
        <v>1236676710888.4819</v>
      </c>
      <c r="F4082" s="91">
        <v>17373592048.120491</v>
      </c>
    </row>
    <row r="4083" spans="1:6" x14ac:dyDescent="0.3">
      <c r="A4083" s="48">
        <v>45475</v>
      </c>
      <c r="B4083">
        <v>2024</v>
      </c>
      <c r="C4083" t="s">
        <v>451</v>
      </c>
      <c r="D4083" s="89">
        <v>62819.822269218494</v>
      </c>
      <c r="E4083" s="91">
        <v>1238799172479.8711</v>
      </c>
      <c r="F4083" s="91">
        <v>25573074910.68969</v>
      </c>
    </row>
    <row r="4084" spans="1:6" x14ac:dyDescent="0.3">
      <c r="A4084" s="48">
        <v>45476</v>
      </c>
      <c r="B4084">
        <v>2024</v>
      </c>
      <c r="C4084" t="s">
        <v>451</v>
      </c>
      <c r="D4084" s="89">
        <v>62042.565037100598</v>
      </c>
      <c r="E4084" s="91">
        <v>1222901857941.0591</v>
      </c>
      <c r="F4084" s="91">
        <v>18100530101.689419</v>
      </c>
    </row>
    <row r="4085" spans="1:6" x14ac:dyDescent="0.3">
      <c r="A4085" s="48">
        <v>45477</v>
      </c>
      <c r="B4085">
        <v>2024</v>
      </c>
      <c r="C4085" t="s">
        <v>451</v>
      </c>
      <c r="D4085" s="89">
        <v>60244.680764330922</v>
      </c>
      <c r="E4085" s="91">
        <v>1186937170314.927</v>
      </c>
      <c r="F4085" s="91">
        <v>30348692427.024429</v>
      </c>
    </row>
    <row r="4086" spans="1:6" x14ac:dyDescent="0.3">
      <c r="A4086" s="48">
        <v>45478</v>
      </c>
      <c r="B4086">
        <v>2024</v>
      </c>
      <c r="C4086" t="s">
        <v>451</v>
      </c>
      <c r="D4086" s="89">
        <v>57189.174124086363</v>
      </c>
      <c r="E4086" s="91">
        <v>1130121668991.052</v>
      </c>
      <c r="F4086" s="91">
        <v>43112005394.93119</v>
      </c>
    </row>
    <row r="4087" spans="1:6" x14ac:dyDescent="0.3">
      <c r="A4087" s="48">
        <v>45479</v>
      </c>
      <c r="B4087">
        <v>2024</v>
      </c>
      <c r="C4087" t="s">
        <v>451</v>
      </c>
      <c r="D4087" s="89">
        <v>56739.862851072037</v>
      </c>
      <c r="E4087" s="91">
        <v>1118490666778.458</v>
      </c>
      <c r="F4087" s="91">
        <v>60081357583.277298</v>
      </c>
    </row>
    <row r="4088" spans="1:6" x14ac:dyDescent="0.3">
      <c r="A4088" s="48">
        <v>45480</v>
      </c>
      <c r="B4088">
        <v>2024</v>
      </c>
      <c r="C4088" t="s">
        <v>451</v>
      </c>
      <c r="D4088" s="89">
        <v>58230.4841542266</v>
      </c>
      <c r="E4088" s="91">
        <v>1147176330416.144</v>
      </c>
      <c r="F4088" s="91">
        <v>21293913670.919971</v>
      </c>
    </row>
    <row r="4089" spans="1:6" x14ac:dyDescent="0.3">
      <c r="A4089" s="48">
        <v>45481</v>
      </c>
      <c r="B4089">
        <v>2024</v>
      </c>
      <c r="C4089" t="s">
        <v>451</v>
      </c>
      <c r="D4089" s="89">
        <v>55880.375377670804</v>
      </c>
      <c r="E4089" s="91">
        <v>1100452083927.7029</v>
      </c>
      <c r="F4089" s="91">
        <v>20211914621.326439</v>
      </c>
    </row>
    <row r="4090" spans="1:6" x14ac:dyDescent="0.3">
      <c r="A4090" s="48">
        <v>45482</v>
      </c>
      <c r="B4090">
        <v>2024</v>
      </c>
      <c r="C4090" t="s">
        <v>451</v>
      </c>
      <c r="D4090" s="89">
        <v>56665.140733520282</v>
      </c>
      <c r="E4090" s="91">
        <v>1117615464651.686</v>
      </c>
      <c r="F4090" s="91">
        <v>41614266908.304672</v>
      </c>
    </row>
    <row r="4091" spans="1:6" x14ac:dyDescent="0.3">
      <c r="A4091" s="48">
        <v>45483</v>
      </c>
      <c r="B4091">
        <v>2024</v>
      </c>
      <c r="C4091" t="s">
        <v>451</v>
      </c>
      <c r="D4091" s="89">
        <v>57988.303512084007</v>
      </c>
      <c r="E4091" s="91">
        <v>1144794688186.96</v>
      </c>
      <c r="F4091" s="91">
        <v>28413854577.26276</v>
      </c>
    </row>
    <row r="4092" spans="1:6" x14ac:dyDescent="0.3">
      <c r="A4092" s="48">
        <v>45484</v>
      </c>
      <c r="B4092">
        <v>2024</v>
      </c>
      <c r="C4092" t="s">
        <v>451</v>
      </c>
      <c r="D4092" s="89">
        <v>57704.202284462881</v>
      </c>
      <c r="E4092" s="91">
        <v>1139350681822.5859</v>
      </c>
      <c r="F4092" s="91">
        <v>25987656347.278591</v>
      </c>
    </row>
    <row r="4093" spans="1:6" x14ac:dyDescent="0.3">
      <c r="A4093" s="48">
        <v>45485</v>
      </c>
      <c r="B4093">
        <v>2024</v>
      </c>
      <c r="C4093" t="s">
        <v>451</v>
      </c>
      <c r="D4093" s="89">
        <v>57388.192479166682</v>
      </c>
      <c r="E4093" s="91">
        <v>1130276546536.1431</v>
      </c>
      <c r="F4093" s="91">
        <v>29196653598.752659</v>
      </c>
    </row>
    <row r="4094" spans="1:6" x14ac:dyDescent="0.3">
      <c r="A4094" s="48">
        <v>45486</v>
      </c>
      <c r="B4094">
        <v>2024</v>
      </c>
      <c r="C4094" t="s">
        <v>451</v>
      </c>
      <c r="D4094" s="89">
        <v>57899.288957495919</v>
      </c>
      <c r="E4094" s="91">
        <v>1141567375406.1941</v>
      </c>
      <c r="F4094" s="91">
        <v>25504482306.198971</v>
      </c>
    </row>
    <row r="4095" spans="1:6" x14ac:dyDescent="0.3">
      <c r="A4095" s="48">
        <v>45487</v>
      </c>
      <c r="B4095">
        <v>2024</v>
      </c>
      <c r="C4095" t="s">
        <v>451</v>
      </c>
      <c r="D4095" s="89">
        <v>59152.719138872861</v>
      </c>
      <c r="E4095" s="91">
        <v>1168371787725.71</v>
      </c>
      <c r="F4095" s="91">
        <v>16765547593.243271</v>
      </c>
    </row>
    <row r="4096" spans="1:6" x14ac:dyDescent="0.3">
      <c r="A4096" s="48">
        <v>45488</v>
      </c>
      <c r="B4096">
        <v>2024</v>
      </c>
      <c r="C4096" t="s">
        <v>451</v>
      </c>
      <c r="D4096" s="89">
        <v>60942.32773996293</v>
      </c>
      <c r="E4096" s="91">
        <v>1204059167828.7041</v>
      </c>
      <c r="F4096" s="91">
        <v>21295520563.654419</v>
      </c>
    </row>
    <row r="4097" spans="1:6" x14ac:dyDescent="0.3">
      <c r="A4097" s="48">
        <v>45489</v>
      </c>
      <c r="B4097">
        <v>2024</v>
      </c>
      <c r="C4097" t="s">
        <v>451</v>
      </c>
      <c r="D4097" s="89">
        <v>64835.489733215712</v>
      </c>
      <c r="E4097" s="91">
        <v>1277806993830.5181</v>
      </c>
      <c r="F4097" s="91">
        <v>37810068492.862473</v>
      </c>
    </row>
    <row r="4098" spans="1:6" x14ac:dyDescent="0.3">
      <c r="A4098" s="48">
        <v>45490</v>
      </c>
      <c r="B4098">
        <v>2024</v>
      </c>
      <c r="C4098" t="s">
        <v>451</v>
      </c>
      <c r="D4098" s="89">
        <v>65162.236252343537</v>
      </c>
      <c r="E4098" s="91">
        <v>1284899538175.1809</v>
      </c>
      <c r="F4098" s="91">
        <v>40914441633.095749</v>
      </c>
    </row>
    <row r="4099" spans="1:6" x14ac:dyDescent="0.3">
      <c r="A4099" s="48">
        <v>45491</v>
      </c>
      <c r="B4099">
        <v>2024</v>
      </c>
      <c r="C4099" t="s">
        <v>451</v>
      </c>
      <c r="D4099" s="89">
        <v>64136.313843606869</v>
      </c>
      <c r="E4099" s="91">
        <v>1266016458007.3479</v>
      </c>
      <c r="F4099" s="91">
        <v>33459451713.59343</v>
      </c>
    </row>
    <row r="4100" spans="1:6" x14ac:dyDescent="0.3">
      <c r="A4100" s="48">
        <v>45492</v>
      </c>
      <c r="B4100">
        <v>2024</v>
      </c>
      <c r="C4100" t="s">
        <v>451</v>
      </c>
      <c r="D4100" s="89">
        <v>63959.569008093793</v>
      </c>
      <c r="E4100" s="91">
        <v>1261456293182.259</v>
      </c>
      <c r="F4100" s="91">
        <v>25976148878.63216</v>
      </c>
    </row>
    <row r="4101" spans="1:6" x14ac:dyDescent="0.3">
      <c r="A4101" s="48">
        <v>45493</v>
      </c>
      <c r="B4101">
        <v>2024</v>
      </c>
      <c r="C4101" t="s">
        <v>451</v>
      </c>
      <c r="D4101" s="89">
        <v>66689.548807349565</v>
      </c>
      <c r="E4101" s="91">
        <v>1316147398343.718</v>
      </c>
      <c r="F4101" s="91">
        <v>36994610752.230423</v>
      </c>
    </row>
    <row r="4102" spans="1:6" x14ac:dyDescent="0.3">
      <c r="A4102" s="48">
        <v>45494</v>
      </c>
      <c r="B4102">
        <v>2024</v>
      </c>
      <c r="C4102" t="s">
        <v>451</v>
      </c>
      <c r="D4102" s="89">
        <v>67206.064706148944</v>
      </c>
      <c r="E4102" s="91">
        <v>1325658979468</v>
      </c>
      <c r="F4102" s="91">
        <v>17353396168.041618</v>
      </c>
    </row>
    <row r="4103" spans="1:6" x14ac:dyDescent="0.3">
      <c r="A4103" s="48">
        <v>45495</v>
      </c>
      <c r="B4103">
        <v>2024</v>
      </c>
      <c r="C4103" t="s">
        <v>451</v>
      </c>
      <c r="D4103" s="89">
        <v>68088.139963245325</v>
      </c>
      <c r="E4103" s="91">
        <v>1343346742483.0769</v>
      </c>
      <c r="F4103" s="91">
        <v>27078771827.951962</v>
      </c>
    </row>
    <row r="4104" spans="1:6" x14ac:dyDescent="0.3">
      <c r="A4104" s="48">
        <v>45496</v>
      </c>
      <c r="B4104">
        <v>2024</v>
      </c>
      <c r="C4104" t="s">
        <v>451</v>
      </c>
      <c r="D4104" s="89">
        <v>67607.713399188739</v>
      </c>
      <c r="E4104" s="91">
        <v>1333201881091.7791</v>
      </c>
      <c r="F4104" s="91">
        <v>43157593651.803131</v>
      </c>
    </row>
    <row r="4105" spans="1:6" x14ac:dyDescent="0.3">
      <c r="A4105" s="48">
        <v>45497</v>
      </c>
      <c r="B4105">
        <v>2024</v>
      </c>
      <c r="C4105" t="s">
        <v>451</v>
      </c>
      <c r="D4105" s="89">
        <v>65942.417465228369</v>
      </c>
      <c r="E4105" s="91">
        <v>1300963591115.5371</v>
      </c>
      <c r="F4105" s="91">
        <v>36100536095.188721</v>
      </c>
    </row>
    <row r="4106" spans="1:6" x14ac:dyDescent="0.3">
      <c r="A4106" s="48">
        <v>45498</v>
      </c>
      <c r="B4106">
        <v>2024</v>
      </c>
      <c r="C4106" t="s">
        <v>451</v>
      </c>
      <c r="D4106" s="89">
        <v>65403.535130225289</v>
      </c>
      <c r="E4106" s="91">
        <v>1290447066028.3149</v>
      </c>
      <c r="F4106" s="91">
        <v>28680123269.715439</v>
      </c>
    </row>
    <row r="4107" spans="1:6" x14ac:dyDescent="0.3">
      <c r="A4107" s="48">
        <v>45499</v>
      </c>
      <c r="B4107">
        <v>2024</v>
      </c>
      <c r="C4107" t="s">
        <v>451</v>
      </c>
      <c r="D4107" s="89">
        <v>65749.963619653325</v>
      </c>
      <c r="E4107" s="91">
        <v>1297125144853.1389</v>
      </c>
      <c r="F4107" s="91">
        <v>35836896135.542847</v>
      </c>
    </row>
    <row r="4108" spans="1:6" x14ac:dyDescent="0.3">
      <c r="A4108" s="48">
        <v>45500</v>
      </c>
      <c r="B4108">
        <v>2024</v>
      </c>
      <c r="C4108" t="s">
        <v>451</v>
      </c>
      <c r="D4108" s="89">
        <v>67920.296485702507</v>
      </c>
      <c r="E4108" s="91">
        <v>1339927966898.6021</v>
      </c>
      <c r="F4108" s="91">
        <v>30821370069.20628</v>
      </c>
    </row>
    <row r="4109" spans="1:6" x14ac:dyDescent="0.3">
      <c r="A4109" s="48">
        <v>45501</v>
      </c>
      <c r="B4109">
        <v>2024</v>
      </c>
      <c r="C4109" t="s">
        <v>451</v>
      </c>
      <c r="D4109" s="89">
        <v>68055.408389687378</v>
      </c>
      <c r="E4109" s="91">
        <v>1342889431798.832</v>
      </c>
      <c r="F4109" s="91">
        <v>30976752616.761921</v>
      </c>
    </row>
    <row r="4110" spans="1:6" x14ac:dyDescent="0.3">
      <c r="A4110" s="48">
        <v>45502</v>
      </c>
      <c r="B4110">
        <v>2024</v>
      </c>
      <c r="C4110" t="s">
        <v>451</v>
      </c>
      <c r="D4110" s="89">
        <v>68242.247444049295</v>
      </c>
      <c r="E4110" s="91">
        <v>1346263382369.5549</v>
      </c>
      <c r="F4110" s="91">
        <v>17175244020.365419</v>
      </c>
    </row>
    <row r="4111" spans="1:6" x14ac:dyDescent="0.3">
      <c r="A4111" s="48">
        <v>45503</v>
      </c>
      <c r="B4111">
        <v>2024</v>
      </c>
      <c r="C4111" t="s">
        <v>451</v>
      </c>
      <c r="D4111" s="89">
        <v>66770.320918482656</v>
      </c>
      <c r="E4111" s="91">
        <v>1317581413497.2549</v>
      </c>
      <c r="F4111" s="91">
        <v>42529043667.450241</v>
      </c>
    </row>
    <row r="4112" spans="1:6" x14ac:dyDescent="0.3">
      <c r="A4112" s="48">
        <v>45504</v>
      </c>
      <c r="B4112">
        <v>2024</v>
      </c>
      <c r="C4112" t="s">
        <v>451</v>
      </c>
      <c r="D4112" s="89">
        <v>66219.051024861023</v>
      </c>
      <c r="E4112" s="91">
        <v>1306758338817.9871</v>
      </c>
      <c r="F4112" s="91">
        <v>28892376510.68959</v>
      </c>
    </row>
    <row r="4113" spans="1:6" x14ac:dyDescent="0.3">
      <c r="A4113" s="48">
        <v>45505</v>
      </c>
      <c r="B4113">
        <v>2024</v>
      </c>
      <c r="C4113" t="s">
        <v>451</v>
      </c>
      <c r="D4113" s="89">
        <v>64679.778647032523</v>
      </c>
      <c r="E4113" s="91">
        <v>1275401473742.051</v>
      </c>
      <c r="F4113" s="91">
        <v>31403681581.19408</v>
      </c>
    </row>
    <row r="4114" spans="1:6" x14ac:dyDescent="0.3">
      <c r="A4114" s="48">
        <v>45506</v>
      </c>
      <c r="B4114">
        <v>2024</v>
      </c>
      <c r="C4114" t="s">
        <v>451</v>
      </c>
      <c r="D4114" s="89">
        <v>65357.529607674347</v>
      </c>
      <c r="E4114" s="91">
        <v>1289157073527.5281</v>
      </c>
      <c r="F4114" s="91">
        <v>38911302447.609123</v>
      </c>
    </row>
    <row r="4115" spans="1:6" x14ac:dyDescent="0.3">
      <c r="A4115" s="48">
        <v>45507</v>
      </c>
      <c r="B4115">
        <v>2024</v>
      </c>
      <c r="C4115" t="s">
        <v>451</v>
      </c>
      <c r="D4115" s="89">
        <v>61407.29547397454</v>
      </c>
      <c r="E4115" s="91">
        <v>1211854070245.47</v>
      </c>
      <c r="F4115" s="91">
        <v>39004321616.371597</v>
      </c>
    </row>
    <row r="4116" spans="1:6" x14ac:dyDescent="0.3">
      <c r="A4116" s="48">
        <v>45508</v>
      </c>
      <c r="B4116">
        <v>2024</v>
      </c>
      <c r="C4116" t="s">
        <v>451</v>
      </c>
      <c r="D4116" s="89">
        <v>60738.744925057399</v>
      </c>
      <c r="E4116" s="91">
        <v>1197962170718.7739</v>
      </c>
      <c r="F4116" s="91">
        <v>32885545023.71265</v>
      </c>
    </row>
    <row r="4117" spans="1:6" x14ac:dyDescent="0.3">
      <c r="A4117" s="48">
        <v>45509</v>
      </c>
      <c r="B4117">
        <v>2024</v>
      </c>
      <c r="C4117" t="s">
        <v>451</v>
      </c>
      <c r="D4117" s="89">
        <v>58006.206586686727</v>
      </c>
      <c r="E4117" s="91">
        <v>1147854905921.6431</v>
      </c>
      <c r="F4117" s="91">
        <v>33664501541.451111</v>
      </c>
    </row>
    <row r="4118" spans="1:6" x14ac:dyDescent="0.3">
      <c r="A4118" s="48">
        <v>45510</v>
      </c>
      <c r="B4118">
        <v>2024</v>
      </c>
      <c r="C4118" t="s">
        <v>451</v>
      </c>
      <c r="D4118" s="89">
        <v>53956.261841597443</v>
      </c>
      <c r="E4118" s="91">
        <v>1064889039013.829</v>
      </c>
      <c r="F4118" s="91">
        <v>120245972389.3717</v>
      </c>
    </row>
    <row r="4119" spans="1:6" x14ac:dyDescent="0.3">
      <c r="A4119" s="48">
        <v>45511</v>
      </c>
      <c r="B4119">
        <v>2024</v>
      </c>
      <c r="C4119" t="s">
        <v>451</v>
      </c>
      <c r="D4119" s="89">
        <v>55959.841073993572</v>
      </c>
      <c r="E4119" s="91">
        <v>1104019419316.686</v>
      </c>
      <c r="F4119" s="91">
        <v>52620100833.470909</v>
      </c>
    </row>
    <row r="4120" spans="1:6" x14ac:dyDescent="0.3">
      <c r="A4120" s="48">
        <v>45512</v>
      </c>
      <c r="B4120">
        <v>2024</v>
      </c>
      <c r="C4120" t="s">
        <v>451</v>
      </c>
      <c r="D4120" s="89">
        <v>55099.951811467348</v>
      </c>
      <c r="E4120" s="91">
        <v>1088566703585.4301</v>
      </c>
      <c r="F4120" s="91">
        <v>41605918903.411728</v>
      </c>
    </row>
    <row r="4121" spans="1:6" x14ac:dyDescent="0.3">
      <c r="A4121" s="48">
        <v>45513</v>
      </c>
      <c r="B4121">
        <v>2024</v>
      </c>
      <c r="C4121" t="s">
        <v>451</v>
      </c>
      <c r="D4121" s="89">
        <v>61859.031599041613</v>
      </c>
      <c r="E4121" s="91">
        <v>1218342891278.6089</v>
      </c>
      <c r="F4121" s="91">
        <v>49201548320.290733</v>
      </c>
    </row>
    <row r="4122" spans="1:6" x14ac:dyDescent="0.3">
      <c r="A4122" s="48">
        <v>45514</v>
      </c>
      <c r="B4122">
        <v>2024</v>
      </c>
      <c r="C4122" t="s">
        <v>451</v>
      </c>
      <c r="D4122" s="89">
        <v>60912.588533350798</v>
      </c>
      <c r="E4122" s="91">
        <v>1198300504959.25</v>
      </c>
      <c r="F4122" s="91">
        <v>33804208928.479382</v>
      </c>
    </row>
    <row r="4123" spans="1:6" x14ac:dyDescent="0.3">
      <c r="A4123" s="48">
        <v>45515</v>
      </c>
      <c r="B4123">
        <v>2024</v>
      </c>
      <c r="C4123" t="s">
        <v>451</v>
      </c>
      <c r="D4123" s="89">
        <v>60887.708616415039</v>
      </c>
      <c r="E4123" s="91">
        <v>1201818989571.2781</v>
      </c>
      <c r="F4123" s="91">
        <v>13418919090.197281</v>
      </c>
    </row>
    <row r="4124" spans="1:6" x14ac:dyDescent="0.3">
      <c r="A4124" s="48">
        <v>45516</v>
      </c>
      <c r="B4124">
        <v>2024</v>
      </c>
      <c r="C4124" t="s">
        <v>451</v>
      </c>
      <c r="D4124" s="89">
        <v>58804.234499926082</v>
      </c>
      <c r="E4124" s="91">
        <v>1159146815397.6221</v>
      </c>
      <c r="F4124" s="91">
        <v>21715994493.45689</v>
      </c>
    </row>
    <row r="4125" spans="1:6" x14ac:dyDescent="0.3">
      <c r="A4125" s="48">
        <v>45517</v>
      </c>
      <c r="B4125">
        <v>2024</v>
      </c>
      <c r="C4125" t="s">
        <v>451</v>
      </c>
      <c r="D4125" s="89">
        <v>59350.074332706958</v>
      </c>
      <c r="E4125" s="91">
        <v>1171441797233.8911</v>
      </c>
      <c r="F4125" s="91">
        <v>39403296385.843353</v>
      </c>
    </row>
    <row r="4126" spans="1:6" x14ac:dyDescent="0.3">
      <c r="A4126" s="48">
        <v>45518</v>
      </c>
      <c r="B4126">
        <v>2024</v>
      </c>
      <c r="C4126" t="s">
        <v>451</v>
      </c>
      <c r="D4126" s="89">
        <v>60601.223177897271</v>
      </c>
      <c r="E4126" s="91">
        <v>1195798013190.8459</v>
      </c>
      <c r="F4126" s="91">
        <v>31955576195.246288</v>
      </c>
    </row>
    <row r="4127" spans="1:6" x14ac:dyDescent="0.3">
      <c r="A4127" s="48">
        <v>45519</v>
      </c>
      <c r="B4127">
        <v>2024</v>
      </c>
      <c r="C4127" t="s">
        <v>451</v>
      </c>
      <c r="D4127" s="89">
        <v>58739.193822310153</v>
      </c>
      <c r="E4127" s="91">
        <v>1159479277227.7529</v>
      </c>
      <c r="F4127" s="91">
        <v>28079911397.67297</v>
      </c>
    </row>
    <row r="4128" spans="1:6" x14ac:dyDescent="0.3">
      <c r="A4128" s="48">
        <v>45520</v>
      </c>
      <c r="B4128">
        <v>2024</v>
      </c>
      <c r="C4128" t="s">
        <v>451</v>
      </c>
      <c r="D4128" s="89">
        <v>57624.116928521908</v>
      </c>
      <c r="E4128" s="91">
        <v>1137141836825.865</v>
      </c>
      <c r="F4128" s="91">
        <v>33490251842.381618</v>
      </c>
    </row>
    <row r="4129" spans="1:6" x14ac:dyDescent="0.3">
      <c r="A4129" s="48">
        <v>45521</v>
      </c>
      <c r="B4129">
        <v>2024</v>
      </c>
      <c r="C4129" t="s">
        <v>451</v>
      </c>
      <c r="D4129" s="89">
        <v>58881.925791512171</v>
      </c>
      <c r="E4129" s="91">
        <v>1162716063850.113</v>
      </c>
      <c r="F4129" s="91">
        <v>30368238897.207169</v>
      </c>
    </row>
    <row r="4130" spans="1:6" x14ac:dyDescent="0.3">
      <c r="A4130" s="48">
        <v>45522</v>
      </c>
      <c r="B4130">
        <v>2024</v>
      </c>
      <c r="C4130" t="s">
        <v>451</v>
      </c>
      <c r="D4130" s="89">
        <v>59430.791634458648</v>
      </c>
      <c r="E4130" s="91">
        <v>1173270497431.1709</v>
      </c>
      <c r="F4130" s="91">
        <v>12467437134.05582</v>
      </c>
    </row>
    <row r="4131" spans="1:6" x14ac:dyDescent="0.3">
      <c r="A4131" s="48">
        <v>45523</v>
      </c>
      <c r="B4131">
        <v>2024</v>
      </c>
      <c r="C4131" t="s">
        <v>451</v>
      </c>
      <c r="D4131" s="89">
        <v>58438.293742685411</v>
      </c>
      <c r="E4131" s="91">
        <v>1156217205294.1641</v>
      </c>
      <c r="F4131" s="91">
        <v>17656027563.725021</v>
      </c>
    </row>
    <row r="4132" spans="1:6" x14ac:dyDescent="0.3">
      <c r="A4132" s="48">
        <v>45524</v>
      </c>
      <c r="B4132">
        <v>2024</v>
      </c>
      <c r="C4132" t="s">
        <v>451</v>
      </c>
      <c r="D4132" s="89">
        <v>59574.945812940881</v>
      </c>
      <c r="E4132" s="91">
        <v>1176063402361.8149</v>
      </c>
      <c r="F4132" s="91">
        <v>24031330179.258961</v>
      </c>
    </row>
    <row r="4133" spans="1:6" x14ac:dyDescent="0.3">
      <c r="A4133" s="48">
        <v>45525</v>
      </c>
      <c r="B4133">
        <v>2024</v>
      </c>
      <c r="C4133" t="s">
        <v>451</v>
      </c>
      <c r="D4133" s="89">
        <v>59060.12610074137</v>
      </c>
      <c r="E4133" s="91">
        <v>1166088863323.0901</v>
      </c>
      <c r="F4133" s="91">
        <v>31470716090.619141</v>
      </c>
    </row>
    <row r="4134" spans="1:6" x14ac:dyDescent="0.3">
      <c r="A4134" s="48">
        <v>45526</v>
      </c>
      <c r="B4134">
        <v>2024</v>
      </c>
      <c r="C4134" t="s">
        <v>451</v>
      </c>
      <c r="D4134" s="89">
        <v>61144.687628666128</v>
      </c>
      <c r="E4134" s="91">
        <v>1207099049402.512</v>
      </c>
      <c r="F4134" s="91">
        <v>32960965010.608082</v>
      </c>
    </row>
    <row r="4135" spans="1:6" x14ac:dyDescent="0.3">
      <c r="A4135" s="48">
        <v>45527</v>
      </c>
      <c r="B4135">
        <v>2024</v>
      </c>
      <c r="C4135" t="s">
        <v>451</v>
      </c>
      <c r="D4135" s="89">
        <v>60387.540623213623</v>
      </c>
      <c r="E4135" s="91">
        <v>1192308382713.8379</v>
      </c>
      <c r="F4135" s="91">
        <v>28170302505.847401</v>
      </c>
    </row>
    <row r="4136" spans="1:6" x14ac:dyDescent="0.3">
      <c r="A4136" s="48">
        <v>45528</v>
      </c>
      <c r="B4136">
        <v>2024</v>
      </c>
      <c r="C4136" t="s">
        <v>451</v>
      </c>
      <c r="D4136" s="89">
        <v>64049.685615555762</v>
      </c>
      <c r="E4136" s="91">
        <v>1261916434075.0181</v>
      </c>
      <c r="F4136" s="91">
        <v>45038665759.421341</v>
      </c>
    </row>
    <row r="4137" spans="1:6" x14ac:dyDescent="0.3">
      <c r="A4137" s="48">
        <v>45529</v>
      </c>
      <c r="B4137">
        <v>2024</v>
      </c>
      <c r="C4137" t="s">
        <v>451</v>
      </c>
      <c r="D4137" s="89">
        <v>64157.160613478198</v>
      </c>
      <c r="E4137" s="91">
        <v>1264961887998.9819</v>
      </c>
      <c r="F4137" s="91">
        <v>22029153446.354359</v>
      </c>
    </row>
    <row r="4138" spans="1:6" x14ac:dyDescent="0.3">
      <c r="A4138" s="48">
        <v>45530</v>
      </c>
      <c r="B4138">
        <v>2024</v>
      </c>
      <c r="C4138" t="s">
        <v>451</v>
      </c>
      <c r="D4138" s="89">
        <v>64265.816312728617</v>
      </c>
      <c r="E4138" s="91">
        <v>1269291077270.115</v>
      </c>
      <c r="F4138" s="91">
        <v>17875230147.044319</v>
      </c>
    </row>
    <row r="4139" spans="1:6" x14ac:dyDescent="0.3">
      <c r="A4139" s="48">
        <v>45531</v>
      </c>
      <c r="B4139">
        <v>2024</v>
      </c>
      <c r="C4139" t="s">
        <v>451</v>
      </c>
      <c r="D4139" s="89">
        <v>62922.586346762648</v>
      </c>
      <c r="E4139" s="91">
        <v>1242487823611.261</v>
      </c>
      <c r="F4139" s="91">
        <v>17894692681.091808</v>
      </c>
    </row>
    <row r="4140" spans="1:6" x14ac:dyDescent="0.3">
      <c r="A4140" s="48">
        <v>45532</v>
      </c>
      <c r="B4140">
        <v>2024</v>
      </c>
      <c r="C4140" t="s">
        <v>451</v>
      </c>
      <c r="D4140" s="89">
        <v>59526.560879590987</v>
      </c>
      <c r="E4140" s="91">
        <v>1176762244308.074</v>
      </c>
      <c r="F4140" s="91">
        <v>38131727427.917892</v>
      </c>
    </row>
    <row r="4141" spans="1:6" x14ac:dyDescent="0.3">
      <c r="A4141" s="48">
        <v>45533</v>
      </c>
      <c r="B4141">
        <v>2024</v>
      </c>
      <c r="C4141" t="s">
        <v>451</v>
      </c>
      <c r="D4141" s="89">
        <v>59015.296338879438</v>
      </c>
      <c r="E4141" s="91">
        <v>1166032395735.947</v>
      </c>
      <c r="F4141" s="91">
        <v>42018989572.427856</v>
      </c>
    </row>
    <row r="4142" spans="1:6" x14ac:dyDescent="0.3">
      <c r="A4142" s="48">
        <v>45534</v>
      </c>
      <c r="B4142">
        <v>2024</v>
      </c>
      <c r="C4142" t="s">
        <v>451</v>
      </c>
      <c r="D4142" s="89">
        <v>59351.579490972799</v>
      </c>
      <c r="E4142" s="91">
        <v>1171762256043.917</v>
      </c>
      <c r="F4142" s="91">
        <v>32563333956.98605</v>
      </c>
    </row>
    <row r="4143" spans="1:6" x14ac:dyDescent="0.3">
      <c r="A4143" s="48">
        <v>45535</v>
      </c>
      <c r="B4143">
        <v>2024</v>
      </c>
      <c r="C4143" t="s">
        <v>451</v>
      </c>
      <c r="D4143" s="89">
        <v>59156.246036463563</v>
      </c>
      <c r="E4143" s="91">
        <v>1168247205700.967</v>
      </c>
      <c r="F4143" s="91">
        <v>44038496614.947594</v>
      </c>
    </row>
    <row r="4144" spans="1:6" x14ac:dyDescent="0.3">
      <c r="A4144" s="48">
        <v>45536</v>
      </c>
      <c r="B4144">
        <v>2024</v>
      </c>
      <c r="C4144" t="s">
        <v>451</v>
      </c>
      <c r="D4144" s="89">
        <v>58960.236586645871</v>
      </c>
      <c r="E4144" s="91">
        <v>1164278309271.2639</v>
      </c>
      <c r="F4144" s="91">
        <v>11399086336.30332</v>
      </c>
    </row>
    <row r="4145" spans="1:6" x14ac:dyDescent="0.3">
      <c r="A4145" s="48">
        <v>45537</v>
      </c>
      <c r="B4145">
        <v>2024</v>
      </c>
      <c r="C4145" t="s">
        <v>451</v>
      </c>
      <c r="D4145" s="89">
        <v>57357.71617282246</v>
      </c>
      <c r="E4145" s="91">
        <v>1133133027660.6189</v>
      </c>
      <c r="F4145" s="91">
        <v>25465621877.97047</v>
      </c>
    </row>
    <row r="4146" spans="1:6" x14ac:dyDescent="0.3">
      <c r="A4146" s="48">
        <v>45538</v>
      </c>
      <c r="B4146">
        <v>2024</v>
      </c>
      <c r="C4146" t="s">
        <v>451</v>
      </c>
      <c r="D4146" s="89">
        <v>59108.732358636888</v>
      </c>
      <c r="E4146" s="91">
        <v>1168410293915.9829</v>
      </c>
      <c r="F4146" s="91">
        <v>28012782290.966251</v>
      </c>
    </row>
    <row r="4147" spans="1:6" x14ac:dyDescent="0.3">
      <c r="A4147" s="48">
        <v>45539</v>
      </c>
      <c r="B4147">
        <v>2024</v>
      </c>
      <c r="C4147" t="s">
        <v>451</v>
      </c>
      <c r="D4147" s="89">
        <v>57504.538586220442</v>
      </c>
      <c r="E4147" s="91">
        <v>1137361604370.5779</v>
      </c>
      <c r="F4147" s="91">
        <v>26829983370.358608</v>
      </c>
    </row>
    <row r="4148" spans="1:6" x14ac:dyDescent="0.3">
      <c r="A4148" s="48">
        <v>45540</v>
      </c>
      <c r="B4148">
        <v>2024</v>
      </c>
      <c r="C4148" t="s">
        <v>451</v>
      </c>
      <c r="D4148" s="89">
        <v>57987.84601410068</v>
      </c>
      <c r="E4148" s="91">
        <v>1144983177152.2209</v>
      </c>
      <c r="F4148" s="91">
        <v>37550380696.745903</v>
      </c>
    </row>
    <row r="4149" spans="1:6" x14ac:dyDescent="0.3">
      <c r="A4149" s="48">
        <v>45541</v>
      </c>
      <c r="B4149">
        <v>2024</v>
      </c>
      <c r="C4149" t="s">
        <v>451</v>
      </c>
      <c r="D4149" s="89">
        <v>56132.404732088602</v>
      </c>
      <c r="E4149" s="91">
        <v>1109212553022.416</v>
      </c>
      <c r="F4149" s="91">
        <v>30005773445.693722</v>
      </c>
    </row>
    <row r="4150" spans="1:6" x14ac:dyDescent="0.3">
      <c r="A4150" s="48">
        <v>45542</v>
      </c>
      <c r="B4150">
        <v>2024</v>
      </c>
      <c r="C4150" t="s">
        <v>451</v>
      </c>
      <c r="D4150" s="89">
        <v>53923.356110719047</v>
      </c>
      <c r="E4150" s="91">
        <v>1065462041080.52</v>
      </c>
      <c r="F4150" s="91">
        <v>50260816556.816673</v>
      </c>
    </row>
    <row r="4151" spans="1:6" x14ac:dyDescent="0.3">
      <c r="A4151" s="48">
        <v>45543</v>
      </c>
      <c r="B4151">
        <v>2024</v>
      </c>
      <c r="C4151" t="s">
        <v>451</v>
      </c>
      <c r="D4151" s="89">
        <v>54150.938358907202</v>
      </c>
      <c r="E4151" s="91">
        <v>1068954727890.204</v>
      </c>
      <c r="F4151" s="91">
        <v>17048448412.00713</v>
      </c>
    </row>
    <row r="4152" spans="1:6" x14ac:dyDescent="0.3">
      <c r="A4152" s="48">
        <v>45544</v>
      </c>
      <c r="B4152">
        <v>2024</v>
      </c>
      <c r="C4152" t="s">
        <v>451</v>
      </c>
      <c r="D4152" s="89">
        <v>54792.40755768575</v>
      </c>
      <c r="E4152" s="91">
        <v>1085390277573.522</v>
      </c>
      <c r="F4152" s="91">
        <v>18644823662.23431</v>
      </c>
    </row>
    <row r="4153" spans="1:6" x14ac:dyDescent="0.3">
      <c r="A4153" s="48">
        <v>45545</v>
      </c>
      <c r="B4153">
        <v>2024</v>
      </c>
      <c r="C4153" t="s">
        <v>451</v>
      </c>
      <c r="D4153" s="89">
        <v>57049.118751143273</v>
      </c>
      <c r="E4153" s="91">
        <v>1126840069631.813</v>
      </c>
      <c r="F4153" s="91">
        <v>35655419448.070457</v>
      </c>
    </row>
    <row r="4154" spans="1:6" x14ac:dyDescent="0.3">
      <c r="A4154" s="48">
        <v>45546</v>
      </c>
      <c r="B4154">
        <v>2024</v>
      </c>
      <c r="C4154" t="s">
        <v>451</v>
      </c>
      <c r="D4154" s="89">
        <v>57624.161783361436</v>
      </c>
      <c r="E4154" s="91">
        <v>1137928777838.5291</v>
      </c>
      <c r="F4154" s="91">
        <v>29676093302.306969</v>
      </c>
    </row>
    <row r="4155" spans="1:6" x14ac:dyDescent="0.3">
      <c r="A4155" s="48">
        <v>45547</v>
      </c>
      <c r="B4155">
        <v>2024</v>
      </c>
      <c r="C4155" t="s">
        <v>451</v>
      </c>
      <c r="D4155" s="89">
        <v>57381.764445000481</v>
      </c>
      <c r="E4155" s="91">
        <v>1134292554478.8469</v>
      </c>
      <c r="F4155" s="91">
        <v>37765652735.296402</v>
      </c>
    </row>
    <row r="4156" spans="1:6" x14ac:dyDescent="0.3">
      <c r="A4156" s="48">
        <v>45548</v>
      </c>
      <c r="B4156">
        <v>2024</v>
      </c>
      <c r="C4156" t="s">
        <v>451</v>
      </c>
      <c r="D4156" s="89">
        <v>58106.951229815277</v>
      </c>
      <c r="E4156" s="91">
        <v>1148469900814.2529</v>
      </c>
      <c r="F4156" s="91">
        <v>34177859933.023369</v>
      </c>
    </row>
    <row r="4157" spans="1:6" x14ac:dyDescent="0.3">
      <c r="A4157" s="48">
        <v>45549</v>
      </c>
      <c r="B4157">
        <v>2024</v>
      </c>
      <c r="C4157" t="s">
        <v>451</v>
      </c>
      <c r="D4157" s="89">
        <v>60620.627472957538</v>
      </c>
      <c r="E4157" s="91">
        <v>1197832322916.012</v>
      </c>
      <c r="F4157" s="91">
        <v>31919740723.760269</v>
      </c>
    </row>
    <row r="4158" spans="1:6" x14ac:dyDescent="0.3">
      <c r="A4158" s="48">
        <v>45550</v>
      </c>
      <c r="B4158">
        <v>2024</v>
      </c>
      <c r="C4158" t="s">
        <v>451</v>
      </c>
      <c r="D4158" s="89">
        <v>60003.299400830423</v>
      </c>
      <c r="E4158" s="91">
        <v>1185255944124.8459</v>
      </c>
      <c r="F4158" s="91">
        <v>15800120841.166771</v>
      </c>
    </row>
    <row r="4159" spans="1:6" x14ac:dyDescent="0.3">
      <c r="A4159" s="48">
        <v>45551</v>
      </c>
      <c r="B4159">
        <v>2024</v>
      </c>
      <c r="C4159" t="s">
        <v>451</v>
      </c>
      <c r="D4159" s="89">
        <v>59214.802268018058</v>
      </c>
      <c r="E4159" s="91">
        <v>1169677517083.061</v>
      </c>
      <c r="F4159" s="91">
        <v>17289597542.86676</v>
      </c>
    </row>
    <row r="4160" spans="1:6" x14ac:dyDescent="0.3">
      <c r="A4160" s="48">
        <v>45552</v>
      </c>
      <c r="B4160">
        <v>2024</v>
      </c>
      <c r="C4160" t="s">
        <v>451</v>
      </c>
      <c r="D4160" s="89">
        <v>58211.123231286263</v>
      </c>
      <c r="E4160" s="91">
        <v>1150499194409.9341</v>
      </c>
      <c r="F4160" s="91">
        <v>32196570894.402111</v>
      </c>
    </row>
    <row r="4161" spans="1:6" x14ac:dyDescent="0.3">
      <c r="A4161" s="48">
        <v>45553</v>
      </c>
      <c r="B4161">
        <v>2024</v>
      </c>
      <c r="C4161" t="s">
        <v>451</v>
      </c>
      <c r="D4161" s="89">
        <v>60317.031979462503</v>
      </c>
      <c r="E4161" s="91">
        <v>1191818552363.6111</v>
      </c>
      <c r="F4161" s="91">
        <v>34191170117.782612</v>
      </c>
    </row>
    <row r="4162" spans="1:6" x14ac:dyDescent="0.3">
      <c r="A4162" s="48">
        <v>45554</v>
      </c>
      <c r="B4162">
        <v>2024</v>
      </c>
      <c r="C4162" t="s">
        <v>451</v>
      </c>
      <c r="D4162" s="89">
        <v>61440.412084945092</v>
      </c>
      <c r="E4162" s="91">
        <v>1211837853548.927</v>
      </c>
      <c r="F4162" s="91">
        <v>40445339415.1129</v>
      </c>
    </row>
    <row r="4163" spans="1:6" x14ac:dyDescent="0.3">
      <c r="A4163" s="48">
        <v>45555</v>
      </c>
      <c r="B4163">
        <v>2024</v>
      </c>
      <c r="C4163" t="s">
        <v>451</v>
      </c>
      <c r="D4163" s="89">
        <v>62966.529319105117</v>
      </c>
      <c r="E4163" s="91">
        <v>1243871590271.4929</v>
      </c>
      <c r="F4163" s="91">
        <v>41959080716.287712</v>
      </c>
    </row>
    <row r="4164" spans="1:6" x14ac:dyDescent="0.3">
      <c r="A4164" s="48">
        <v>45556</v>
      </c>
      <c r="B4164">
        <v>2024</v>
      </c>
      <c r="C4164" t="s">
        <v>451</v>
      </c>
      <c r="D4164" s="89">
        <v>63128.224540748262</v>
      </c>
      <c r="E4164" s="91">
        <v>1246475981189.135</v>
      </c>
      <c r="F4164" s="91">
        <v>35587830476.533386</v>
      </c>
    </row>
    <row r="4165" spans="1:6" x14ac:dyDescent="0.3">
      <c r="A4165" s="48">
        <v>45557</v>
      </c>
      <c r="B4165">
        <v>2024</v>
      </c>
      <c r="C4165" t="s">
        <v>451</v>
      </c>
      <c r="D4165" s="89">
        <v>63403.402349259362</v>
      </c>
      <c r="E4165" s="91">
        <v>1254104417392.48</v>
      </c>
      <c r="F4165" s="91">
        <v>12938083115.65933</v>
      </c>
    </row>
    <row r="4166" spans="1:6" x14ac:dyDescent="0.3">
      <c r="A4166" s="48">
        <v>45558</v>
      </c>
      <c r="B4166">
        <v>2024</v>
      </c>
      <c r="C4166" t="s">
        <v>451</v>
      </c>
      <c r="D4166" s="89">
        <v>63582.599569248247</v>
      </c>
      <c r="E4166" s="91">
        <v>1255899286380.196</v>
      </c>
      <c r="F4166" s="91">
        <v>20349365412.816719</v>
      </c>
    </row>
    <row r="4167" spans="1:6" x14ac:dyDescent="0.3">
      <c r="A4167" s="48">
        <v>45559</v>
      </c>
      <c r="B4167">
        <v>2024</v>
      </c>
      <c r="C4167" t="s">
        <v>451</v>
      </c>
      <c r="D4167" s="89">
        <v>63327.02654450202</v>
      </c>
      <c r="E4167" s="91">
        <v>1251095079247.043</v>
      </c>
      <c r="F4167" s="91">
        <v>23998847798.75766</v>
      </c>
    </row>
    <row r="4168" spans="1:6" x14ac:dyDescent="0.3">
      <c r="A4168" s="48">
        <v>45560</v>
      </c>
      <c r="B4168">
        <v>2024</v>
      </c>
      <c r="C4168" t="s">
        <v>451</v>
      </c>
      <c r="D4168" s="89">
        <v>64334.142748760969</v>
      </c>
      <c r="E4168" s="91">
        <v>1271183646356.571</v>
      </c>
      <c r="F4168" s="91">
        <v>31490984593.705921</v>
      </c>
    </row>
    <row r="4169" spans="1:6" x14ac:dyDescent="0.3">
      <c r="A4169" s="48">
        <v>45561</v>
      </c>
      <c r="B4169">
        <v>2024</v>
      </c>
      <c r="C4169" t="s">
        <v>451</v>
      </c>
      <c r="D4169" s="89">
        <v>63151.899594013368</v>
      </c>
      <c r="E4169" s="91">
        <v>1245721254991.302</v>
      </c>
      <c r="F4169" s="91">
        <v>26087643765.748169</v>
      </c>
    </row>
    <row r="4170" spans="1:6" x14ac:dyDescent="0.3">
      <c r="A4170" s="48">
        <v>45562</v>
      </c>
      <c r="B4170">
        <v>2024</v>
      </c>
      <c r="C4170" t="s">
        <v>451</v>
      </c>
      <c r="D4170" s="89">
        <v>65130.768840232311</v>
      </c>
      <c r="E4170" s="91">
        <v>1287151352432.8459</v>
      </c>
      <c r="F4170" s="91">
        <v>37995568903.94455</v>
      </c>
    </row>
    <row r="4171" spans="1:6" x14ac:dyDescent="0.3">
      <c r="A4171" s="48">
        <v>45563</v>
      </c>
      <c r="B4171">
        <v>2024</v>
      </c>
      <c r="C4171" t="s">
        <v>451</v>
      </c>
      <c r="D4171" s="89">
        <v>65791.002125417421</v>
      </c>
      <c r="E4171" s="91">
        <v>1299708226182.073</v>
      </c>
      <c r="F4171" s="91">
        <v>32664917503.93111</v>
      </c>
    </row>
    <row r="4172" spans="1:6" x14ac:dyDescent="0.3">
      <c r="A4172" s="48">
        <v>45564</v>
      </c>
      <c r="B4172">
        <v>2024</v>
      </c>
      <c r="C4172" t="s">
        <v>451</v>
      </c>
      <c r="D4172" s="89">
        <v>65934.107094413572</v>
      </c>
      <c r="E4172" s="91">
        <v>1303217687717.8521</v>
      </c>
      <c r="F4172" s="91">
        <v>15342911002.847811</v>
      </c>
    </row>
    <row r="4173" spans="1:6" x14ac:dyDescent="0.3">
      <c r="A4173" s="48">
        <v>45565</v>
      </c>
      <c r="B4173">
        <v>2024</v>
      </c>
      <c r="C4173" t="s">
        <v>451</v>
      </c>
      <c r="D4173" s="89">
        <v>65663.689866623346</v>
      </c>
      <c r="E4173" s="91">
        <v>1297825615076.335</v>
      </c>
      <c r="F4173" s="91">
        <v>12948707838.938379</v>
      </c>
    </row>
    <row r="4174" spans="1:6" x14ac:dyDescent="0.3">
      <c r="A4174" s="48">
        <v>45566</v>
      </c>
      <c r="B4174">
        <v>2024</v>
      </c>
      <c r="C4174" t="s">
        <v>453</v>
      </c>
      <c r="D4174" s="89">
        <v>63243.275324643822</v>
      </c>
      <c r="E4174" s="91">
        <v>1249577803402.1709</v>
      </c>
      <c r="F4174" s="91">
        <v>35124446789.271111</v>
      </c>
    </row>
    <row r="4175" spans="1:6" x14ac:dyDescent="0.3">
      <c r="A4175" s="48">
        <v>45567</v>
      </c>
      <c r="B4175">
        <v>2024</v>
      </c>
      <c r="C4175" t="s">
        <v>453</v>
      </c>
      <c r="D4175" s="89">
        <v>60872.668543725536</v>
      </c>
      <c r="E4175" s="91">
        <v>1202927109017.5491</v>
      </c>
      <c r="F4175" s="91">
        <v>54251488433.950287</v>
      </c>
    </row>
    <row r="4176" spans="1:6" x14ac:dyDescent="0.3">
      <c r="A4176" s="48">
        <v>45568</v>
      </c>
      <c r="B4176">
        <v>2024</v>
      </c>
      <c r="C4176" t="s">
        <v>453</v>
      </c>
      <c r="D4176" s="89">
        <v>60655.559791968481</v>
      </c>
      <c r="E4176" s="91">
        <v>1198652098493.49</v>
      </c>
      <c r="F4176" s="91">
        <v>41870731291.867363</v>
      </c>
    </row>
    <row r="4177" spans="1:6" x14ac:dyDescent="0.3">
      <c r="A4177" s="48">
        <v>45569</v>
      </c>
      <c r="B4177">
        <v>2024</v>
      </c>
      <c r="C4177" t="s">
        <v>453</v>
      </c>
      <c r="D4177" s="89">
        <v>60727.863951692962</v>
      </c>
      <c r="E4177" s="91">
        <v>1200491237695.5149</v>
      </c>
      <c r="F4177" s="91">
        <v>37711138441.762306</v>
      </c>
    </row>
    <row r="4178" spans="1:6" x14ac:dyDescent="0.3">
      <c r="A4178" s="48">
        <v>45570</v>
      </c>
      <c r="B4178">
        <v>2024</v>
      </c>
      <c r="C4178" t="s">
        <v>453</v>
      </c>
      <c r="D4178" s="89">
        <v>62103.010472832531</v>
      </c>
      <c r="E4178" s="91">
        <v>1226663492771.043</v>
      </c>
      <c r="F4178" s="91">
        <v>30349059838.68457</v>
      </c>
    </row>
    <row r="4179" spans="1:6" x14ac:dyDescent="0.3">
      <c r="A4179" s="48">
        <v>45571</v>
      </c>
      <c r="B4179">
        <v>2024</v>
      </c>
      <c r="C4179" t="s">
        <v>453</v>
      </c>
      <c r="D4179" s="89">
        <v>62091.932585194023</v>
      </c>
      <c r="E4179" s="91">
        <v>1226761949791.1631</v>
      </c>
      <c r="F4179" s="91">
        <v>11095453162.990669</v>
      </c>
    </row>
    <row r="4180" spans="1:6" x14ac:dyDescent="0.3">
      <c r="A4180" s="48">
        <v>45572</v>
      </c>
      <c r="B4180">
        <v>2024</v>
      </c>
      <c r="C4180" t="s">
        <v>453</v>
      </c>
      <c r="D4180" s="89">
        <v>62811.799728112659</v>
      </c>
      <c r="E4180" s="91">
        <v>1241834324867.657</v>
      </c>
      <c r="F4180" s="91">
        <v>14592422860.68544</v>
      </c>
    </row>
    <row r="4181" spans="1:6" x14ac:dyDescent="0.3">
      <c r="A4181" s="48">
        <v>45573</v>
      </c>
      <c r="B4181">
        <v>2024</v>
      </c>
      <c r="C4181" t="s">
        <v>453</v>
      </c>
      <c r="D4181" s="89">
        <v>62287.39010510681</v>
      </c>
      <c r="E4181" s="91">
        <v>1231091696620.0959</v>
      </c>
      <c r="F4181" s="91">
        <v>33878876147.302528</v>
      </c>
    </row>
    <row r="4182" spans="1:6" x14ac:dyDescent="0.3">
      <c r="A4182" s="48">
        <v>45574</v>
      </c>
      <c r="B4182">
        <v>2024</v>
      </c>
      <c r="C4182" t="s">
        <v>453</v>
      </c>
      <c r="D4182" s="89">
        <v>62185.230423727568</v>
      </c>
      <c r="E4182" s="91">
        <v>1229717180592.4399</v>
      </c>
      <c r="F4182" s="91">
        <v>28626429276.553822</v>
      </c>
    </row>
    <row r="4183" spans="1:6" x14ac:dyDescent="0.3">
      <c r="A4183" s="48">
        <v>45575</v>
      </c>
      <c r="B4183">
        <v>2024</v>
      </c>
      <c r="C4183" t="s">
        <v>453</v>
      </c>
      <c r="D4183" s="89">
        <v>60597.150456182753</v>
      </c>
      <c r="E4183" s="91">
        <v>1197736450280.4099</v>
      </c>
      <c r="F4183" s="91">
        <v>28530748117.898788</v>
      </c>
    </row>
    <row r="4184" spans="1:6" x14ac:dyDescent="0.3">
      <c r="A4184" s="48">
        <v>45576</v>
      </c>
      <c r="B4184">
        <v>2024</v>
      </c>
      <c r="C4184" t="s">
        <v>453</v>
      </c>
      <c r="D4184" s="89">
        <v>60195.180737724528</v>
      </c>
      <c r="E4184" s="91">
        <v>1189691671375.147</v>
      </c>
      <c r="F4184" s="91">
        <v>29481971885.649738</v>
      </c>
    </row>
    <row r="4185" spans="1:6" x14ac:dyDescent="0.3">
      <c r="A4185" s="48">
        <v>45577</v>
      </c>
      <c r="B4185">
        <v>2024</v>
      </c>
      <c r="C4185" t="s">
        <v>453</v>
      </c>
      <c r="D4185" s="89">
        <v>62392.340482931591</v>
      </c>
      <c r="E4185" s="91">
        <v>1233357176570.333</v>
      </c>
      <c r="F4185" s="91">
        <v>32008659336.482639</v>
      </c>
    </row>
    <row r="4186" spans="1:6" x14ac:dyDescent="0.3">
      <c r="A4186" s="48">
        <v>45578</v>
      </c>
      <c r="B4186">
        <v>2024</v>
      </c>
      <c r="C4186" t="s">
        <v>453</v>
      </c>
      <c r="D4186" s="89">
        <v>63207.770621275573</v>
      </c>
      <c r="E4186" s="91">
        <v>1249002272717.228</v>
      </c>
      <c r="F4186" s="91">
        <v>17665963646.41711</v>
      </c>
    </row>
    <row r="4187" spans="1:6" x14ac:dyDescent="0.3">
      <c r="A4187" s="48">
        <v>45579</v>
      </c>
      <c r="B4187">
        <v>2024</v>
      </c>
      <c r="C4187" t="s">
        <v>453</v>
      </c>
      <c r="D4187" s="89">
        <v>62829.533686088893</v>
      </c>
      <c r="E4187" s="91">
        <v>1241241970951.03</v>
      </c>
      <c r="F4187" s="91">
        <v>16784552979.060459</v>
      </c>
    </row>
    <row r="4188" spans="1:6" x14ac:dyDescent="0.3">
      <c r="A4188" s="48">
        <v>45580</v>
      </c>
      <c r="B4188">
        <v>2024</v>
      </c>
      <c r="C4188" t="s">
        <v>453</v>
      </c>
      <c r="D4188" s="89">
        <v>66049.994927080217</v>
      </c>
      <c r="E4188" s="91">
        <v>1306085613997.802</v>
      </c>
      <c r="F4188" s="91">
        <v>46553796134.146019</v>
      </c>
    </row>
    <row r="4189" spans="1:6" x14ac:dyDescent="0.3">
      <c r="A4189" s="48">
        <v>45581</v>
      </c>
      <c r="B4189">
        <v>2024</v>
      </c>
      <c r="C4189" t="s">
        <v>453</v>
      </c>
      <c r="D4189" s="89">
        <v>66962.219944967932</v>
      </c>
      <c r="E4189" s="91">
        <v>1323774576161.6211</v>
      </c>
      <c r="F4189" s="91">
        <v>51797932876.828087</v>
      </c>
    </row>
    <row r="4190" spans="1:6" x14ac:dyDescent="0.3">
      <c r="A4190" s="48">
        <v>45582</v>
      </c>
      <c r="B4190">
        <v>2024</v>
      </c>
      <c r="C4190" t="s">
        <v>453</v>
      </c>
      <c r="D4190" s="89">
        <v>67647.544147668712</v>
      </c>
      <c r="E4190" s="91">
        <v>1337304399194.887</v>
      </c>
      <c r="F4190" s="91">
        <v>40640495380.195938</v>
      </c>
    </row>
    <row r="4191" spans="1:6" x14ac:dyDescent="0.3">
      <c r="A4191" s="48">
        <v>45583</v>
      </c>
      <c r="B4191">
        <v>2024</v>
      </c>
      <c r="C4191" t="s">
        <v>453</v>
      </c>
      <c r="D4191" s="89">
        <v>67328.105270029875</v>
      </c>
      <c r="E4191" s="91">
        <v>1330387728623.8191</v>
      </c>
      <c r="F4191" s="91">
        <v>34512072357.920868</v>
      </c>
    </row>
    <row r="4192" spans="1:6" x14ac:dyDescent="0.3">
      <c r="A4192" s="48">
        <v>45584</v>
      </c>
      <c r="B4192">
        <v>2024</v>
      </c>
      <c r="C4192" t="s">
        <v>453</v>
      </c>
      <c r="D4192" s="89">
        <v>68465.619206687348</v>
      </c>
      <c r="E4192" s="91">
        <v>1353541799303.488</v>
      </c>
      <c r="F4192" s="91">
        <v>39984956633.228043</v>
      </c>
    </row>
    <row r="4193" spans="1:6" x14ac:dyDescent="0.3">
      <c r="A4193" s="48">
        <v>45585</v>
      </c>
      <c r="B4193">
        <v>2024</v>
      </c>
      <c r="C4193" t="s">
        <v>453</v>
      </c>
      <c r="D4193" s="89">
        <v>68388.871289652743</v>
      </c>
      <c r="E4193" s="91">
        <v>1351942347611.2</v>
      </c>
      <c r="F4193" s="91">
        <v>14110889435.452629</v>
      </c>
    </row>
    <row r="4194" spans="1:6" x14ac:dyDescent="0.3">
      <c r="A4194" s="48">
        <v>45586</v>
      </c>
      <c r="B4194">
        <v>2024</v>
      </c>
      <c r="C4194" t="s">
        <v>453</v>
      </c>
      <c r="D4194" s="89">
        <v>68962.829180456931</v>
      </c>
      <c r="E4194" s="91">
        <v>1362381684459.905</v>
      </c>
      <c r="F4194" s="91">
        <v>17253863432.786991</v>
      </c>
    </row>
    <row r="4195" spans="1:6" x14ac:dyDescent="0.3">
      <c r="A4195" s="48">
        <v>45587</v>
      </c>
      <c r="B4195">
        <v>2024</v>
      </c>
      <c r="C4195" t="s">
        <v>453</v>
      </c>
      <c r="D4195" s="89">
        <v>67394.857757356178</v>
      </c>
      <c r="E4195" s="91">
        <v>1332326858574.4451</v>
      </c>
      <c r="F4195" s="91">
        <v>40485496091.950081</v>
      </c>
    </row>
    <row r="4196" spans="1:6" x14ac:dyDescent="0.3">
      <c r="A4196" s="48">
        <v>45588</v>
      </c>
      <c r="B4196">
        <v>2024</v>
      </c>
      <c r="C4196" t="s">
        <v>453</v>
      </c>
      <c r="D4196" s="89">
        <v>67351.047935124981</v>
      </c>
      <c r="E4196" s="91">
        <v>1331426858508.3999</v>
      </c>
      <c r="F4196" s="91">
        <v>31398389967.38113</v>
      </c>
    </row>
    <row r="4197" spans="1:6" x14ac:dyDescent="0.3">
      <c r="A4197" s="48">
        <v>45589</v>
      </c>
      <c r="B4197">
        <v>2024</v>
      </c>
      <c r="C4197" t="s">
        <v>453</v>
      </c>
      <c r="D4197" s="89">
        <v>66683.968065423061</v>
      </c>
      <c r="E4197" s="91">
        <v>1318285437546.2791</v>
      </c>
      <c r="F4197" s="91">
        <v>32676918488.058998</v>
      </c>
    </row>
    <row r="4198" spans="1:6" x14ac:dyDescent="0.3">
      <c r="A4198" s="48">
        <v>45590</v>
      </c>
      <c r="B4198">
        <v>2024</v>
      </c>
      <c r="C4198" t="s">
        <v>453</v>
      </c>
      <c r="D4198" s="89">
        <v>68214.052051574021</v>
      </c>
      <c r="E4198" s="91">
        <v>1347888109010.5891</v>
      </c>
      <c r="F4198" s="91">
        <v>35892606570.035492</v>
      </c>
    </row>
    <row r="4199" spans="1:6" x14ac:dyDescent="0.3">
      <c r="A4199" s="48">
        <v>45591</v>
      </c>
      <c r="B4199">
        <v>2024</v>
      </c>
      <c r="C4199" t="s">
        <v>453</v>
      </c>
      <c r="D4199" s="89">
        <v>66585.665355014455</v>
      </c>
      <c r="E4199" s="91">
        <v>1313975091942.2209</v>
      </c>
      <c r="F4199" s="91">
        <v>48426924850.053413</v>
      </c>
    </row>
    <row r="4200" spans="1:6" x14ac:dyDescent="0.3">
      <c r="A4200" s="48">
        <v>45592</v>
      </c>
      <c r="B4200">
        <v>2024</v>
      </c>
      <c r="C4200" t="s">
        <v>453</v>
      </c>
      <c r="D4200" s="89">
        <v>67018.165017026506</v>
      </c>
      <c r="E4200" s="91">
        <v>1325192118637.26</v>
      </c>
      <c r="F4200" s="91">
        <v>21169467789.89267</v>
      </c>
    </row>
    <row r="4201" spans="1:6" x14ac:dyDescent="0.3">
      <c r="A4201" s="48">
        <v>45593</v>
      </c>
      <c r="B4201">
        <v>2024</v>
      </c>
      <c r="C4201" t="s">
        <v>453</v>
      </c>
      <c r="D4201" s="89">
        <v>67938.554128856733</v>
      </c>
      <c r="E4201" s="91">
        <v>1343350549900.123</v>
      </c>
      <c r="F4201" s="91">
        <v>16533385730.434191</v>
      </c>
    </row>
    <row r="4202" spans="1:6" x14ac:dyDescent="0.3">
      <c r="A4202" s="48">
        <v>45594</v>
      </c>
      <c r="B4202">
        <v>2024</v>
      </c>
      <c r="C4202" t="s">
        <v>453</v>
      </c>
      <c r="D4202" s="89">
        <v>69845.304531168993</v>
      </c>
      <c r="E4202" s="91">
        <v>1380874923096.415</v>
      </c>
      <c r="F4202" s="91">
        <v>41990540384.965538</v>
      </c>
    </row>
    <row r="4203" spans="1:6" x14ac:dyDescent="0.3">
      <c r="A4203" s="48">
        <v>45595</v>
      </c>
      <c r="B4203">
        <v>2024</v>
      </c>
      <c r="C4203" t="s">
        <v>453</v>
      </c>
      <c r="D4203" s="89">
        <v>72781.113081581323</v>
      </c>
      <c r="E4203" s="91">
        <v>1439310420089.366</v>
      </c>
      <c r="F4203" s="91">
        <v>65487782004.970139</v>
      </c>
    </row>
    <row r="4204" spans="1:6" x14ac:dyDescent="0.3">
      <c r="A4204" s="48">
        <v>45596</v>
      </c>
      <c r="B4204">
        <v>2024</v>
      </c>
      <c r="C4204" t="s">
        <v>453</v>
      </c>
      <c r="D4204" s="89">
        <v>72342.621711279862</v>
      </c>
      <c r="E4204" s="91">
        <v>1431085552900.196</v>
      </c>
      <c r="F4204" s="91">
        <v>43498144313.673042</v>
      </c>
    </row>
    <row r="4205" spans="1:6" x14ac:dyDescent="0.3">
      <c r="A4205" s="48">
        <v>45597</v>
      </c>
      <c r="B4205">
        <v>2024</v>
      </c>
      <c r="C4205" t="s">
        <v>453</v>
      </c>
      <c r="D4205" s="89">
        <v>70264.99735573279</v>
      </c>
      <c r="E4205" s="91">
        <v>1390195908292.9319</v>
      </c>
      <c r="F4205" s="91">
        <v>45907074188.570152</v>
      </c>
    </row>
    <row r="4206" spans="1:6" x14ac:dyDescent="0.3">
      <c r="A4206" s="48">
        <v>45598</v>
      </c>
      <c r="B4206">
        <v>2024</v>
      </c>
      <c r="C4206" t="s">
        <v>453</v>
      </c>
      <c r="D4206" s="89">
        <v>69507.922563956468</v>
      </c>
      <c r="E4206" s="91">
        <v>1374687306836.925</v>
      </c>
      <c r="F4206" s="91">
        <v>54863092261.311012</v>
      </c>
    </row>
    <row r="4207" spans="1:6" x14ac:dyDescent="0.3">
      <c r="A4207" s="48">
        <v>45599</v>
      </c>
      <c r="B4207">
        <v>2024</v>
      </c>
      <c r="C4207" t="s">
        <v>453</v>
      </c>
      <c r="D4207" s="89">
        <v>69299.160366994125</v>
      </c>
      <c r="E4207" s="91">
        <v>1370516856365.8</v>
      </c>
      <c r="F4207" s="91">
        <v>14709379754.965969</v>
      </c>
    </row>
    <row r="4208" spans="1:6" x14ac:dyDescent="0.3">
      <c r="A4208" s="48">
        <v>45600</v>
      </c>
      <c r="B4208">
        <v>2024</v>
      </c>
      <c r="C4208" t="s">
        <v>453</v>
      </c>
      <c r="D4208" s="89">
        <v>68803.506262774667</v>
      </c>
      <c r="E4208" s="91">
        <v>1362302032218.02</v>
      </c>
      <c r="F4208" s="91">
        <v>37659435506.757042</v>
      </c>
    </row>
    <row r="4209" spans="1:6" x14ac:dyDescent="0.3">
      <c r="A4209" s="48">
        <v>45601</v>
      </c>
      <c r="B4209">
        <v>2024</v>
      </c>
      <c r="C4209" t="s">
        <v>453</v>
      </c>
      <c r="D4209" s="89">
        <v>67793.297827047616</v>
      </c>
      <c r="E4209" s="91">
        <v>1340192510479.957</v>
      </c>
      <c r="F4209" s="91">
        <v>46183110993.791656</v>
      </c>
    </row>
    <row r="4210" spans="1:6" x14ac:dyDescent="0.3">
      <c r="A4210" s="48">
        <v>45602</v>
      </c>
      <c r="B4210">
        <v>2024</v>
      </c>
      <c r="C4210" t="s">
        <v>453</v>
      </c>
      <c r="D4210" s="89">
        <v>69335.425531337576</v>
      </c>
      <c r="E4210" s="91">
        <v>1370963795352.6951</v>
      </c>
      <c r="F4210" s="91">
        <v>40025021601.49395</v>
      </c>
    </row>
    <row r="4211" spans="1:6" x14ac:dyDescent="0.3">
      <c r="A4211" s="48">
        <v>45603</v>
      </c>
      <c r="B4211">
        <v>2024</v>
      </c>
      <c r="C4211" t="s">
        <v>453</v>
      </c>
      <c r="D4211" s="89">
        <v>75620.886069631917</v>
      </c>
      <c r="E4211" s="91">
        <v>1496392703840.906</v>
      </c>
      <c r="F4211" s="91">
        <v>128492534668.23849</v>
      </c>
    </row>
    <row r="4212" spans="1:6" x14ac:dyDescent="0.3">
      <c r="A4212" s="48">
        <v>45604</v>
      </c>
      <c r="B4212">
        <v>2024</v>
      </c>
      <c r="C4212" t="s">
        <v>453</v>
      </c>
      <c r="D4212" s="89">
        <v>75987.241783206671</v>
      </c>
      <c r="E4212" s="91">
        <v>1502620808927.698</v>
      </c>
      <c r="F4212" s="91">
        <v>66590396087.4524</v>
      </c>
    </row>
    <row r="4213" spans="1:6" x14ac:dyDescent="0.3">
      <c r="A4213" s="48">
        <v>45605</v>
      </c>
      <c r="B4213">
        <v>2024</v>
      </c>
      <c r="C4213" t="s">
        <v>453</v>
      </c>
      <c r="D4213" s="89">
        <v>76550.0213845611</v>
      </c>
      <c r="E4213" s="91">
        <v>1514048743889.125</v>
      </c>
      <c r="F4213" s="91">
        <v>50687468387.720383</v>
      </c>
    </row>
    <row r="4214" spans="1:6" x14ac:dyDescent="0.3">
      <c r="A4214" s="48">
        <v>45606</v>
      </c>
      <c r="B4214">
        <v>2024</v>
      </c>
      <c r="C4214" t="s">
        <v>453</v>
      </c>
      <c r="D4214" s="89">
        <v>76630.22631415377</v>
      </c>
      <c r="E4214" s="91">
        <v>1519470275068.1021</v>
      </c>
      <c r="F4214" s="91">
        <v>31430906055.796101</v>
      </c>
    </row>
    <row r="4215" spans="1:6" x14ac:dyDescent="0.3">
      <c r="A4215" s="48">
        <v>45607</v>
      </c>
      <c r="B4215">
        <v>2024</v>
      </c>
      <c r="C4215" t="s">
        <v>453</v>
      </c>
      <c r="D4215" s="89">
        <v>80466.716548335418</v>
      </c>
      <c r="E4215" s="91">
        <v>1590846468754.0669</v>
      </c>
      <c r="F4215" s="91">
        <v>93473126207.678635</v>
      </c>
    </row>
    <row r="4216" spans="1:6" x14ac:dyDescent="0.3">
      <c r="A4216" s="48">
        <v>45608</v>
      </c>
      <c r="B4216">
        <v>2024</v>
      </c>
      <c r="C4216" t="s">
        <v>453</v>
      </c>
      <c r="D4216" s="89">
        <v>88637.420003229112</v>
      </c>
      <c r="E4216" s="91">
        <v>1756619702929.0439</v>
      </c>
      <c r="F4216" s="91">
        <v>133959805308.7251</v>
      </c>
    </row>
    <row r="4217" spans="1:6" x14ac:dyDescent="0.3">
      <c r="A4217" s="48">
        <v>45609</v>
      </c>
      <c r="B4217">
        <v>2024</v>
      </c>
      <c r="C4217" t="s">
        <v>453</v>
      </c>
      <c r="D4217" s="89">
        <v>88264.599745828949</v>
      </c>
      <c r="E4217" s="91">
        <v>1741113172482.125</v>
      </c>
      <c r="F4217" s="91">
        <v>152356811694.4494</v>
      </c>
    </row>
    <row r="4218" spans="1:6" x14ac:dyDescent="0.3">
      <c r="A4218" s="48">
        <v>45610</v>
      </c>
      <c r="B4218">
        <v>2024</v>
      </c>
      <c r="C4218" t="s">
        <v>453</v>
      </c>
      <c r="D4218" s="89">
        <v>90488.100074978487</v>
      </c>
      <c r="E4218" s="91">
        <v>1790737763695.333</v>
      </c>
      <c r="F4218" s="91">
        <v>136046309843.6064</v>
      </c>
    </row>
    <row r="4219" spans="1:6" x14ac:dyDescent="0.3">
      <c r="A4219" s="48">
        <v>45611</v>
      </c>
      <c r="B4219">
        <v>2024</v>
      </c>
      <c r="C4219" t="s">
        <v>453</v>
      </c>
      <c r="D4219" s="89">
        <v>87407.512737101279</v>
      </c>
      <c r="E4219" s="91">
        <v>1726797438787.217</v>
      </c>
      <c r="F4219" s="91">
        <v>99649391847.083603</v>
      </c>
    </row>
    <row r="4220" spans="1:6" x14ac:dyDescent="0.3">
      <c r="A4220" s="48">
        <v>45612</v>
      </c>
      <c r="B4220">
        <v>2024</v>
      </c>
      <c r="C4220" t="s">
        <v>453</v>
      </c>
      <c r="D4220" s="89">
        <v>90947.975094437046</v>
      </c>
      <c r="E4220" s="91">
        <v>1799276211921.9299</v>
      </c>
      <c r="F4220" s="91">
        <v>84382485697.849854</v>
      </c>
    </row>
    <row r="4221" spans="1:6" x14ac:dyDescent="0.3">
      <c r="A4221" s="48">
        <v>45613</v>
      </c>
      <c r="B4221">
        <v>2024</v>
      </c>
      <c r="C4221" t="s">
        <v>453</v>
      </c>
      <c r="D4221" s="89">
        <v>90606.45489380708</v>
      </c>
      <c r="E4221" s="91">
        <v>1790415769635.4929</v>
      </c>
      <c r="F4221" s="91">
        <v>49255174407.368767</v>
      </c>
    </row>
    <row r="4222" spans="1:6" x14ac:dyDescent="0.3">
      <c r="A4222" s="48">
        <v>45614</v>
      </c>
      <c r="B4222">
        <v>2024</v>
      </c>
      <c r="C4222" t="s">
        <v>453</v>
      </c>
      <c r="D4222" s="89">
        <v>89841.471941351047</v>
      </c>
      <c r="E4222" s="91">
        <v>1776887033229.908</v>
      </c>
      <c r="F4222" s="91">
        <v>48556083101.647491</v>
      </c>
    </row>
    <row r="4223" spans="1:6" x14ac:dyDescent="0.3">
      <c r="A4223" s="48">
        <v>45615</v>
      </c>
      <c r="B4223">
        <v>2024</v>
      </c>
      <c r="C4223" t="s">
        <v>453</v>
      </c>
      <c r="D4223" s="89">
        <v>90534.624596502923</v>
      </c>
      <c r="E4223" s="91">
        <v>1790917617392.4409</v>
      </c>
      <c r="F4223" s="91">
        <v>77391724184.193481</v>
      </c>
    </row>
    <row r="4224" spans="1:6" x14ac:dyDescent="0.3">
      <c r="A4224" s="48">
        <v>45616</v>
      </c>
      <c r="B4224">
        <v>2024</v>
      </c>
      <c r="C4224" t="s">
        <v>453</v>
      </c>
      <c r="D4224" s="89">
        <v>92251.652407383124</v>
      </c>
      <c r="E4224" s="91">
        <v>1825195454018.501</v>
      </c>
      <c r="F4224" s="91">
        <v>80493234958.491608</v>
      </c>
    </row>
    <row r="4225" spans="1:6" x14ac:dyDescent="0.3">
      <c r="A4225" s="48">
        <v>45617</v>
      </c>
      <c r="B4225">
        <v>2024</v>
      </c>
      <c r="C4225" t="s">
        <v>453</v>
      </c>
      <c r="D4225" s="89">
        <v>94217.022296342038</v>
      </c>
      <c r="E4225" s="91">
        <v>1862618759426.145</v>
      </c>
      <c r="F4225" s="91">
        <v>80747272080.24826</v>
      </c>
    </row>
    <row r="4226" spans="1:6" x14ac:dyDescent="0.3">
      <c r="A4226" s="48">
        <v>45618</v>
      </c>
      <c r="B4226">
        <v>2024</v>
      </c>
      <c r="C4226" t="s">
        <v>453</v>
      </c>
      <c r="D4226" s="89">
        <v>98509.118591024322</v>
      </c>
      <c r="E4226" s="91">
        <v>1948284556982.0491</v>
      </c>
      <c r="F4226" s="91">
        <v>118163852022.3175</v>
      </c>
    </row>
    <row r="4227" spans="1:6" x14ac:dyDescent="0.3">
      <c r="A4227" s="48">
        <v>45619</v>
      </c>
      <c r="B4227">
        <v>2024</v>
      </c>
      <c r="C4227" t="s">
        <v>453</v>
      </c>
      <c r="D4227" s="89">
        <v>98927.494945533996</v>
      </c>
      <c r="E4227" s="91">
        <v>1958091000957.834</v>
      </c>
      <c r="F4227" s="91">
        <v>85746174563.986023</v>
      </c>
    </row>
    <row r="4228" spans="1:6" x14ac:dyDescent="0.3">
      <c r="A4228" s="48">
        <v>45620</v>
      </c>
      <c r="B4228">
        <v>2024</v>
      </c>
      <c r="C4228" t="s">
        <v>453</v>
      </c>
      <c r="D4228" s="89">
        <v>97679.463816430318</v>
      </c>
      <c r="E4228" s="91">
        <v>1931255637661.502</v>
      </c>
      <c r="F4228" s="91">
        <v>47414200206.703407</v>
      </c>
    </row>
    <row r="4229" spans="1:6" x14ac:dyDescent="0.3">
      <c r="A4229" s="48">
        <v>45621</v>
      </c>
      <c r="B4229">
        <v>2024</v>
      </c>
      <c r="C4229" t="s">
        <v>453</v>
      </c>
      <c r="D4229" s="89">
        <v>98015.935528945804</v>
      </c>
      <c r="E4229" s="91">
        <v>1939446484727.428</v>
      </c>
      <c r="F4229" s="91">
        <v>50665680246.867752</v>
      </c>
    </row>
    <row r="4230" spans="1:6" x14ac:dyDescent="0.3">
      <c r="A4230" s="48">
        <v>45622</v>
      </c>
      <c r="B4230">
        <v>2024</v>
      </c>
      <c r="C4230" t="s">
        <v>453</v>
      </c>
      <c r="D4230" s="89">
        <v>93004.700931032887</v>
      </c>
      <c r="E4230" s="91">
        <v>1838788677873.865</v>
      </c>
      <c r="F4230" s="91">
        <v>89476321216.093506</v>
      </c>
    </row>
    <row r="4231" spans="1:6" x14ac:dyDescent="0.3">
      <c r="A4231" s="48">
        <v>45623</v>
      </c>
      <c r="B4231">
        <v>2024</v>
      </c>
      <c r="C4231" t="s">
        <v>453</v>
      </c>
      <c r="D4231" s="89">
        <v>91931.830772918285</v>
      </c>
      <c r="E4231" s="91">
        <v>1819990514406.0879</v>
      </c>
      <c r="F4231" s="91">
        <v>97389239315.529541</v>
      </c>
    </row>
    <row r="4232" spans="1:6" x14ac:dyDescent="0.3">
      <c r="A4232" s="48">
        <v>45624</v>
      </c>
      <c r="B4232">
        <v>2024</v>
      </c>
      <c r="C4232" t="s">
        <v>453</v>
      </c>
      <c r="D4232" s="89">
        <v>95981.180572105644</v>
      </c>
      <c r="E4232" s="91">
        <v>1899088665519.2251</v>
      </c>
      <c r="F4232" s="91">
        <v>81469353259.75</v>
      </c>
    </row>
    <row r="4233" spans="1:6" x14ac:dyDescent="0.3">
      <c r="A4233" s="48">
        <v>45625</v>
      </c>
      <c r="B4233">
        <v>2024</v>
      </c>
      <c r="C4233" t="s">
        <v>453</v>
      </c>
      <c r="D4233" s="89">
        <v>95661.595958178514</v>
      </c>
      <c r="E4233" s="91">
        <v>1892297852304.72</v>
      </c>
      <c r="F4233" s="91">
        <v>49067932024.403252</v>
      </c>
    </row>
    <row r="4234" spans="1:6" x14ac:dyDescent="0.3">
      <c r="A4234" s="48">
        <v>45626</v>
      </c>
      <c r="B4234">
        <v>2024</v>
      </c>
      <c r="C4234" t="s">
        <v>453</v>
      </c>
      <c r="D4234" s="89">
        <v>97453.247345104202</v>
      </c>
      <c r="E4234" s="91">
        <v>1926826079390.2439</v>
      </c>
      <c r="F4234" s="91">
        <v>74670031635.5065</v>
      </c>
    </row>
    <row r="4235" spans="1:6" x14ac:dyDescent="0.3">
      <c r="A4235" s="48">
        <v>45627</v>
      </c>
      <c r="B4235">
        <v>2024</v>
      </c>
      <c r="C4235" t="s">
        <v>453</v>
      </c>
      <c r="D4235" s="89">
        <v>96513.142346982233</v>
      </c>
      <c r="E4235" s="91">
        <v>1910022814269.885</v>
      </c>
      <c r="F4235" s="91">
        <v>43580019720.720642</v>
      </c>
    </row>
    <row r="4236" spans="1:6" x14ac:dyDescent="0.3">
      <c r="A4236" s="48">
        <v>45628</v>
      </c>
      <c r="B4236">
        <v>2024</v>
      </c>
      <c r="C4236" t="s">
        <v>453</v>
      </c>
      <c r="D4236" s="89">
        <v>97311.707190843241</v>
      </c>
      <c r="E4236" s="91">
        <v>1925808416477.5071</v>
      </c>
      <c r="F4236" s="91">
        <v>49147687432.565903</v>
      </c>
    </row>
    <row r="4237" spans="1:6" x14ac:dyDescent="0.3">
      <c r="A4237" s="48">
        <v>45629</v>
      </c>
      <c r="B4237">
        <v>2024</v>
      </c>
      <c r="C4237" t="s">
        <v>453</v>
      </c>
      <c r="D4237" s="89">
        <v>95833.1362300365</v>
      </c>
      <c r="E4237" s="91">
        <v>1896576914275.5229</v>
      </c>
      <c r="F4237" s="91">
        <v>101019861361.49249</v>
      </c>
    </row>
    <row r="4238" spans="1:6" x14ac:dyDescent="0.3">
      <c r="A4238" s="48">
        <v>45630</v>
      </c>
      <c r="B4238">
        <v>2024</v>
      </c>
      <c r="C4238" t="s">
        <v>453</v>
      </c>
      <c r="D4238" s="89">
        <v>96031.630977598325</v>
      </c>
      <c r="E4238" s="91">
        <v>1900922167493.365</v>
      </c>
      <c r="F4238" s="91">
        <v>87935752287.975006</v>
      </c>
    </row>
    <row r="4239" spans="1:6" x14ac:dyDescent="0.3">
      <c r="A4239" s="48">
        <v>45631</v>
      </c>
      <c r="B4239">
        <v>2024</v>
      </c>
      <c r="C4239" t="s">
        <v>453</v>
      </c>
      <c r="D4239" s="89">
        <v>98881.469456182298</v>
      </c>
      <c r="E4239" s="91">
        <v>1957276192604.26</v>
      </c>
      <c r="F4239" s="91">
        <v>98230784298.045898</v>
      </c>
    </row>
    <row r="4240" spans="1:6" x14ac:dyDescent="0.3">
      <c r="A4240" s="48">
        <v>45632</v>
      </c>
      <c r="B4240">
        <v>2024</v>
      </c>
      <c r="C4240" t="s">
        <v>453</v>
      </c>
      <c r="D4240" s="89">
        <v>97201.500364077394</v>
      </c>
      <c r="E4240" s="91">
        <v>1920742551503.6089</v>
      </c>
      <c r="F4240" s="91">
        <v>190460293531.53799</v>
      </c>
    </row>
    <row r="4241" spans="1:6" x14ac:dyDescent="0.3">
      <c r="A4241" s="48">
        <v>45633</v>
      </c>
      <c r="B4241">
        <v>2024</v>
      </c>
      <c r="C4241" t="s">
        <v>453</v>
      </c>
      <c r="D4241" s="89">
        <v>99973.851506598265</v>
      </c>
      <c r="E4241" s="91">
        <v>1978389972043.7949</v>
      </c>
      <c r="F4241" s="91">
        <v>115812632020.4476</v>
      </c>
    </row>
    <row r="4242" spans="1:6" x14ac:dyDescent="0.3">
      <c r="A4242" s="48">
        <v>45634</v>
      </c>
      <c r="B4242">
        <v>2024</v>
      </c>
      <c r="C4242" t="s">
        <v>453</v>
      </c>
      <c r="D4242" s="89">
        <v>99781.829991981736</v>
      </c>
      <c r="E4242" s="91">
        <v>1974739091620.7539</v>
      </c>
      <c r="F4242" s="91">
        <v>61061136199.784599</v>
      </c>
    </row>
    <row r="4243" spans="1:6" x14ac:dyDescent="0.3">
      <c r="A4243" s="48">
        <v>45635</v>
      </c>
      <c r="B4243">
        <v>2024</v>
      </c>
      <c r="C4243" t="s">
        <v>453</v>
      </c>
      <c r="D4243" s="89">
        <v>101235.3717025316</v>
      </c>
      <c r="E4243" s="91">
        <v>2003238967638.8291</v>
      </c>
      <c r="F4243" s="91">
        <v>62677764785.054077</v>
      </c>
    </row>
    <row r="4244" spans="1:6" x14ac:dyDescent="0.3">
      <c r="A4244" s="48">
        <v>45636</v>
      </c>
      <c r="B4244">
        <v>2024</v>
      </c>
      <c r="C4244" t="s">
        <v>453</v>
      </c>
      <c r="D4244" s="89">
        <v>97353.947008208881</v>
      </c>
      <c r="E4244" s="91">
        <v>1926047690157.6279</v>
      </c>
      <c r="F4244" s="91">
        <v>146846843211.51682</v>
      </c>
    </row>
    <row r="4245" spans="1:6" x14ac:dyDescent="0.3">
      <c r="A4245" s="48">
        <v>45637</v>
      </c>
      <c r="B4245">
        <v>2024</v>
      </c>
      <c r="C4245" t="s">
        <v>453</v>
      </c>
      <c r="D4245" s="89">
        <v>96649.714467715326</v>
      </c>
      <c r="E4245" s="91">
        <v>1913115778728.2839</v>
      </c>
      <c r="F4245" s="91">
        <v>125835977742.51109</v>
      </c>
    </row>
    <row r="4246" spans="1:6" x14ac:dyDescent="0.3">
      <c r="A4246" s="48">
        <v>45638</v>
      </c>
      <c r="B4246">
        <v>2024</v>
      </c>
      <c r="C4246" t="s">
        <v>453</v>
      </c>
      <c r="D4246" s="89">
        <v>101123.618110337</v>
      </c>
      <c r="E4246" s="91">
        <v>2001746436338.842</v>
      </c>
      <c r="F4246" s="91">
        <v>118484957960.7683</v>
      </c>
    </row>
    <row r="4247" spans="1:6" x14ac:dyDescent="0.3">
      <c r="A4247" s="48">
        <v>45639</v>
      </c>
      <c r="B4247">
        <v>2024</v>
      </c>
      <c r="C4247" t="s">
        <v>453</v>
      </c>
      <c r="D4247" s="89">
        <v>100000.808365352</v>
      </c>
      <c r="E4247" s="91">
        <v>1979166149963.3091</v>
      </c>
      <c r="F4247" s="91">
        <v>100092043319.81219</v>
      </c>
    </row>
    <row r="4248" spans="1:6" x14ac:dyDescent="0.3">
      <c r="A4248" s="48">
        <v>45640</v>
      </c>
      <c r="B4248">
        <v>2024</v>
      </c>
      <c r="C4248" t="s">
        <v>453</v>
      </c>
      <c r="D4248" s="89">
        <v>101352.2297129229</v>
      </c>
      <c r="E4248" s="91">
        <v>2005406021235.8359</v>
      </c>
      <c r="F4248" s="91">
        <v>78802903278.859619</v>
      </c>
    </row>
    <row r="4249" spans="1:6" x14ac:dyDescent="0.3">
      <c r="A4249" s="48">
        <v>45641</v>
      </c>
      <c r="B4249">
        <v>2024</v>
      </c>
      <c r="C4249" t="s">
        <v>453</v>
      </c>
      <c r="D4249" s="89">
        <v>101367.01064553361</v>
      </c>
      <c r="E4249" s="91">
        <v>2007646386698.8669</v>
      </c>
      <c r="F4249" s="91">
        <v>57321924844.415352</v>
      </c>
    </row>
    <row r="4250" spans="1:6" x14ac:dyDescent="0.3">
      <c r="A4250" s="48">
        <v>45642</v>
      </c>
      <c r="B4250">
        <v>2024</v>
      </c>
      <c r="C4250" t="s">
        <v>453</v>
      </c>
      <c r="D4250" s="89">
        <v>104721.5015180898</v>
      </c>
      <c r="E4250" s="91">
        <v>2075487816560.1919</v>
      </c>
      <c r="F4250" s="91">
        <v>70645074624.528687</v>
      </c>
    </row>
    <row r="4251" spans="1:6" x14ac:dyDescent="0.3">
      <c r="A4251" s="48">
        <v>45643</v>
      </c>
      <c r="B4251">
        <v>2024</v>
      </c>
      <c r="C4251" t="s">
        <v>453</v>
      </c>
      <c r="D4251" s="89">
        <v>106074.10723541171</v>
      </c>
      <c r="E4251" s="91">
        <v>2097460193710.7891</v>
      </c>
      <c r="F4251" s="91">
        <v>115184737759.33569</v>
      </c>
    </row>
    <row r="4252" spans="1:6" x14ac:dyDescent="0.3">
      <c r="A4252" s="48">
        <v>45644</v>
      </c>
      <c r="B4252">
        <v>2024</v>
      </c>
      <c r="C4252" t="s">
        <v>453</v>
      </c>
      <c r="D4252" s="89">
        <v>106034.913402645</v>
      </c>
      <c r="E4252" s="91">
        <v>2100629850064.9121</v>
      </c>
      <c r="F4252" s="91">
        <v>93417826250.197205</v>
      </c>
    </row>
    <row r="4253" spans="1:6" x14ac:dyDescent="0.3">
      <c r="A4253" s="48">
        <v>45645</v>
      </c>
      <c r="B4253">
        <v>2024</v>
      </c>
      <c r="C4253" t="s">
        <v>453</v>
      </c>
      <c r="D4253" s="89">
        <v>100355.5761481501</v>
      </c>
      <c r="E4253" s="91">
        <v>1985284833093.572</v>
      </c>
      <c r="F4253" s="91">
        <v>113692025885.4474</v>
      </c>
    </row>
    <row r="4254" spans="1:6" x14ac:dyDescent="0.3">
      <c r="A4254" s="48">
        <v>45646</v>
      </c>
      <c r="B4254">
        <v>2024</v>
      </c>
      <c r="C4254" t="s">
        <v>453</v>
      </c>
      <c r="D4254" s="89">
        <v>97851.35377075804</v>
      </c>
      <c r="E4254" s="91">
        <v>1937022229972.208</v>
      </c>
      <c r="F4254" s="91">
        <v>100611554887.2412</v>
      </c>
    </row>
    <row r="4255" spans="1:6" x14ac:dyDescent="0.3">
      <c r="A4255" s="48">
        <v>45647</v>
      </c>
      <c r="B4255">
        <v>2024</v>
      </c>
      <c r="C4255" t="s">
        <v>453</v>
      </c>
      <c r="D4255" s="89">
        <v>97691.434316926519</v>
      </c>
      <c r="E4255" s="91">
        <v>1932373308116.011</v>
      </c>
      <c r="F4255" s="91">
        <v>112340864006.6283</v>
      </c>
    </row>
    <row r="4256" spans="1:6" x14ac:dyDescent="0.3">
      <c r="A4256" s="48">
        <v>45648</v>
      </c>
      <c r="B4256">
        <v>2024</v>
      </c>
      <c r="C4256" t="s">
        <v>453</v>
      </c>
      <c r="D4256" s="89">
        <v>97202.824968476314</v>
      </c>
      <c r="E4256" s="91">
        <v>1922768195068.165</v>
      </c>
      <c r="F4256" s="91">
        <v>53058382639.488449</v>
      </c>
    </row>
    <row r="4257" spans="1:6" x14ac:dyDescent="0.3">
      <c r="A4257" s="48">
        <v>45649</v>
      </c>
      <c r="B4257">
        <v>2024</v>
      </c>
      <c r="C4257" t="s">
        <v>453</v>
      </c>
      <c r="D4257" s="89">
        <v>95094.273948621718</v>
      </c>
      <c r="E4257" s="91">
        <v>1884599149192.459</v>
      </c>
      <c r="F4257" s="91">
        <v>44619017105.369537</v>
      </c>
    </row>
    <row r="4258" spans="1:6" x14ac:dyDescent="0.3">
      <c r="A4258" s="48">
        <v>45650</v>
      </c>
      <c r="B4258">
        <v>2024</v>
      </c>
      <c r="C4258" t="s">
        <v>453</v>
      </c>
      <c r="D4258" s="89">
        <v>94644.910854643196</v>
      </c>
      <c r="E4258" s="91">
        <v>1874912975786.6599</v>
      </c>
      <c r="F4258" s="91">
        <v>64937790292.611252</v>
      </c>
    </row>
    <row r="4259" spans="1:6" x14ac:dyDescent="0.3">
      <c r="A4259" s="48">
        <v>45651</v>
      </c>
      <c r="B4259">
        <v>2024</v>
      </c>
      <c r="C4259" t="s">
        <v>453</v>
      </c>
      <c r="D4259" s="89">
        <v>98695.714007825998</v>
      </c>
      <c r="E4259" s="91">
        <v>1951173788529.116</v>
      </c>
      <c r="F4259" s="91">
        <v>49169088282.157417</v>
      </c>
    </row>
    <row r="4260" spans="1:6" x14ac:dyDescent="0.3">
      <c r="A4260" s="48">
        <v>45652</v>
      </c>
      <c r="B4260">
        <v>2024</v>
      </c>
      <c r="C4260" t="s">
        <v>453</v>
      </c>
      <c r="D4260" s="89">
        <v>99344.954173672275</v>
      </c>
      <c r="E4260" s="91">
        <v>1966481159354.1179</v>
      </c>
      <c r="F4260" s="91">
        <v>33963749856.44743</v>
      </c>
    </row>
    <row r="4261" spans="1:6" x14ac:dyDescent="0.3">
      <c r="A4261" s="48">
        <v>45653</v>
      </c>
      <c r="B4261">
        <v>2024</v>
      </c>
      <c r="C4261" t="s">
        <v>453</v>
      </c>
      <c r="D4261" s="89">
        <v>95678.312445654039</v>
      </c>
      <c r="E4261" s="91">
        <v>1894744251986.1079</v>
      </c>
      <c r="F4261" s="91">
        <v>45049342388.188431</v>
      </c>
    </row>
    <row r="4262" spans="1:6" x14ac:dyDescent="0.3">
      <c r="A4262" s="48">
        <v>45654</v>
      </c>
      <c r="B4262">
        <v>2024</v>
      </c>
      <c r="C4262" t="s">
        <v>453</v>
      </c>
      <c r="D4262" s="89">
        <v>94331.947270530756</v>
      </c>
      <c r="E4262" s="91">
        <v>1867708753554.9241</v>
      </c>
      <c r="F4262" s="91">
        <v>41498540807.666962</v>
      </c>
    </row>
    <row r="4263" spans="1:6" x14ac:dyDescent="0.3">
      <c r="A4263" s="48">
        <v>45655</v>
      </c>
      <c r="B4263">
        <v>2024</v>
      </c>
      <c r="C4263" t="s">
        <v>453</v>
      </c>
      <c r="D4263" s="89">
        <v>95184.619452886021</v>
      </c>
      <c r="E4263" s="91">
        <v>1885556552231.4319</v>
      </c>
      <c r="F4263" s="91">
        <v>22429850903.94009</v>
      </c>
    </row>
    <row r="4264" spans="1:6" x14ac:dyDescent="0.3">
      <c r="A4264" s="48">
        <v>45656</v>
      </c>
      <c r="B4264">
        <v>2024</v>
      </c>
      <c r="C4264" t="s">
        <v>453</v>
      </c>
      <c r="D4264" s="89">
        <v>93663.447519640686</v>
      </c>
      <c r="E4264" s="91">
        <v>1854872605738.8091</v>
      </c>
      <c r="F4264" s="91">
        <v>24065314499.502281</v>
      </c>
    </row>
    <row r="4265" spans="1:6" x14ac:dyDescent="0.3">
      <c r="A4265" s="48">
        <v>45657</v>
      </c>
      <c r="B4265">
        <v>2024</v>
      </c>
      <c r="C4265" t="s">
        <v>453</v>
      </c>
      <c r="D4265" s="89">
        <v>92627.282131132757</v>
      </c>
      <c r="E4265" s="91">
        <v>1833188187477.531</v>
      </c>
      <c r="F4265" s="91">
        <v>57595164139.470901</v>
      </c>
    </row>
    <row r="4266" spans="1:6" x14ac:dyDescent="0.3">
      <c r="A4266" s="48">
        <v>45658</v>
      </c>
      <c r="B4266">
        <v>2025</v>
      </c>
      <c r="C4266" t="s">
        <v>455</v>
      </c>
      <c r="D4266" s="89">
        <v>93507.858747414924</v>
      </c>
      <c r="E4266" s="91">
        <v>1851839954625.1299</v>
      </c>
      <c r="F4266" s="91">
        <v>45327464907.743622</v>
      </c>
    </row>
    <row r="4267" spans="1:6" x14ac:dyDescent="0.3">
      <c r="A4267" s="48">
        <v>45659</v>
      </c>
      <c r="B4267">
        <v>2025</v>
      </c>
      <c r="C4267" t="s">
        <v>455</v>
      </c>
      <c r="D4267" s="89">
        <v>94384.176115387105</v>
      </c>
      <c r="E4267" s="91">
        <v>1869193319140.2419</v>
      </c>
      <c r="F4267" s="91">
        <v>23275007789.49633</v>
      </c>
    </row>
    <row r="4268" spans="1:6" x14ac:dyDescent="0.3">
      <c r="A4268" s="48">
        <v>45660</v>
      </c>
      <c r="B4268">
        <v>2025</v>
      </c>
      <c r="C4268" t="s">
        <v>455</v>
      </c>
      <c r="D4268" s="89">
        <v>96852.146812350766</v>
      </c>
      <c r="E4268" s="91">
        <v>1917905016063.6201</v>
      </c>
      <c r="F4268" s="91">
        <v>45157338602.617523</v>
      </c>
    </row>
    <row r="4269" spans="1:6" x14ac:dyDescent="0.3">
      <c r="A4269" s="48">
        <v>45661</v>
      </c>
      <c r="B4269">
        <v>2025</v>
      </c>
      <c r="C4269" t="s">
        <v>455</v>
      </c>
      <c r="D4269" s="89">
        <v>98084.34279280754</v>
      </c>
      <c r="E4269" s="91">
        <v>1942834829349.9561</v>
      </c>
      <c r="F4269" s="91">
        <v>35721645948.10051</v>
      </c>
    </row>
    <row r="4270" spans="1:6" x14ac:dyDescent="0.3">
      <c r="A4270" s="48">
        <v>45662</v>
      </c>
      <c r="B4270">
        <v>2025</v>
      </c>
      <c r="C4270" t="s">
        <v>455</v>
      </c>
      <c r="D4270" s="89">
        <v>98256.738768499315</v>
      </c>
      <c r="E4270" s="91">
        <v>1946611205641.3511</v>
      </c>
      <c r="F4270" s="91">
        <v>20979035420.980801</v>
      </c>
    </row>
    <row r="4271" spans="1:6" x14ac:dyDescent="0.3">
      <c r="A4271" s="48">
        <v>45663</v>
      </c>
      <c r="B4271">
        <v>2025</v>
      </c>
      <c r="C4271" t="s">
        <v>455</v>
      </c>
      <c r="D4271" s="89">
        <v>98364.589465998375</v>
      </c>
      <c r="E4271" s="91">
        <v>1948339898718.8579</v>
      </c>
      <c r="F4271" s="91">
        <v>20060293834.7155</v>
      </c>
    </row>
    <row r="4272" spans="1:6" x14ac:dyDescent="0.3">
      <c r="A4272" s="48">
        <v>45664</v>
      </c>
      <c r="B4272">
        <v>2025</v>
      </c>
      <c r="C4272" t="s">
        <v>455</v>
      </c>
      <c r="D4272" s="89">
        <v>102229.3945318974</v>
      </c>
      <c r="E4272" s="91">
        <v>2024825178619.823</v>
      </c>
      <c r="F4272" s="91">
        <v>46111387334.461708</v>
      </c>
    </row>
    <row r="4273" spans="1:6" x14ac:dyDescent="0.3">
      <c r="A4273" s="48">
        <v>45665</v>
      </c>
      <c r="B4273">
        <v>2025</v>
      </c>
      <c r="C4273" t="s">
        <v>455</v>
      </c>
      <c r="D4273" s="89">
        <v>96952.098867749562</v>
      </c>
      <c r="E4273" s="91">
        <v>1919133187081.313</v>
      </c>
      <c r="F4273" s="91">
        <v>60610257147.154053</v>
      </c>
    </row>
    <row r="4274" spans="1:6" x14ac:dyDescent="0.3">
      <c r="A4274" s="48">
        <v>45666</v>
      </c>
      <c r="B4274">
        <v>2025</v>
      </c>
      <c r="C4274" t="s">
        <v>455</v>
      </c>
      <c r="D4274" s="89">
        <v>95016.714409891763</v>
      </c>
      <c r="E4274" s="91">
        <v>1885313354913.7241</v>
      </c>
      <c r="F4274" s="91">
        <v>65790469838.343918</v>
      </c>
    </row>
    <row r="4275" spans="1:6" x14ac:dyDescent="0.3">
      <c r="A4275" s="48">
        <v>45667</v>
      </c>
      <c r="B4275">
        <v>2025</v>
      </c>
      <c r="C4275" t="s">
        <v>455</v>
      </c>
      <c r="D4275" s="89">
        <v>92376.275783460995</v>
      </c>
      <c r="E4275" s="91">
        <v>1832933628117.9441</v>
      </c>
      <c r="F4275" s="91">
        <v>65850881574.761841</v>
      </c>
    </row>
    <row r="4276" spans="1:6" x14ac:dyDescent="0.3">
      <c r="A4276" s="48">
        <v>45668</v>
      </c>
      <c r="B4276">
        <v>2025</v>
      </c>
      <c r="C4276" t="s">
        <v>455</v>
      </c>
      <c r="D4276" s="89">
        <v>94736.626742096894</v>
      </c>
      <c r="E4276" s="91">
        <v>1876836759923.3979</v>
      </c>
      <c r="F4276" s="91">
        <v>63433655716.757103</v>
      </c>
    </row>
    <row r="4277" spans="1:6" x14ac:dyDescent="0.3">
      <c r="A4277" s="48">
        <v>45669</v>
      </c>
      <c r="B4277">
        <v>2025</v>
      </c>
      <c r="C4277" t="s">
        <v>455</v>
      </c>
      <c r="D4277" s="89">
        <v>94559.551672242116</v>
      </c>
      <c r="E4277" s="91">
        <v>1874286243377.8521</v>
      </c>
      <c r="F4277" s="91">
        <v>17836423168.416271</v>
      </c>
    </row>
    <row r="4278" spans="1:6" x14ac:dyDescent="0.3">
      <c r="A4278" s="48">
        <v>45670</v>
      </c>
      <c r="B4278">
        <v>2025</v>
      </c>
      <c r="C4278" t="s">
        <v>455</v>
      </c>
      <c r="D4278" s="89">
        <v>94454.770896388087</v>
      </c>
      <c r="E4278" s="91">
        <v>1870314882306.9241</v>
      </c>
      <c r="F4278" s="91">
        <v>19608932595.53299</v>
      </c>
    </row>
    <row r="4279" spans="1:6" x14ac:dyDescent="0.3">
      <c r="A4279" s="48">
        <v>45671</v>
      </c>
      <c r="B4279">
        <v>2025</v>
      </c>
      <c r="C4279" t="s">
        <v>455</v>
      </c>
      <c r="D4279" s="89">
        <v>94456.349374699304</v>
      </c>
      <c r="E4279" s="91">
        <v>1870609367804.823</v>
      </c>
      <c r="F4279" s="91">
        <v>76328330233.311371</v>
      </c>
    </row>
    <row r="4280" spans="1:6" x14ac:dyDescent="0.3">
      <c r="A4280" s="48">
        <v>45672</v>
      </c>
      <c r="B4280">
        <v>2025</v>
      </c>
      <c r="C4280" t="s">
        <v>455</v>
      </c>
      <c r="D4280" s="89">
        <v>96574.077687991943</v>
      </c>
      <c r="E4280" s="91">
        <v>1912603332624.1121</v>
      </c>
      <c r="F4280" s="91">
        <v>51241728228.817192</v>
      </c>
    </row>
    <row r="4281" spans="1:6" x14ac:dyDescent="0.3">
      <c r="A4281" s="48">
        <v>45673</v>
      </c>
      <c r="B4281">
        <v>2025</v>
      </c>
      <c r="C4281" t="s">
        <v>455</v>
      </c>
      <c r="D4281" s="89">
        <v>100313.1523982842</v>
      </c>
      <c r="E4281" s="91">
        <v>1986831430651.865</v>
      </c>
      <c r="F4281" s="91">
        <v>57637319739.543404</v>
      </c>
    </row>
    <row r="4282" spans="1:6" x14ac:dyDescent="0.3">
      <c r="A4282" s="48">
        <v>45674</v>
      </c>
      <c r="B4282">
        <v>2025</v>
      </c>
      <c r="C4282" t="s">
        <v>455</v>
      </c>
      <c r="D4282" s="89">
        <v>100044.57926776379</v>
      </c>
      <c r="E4282" s="91">
        <v>1980935754458.2839</v>
      </c>
      <c r="F4282" s="91">
        <v>50150102497.272903</v>
      </c>
    </row>
    <row r="4283" spans="1:6" x14ac:dyDescent="0.3">
      <c r="A4283" s="48">
        <v>45675</v>
      </c>
      <c r="B4283">
        <v>2025</v>
      </c>
      <c r="C4283" t="s">
        <v>455</v>
      </c>
      <c r="D4283" s="89">
        <v>104160.6935848423</v>
      </c>
      <c r="E4283" s="91">
        <v>2063854663834.0769</v>
      </c>
      <c r="F4283" s="91">
        <v>69135117732.000641</v>
      </c>
    </row>
    <row r="4284" spans="1:6" x14ac:dyDescent="0.3">
      <c r="A4284" s="48">
        <v>45676</v>
      </c>
      <c r="B4284">
        <v>2025</v>
      </c>
      <c r="C4284" t="s">
        <v>455</v>
      </c>
      <c r="D4284" s="89">
        <v>104334.6157572439</v>
      </c>
      <c r="E4284" s="91">
        <v>2067151195362.042</v>
      </c>
      <c r="F4284" s="91">
        <v>49416447749.130531</v>
      </c>
    </row>
    <row r="4285" spans="1:6" x14ac:dyDescent="0.3">
      <c r="A4285" s="48">
        <v>45677</v>
      </c>
      <c r="B4285">
        <v>2025</v>
      </c>
      <c r="C4285" t="s">
        <v>455</v>
      </c>
      <c r="D4285" s="89">
        <v>101275.33714814211</v>
      </c>
      <c r="E4285" s="91">
        <v>2014842808849.5</v>
      </c>
      <c r="F4285" s="91">
        <v>72970313683.923248</v>
      </c>
    </row>
    <row r="4286" spans="1:6" x14ac:dyDescent="0.3">
      <c r="A4286" s="48">
        <v>45678</v>
      </c>
      <c r="B4286">
        <v>2025</v>
      </c>
      <c r="C4286" t="s">
        <v>455</v>
      </c>
      <c r="D4286" s="89">
        <v>101764.90860170541</v>
      </c>
      <c r="E4286" s="91">
        <v>2017837068202.1379</v>
      </c>
      <c r="F4286" s="91">
        <v>120158523166.8839</v>
      </c>
    </row>
    <row r="4287" spans="1:6" x14ac:dyDescent="0.3">
      <c r="A4287" s="48">
        <v>45679</v>
      </c>
      <c r="B4287">
        <v>2025</v>
      </c>
      <c r="C4287" t="s">
        <v>455</v>
      </c>
      <c r="D4287" s="89">
        <v>106182.2368201815</v>
      </c>
      <c r="E4287" s="91">
        <v>2098829000928.49</v>
      </c>
      <c r="F4287" s="91">
        <v>95344290057.8965</v>
      </c>
    </row>
    <row r="4288" spans="1:6" x14ac:dyDescent="0.3">
      <c r="A4288" s="48">
        <v>45680</v>
      </c>
      <c r="B4288">
        <v>2025</v>
      </c>
      <c r="C4288" t="s">
        <v>455</v>
      </c>
      <c r="D4288" s="89">
        <v>103673.5350953779</v>
      </c>
      <c r="E4288" s="91">
        <v>2054288661793.9771</v>
      </c>
      <c r="F4288" s="91">
        <v>55030669602.565567</v>
      </c>
    </row>
    <row r="4289" spans="1:6" x14ac:dyDescent="0.3">
      <c r="A4289" s="48">
        <v>45681</v>
      </c>
      <c r="B4289">
        <v>2025</v>
      </c>
      <c r="C4289" t="s">
        <v>455</v>
      </c>
      <c r="D4289" s="89">
        <v>104067.6099120695</v>
      </c>
      <c r="E4289" s="91">
        <v>2062360759045</v>
      </c>
      <c r="F4289" s="91">
        <v>102455227371.2076</v>
      </c>
    </row>
    <row r="4290" spans="1:6" x14ac:dyDescent="0.3">
      <c r="A4290" s="48">
        <v>45682</v>
      </c>
      <c r="B4290">
        <v>2025</v>
      </c>
      <c r="C4290" t="s">
        <v>455</v>
      </c>
      <c r="D4290" s="89">
        <v>104835.1925355596</v>
      </c>
      <c r="E4290" s="91">
        <v>2076156720642.7859</v>
      </c>
      <c r="F4290" s="91">
        <v>51418786362.781502</v>
      </c>
    </row>
    <row r="4291" spans="1:6" x14ac:dyDescent="0.3">
      <c r="A4291" s="48">
        <v>45683</v>
      </c>
      <c r="B4291">
        <v>2025</v>
      </c>
      <c r="C4291" t="s">
        <v>455</v>
      </c>
      <c r="D4291" s="89">
        <v>104796.0407773823</v>
      </c>
      <c r="E4291" s="91">
        <v>2077647817531.3411</v>
      </c>
      <c r="F4291" s="91">
        <v>22740744964.719299</v>
      </c>
    </row>
    <row r="4292" spans="1:6" x14ac:dyDescent="0.3">
      <c r="A4292" s="48">
        <v>45684</v>
      </c>
      <c r="B4292">
        <v>2025</v>
      </c>
      <c r="C4292" t="s">
        <v>455</v>
      </c>
      <c r="D4292" s="89">
        <v>102552.2487428021</v>
      </c>
      <c r="E4292" s="91">
        <v>2036324005947.406</v>
      </c>
      <c r="F4292" s="91">
        <v>20639818380.269421</v>
      </c>
    </row>
    <row r="4293" spans="1:6" x14ac:dyDescent="0.3">
      <c r="A4293" s="48">
        <v>45685</v>
      </c>
      <c r="B4293">
        <v>2025</v>
      </c>
      <c r="C4293" t="s">
        <v>455</v>
      </c>
      <c r="D4293" s="89">
        <v>101958.46953745589</v>
      </c>
      <c r="E4293" s="91">
        <v>2019295541213.5291</v>
      </c>
      <c r="F4293" s="91">
        <v>93191643783.247406</v>
      </c>
    </row>
    <row r="4294" spans="1:6" x14ac:dyDescent="0.3">
      <c r="A4294" s="48">
        <v>45686</v>
      </c>
      <c r="B4294">
        <v>2025</v>
      </c>
      <c r="C4294" t="s">
        <v>455</v>
      </c>
      <c r="D4294" s="89">
        <v>101313.1126449827</v>
      </c>
      <c r="E4294" s="91">
        <v>2007072201507.5281</v>
      </c>
      <c r="F4294" s="91">
        <v>45780526813.562637</v>
      </c>
    </row>
    <row r="4295" spans="1:6" x14ac:dyDescent="0.3">
      <c r="A4295" s="48">
        <v>45687</v>
      </c>
      <c r="B4295">
        <v>2025</v>
      </c>
      <c r="C4295" t="s">
        <v>455</v>
      </c>
      <c r="D4295" s="89">
        <v>103718.97939813641</v>
      </c>
      <c r="E4295" s="91">
        <v>2056581551171.7</v>
      </c>
      <c r="F4295" s="91">
        <v>47425401641.530937</v>
      </c>
    </row>
    <row r="4296" spans="1:6" x14ac:dyDescent="0.3">
      <c r="A4296" s="48">
        <v>45688</v>
      </c>
      <c r="B4296">
        <v>2025</v>
      </c>
      <c r="C4296" t="s">
        <v>455</v>
      </c>
      <c r="D4296" s="89">
        <v>104781.51351001031</v>
      </c>
      <c r="E4296" s="91">
        <v>2076760153260.6189</v>
      </c>
      <c r="F4296" s="91">
        <v>42122570869.034317</v>
      </c>
    </row>
    <row r="4297" spans="1:6" x14ac:dyDescent="0.3">
      <c r="A4297" s="48">
        <v>45689</v>
      </c>
      <c r="B4297">
        <v>2025</v>
      </c>
      <c r="C4297" t="s">
        <v>455</v>
      </c>
      <c r="D4297" s="89">
        <v>102382.39409722159</v>
      </c>
      <c r="E4297" s="91">
        <v>2028504133577.489</v>
      </c>
      <c r="F4297" s="91">
        <v>37187819228.353279</v>
      </c>
    </row>
    <row r="4298" spans="1:6" x14ac:dyDescent="0.3">
      <c r="A4298" s="48">
        <v>45690</v>
      </c>
      <c r="B4298">
        <v>2025</v>
      </c>
      <c r="C4298" t="s">
        <v>455</v>
      </c>
      <c r="D4298" s="89">
        <v>100674.78762544959</v>
      </c>
      <c r="E4298" s="91">
        <v>1996423711261.7271</v>
      </c>
      <c r="F4298" s="91">
        <v>22827776122.483669</v>
      </c>
    </row>
    <row r="4299" spans="1:6" x14ac:dyDescent="0.3">
      <c r="A4299" s="48">
        <v>45691</v>
      </c>
      <c r="B4299">
        <v>2025</v>
      </c>
      <c r="C4299" t="s">
        <v>455</v>
      </c>
      <c r="D4299" s="89">
        <v>97568.316530248761</v>
      </c>
      <c r="E4299" s="91">
        <v>1933691439792.2539</v>
      </c>
      <c r="F4299" s="91">
        <v>59784234332.212044</v>
      </c>
    </row>
    <row r="4300" spans="1:6" x14ac:dyDescent="0.3">
      <c r="A4300" s="48">
        <v>45692</v>
      </c>
      <c r="B4300">
        <v>2025</v>
      </c>
      <c r="C4300" t="s">
        <v>455</v>
      </c>
      <c r="D4300" s="89">
        <v>101466.86066570391</v>
      </c>
      <c r="E4300" s="91">
        <v>2011121374511.884</v>
      </c>
      <c r="F4300" s="91">
        <v>122163969235.23689</v>
      </c>
    </row>
    <row r="4301" spans="1:6" x14ac:dyDescent="0.3">
      <c r="A4301" s="48">
        <v>45693</v>
      </c>
      <c r="B4301">
        <v>2025</v>
      </c>
      <c r="C4301" t="s">
        <v>455</v>
      </c>
      <c r="D4301" s="89">
        <v>98118.439216644663</v>
      </c>
      <c r="E4301" s="91">
        <v>1943535291172.1599</v>
      </c>
      <c r="F4301" s="91">
        <v>73196693057.98114</v>
      </c>
    </row>
    <row r="4302" spans="1:6" x14ac:dyDescent="0.3">
      <c r="A4302" s="48">
        <v>45694</v>
      </c>
      <c r="B4302">
        <v>2025</v>
      </c>
      <c r="C4302" t="s">
        <v>455</v>
      </c>
      <c r="D4302" s="89">
        <v>96582.886829190524</v>
      </c>
      <c r="E4302" s="91">
        <v>1912584628590.3091</v>
      </c>
      <c r="F4302" s="91">
        <v>48848958931.792282</v>
      </c>
    </row>
    <row r="4303" spans="1:6" x14ac:dyDescent="0.3">
      <c r="A4303" s="48">
        <v>45695</v>
      </c>
      <c r="B4303">
        <v>2025</v>
      </c>
      <c r="C4303" t="s">
        <v>455</v>
      </c>
      <c r="D4303" s="89">
        <v>96635.418753322127</v>
      </c>
      <c r="E4303" s="91">
        <v>1915093756057.564</v>
      </c>
      <c r="F4303" s="91">
        <v>44462180396.172523</v>
      </c>
    </row>
    <row r="4304" spans="1:6" x14ac:dyDescent="0.3">
      <c r="A4304" s="48">
        <v>45696</v>
      </c>
      <c r="B4304">
        <v>2025</v>
      </c>
      <c r="C4304" t="s">
        <v>455</v>
      </c>
      <c r="D4304" s="89">
        <v>96558.456309666697</v>
      </c>
      <c r="E4304" s="91">
        <v>1911296376425.356</v>
      </c>
      <c r="F4304" s="91">
        <v>57077722340.22422</v>
      </c>
    </row>
    <row r="4305" spans="1:6" x14ac:dyDescent="0.3">
      <c r="A4305" s="48">
        <v>45697</v>
      </c>
      <c r="B4305">
        <v>2025</v>
      </c>
      <c r="C4305" t="s">
        <v>455</v>
      </c>
      <c r="D4305" s="89">
        <v>96558.237625010923</v>
      </c>
      <c r="E4305" s="91">
        <v>1914211835440.1179</v>
      </c>
      <c r="F4305" s="91">
        <v>20760850644.84597</v>
      </c>
    </row>
    <row r="4306" spans="1:6" x14ac:dyDescent="0.3">
      <c r="A4306" s="48">
        <v>45698</v>
      </c>
      <c r="B4306">
        <v>2025</v>
      </c>
      <c r="C4306" t="s">
        <v>455</v>
      </c>
      <c r="D4306" s="89">
        <v>96548.578653795834</v>
      </c>
      <c r="E4306" s="91">
        <v>1913068773356.083</v>
      </c>
      <c r="F4306" s="91">
        <v>25457107581.05196</v>
      </c>
    </row>
    <row r="4307" spans="1:6" x14ac:dyDescent="0.3">
      <c r="A4307" s="48">
        <v>45699</v>
      </c>
      <c r="B4307">
        <v>2025</v>
      </c>
      <c r="C4307" t="s">
        <v>455</v>
      </c>
      <c r="D4307" s="89">
        <v>97399.981613831958</v>
      </c>
      <c r="E4307" s="91">
        <v>1930742951090.3669</v>
      </c>
      <c r="F4307" s="91">
        <v>37054987393.577888</v>
      </c>
    </row>
    <row r="4308" spans="1:6" x14ac:dyDescent="0.3">
      <c r="A4308" s="48">
        <v>45700</v>
      </c>
      <c r="B4308">
        <v>2025</v>
      </c>
      <c r="C4308" t="s">
        <v>455</v>
      </c>
      <c r="D4308" s="89">
        <v>95739.977370792403</v>
      </c>
      <c r="E4308" s="91">
        <v>1898788887978.325</v>
      </c>
      <c r="F4308" s="91">
        <v>36454577154.562202</v>
      </c>
    </row>
    <row r="4309" spans="1:6" x14ac:dyDescent="0.3">
      <c r="A4309" s="48">
        <v>45701</v>
      </c>
      <c r="B4309">
        <v>2025</v>
      </c>
      <c r="C4309" t="s">
        <v>455</v>
      </c>
      <c r="D4309" s="89">
        <v>97836.188561274845</v>
      </c>
      <c r="E4309" s="91">
        <v>1936842454813.998</v>
      </c>
      <c r="F4309" s="91">
        <v>47115618235.190514</v>
      </c>
    </row>
    <row r="4310" spans="1:6" x14ac:dyDescent="0.3">
      <c r="A4310" s="48">
        <v>45702</v>
      </c>
      <c r="B4310">
        <v>2025</v>
      </c>
      <c r="C4310" t="s">
        <v>455</v>
      </c>
      <c r="D4310" s="89">
        <v>96561.663999098499</v>
      </c>
      <c r="E4310" s="91">
        <v>1914315097486.386</v>
      </c>
      <c r="F4310" s="91">
        <v>29084371910.690559</v>
      </c>
    </row>
    <row r="4311" spans="1:6" x14ac:dyDescent="0.3">
      <c r="A4311" s="48">
        <v>45703</v>
      </c>
      <c r="B4311">
        <v>2025</v>
      </c>
      <c r="C4311" t="s">
        <v>455</v>
      </c>
      <c r="D4311" s="89">
        <v>97488.481485364566</v>
      </c>
      <c r="E4311" s="91">
        <v>1931656846871.4861</v>
      </c>
      <c r="F4311" s="91">
        <v>32289906944.928619</v>
      </c>
    </row>
    <row r="4312" spans="1:6" x14ac:dyDescent="0.3">
      <c r="A4312" s="48">
        <v>45704</v>
      </c>
      <c r="B4312">
        <v>2025</v>
      </c>
      <c r="C4312" t="s">
        <v>455</v>
      </c>
      <c r="D4312" s="89">
        <v>97569.951694304633</v>
      </c>
      <c r="E4312" s="91">
        <v>1934308378710.2859</v>
      </c>
      <c r="F4312" s="91">
        <v>14215311318.34634</v>
      </c>
    </row>
    <row r="4313" spans="1:6" x14ac:dyDescent="0.3">
      <c r="A4313" s="48">
        <v>45705</v>
      </c>
      <c r="B4313">
        <v>2025</v>
      </c>
      <c r="C4313" t="s">
        <v>455</v>
      </c>
      <c r="D4313" s="89">
        <v>96149.3484548204</v>
      </c>
      <c r="E4313" s="91">
        <v>1905012222220.3689</v>
      </c>
      <c r="F4313" s="91">
        <v>13634794998.739269</v>
      </c>
    </row>
    <row r="4314" spans="1:6" x14ac:dyDescent="0.3">
      <c r="A4314" s="48">
        <v>45706</v>
      </c>
      <c r="B4314">
        <v>2025</v>
      </c>
      <c r="C4314" t="s">
        <v>455</v>
      </c>
      <c r="D4314" s="89">
        <v>95776.157238527245</v>
      </c>
      <c r="E4314" s="91">
        <v>1898997753781.9541</v>
      </c>
      <c r="F4314" s="91">
        <v>25324374113.081631</v>
      </c>
    </row>
    <row r="4315" spans="1:6" x14ac:dyDescent="0.3">
      <c r="A4315" s="48">
        <v>45707</v>
      </c>
      <c r="B4315">
        <v>2025</v>
      </c>
      <c r="C4315" t="s">
        <v>455</v>
      </c>
      <c r="D4315" s="89">
        <v>95495.891532992886</v>
      </c>
      <c r="E4315" s="91">
        <v>1892702154844.5081</v>
      </c>
      <c r="F4315" s="91">
        <v>38311133144.729362</v>
      </c>
    </row>
    <row r="4316" spans="1:6" x14ac:dyDescent="0.3">
      <c r="A4316" s="48">
        <v>45708</v>
      </c>
      <c r="B4316">
        <v>2025</v>
      </c>
      <c r="C4316" t="s">
        <v>455</v>
      </c>
      <c r="D4316" s="89">
        <v>96554.871562592845</v>
      </c>
      <c r="E4316" s="91">
        <v>1914337919659.554</v>
      </c>
      <c r="F4316" s="91">
        <v>27703222487.389568</v>
      </c>
    </row>
    <row r="4317" spans="1:6" x14ac:dyDescent="0.3">
      <c r="A4317" s="48">
        <v>45709</v>
      </c>
      <c r="B4317">
        <v>2025</v>
      </c>
      <c r="C4317" t="s">
        <v>455</v>
      </c>
      <c r="D4317" s="89">
        <v>98384.31738240314</v>
      </c>
      <c r="E4317" s="91">
        <v>1950376106325.323</v>
      </c>
      <c r="F4317" s="91">
        <v>24175261969.81266</v>
      </c>
    </row>
    <row r="4318" spans="1:6" x14ac:dyDescent="0.3">
      <c r="A4318" s="48">
        <v>45710</v>
      </c>
      <c r="B4318">
        <v>2025</v>
      </c>
      <c r="C4318" t="s">
        <v>455</v>
      </c>
      <c r="D4318" s="89">
        <v>96135.155413052838</v>
      </c>
      <c r="E4318" s="91">
        <v>1906058197506.3811</v>
      </c>
      <c r="F4318" s="91">
        <v>42477472950.921547</v>
      </c>
    </row>
    <row r="4319" spans="1:6" x14ac:dyDescent="0.3">
      <c r="A4319" s="48">
        <v>45711</v>
      </c>
      <c r="B4319">
        <v>2025</v>
      </c>
      <c r="C4319" t="s">
        <v>455</v>
      </c>
      <c r="D4319" s="89">
        <v>96564.154142902364</v>
      </c>
      <c r="E4319" s="91">
        <v>1915260330870.7981</v>
      </c>
      <c r="F4319" s="91">
        <v>18464415570.762138</v>
      </c>
    </row>
    <row r="4320" spans="1:6" x14ac:dyDescent="0.3">
      <c r="A4320" s="48">
        <v>45712</v>
      </c>
      <c r="B4320">
        <v>2025</v>
      </c>
      <c r="C4320" t="s">
        <v>455</v>
      </c>
      <c r="D4320" s="89">
        <v>96327.463091278361</v>
      </c>
      <c r="E4320" s="91">
        <v>1909625674815.4761</v>
      </c>
      <c r="F4320" s="91">
        <v>16643044374.98336</v>
      </c>
    </row>
    <row r="4321" spans="1:6" x14ac:dyDescent="0.3">
      <c r="A4321" s="48">
        <v>45713</v>
      </c>
      <c r="B4321">
        <v>2025</v>
      </c>
      <c r="C4321" t="s">
        <v>455</v>
      </c>
      <c r="D4321" s="89">
        <v>91396.766869302664</v>
      </c>
      <c r="E4321" s="91">
        <v>1814176779160.436</v>
      </c>
      <c r="F4321" s="91">
        <v>45539703844.387772</v>
      </c>
    </row>
    <row r="4322" spans="1:6" x14ac:dyDescent="0.3">
      <c r="A4322" s="48">
        <v>45714</v>
      </c>
      <c r="B4322">
        <v>2025</v>
      </c>
      <c r="C4322" t="s">
        <v>455</v>
      </c>
      <c r="D4322" s="89">
        <v>88755.7693356979</v>
      </c>
      <c r="E4322" s="91">
        <v>1759750360550.333</v>
      </c>
      <c r="F4322" s="91">
        <v>96742453402.562943</v>
      </c>
    </row>
    <row r="4323" spans="1:6" x14ac:dyDescent="0.3">
      <c r="A4323" s="48">
        <v>45715</v>
      </c>
      <c r="B4323">
        <v>2025</v>
      </c>
      <c r="C4323" t="s">
        <v>455</v>
      </c>
      <c r="D4323" s="89">
        <v>83900.114965248387</v>
      </c>
      <c r="E4323" s="91">
        <v>1664314955447.7471</v>
      </c>
      <c r="F4323" s="91">
        <v>69277430795.686569</v>
      </c>
    </row>
    <row r="4324" spans="1:6" x14ac:dyDescent="0.3">
      <c r="A4324" s="48">
        <v>45716</v>
      </c>
      <c r="B4324">
        <v>2025</v>
      </c>
      <c r="C4324" t="s">
        <v>455</v>
      </c>
      <c r="D4324" s="89">
        <v>84709.144778479647</v>
      </c>
      <c r="E4324" s="91">
        <v>1679555320077.21</v>
      </c>
      <c r="F4324" s="91">
        <v>81960688217.703842</v>
      </c>
    </row>
    <row r="4325" spans="1:6" x14ac:dyDescent="0.3">
      <c r="A4325" s="48">
        <v>45717</v>
      </c>
      <c r="B4325">
        <v>2025</v>
      </c>
      <c r="C4325" t="s">
        <v>455</v>
      </c>
      <c r="D4325" s="89">
        <v>84441.901223713096</v>
      </c>
      <c r="E4325" s="91">
        <v>1674754437110.342</v>
      </c>
      <c r="F4325" s="91">
        <v>80695237175.073669</v>
      </c>
    </row>
    <row r="4326" spans="1:6" x14ac:dyDescent="0.3">
      <c r="A4326" s="48">
        <v>45718</v>
      </c>
      <c r="B4326">
        <v>2025</v>
      </c>
      <c r="C4326" t="s">
        <v>455</v>
      </c>
      <c r="D4326" s="89">
        <v>86005.256296810185</v>
      </c>
      <c r="E4326" s="91">
        <v>1705564098300.823</v>
      </c>
      <c r="F4326" s="91">
        <v>30634474722.635899</v>
      </c>
    </row>
    <row r="4327" spans="1:6" x14ac:dyDescent="0.3">
      <c r="A4327" s="48">
        <v>45719</v>
      </c>
      <c r="B4327">
        <v>2025</v>
      </c>
      <c r="C4327" t="s">
        <v>455</v>
      </c>
      <c r="D4327" s="89">
        <v>94261.532865384404</v>
      </c>
      <c r="E4327" s="91">
        <v>1868321705444.488</v>
      </c>
      <c r="F4327" s="91">
        <v>61859112550.809914</v>
      </c>
    </row>
    <row r="4328" spans="1:6" x14ac:dyDescent="0.3">
      <c r="A4328" s="48">
        <v>45720</v>
      </c>
      <c r="B4328">
        <v>2025</v>
      </c>
      <c r="C4328" t="s">
        <v>455</v>
      </c>
      <c r="D4328" s="89">
        <v>86124.714187221747</v>
      </c>
      <c r="E4328" s="91">
        <v>1708198960874.342</v>
      </c>
      <c r="F4328" s="91">
        <v>68715362745.456703</v>
      </c>
    </row>
    <row r="4329" spans="1:6" x14ac:dyDescent="0.3">
      <c r="A4329" s="48">
        <v>45721</v>
      </c>
      <c r="B4329">
        <v>2025</v>
      </c>
      <c r="C4329" t="s">
        <v>455</v>
      </c>
      <c r="D4329" s="89">
        <v>87310.805310782947</v>
      </c>
      <c r="E4329" s="91">
        <v>1731441668069.6521</v>
      </c>
      <c r="F4329" s="91">
        <v>65863356680.42408</v>
      </c>
    </row>
    <row r="4330" spans="1:6" x14ac:dyDescent="0.3">
      <c r="A4330" s="48">
        <v>45722</v>
      </c>
      <c r="B4330">
        <v>2025</v>
      </c>
      <c r="C4330" t="s">
        <v>455</v>
      </c>
      <c r="D4330" s="89">
        <v>90604.08098523636</v>
      </c>
      <c r="E4330" s="91">
        <v>1797706868227.531</v>
      </c>
      <c r="F4330" s="91">
        <v>51606642859.81411</v>
      </c>
    </row>
    <row r="4331" spans="1:6" x14ac:dyDescent="0.3">
      <c r="A4331" s="48">
        <v>45723</v>
      </c>
      <c r="B4331">
        <v>2025</v>
      </c>
      <c r="C4331" t="s">
        <v>455</v>
      </c>
      <c r="D4331" s="89">
        <v>90001.400876070416</v>
      </c>
      <c r="E4331" s="91">
        <v>1782785866811.6541</v>
      </c>
      <c r="F4331" s="91">
        <v>47555759124.647079</v>
      </c>
    </row>
    <row r="4332" spans="1:6" x14ac:dyDescent="0.3">
      <c r="A4332" s="48">
        <v>45724</v>
      </c>
      <c r="B4332">
        <v>2025</v>
      </c>
      <c r="C4332" t="s">
        <v>455</v>
      </c>
      <c r="D4332" s="89">
        <v>86773.335975553709</v>
      </c>
      <c r="E4332" s="91">
        <v>1720436931689.2781</v>
      </c>
      <c r="F4332" s="91">
        <v>63216440874.732513</v>
      </c>
    </row>
    <row r="4333" spans="1:6" x14ac:dyDescent="0.3">
      <c r="A4333" s="48">
        <v>45725</v>
      </c>
      <c r="B4333">
        <v>2025</v>
      </c>
      <c r="C4333" t="s">
        <v>455</v>
      </c>
      <c r="D4333" s="89">
        <v>86142.983358643207</v>
      </c>
      <c r="E4333" s="91">
        <v>1708605516770.228</v>
      </c>
      <c r="F4333" s="91">
        <v>18809360803.371262</v>
      </c>
    </row>
    <row r="4334" spans="1:6" x14ac:dyDescent="0.3">
      <c r="A4334" s="48">
        <v>45726</v>
      </c>
      <c r="B4334">
        <v>2025</v>
      </c>
      <c r="C4334" t="s">
        <v>455</v>
      </c>
      <c r="D4334" s="89">
        <v>80751.138933008973</v>
      </c>
      <c r="E4334" s="91">
        <v>1602073794580.0339</v>
      </c>
      <c r="F4334" s="91">
        <v>32013406240.51754</v>
      </c>
    </row>
    <row r="4335" spans="1:6" x14ac:dyDescent="0.3">
      <c r="A4335" s="48">
        <v>45727</v>
      </c>
      <c r="B4335">
        <v>2025</v>
      </c>
      <c r="C4335" t="s">
        <v>455</v>
      </c>
      <c r="D4335" s="89">
        <v>78783.940579342627</v>
      </c>
      <c r="E4335" s="91">
        <v>1563547150147.7329</v>
      </c>
      <c r="F4335" s="91">
        <v>49983692766.227448</v>
      </c>
    </row>
    <row r="4336" spans="1:6" x14ac:dyDescent="0.3">
      <c r="A4336" s="48">
        <v>45728</v>
      </c>
      <c r="B4336">
        <v>2025</v>
      </c>
      <c r="C4336" t="s">
        <v>455</v>
      </c>
      <c r="D4336" s="89">
        <v>82799.108029205294</v>
      </c>
      <c r="E4336" s="91">
        <v>1642997419531.606</v>
      </c>
      <c r="F4336" s="91">
        <v>56404462275.083054</v>
      </c>
    </row>
    <row r="4337" spans="1:6" x14ac:dyDescent="0.3">
      <c r="A4337" s="48">
        <v>45729</v>
      </c>
      <c r="B4337">
        <v>2025</v>
      </c>
      <c r="C4337" t="s">
        <v>455</v>
      </c>
      <c r="D4337" s="89">
        <v>83884.245788289874</v>
      </c>
      <c r="E4337" s="91">
        <v>1662502658717.542</v>
      </c>
      <c r="F4337" s="91">
        <v>41782186208.590729</v>
      </c>
    </row>
    <row r="4338" spans="1:6" x14ac:dyDescent="0.3">
      <c r="A4338" s="48">
        <v>45730</v>
      </c>
      <c r="B4338">
        <v>2025</v>
      </c>
      <c r="C4338" t="s">
        <v>455</v>
      </c>
      <c r="D4338" s="89">
        <v>81098.900524362281</v>
      </c>
      <c r="E4338" s="91">
        <v>1608477373718.186</v>
      </c>
      <c r="F4338" s="91">
        <v>32583592654.88266</v>
      </c>
    </row>
    <row r="4339" spans="1:6" x14ac:dyDescent="0.3">
      <c r="A4339" s="48">
        <v>45731</v>
      </c>
      <c r="B4339">
        <v>2025</v>
      </c>
      <c r="C4339" t="s">
        <v>455</v>
      </c>
      <c r="D4339" s="89">
        <v>83971.709160646278</v>
      </c>
      <c r="E4339" s="91">
        <v>1665725559905.8201</v>
      </c>
      <c r="F4339" s="91">
        <v>28571483950.07465</v>
      </c>
    </row>
    <row r="4340" spans="1:6" x14ac:dyDescent="0.3">
      <c r="A4340" s="48">
        <v>45732</v>
      </c>
      <c r="B4340">
        <v>2025</v>
      </c>
      <c r="C4340" t="s">
        <v>455</v>
      </c>
      <c r="D4340" s="89">
        <v>84391.690876471679</v>
      </c>
      <c r="E4340" s="91">
        <v>1674173293916.4661</v>
      </c>
      <c r="F4340" s="91">
        <v>10761796127.312481</v>
      </c>
    </row>
    <row r="4341" spans="1:6" x14ac:dyDescent="0.3">
      <c r="A4341" s="48">
        <v>45733</v>
      </c>
      <c r="B4341">
        <v>2025</v>
      </c>
      <c r="C4341" t="s">
        <v>455</v>
      </c>
      <c r="D4341" s="89">
        <v>82610.617503439164</v>
      </c>
      <c r="E4341" s="91">
        <v>1638672153483.7219</v>
      </c>
      <c r="F4341" s="91">
        <v>21638031633.118771</v>
      </c>
    </row>
    <row r="4342" spans="1:6" x14ac:dyDescent="0.3">
      <c r="A4342" s="48">
        <v>45734</v>
      </c>
      <c r="B4342">
        <v>2025</v>
      </c>
      <c r="C4342" t="s">
        <v>455</v>
      </c>
      <c r="D4342" s="89">
        <v>84075.365596944714</v>
      </c>
      <c r="E4342" s="91">
        <v>1667799227887.438</v>
      </c>
      <c r="F4342" s="91">
        <v>19659366246.59687</v>
      </c>
    </row>
    <row r="4343" spans="1:6" x14ac:dyDescent="0.3">
      <c r="A4343" s="48">
        <v>45735</v>
      </c>
      <c r="B4343">
        <v>2025</v>
      </c>
      <c r="C4343" t="s">
        <v>455</v>
      </c>
      <c r="D4343" s="89">
        <v>82780.030486882708</v>
      </c>
      <c r="E4343" s="91">
        <v>1642578274105.8059</v>
      </c>
      <c r="F4343" s="91">
        <v>24557570268.85276</v>
      </c>
    </row>
    <row r="4344" spans="1:6" x14ac:dyDescent="0.3">
      <c r="A4344" s="48">
        <v>45736</v>
      </c>
      <c r="B4344">
        <v>2025</v>
      </c>
      <c r="C4344" t="s">
        <v>455</v>
      </c>
      <c r="D4344" s="89">
        <v>86815.44109470697</v>
      </c>
      <c r="E4344" s="91">
        <v>1721565138141.2781</v>
      </c>
      <c r="F4344" s="91">
        <v>33871216993.304661</v>
      </c>
    </row>
    <row r="4345" spans="1:6" x14ac:dyDescent="0.3">
      <c r="A4345" s="48">
        <v>45737</v>
      </c>
      <c r="B4345">
        <v>2025</v>
      </c>
      <c r="C4345" t="s">
        <v>455</v>
      </c>
      <c r="D4345" s="89">
        <v>84270.843589662327</v>
      </c>
      <c r="E4345" s="91">
        <v>1672550706502.8181</v>
      </c>
      <c r="F4345" s="91">
        <v>27579127651.066559</v>
      </c>
    </row>
    <row r="4346" spans="1:6" x14ac:dyDescent="0.3">
      <c r="A4346" s="48">
        <v>45738</v>
      </c>
      <c r="B4346">
        <v>2025</v>
      </c>
      <c r="C4346" t="s">
        <v>455</v>
      </c>
      <c r="D4346" s="89">
        <v>84009.532917821998</v>
      </c>
      <c r="E4346" s="91">
        <v>1666749159154.293</v>
      </c>
      <c r="F4346" s="91">
        <v>18091004975.91906</v>
      </c>
    </row>
    <row r="4347" spans="1:6" x14ac:dyDescent="0.3">
      <c r="A4347" s="48">
        <v>45739</v>
      </c>
      <c r="B4347">
        <v>2025</v>
      </c>
      <c r="C4347" t="s">
        <v>455</v>
      </c>
      <c r="D4347" s="89">
        <v>83793.308541925508</v>
      </c>
      <c r="E4347" s="91">
        <v>1662574363663.6531</v>
      </c>
      <c r="F4347" s="91">
        <v>7771134681.9829178</v>
      </c>
    </row>
    <row r="4348" spans="1:6" x14ac:dyDescent="0.3">
      <c r="A4348" s="48">
        <v>45740</v>
      </c>
      <c r="B4348">
        <v>2025</v>
      </c>
      <c r="C4348" t="s">
        <v>455</v>
      </c>
      <c r="D4348" s="89">
        <v>85787.709149017726</v>
      </c>
      <c r="E4348" s="91">
        <v>1702009594329.45</v>
      </c>
      <c r="F4348" s="91">
        <v>12617587530.61972</v>
      </c>
    </row>
    <row r="4349" spans="1:6" x14ac:dyDescent="0.3">
      <c r="A4349" s="48">
        <v>45741</v>
      </c>
      <c r="B4349">
        <v>2025</v>
      </c>
      <c r="C4349" t="s">
        <v>455</v>
      </c>
      <c r="D4349" s="89">
        <v>87327.729696690847</v>
      </c>
      <c r="E4349" s="91">
        <v>1732715331970.134</v>
      </c>
      <c r="F4349" s="91">
        <v>27270889835.183498</v>
      </c>
    </row>
    <row r="4350" spans="1:6" x14ac:dyDescent="0.3">
      <c r="A4350" s="48">
        <v>45742</v>
      </c>
      <c r="B4350">
        <v>2025</v>
      </c>
      <c r="C4350" t="s">
        <v>455</v>
      </c>
      <c r="D4350" s="89">
        <v>87520.583915305629</v>
      </c>
      <c r="E4350" s="91">
        <v>1735368473904.488</v>
      </c>
      <c r="F4350" s="91">
        <v>30351832942.705601</v>
      </c>
    </row>
    <row r="4351" spans="1:6" x14ac:dyDescent="0.3">
      <c r="A4351" s="48">
        <v>45743</v>
      </c>
      <c r="B4351">
        <v>2025</v>
      </c>
      <c r="C4351" t="s">
        <v>455</v>
      </c>
      <c r="D4351" s="89">
        <v>86960.855549103901</v>
      </c>
      <c r="E4351" s="91">
        <v>1724854479045.6721</v>
      </c>
      <c r="F4351" s="91">
        <v>25522877558.700562</v>
      </c>
    </row>
    <row r="4352" spans="1:6" x14ac:dyDescent="0.3">
      <c r="A4352" s="48">
        <v>45744</v>
      </c>
      <c r="B4352">
        <v>2025</v>
      </c>
      <c r="C4352" t="s">
        <v>455</v>
      </c>
      <c r="D4352" s="89">
        <v>87227.271580323708</v>
      </c>
      <c r="E4352" s="91">
        <v>1729729987159.4819</v>
      </c>
      <c r="F4352" s="91">
        <v>24620445368.489471</v>
      </c>
    </row>
    <row r="4353" spans="1:6" x14ac:dyDescent="0.3">
      <c r="A4353" s="48">
        <v>45745</v>
      </c>
      <c r="B4353">
        <v>2025</v>
      </c>
      <c r="C4353" t="s">
        <v>455</v>
      </c>
      <c r="D4353" s="89">
        <v>84359.469155060055</v>
      </c>
      <c r="E4353" s="91">
        <v>1673182800974.104</v>
      </c>
      <c r="F4353" s="91">
        <v>31674486232.097321</v>
      </c>
    </row>
    <row r="4354" spans="1:6" x14ac:dyDescent="0.3">
      <c r="A4354" s="48">
        <v>45746</v>
      </c>
      <c r="B4354">
        <v>2025</v>
      </c>
      <c r="C4354" t="s">
        <v>455</v>
      </c>
      <c r="D4354" s="89">
        <v>82679.172553850469</v>
      </c>
      <c r="E4354" s="91">
        <v>1640665503855.144</v>
      </c>
      <c r="F4354" s="91">
        <v>16837439419.924391</v>
      </c>
    </row>
    <row r="4355" spans="1:6" x14ac:dyDescent="0.3">
      <c r="A4355" s="48">
        <v>45747</v>
      </c>
      <c r="B4355">
        <v>2025</v>
      </c>
      <c r="C4355" t="s">
        <v>455</v>
      </c>
      <c r="D4355" s="89">
        <v>82356.38111183756</v>
      </c>
      <c r="E4355" s="91">
        <v>1633996304187.259</v>
      </c>
      <c r="F4355" s="91">
        <v>13428975108.07073</v>
      </c>
    </row>
    <row r="4356" spans="1:6" x14ac:dyDescent="0.3">
      <c r="A4356" s="48">
        <v>45748</v>
      </c>
      <c r="B4356">
        <v>2025</v>
      </c>
      <c r="C4356" t="s">
        <v>458</v>
      </c>
      <c r="D4356" s="89">
        <v>82514.093653978489</v>
      </c>
      <c r="E4356" s="91">
        <v>1635076581047.354</v>
      </c>
      <c r="F4356" s="91">
        <v>30326148749.915352</v>
      </c>
    </row>
    <row r="4357" spans="1:6" x14ac:dyDescent="0.3">
      <c r="A4357" s="48">
        <v>45749</v>
      </c>
      <c r="B4357">
        <v>2025</v>
      </c>
      <c r="C4357" t="s">
        <v>458</v>
      </c>
      <c r="D4357" s="89">
        <v>85237.587605285196</v>
      </c>
      <c r="E4357" s="91">
        <v>1690602036035.04</v>
      </c>
      <c r="F4357" s="91">
        <v>29172899851.734772</v>
      </c>
    </row>
    <row r="4358" spans="1:6" x14ac:dyDescent="0.3">
      <c r="A4358" s="48">
        <v>45750</v>
      </c>
      <c r="B4358">
        <v>2025</v>
      </c>
      <c r="C4358" t="s">
        <v>458</v>
      </c>
      <c r="D4358" s="89">
        <v>82526.422152643296</v>
      </c>
      <c r="E4358" s="91">
        <v>1637358764747.3811</v>
      </c>
      <c r="F4358" s="91">
        <v>46332905657.77597</v>
      </c>
    </row>
    <row r="4359" spans="1:6" x14ac:dyDescent="0.3">
      <c r="A4359" s="48">
        <v>45751</v>
      </c>
      <c r="B4359">
        <v>2025</v>
      </c>
      <c r="C4359" t="s">
        <v>458</v>
      </c>
      <c r="D4359" s="89">
        <v>83163.98757387721</v>
      </c>
      <c r="E4359" s="91">
        <v>1652537223074.958</v>
      </c>
      <c r="F4359" s="91">
        <v>36594464539.146622</v>
      </c>
    </row>
    <row r="4360" spans="1:6" x14ac:dyDescent="0.3">
      <c r="A4360" s="48">
        <v>45752</v>
      </c>
      <c r="B4360">
        <v>2025</v>
      </c>
      <c r="C4360" t="s">
        <v>458</v>
      </c>
      <c r="D4360" s="89">
        <v>83852.007653995941</v>
      </c>
      <c r="E4360" s="91">
        <v>1664234880198.0491</v>
      </c>
      <c r="F4360" s="91">
        <v>35647289400.47406</v>
      </c>
    </row>
    <row r="4361" spans="1:6" x14ac:dyDescent="0.3">
      <c r="A4361" s="48">
        <v>45753</v>
      </c>
      <c r="B4361">
        <v>2025</v>
      </c>
      <c r="C4361" t="s">
        <v>458</v>
      </c>
      <c r="D4361" s="89">
        <v>83595.88550177493</v>
      </c>
      <c r="E4361" s="91">
        <v>1656020067997.187</v>
      </c>
      <c r="F4361" s="91">
        <v>14910400035.53142</v>
      </c>
    </row>
    <row r="4362" spans="1:6" x14ac:dyDescent="0.3">
      <c r="A4362" s="48">
        <v>45754</v>
      </c>
      <c r="B4362">
        <v>2025</v>
      </c>
      <c r="C4362" t="s">
        <v>458</v>
      </c>
      <c r="D4362" s="89">
        <v>78211.483581999884</v>
      </c>
      <c r="E4362" s="91">
        <v>1555325260787.2629</v>
      </c>
      <c r="F4362" s="91">
        <v>36140377231.683289</v>
      </c>
    </row>
    <row r="4363" spans="1:6" x14ac:dyDescent="0.3">
      <c r="A4363" s="48">
        <v>45755</v>
      </c>
      <c r="B4363">
        <v>2025</v>
      </c>
      <c r="C4363" t="s">
        <v>458</v>
      </c>
      <c r="D4363" s="89">
        <v>79179.292267577781</v>
      </c>
      <c r="E4363" s="91">
        <v>1581407565278.3521</v>
      </c>
      <c r="F4363" s="91">
        <v>82909748172.592163</v>
      </c>
    </row>
    <row r="4364" spans="1:6" x14ac:dyDescent="0.3">
      <c r="A4364" s="48">
        <v>45756</v>
      </c>
      <c r="B4364">
        <v>2025</v>
      </c>
      <c r="C4364" t="s">
        <v>458</v>
      </c>
      <c r="D4364" s="89">
        <v>76329.090356323999</v>
      </c>
      <c r="E4364" s="91">
        <v>1515042499757.325</v>
      </c>
      <c r="F4364" s="91">
        <v>47812787635.226318</v>
      </c>
    </row>
    <row r="4365" spans="1:6" x14ac:dyDescent="0.3">
      <c r="A4365" s="48">
        <v>45757</v>
      </c>
      <c r="B4365">
        <v>2025</v>
      </c>
      <c r="C4365" t="s">
        <v>458</v>
      </c>
      <c r="D4365" s="89">
        <v>82622.170295463016</v>
      </c>
      <c r="E4365" s="91">
        <v>1640567909122.1721</v>
      </c>
      <c r="F4365" s="91">
        <v>87408220482.115677</v>
      </c>
    </row>
    <row r="4366" spans="1:6" x14ac:dyDescent="0.3">
      <c r="A4366" s="48">
        <v>45758</v>
      </c>
      <c r="B4366">
        <v>2025</v>
      </c>
      <c r="C4366" t="s">
        <v>458</v>
      </c>
      <c r="D4366" s="89">
        <v>79596.357322507683</v>
      </c>
      <c r="E4366" s="91">
        <v>1580023209138.0549</v>
      </c>
      <c r="F4366" s="91">
        <v>41213520154.251572</v>
      </c>
    </row>
    <row r="4367" spans="1:6" x14ac:dyDescent="0.3">
      <c r="A4367" s="48">
        <v>45759</v>
      </c>
      <c r="B4367">
        <v>2025</v>
      </c>
      <c r="C4367" t="s">
        <v>458</v>
      </c>
      <c r="D4367" s="89">
        <v>83439.288180437565</v>
      </c>
      <c r="E4367" s="91">
        <v>1655868880454.1699</v>
      </c>
      <c r="F4367" s="91">
        <v>39813566443.767792</v>
      </c>
    </row>
    <row r="4368" spans="1:6" x14ac:dyDescent="0.3">
      <c r="A4368" s="48">
        <v>45760</v>
      </c>
      <c r="B4368">
        <v>2025</v>
      </c>
      <c r="C4368" t="s">
        <v>458</v>
      </c>
      <c r="D4368" s="89">
        <v>85305.097283926661</v>
      </c>
      <c r="E4368" s="91">
        <v>1693600655371.0869</v>
      </c>
      <c r="F4368" s="91">
        <v>22428929482.069118</v>
      </c>
    </row>
    <row r="4369" spans="1:6" x14ac:dyDescent="0.3">
      <c r="A4369" s="48">
        <v>45761</v>
      </c>
      <c r="B4369">
        <v>2025</v>
      </c>
      <c r="C4369" t="s">
        <v>458</v>
      </c>
      <c r="D4369" s="89">
        <v>83600.820100545432</v>
      </c>
      <c r="E4369" s="91">
        <v>1658923208081.8679</v>
      </c>
      <c r="F4369" s="91">
        <v>28731125717.934361</v>
      </c>
    </row>
    <row r="4370" spans="1:6" x14ac:dyDescent="0.3">
      <c r="A4370" s="48">
        <v>45762</v>
      </c>
      <c r="B4370">
        <v>2025</v>
      </c>
      <c r="C4370" t="s">
        <v>458</v>
      </c>
      <c r="D4370" s="89">
        <v>84523.452491494507</v>
      </c>
      <c r="E4370" s="91">
        <v>1677843510120.269</v>
      </c>
      <c r="F4370" s="91">
        <v>33155578229.343521</v>
      </c>
    </row>
    <row r="4371" spans="1:6" x14ac:dyDescent="0.3">
      <c r="A4371" s="48">
        <v>45763</v>
      </c>
      <c r="B4371">
        <v>2025</v>
      </c>
      <c r="C4371" t="s">
        <v>458</v>
      </c>
      <c r="D4371" s="89">
        <v>83656.492488580421</v>
      </c>
      <c r="E4371" s="91">
        <v>1660749023283.0559</v>
      </c>
      <c r="F4371" s="91">
        <v>25084671427.62257</v>
      </c>
    </row>
    <row r="4372" spans="1:6" x14ac:dyDescent="0.3">
      <c r="A4372" s="48">
        <v>45764</v>
      </c>
      <c r="B4372">
        <v>2025</v>
      </c>
      <c r="C4372" t="s">
        <v>458</v>
      </c>
      <c r="D4372" s="89">
        <v>84105.779421670959</v>
      </c>
      <c r="E4372" s="91">
        <v>1670497569762.0471</v>
      </c>
      <c r="F4372" s="91">
        <v>26948109141.80336</v>
      </c>
    </row>
    <row r="4373" spans="1:6" x14ac:dyDescent="0.3">
      <c r="A4373" s="48">
        <v>45765</v>
      </c>
      <c r="B4373">
        <v>2025</v>
      </c>
      <c r="C4373" t="s">
        <v>458</v>
      </c>
      <c r="D4373" s="89">
        <v>84930.908576009984</v>
      </c>
      <c r="E4373" s="91">
        <v>1686226810049.1841</v>
      </c>
      <c r="F4373" s="91">
        <v>19323821375.143089</v>
      </c>
    </row>
    <row r="4374" spans="1:6" x14ac:dyDescent="0.3">
      <c r="A4374" s="48">
        <v>45766</v>
      </c>
      <c r="B4374">
        <v>2025</v>
      </c>
      <c r="C4374" t="s">
        <v>458</v>
      </c>
      <c r="D4374" s="89">
        <v>84433.750172153887</v>
      </c>
      <c r="E4374" s="91">
        <v>1676373197914.512</v>
      </c>
      <c r="F4374" s="91">
        <v>9550691272.7820034</v>
      </c>
    </row>
    <row r="4375" spans="1:6" x14ac:dyDescent="0.3">
      <c r="A4375" s="48">
        <v>45767</v>
      </c>
      <c r="B4375">
        <v>2025</v>
      </c>
      <c r="C4375" t="s">
        <v>458</v>
      </c>
      <c r="D4375" s="89">
        <v>85126.662443018417</v>
      </c>
      <c r="E4375" s="91">
        <v>1690090596771.396</v>
      </c>
      <c r="F4375" s="91">
        <v>12635983530.804461</v>
      </c>
    </row>
    <row r="4376" spans="1:6" x14ac:dyDescent="0.3">
      <c r="A4376" s="48">
        <v>45768</v>
      </c>
      <c r="B4376">
        <v>2025</v>
      </c>
      <c r="C4376" t="s">
        <v>458</v>
      </c>
      <c r="D4376" s="89">
        <v>85073.165448580956</v>
      </c>
      <c r="E4376" s="91">
        <v>1689008667806.3799</v>
      </c>
      <c r="F4376" s="91">
        <v>12625843856.313681</v>
      </c>
    </row>
    <row r="4377" spans="1:6" x14ac:dyDescent="0.3">
      <c r="A4377" s="48">
        <v>45769</v>
      </c>
      <c r="B4377">
        <v>2025</v>
      </c>
      <c r="C4377" t="s">
        <v>458</v>
      </c>
      <c r="D4377" s="89">
        <v>87452.046990682866</v>
      </c>
      <c r="E4377" s="91">
        <v>1735703747771.0601</v>
      </c>
      <c r="F4377" s="91">
        <v>40070025414.28289</v>
      </c>
    </row>
    <row r="4378" spans="1:6" x14ac:dyDescent="0.3">
      <c r="A4378" s="48">
        <v>45770</v>
      </c>
      <c r="B4378">
        <v>2025</v>
      </c>
      <c r="C4378" t="s">
        <v>458</v>
      </c>
      <c r="D4378" s="89">
        <v>93576.1658857398</v>
      </c>
      <c r="E4378" s="91">
        <v>1858587811717.8291</v>
      </c>
      <c r="F4378" s="91">
        <v>53841992235.366364</v>
      </c>
    </row>
    <row r="4379" spans="1:6" x14ac:dyDescent="0.3">
      <c r="A4379" s="48">
        <v>45771</v>
      </c>
      <c r="B4379">
        <v>2025</v>
      </c>
      <c r="C4379" t="s">
        <v>458</v>
      </c>
      <c r="D4379" s="89">
        <v>93605.452308732085</v>
      </c>
      <c r="E4379" s="91">
        <v>1858660302322.2561</v>
      </c>
      <c r="F4379" s="91">
        <v>39901515879.659538</v>
      </c>
    </row>
    <row r="4380" spans="1:6" x14ac:dyDescent="0.3">
      <c r="A4380" s="48">
        <v>45772</v>
      </c>
      <c r="B4380">
        <v>2025</v>
      </c>
      <c r="C4380" t="s">
        <v>458</v>
      </c>
      <c r="D4380" s="89">
        <v>93872.814228672883</v>
      </c>
      <c r="E4380" s="91">
        <v>1864298110563.3411</v>
      </c>
      <c r="F4380" s="91">
        <v>30031246761.093449</v>
      </c>
    </row>
    <row r="4381" spans="1:6" x14ac:dyDescent="0.3">
      <c r="A4381" s="48">
        <v>45773</v>
      </c>
      <c r="B4381">
        <v>2025</v>
      </c>
      <c r="C4381" t="s">
        <v>458</v>
      </c>
      <c r="D4381" s="89">
        <v>94773.11200643536</v>
      </c>
      <c r="E4381" s="91">
        <v>1882121595175.8459</v>
      </c>
      <c r="F4381" s="91">
        <v>39336184715.042923</v>
      </c>
    </row>
    <row r="4382" spans="1:6" x14ac:dyDescent="0.3">
      <c r="A4382" s="48">
        <v>45774</v>
      </c>
      <c r="B4382">
        <v>2025</v>
      </c>
      <c r="C4382" t="s">
        <v>458</v>
      </c>
      <c r="D4382" s="89">
        <v>94644.066371201086</v>
      </c>
      <c r="E4382" s="91">
        <v>1879131951239.1851</v>
      </c>
      <c r="F4382" s="91">
        <v>15445392739.78726</v>
      </c>
    </row>
    <row r="4383" spans="1:6" x14ac:dyDescent="0.3">
      <c r="A4383" s="48">
        <v>45775</v>
      </c>
      <c r="B4383">
        <v>2025</v>
      </c>
      <c r="C4383" t="s">
        <v>458</v>
      </c>
      <c r="D4383" s="89">
        <v>93809.337819682245</v>
      </c>
      <c r="E4383" s="91">
        <v>1862772247122.064</v>
      </c>
      <c r="F4383" s="91">
        <v>15926259371.057961</v>
      </c>
    </row>
    <row r="4384" spans="1:6" x14ac:dyDescent="0.3">
      <c r="A4384" s="48">
        <v>45776</v>
      </c>
      <c r="B4384">
        <v>2025</v>
      </c>
      <c r="C4384" t="s">
        <v>458</v>
      </c>
      <c r="D4384" s="89">
        <v>95030.60645474444</v>
      </c>
      <c r="E4384" s="91">
        <v>1887067388174.3479</v>
      </c>
      <c r="F4384" s="91">
        <v>31913814736.539021</v>
      </c>
    </row>
    <row r="4385" spans="1:6" x14ac:dyDescent="0.3">
      <c r="A4385" s="48">
        <v>45777</v>
      </c>
      <c r="B4385">
        <v>2025</v>
      </c>
      <c r="C4385" t="s">
        <v>458</v>
      </c>
      <c r="D4385" s="89">
        <v>94256.359463180619</v>
      </c>
      <c r="E4385" s="91">
        <v>1870818389258.4041</v>
      </c>
      <c r="F4385" s="91">
        <v>25882629766.278938</v>
      </c>
    </row>
    <row r="4386" spans="1:6" x14ac:dyDescent="0.3">
      <c r="A4386" s="48">
        <v>45778</v>
      </c>
      <c r="B4386">
        <v>2025</v>
      </c>
      <c r="C4386" t="s">
        <v>458</v>
      </c>
      <c r="D4386" s="89">
        <v>94235.753310481683</v>
      </c>
      <c r="E4386" s="91">
        <v>1871350362569.093</v>
      </c>
      <c r="F4386" s="91">
        <v>26541700309.366138</v>
      </c>
    </row>
    <row r="4387" spans="1:6" x14ac:dyDescent="0.3">
      <c r="A4387" s="48">
        <v>45779</v>
      </c>
      <c r="B4387">
        <v>2025</v>
      </c>
      <c r="C4387" t="s">
        <v>458</v>
      </c>
      <c r="D4387" s="89">
        <v>96426.945222730283</v>
      </c>
      <c r="E4387" s="91">
        <v>1914884389769.394</v>
      </c>
      <c r="F4387" s="91">
        <v>30207566405.468842</v>
      </c>
    </row>
    <row r="4388" spans="1:6" x14ac:dyDescent="0.3">
      <c r="A4388" s="48">
        <v>45780</v>
      </c>
      <c r="B4388">
        <v>2025</v>
      </c>
      <c r="C4388" t="s">
        <v>458</v>
      </c>
      <c r="D4388" s="89">
        <v>96855.568134394402</v>
      </c>
      <c r="E4388" s="91">
        <v>1923251765866.147</v>
      </c>
      <c r="F4388" s="91">
        <v>23276376191.483971</v>
      </c>
    </row>
    <row r="4389" spans="1:6" x14ac:dyDescent="0.3">
      <c r="A4389" s="48">
        <v>45781</v>
      </c>
      <c r="B4389">
        <v>2025</v>
      </c>
      <c r="C4389" t="s">
        <v>458</v>
      </c>
      <c r="D4389" s="89">
        <v>95922.868424044224</v>
      </c>
      <c r="E4389" s="91">
        <v>1904894886394.5701</v>
      </c>
      <c r="F4389" s="91">
        <v>13797554863.64282</v>
      </c>
    </row>
    <row r="4390" spans="1:6" x14ac:dyDescent="0.3">
      <c r="A4390" s="48">
        <v>45782</v>
      </c>
      <c r="B4390">
        <v>2025</v>
      </c>
      <c r="C4390" t="s">
        <v>458</v>
      </c>
      <c r="D4390" s="89">
        <v>94326.620485292486</v>
      </c>
      <c r="E4390" s="91">
        <v>1872812442453.032</v>
      </c>
      <c r="F4390" s="91">
        <v>14903122945.61669</v>
      </c>
    </row>
    <row r="4391" spans="1:6" x14ac:dyDescent="0.3">
      <c r="A4391" s="48">
        <v>45783</v>
      </c>
      <c r="B4391">
        <v>2025</v>
      </c>
      <c r="C4391" t="s">
        <v>458</v>
      </c>
      <c r="D4391" s="89">
        <v>94758.8237105546</v>
      </c>
      <c r="E4391" s="91">
        <v>1882511286487.958</v>
      </c>
      <c r="F4391" s="91">
        <v>24086456278.20385</v>
      </c>
    </row>
    <row r="4392" spans="1:6" x14ac:dyDescent="0.3">
      <c r="A4392" s="48">
        <v>45784</v>
      </c>
      <c r="B4392">
        <v>2025</v>
      </c>
      <c r="C4392" t="s">
        <v>458</v>
      </c>
      <c r="D4392" s="89">
        <v>96854.531988158764</v>
      </c>
      <c r="E4392" s="91">
        <v>1923643840814.5991</v>
      </c>
      <c r="F4392" s="91">
        <v>23348052607.07188</v>
      </c>
    </row>
    <row r="4393" spans="1:6" x14ac:dyDescent="0.3">
      <c r="A4393" s="48">
        <v>45785</v>
      </c>
      <c r="B4393">
        <v>2025</v>
      </c>
      <c r="C4393" t="s">
        <v>458</v>
      </c>
      <c r="D4393" s="89">
        <v>97026.493769667999</v>
      </c>
      <c r="E4393" s="91">
        <v>1927134557858.269</v>
      </c>
      <c r="F4393" s="91">
        <v>64376174032.080482</v>
      </c>
    </row>
    <row r="4394" spans="1:6" x14ac:dyDescent="0.3">
      <c r="A4394" s="48">
        <v>45786</v>
      </c>
      <c r="B4394">
        <v>2025</v>
      </c>
      <c r="C4394" t="s">
        <v>458</v>
      </c>
      <c r="D4394" s="89">
        <v>103076.27555512929</v>
      </c>
      <c r="E4394" s="91">
        <v>2047883753852.6931</v>
      </c>
      <c r="F4394" s="91">
        <v>50020047720.656036</v>
      </c>
    </row>
    <row r="4395" spans="1:6" x14ac:dyDescent="0.3">
      <c r="A4395" s="48">
        <v>45787</v>
      </c>
      <c r="B4395">
        <v>2025</v>
      </c>
      <c r="C4395" t="s">
        <v>458</v>
      </c>
      <c r="D4395" s="89">
        <v>102962.540456923</v>
      </c>
      <c r="E4395" s="91">
        <v>2045046445523.5239</v>
      </c>
      <c r="F4395" s="91">
        <v>40800894903.234459</v>
      </c>
    </row>
    <row r="4396" spans="1:6" x14ac:dyDescent="0.3">
      <c r="A4396" s="48">
        <v>45788</v>
      </c>
      <c r="B4396">
        <v>2025</v>
      </c>
      <c r="C4396" t="s">
        <v>458</v>
      </c>
      <c r="D4396" s="89">
        <v>104630.8792994166</v>
      </c>
      <c r="E4396" s="91">
        <v>2077132539531.3459</v>
      </c>
      <c r="F4396" s="91">
        <v>21558992540.042439</v>
      </c>
    </row>
    <row r="4397" spans="1:6" x14ac:dyDescent="0.3">
      <c r="A4397" s="48">
        <v>45789</v>
      </c>
      <c r="B4397">
        <v>2025</v>
      </c>
      <c r="C4397" t="s">
        <v>458</v>
      </c>
      <c r="D4397" s="89">
        <v>103994.061616746</v>
      </c>
      <c r="E4397" s="91">
        <v>2065659960471.365</v>
      </c>
      <c r="F4397" s="91">
        <v>27389436049.454788</v>
      </c>
    </row>
    <row r="4398" spans="1:6" x14ac:dyDescent="0.3">
      <c r="A4398" s="48">
        <v>45790</v>
      </c>
      <c r="B4398">
        <v>2025</v>
      </c>
      <c r="C4398" t="s">
        <v>458</v>
      </c>
      <c r="D4398" s="89">
        <v>102876.8304286011</v>
      </c>
      <c r="E4398" s="91">
        <v>2044347271866.1709</v>
      </c>
      <c r="F4398" s="91">
        <v>43090605819.365959</v>
      </c>
    </row>
    <row r="4399" spans="1:6" x14ac:dyDescent="0.3">
      <c r="A4399" s="48">
        <v>45791</v>
      </c>
      <c r="B4399">
        <v>2025</v>
      </c>
      <c r="C4399" t="s">
        <v>458</v>
      </c>
      <c r="D4399" s="89">
        <v>104184.4903927074</v>
      </c>
      <c r="E4399" s="91">
        <v>2069356072124.0239</v>
      </c>
      <c r="F4399" s="91">
        <v>33861432519.508221</v>
      </c>
    </row>
    <row r="4400" spans="1:6" x14ac:dyDescent="0.3">
      <c r="A4400" s="48">
        <v>45792</v>
      </c>
      <c r="B4400">
        <v>2025</v>
      </c>
      <c r="C4400" t="s">
        <v>458</v>
      </c>
      <c r="D4400" s="89">
        <v>103594.4257509071</v>
      </c>
      <c r="E4400" s="91">
        <v>2057798367292.564</v>
      </c>
      <c r="F4400" s="91">
        <v>28398245846.798241</v>
      </c>
    </row>
    <row r="4401" spans="1:6" x14ac:dyDescent="0.3">
      <c r="A4401" s="48">
        <v>45793</v>
      </c>
      <c r="B4401">
        <v>2025</v>
      </c>
      <c r="C4401" t="s">
        <v>458</v>
      </c>
      <c r="D4401" s="89">
        <v>103708.8513642364</v>
      </c>
      <c r="E4401" s="91">
        <v>2060142559914.0339</v>
      </c>
      <c r="F4401" s="91">
        <v>31823340473.339909</v>
      </c>
    </row>
    <row r="4402" spans="1:6" x14ac:dyDescent="0.3">
      <c r="A4402" s="48">
        <v>45794</v>
      </c>
      <c r="B4402">
        <v>2025</v>
      </c>
      <c r="C4402" t="s">
        <v>458</v>
      </c>
      <c r="D4402" s="89">
        <v>103556.0349398245</v>
      </c>
      <c r="E4402" s="91">
        <v>2057725640290.0769</v>
      </c>
      <c r="F4402" s="91">
        <v>25887953182.147652</v>
      </c>
    </row>
    <row r="4403" spans="1:6" x14ac:dyDescent="0.3">
      <c r="A4403" s="48">
        <v>45795</v>
      </c>
      <c r="B4403">
        <v>2025</v>
      </c>
      <c r="C4403" t="s">
        <v>458</v>
      </c>
      <c r="D4403" s="89">
        <v>103212.36483885501</v>
      </c>
      <c r="E4403" s="91">
        <v>2050318521477.8049</v>
      </c>
      <c r="F4403" s="91">
        <v>18950056010.479061</v>
      </c>
    </row>
    <row r="4404" spans="1:6" x14ac:dyDescent="0.3">
      <c r="A4404" s="48">
        <v>45796</v>
      </c>
      <c r="B4404">
        <v>2025</v>
      </c>
      <c r="C4404" t="s">
        <v>458</v>
      </c>
      <c r="D4404" s="89">
        <v>106030.63768313589</v>
      </c>
      <c r="E4404" s="91">
        <v>2104889720872.8301</v>
      </c>
      <c r="F4404" s="91">
        <v>30744060179.802959</v>
      </c>
    </row>
    <row r="4405" spans="1:6" x14ac:dyDescent="0.3">
      <c r="A4405" s="48">
        <v>45797</v>
      </c>
      <c r="B4405">
        <v>2025</v>
      </c>
      <c r="C4405" t="s">
        <v>458</v>
      </c>
      <c r="D4405" s="89">
        <v>105629.4158043669</v>
      </c>
      <c r="E4405" s="91">
        <v>2098485415895.05</v>
      </c>
      <c r="F4405" s="91">
        <v>43339734153.75087</v>
      </c>
    </row>
    <row r="4406" spans="1:6" x14ac:dyDescent="0.3">
      <c r="A4406" s="48">
        <v>45798</v>
      </c>
      <c r="B4406">
        <v>2025</v>
      </c>
      <c r="C4406" t="s">
        <v>458</v>
      </c>
      <c r="D4406" s="89">
        <v>106786.7199583404</v>
      </c>
      <c r="E4406" s="91">
        <v>2121778617273.821</v>
      </c>
      <c r="F4406" s="91">
        <v>36393687094.251221</v>
      </c>
    </row>
    <row r="4407" spans="1:6" x14ac:dyDescent="0.3">
      <c r="A4407" s="48">
        <v>45799</v>
      </c>
      <c r="B4407">
        <v>2025</v>
      </c>
      <c r="C4407" t="s">
        <v>458</v>
      </c>
      <c r="D4407" s="89">
        <v>109665.8637162526</v>
      </c>
      <c r="E4407" s="91">
        <v>2178838967665.5049</v>
      </c>
      <c r="F4407" s="91">
        <v>60722883113.839996</v>
      </c>
    </row>
    <row r="4408" spans="1:6" x14ac:dyDescent="0.3">
      <c r="A4408" s="48">
        <v>45800</v>
      </c>
      <c r="B4408">
        <v>2025</v>
      </c>
      <c r="C4408" t="s">
        <v>458</v>
      </c>
      <c r="D4408" s="89">
        <v>111560.356938144</v>
      </c>
      <c r="E4408" s="91">
        <v>2214712145787.249</v>
      </c>
      <c r="F4408" s="91">
        <v>52218408239.451927</v>
      </c>
    </row>
    <row r="4409" spans="1:6" x14ac:dyDescent="0.3">
      <c r="A4409" s="48">
        <v>45801</v>
      </c>
      <c r="B4409">
        <v>2025</v>
      </c>
      <c r="C4409" t="s">
        <v>458</v>
      </c>
      <c r="D4409" s="89">
        <v>107216.6685687062</v>
      </c>
      <c r="E4409" s="91">
        <v>2131595896624.4409</v>
      </c>
      <c r="F4409" s="91">
        <v>49251745837.964653</v>
      </c>
    </row>
    <row r="4410" spans="1:6" x14ac:dyDescent="0.3">
      <c r="A4410" s="48">
        <v>45802</v>
      </c>
      <c r="B4410">
        <v>2025</v>
      </c>
      <c r="C4410" t="s">
        <v>458</v>
      </c>
      <c r="D4410" s="89">
        <v>107831.3637438038</v>
      </c>
      <c r="E4410" s="91">
        <v>2142540077685.22</v>
      </c>
      <c r="F4410" s="91">
        <v>27128230116.517159</v>
      </c>
    </row>
    <row r="4411" spans="1:6" x14ac:dyDescent="0.3">
      <c r="A4411" s="48">
        <v>45803</v>
      </c>
      <c r="B4411">
        <v>2025</v>
      </c>
      <c r="C4411" t="s">
        <v>458</v>
      </c>
      <c r="D4411" s="89">
        <v>108861.8103774433</v>
      </c>
      <c r="E4411" s="91">
        <v>2163072841533.613</v>
      </c>
      <c r="F4411" s="91">
        <v>29652659665.048729</v>
      </c>
    </row>
    <row r="4412" spans="1:6" x14ac:dyDescent="0.3">
      <c r="A4412" s="48">
        <v>45804</v>
      </c>
      <c r="B4412">
        <v>2025</v>
      </c>
      <c r="C4412" t="s">
        <v>458</v>
      </c>
      <c r="D4412" s="89">
        <v>109377.7151326313</v>
      </c>
      <c r="E4412" s="91">
        <v>2173059855839.4189</v>
      </c>
      <c r="F4412" s="91">
        <v>27950577137.918892</v>
      </c>
    </row>
    <row r="4413" spans="1:6" x14ac:dyDescent="0.3">
      <c r="A4413" s="48">
        <v>45805</v>
      </c>
      <c r="B4413">
        <v>2025</v>
      </c>
      <c r="C4413" t="s">
        <v>458</v>
      </c>
      <c r="D4413" s="89">
        <v>109068.45694901441</v>
      </c>
      <c r="E4413" s="91">
        <v>2167551887130.0081</v>
      </c>
      <c r="F4413" s="91">
        <v>38978783508.886223</v>
      </c>
    </row>
    <row r="4414" spans="1:6" x14ac:dyDescent="0.3">
      <c r="A4414" s="48">
        <v>45806</v>
      </c>
      <c r="B4414">
        <v>2025</v>
      </c>
      <c r="C4414" t="s">
        <v>458</v>
      </c>
      <c r="D4414" s="89">
        <v>107838.1843110015</v>
      </c>
      <c r="E4414" s="91">
        <v>2143342706888.3069</v>
      </c>
      <c r="F4414" s="91">
        <v>29794278037.284939</v>
      </c>
    </row>
    <row r="4415" spans="1:6" x14ac:dyDescent="0.3">
      <c r="A4415" s="48">
        <v>45807</v>
      </c>
      <c r="B4415">
        <v>2025</v>
      </c>
      <c r="C4415" t="s">
        <v>458</v>
      </c>
      <c r="D4415" s="89">
        <v>105745.41660358039</v>
      </c>
      <c r="E4415" s="91">
        <v>2101348752694.314</v>
      </c>
      <c r="F4415" s="91">
        <v>38279231892.567574</v>
      </c>
    </row>
    <row r="4416" spans="1:6" x14ac:dyDescent="0.3">
      <c r="A4416" s="48">
        <v>45808</v>
      </c>
      <c r="B4416">
        <v>2025</v>
      </c>
      <c r="C4416" t="s">
        <v>458</v>
      </c>
      <c r="D4416" s="89">
        <v>104010.9195624264</v>
      </c>
      <c r="E4416" s="91">
        <v>2066830946978.064</v>
      </c>
      <c r="F4416" s="91">
        <v>39680060337.610207</v>
      </c>
    </row>
    <row r="4417" spans="1:6" x14ac:dyDescent="0.3">
      <c r="A4417" s="48">
        <v>45809</v>
      </c>
      <c r="B4417">
        <v>2025</v>
      </c>
      <c r="C4417" t="s">
        <v>458</v>
      </c>
      <c r="D4417" s="89">
        <v>104687.5074293488</v>
      </c>
      <c r="E4417" s="91">
        <v>2080467809295.769</v>
      </c>
      <c r="F4417" s="91">
        <v>20432694555.095219</v>
      </c>
    </row>
    <row r="4418" spans="1:6" x14ac:dyDescent="0.3">
      <c r="A4418" s="48">
        <v>45810</v>
      </c>
      <c r="B4418">
        <v>2025</v>
      </c>
      <c r="C4418" t="s">
        <v>458</v>
      </c>
      <c r="D4418" s="89">
        <v>105710.00593822821</v>
      </c>
      <c r="E4418" s="91">
        <v>2101178071590.9751</v>
      </c>
      <c r="F4418" s="91">
        <v>17721500507.53389</v>
      </c>
    </row>
    <row r="4419" spans="1:6" x14ac:dyDescent="0.3">
      <c r="A4419" s="48">
        <v>45811</v>
      </c>
      <c r="B4419">
        <v>2025</v>
      </c>
      <c r="C4419" t="s">
        <v>458</v>
      </c>
      <c r="D4419" s="89">
        <v>105884.74263221151</v>
      </c>
      <c r="E4419" s="91">
        <v>2104229403094.936</v>
      </c>
      <c r="F4419" s="91">
        <v>26313843058.73954</v>
      </c>
    </row>
    <row r="4420" spans="1:6" x14ac:dyDescent="0.3">
      <c r="A4420" s="48">
        <v>45812</v>
      </c>
      <c r="B4420">
        <v>2025</v>
      </c>
      <c r="C4420" t="s">
        <v>458</v>
      </c>
      <c r="D4420" s="89">
        <v>105434.4774514497</v>
      </c>
      <c r="E4420" s="91">
        <v>2095294001281.48</v>
      </c>
      <c r="F4420" s="91">
        <v>25925661121.080391</v>
      </c>
    </row>
    <row r="4421" spans="1:6" x14ac:dyDescent="0.3">
      <c r="A4421" s="48">
        <v>45813</v>
      </c>
      <c r="B4421">
        <v>2025</v>
      </c>
      <c r="C4421" t="s">
        <v>458</v>
      </c>
      <c r="D4421" s="89">
        <v>104812.91821880671</v>
      </c>
      <c r="E4421" s="91">
        <v>2083148839111.207</v>
      </c>
      <c r="F4421" s="91">
        <v>25812143562.797958</v>
      </c>
    </row>
    <row r="4422" spans="1:6" x14ac:dyDescent="0.3">
      <c r="A4422" s="48">
        <v>45814</v>
      </c>
      <c r="B4422">
        <v>2025</v>
      </c>
      <c r="C4422" t="s">
        <v>458</v>
      </c>
      <c r="D4422" s="89">
        <v>101650.7387545425</v>
      </c>
      <c r="E4422" s="91">
        <v>2020294099992.3679</v>
      </c>
      <c r="F4422" s="91">
        <v>39711941132.023399</v>
      </c>
    </row>
    <row r="4423" spans="1:6" x14ac:dyDescent="0.3">
      <c r="A4423" s="48">
        <v>45815</v>
      </c>
      <c r="B4423">
        <v>2025</v>
      </c>
      <c r="C4423" t="s">
        <v>458</v>
      </c>
      <c r="D4423" s="89">
        <v>104409.7496795914</v>
      </c>
      <c r="E4423" s="91">
        <v>2075175500201.425</v>
      </c>
      <c r="F4423" s="91">
        <v>29897390978.090099</v>
      </c>
    </row>
    <row r="4424" spans="1:6" x14ac:dyDescent="0.3">
      <c r="A4424" s="48">
        <v>45816</v>
      </c>
      <c r="B4424">
        <v>2025</v>
      </c>
      <c r="C4424" t="s">
        <v>458</v>
      </c>
      <c r="D4424" s="89">
        <v>105681.4546141758</v>
      </c>
      <c r="E4424" s="91">
        <v>2100553336902.5081</v>
      </c>
      <c r="F4424" s="91">
        <v>17749731308.730419</v>
      </c>
    </row>
    <row r="4425" spans="1:6" x14ac:dyDescent="0.3">
      <c r="A4425" s="48">
        <v>45817</v>
      </c>
      <c r="B4425">
        <v>2025</v>
      </c>
      <c r="C4425" t="s">
        <v>458</v>
      </c>
      <c r="D4425" s="89">
        <v>105692.24740699011</v>
      </c>
      <c r="E4425" s="91">
        <v>2100654769399.47</v>
      </c>
      <c r="F4425" s="91">
        <v>16044679696.2701</v>
      </c>
    </row>
    <row r="4426" spans="1:6" x14ac:dyDescent="0.3">
      <c r="A4426" s="48">
        <v>45818</v>
      </c>
      <c r="B4426">
        <v>2025</v>
      </c>
      <c r="C4426" t="s">
        <v>458</v>
      </c>
      <c r="D4426" s="89">
        <v>110261.574859485</v>
      </c>
      <c r="E4426" s="91">
        <v>2191877481230.947</v>
      </c>
      <c r="F4426" s="91">
        <v>38222993297.505142</v>
      </c>
    </row>
    <row r="4427" spans="1:6" x14ac:dyDescent="0.3">
      <c r="A4427" s="48">
        <v>45819</v>
      </c>
      <c r="B4427">
        <v>2025</v>
      </c>
      <c r="C4427" t="s">
        <v>458</v>
      </c>
      <c r="D4427" s="89">
        <v>110212.732521096</v>
      </c>
      <c r="E4427" s="91">
        <v>2189350055406.333</v>
      </c>
      <c r="F4427" s="91">
        <v>36303839182.734833</v>
      </c>
    </row>
    <row r="4428" spans="1:6" x14ac:dyDescent="0.3">
      <c r="A4428" s="48">
        <v>45820</v>
      </c>
      <c r="B4428">
        <v>2025</v>
      </c>
      <c r="C4428" t="s">
        <v>458</v>
      </c>
      <c r="D4428" s="89">
        <v>108679.9760916168</v>
      </c>
      <c r="E4428" s="91">
        <v>2159529375273.4961</v>
      </c>
      <c r="F4428" s="91">
        <v>30338936631.626652</v>
      </c>
    </row>
    <row r="4429" spans="1:6" x14ac:dyDescent="0.3">
      <c r="A4429" s="48">
        <v>45821</v>
      </c>
      <c r="B4429">
        <v>2025</v>
      </c>
      <c r="C4429" t="s">
        <v>458</v>
      </c>
      <c r="D4429" s="89">
        <v>105979.22902375909</v>
      </c>
      <c r="E4429" s="91">
        <v>2107911943768.2991</v>
      </c>
      <c r="F4429" s="91">
        <v>35865159511.388573</v>
      </c>
    </row>
    <row r="4430" spans="1:6" x14ac:dyDescent="0.3">
      <c r="A4430" s="48">
        <v>45822</v>
      </c>
      <c r="B4430">
        <v>2025</v>
      </c>
      <c r="C4430" t="s">
        <v>458</v>
      </c>
      <c r="D4430" s="89">
        <v>106045.564408192</v>
      </c>
      <c r="E4430" s="91">
        <v>2107973087547.792</v>
      </c>
      <c r="F4430" s="91">
        <v>49471015505.743607</v>
      </c>
    </row>
    <row r="4431" spans="1:6" x14ac:dyDescent="0.3">
      <c r="A4431" s="48">
        <v>45823</v>
      </c>
      <c r="B4431">
        <v>2025</v>
      </c>
      <c r="C4431" t="s">
        <v>458</v>
      </c>
      <c r="D4431" s="89">
        <v>105482.9061162892</v>
      </c>
      <c r="E4431" s="91">
        <v>2097486541223.27</v>
      </c>
      <c r="F4431" s="91">
        <v>17916412455.86628</v>
      </c>
    </row>
    <row r="4432" spans="1:6" x14ac:dyDescent="0.3">
      <c r="A4432" s="48">
        <v>45824</v>
      </c>
      <c r="B4432">
        <v>2025</v>
      </c>
      <c r="C4432" t="s">
        <v>458</v>
      </c>
      <c r="D4432" s="89">
        <v>105554.4938306172</v>
      </c>
      <c r="E4432" s="91">
        <v>2098499110552.6221</v>
      </c>
      <c r="F4432" s="91">
        <v>16568441852.64967</v>
      </c>
    </row>
    <row r="4433" spans="1:6" x14ac:dyDescent="0.3">
      <c r="A4433" s="48">
        <v>45825</v>
      </c>
      <c r="B4433">
        <v>2025</v>
      </c>
      <c r="C4433" t="s">
        <v>458</v>
      </c>
      <c r="D4433" s="89">
        <v>106951.2720181497</v>
      </c>
      <c r="E4433" s="91">
        <v>2127895470544.718</v>
      </c>
      <c r="F4433" s="91">
        <v>32095957011.724209</v>
      </c>
    </row>
    <row r="4434" spans="1:6" x14ac:dyDescent="0.3">
      <c r="A4434" s="48">
        <v>45826</v>
      </c>
      <c r="B4434">
        <v>2025</v>
      </c>
      <c r="C4434" t="s">
        <v>458</v>
      </c>
      <c r="D4434" s="89">
        <v>104683.4247983572</v>
      </c>
      <c r="E4434" s="91">
        <v>2080968120976.949</v>
      </c>
      <c r="F4434" s="91">
        <v>38603212010.889442</v>
      </c>
    </row>
    <row r="4435" spans="1:6" x14ac:dyDescent="0.3">
      <c r="A4435" s="48">
        <v>45827</v>
      </c>
      <c r="B4435">
        <v>2025</v>
      </c>
      <c r="C4435" t="s">
        <v>458</v>
      </c>
      <c r="D4435" s="89">
        <v>104722.695052907</v>
      </c>
      <c r="E4435" s="91">
        <v>2081677732261.6851</v>
      </c>
      <c r="F4435" s="91">
        <v>30339326410.154949</v>
      </c>
    </row>
    <row r="4436" spans="1:6" x14ac:dyDescent="0.3">
      <c r="A4436" s="48">
        <v>45828</v>
      </c>
      <c r="B4436">
        <v>2025</v>
      </c>
      <c r="C4436" t="s">
        <v>458</v>
      </c>
      <c r="D4436" s="89">
        <v>104690.65002458121</v>
      </c>
      <c r="E4436" s="91">
        <v>2081355279873.408</v>
      </c>
      <c r="F4436" s="91">
        <v>18063282658.15229</v>
      </c>
    </row>
    <row r="4437" spans="1:6" x14ac:dyDescent="0.3">
      <c r="A4437" s="48">
        <v>45829</v>
      </c>
      <c r="B4437">
        <v>2025</v>
      </c>
      <c r="C4437" t="s">
        <v>458</v>
      </c>
      <c r="D4437" s="89">
        <v>103290.10514475701</v>
      </c>
      <c r="E4437" s="91">
        <v>2054120245608.208</v>
      </c>
      <c r="F4437" s="91">
        <v>30632751225.40744</v>
      </c>
    </row>
    <row r="4438" spans="1:6" x14ac:dyDescent="0.3">
      <c r="A4438" s="48">
        <v>45830</v>
      </c>
      <c r="B4438">
        <v>2025</v>
      </c>
      <c r="C4438" t="s">
        <v>458</v>
      </c>
      <c r="D4438" s="89">
        <v>101532.56838473291</v>
      </c>
      <c r="E4438" s="91">
        <v>2017415966695.5281</v>
      </c>
      <c r="F4438" s="91">
        <v>21644463198.719528</v>
      </c>
    </row>
    <row r="4439" spans="1:6" x14ac:dyDescent="0.3">
      <c r="A4439" s="48">
        <v>45831</v>
      </c>
      <c r="B4439">
        <v>2025</v>
      </c>
      <c r="C4439" t="s">
        <v>458</v>
      </c>
      <c r="D4439" s="89">
        <v>100852.5826464883</v>
      </c>
      <c r="E4439" s="91">
        <v>2005179769771.7351</v>
      </c>
      <c r="F4439" s="91">
        <v>51287142390.025261</v>
      </c>
    </row>
    <row r="4440" spans="1:6" x14ac:dyDescent="0.3">
      <c r="A4440" s="48">
        <v>45832</v>
      </c>
      <c r="B4440">
        <v>2025</v>
      </c>
      <c r="C4440" t="s">
        <v>458</v>
      </c>
      <c r="D4440" s="89">
        <v>105511.62437933141</v>
      </c>
      <c r="E4440" s="91">
        <v>2097741233586.592</v>
      </c>
      <c r="F4440" s="91">
        <v>50011797128.683701</v>
      </c>
    </row>
    <row r="4441" spans="1:6" x14ac:dyDescent="0.3">
      <c r="A4441" s="48">
        <v>45833</v>
      </c>
      <c r="B4441">
        <v>2025</v>
      </c>
      <c r="C4441" t="s">
        <v>458</v>
      </c>
      <c r="D4441" s="89">
        <v>105976.06929808451</v>
      </c>
      <c r="E4441" s="91">
        <v>2107110352429.803</v>
      </c>
      <c r="F4441" s="91">
        <v>31704641076.941059</v>
      </c>
    </row>
    <row r="4442" spans="1:6" x14ac:dyDescent="0.3">
      <c r="A4442" s="48">
        <v>45834</v>
      </c>
      <c r="B4442">
        <v>2025</v>
      </c>
      <c r="C4442" t="s">
        <v>458</v>
      </c>
      <c r="D4442" s="89">
        <v>107238.5304501627</v>
      </c>
      <c r="E4442" s="91">
        <v>2132141147369.002</v>
      </c>
      <c r="F4442" s="91">
        <v>30468274982.034851</v>
      </c>
    </row>
    <row r="4443" spans="1:6" x14ac:dyDescent="0.3">
      <c r="A4443" s="48">
        <v>45835</v>
      </c>
      <c r="B4443">
        <v>2025</v>
      </c>
      <c r="C4443" t="s">
        <v>458</v>
      </c>
      <c r="D4443" s="89">
        <v>106984.0125377566</v>
      </c>
      <c r="E4443" s="91">
        <v>2127292099754.9299</v>
      </c>
      <c r="F4443" s="91">
        <v>24320699663.151218</v>
      </c>
    </row>
    <row r="4444" spans="1:6" x14ac:dyDescent="0.3">
      <c r="A4444" s="48">
        <v>45836</v>
      </c>
      <c r="B4444">
        <v>2025</v>
      </c>
      <c r="C4444" t="s">
        <v>458</v>
      </c>
      <c r="D4444" s="89">
        <v>107078.9156064407</v>
      </c>
      <c r="E4444" s="91">
        <v>2129020567385.96</v>
      </c>
      <c r="F4444" s="91">
        <v>25194306261.888828</v>
      </c>
    </row>
    <row r="4445" spans="1:6" x14ac:dyDescent="0.3">
      <c r="A4445" s="48">
        <v>45837</v>
      </c>
      <c r="B4445">
        <v>2025</v>
      </c>
      <c r="C4445" t="s">
        <v>458</v>
      </c>
      <c r="D4445" s="89">
        <v>107331.5854846358</v>
      </c>
      <c r="E4445" s="91">
        <v>2134239999929.658</v>
      </c>
      <c r="F4445" s="91">
        <v>8960877693.5760403</v>
      </c>
    </row>
    <row r="4446" spans="1:6" x14ac:dyDescent="0.3">
      <c r="A4446" s="48">
        <v>45838</v>
      </c>
      <c r="B4446">
        <v>2025</v>
      </c>
      <c r="C4446" t="s">
        <v>458</v>
      </c>
      <c r="D4446" s="89">
        <v>108396.61631317891</v>
      </c>
      <c r="E4446" s="91">
        <v>2155183166489.813</v>
      </c>
      <c r="F4446" s="91">
        <v>14881078675.366831</v>
      </c>
    </row>
    <row r="4447" spans="1:6" x14ac:dyDescent="0.3">
      <c r="A4447" s="48">
        <v>45839</v>
      </c>
      <c r="B4447">
        <v>2025</v>
      </c>
      <c r="C4447" t="s">
        <v>460</v>
      </c>
      <c r="D4447" s="89">
        <v>107132.799107019</v>
      </c>
      <c r="E4447" s="91">
        <v>2130471589191.5811</v>
      </c>
      <c r="F4447" s="91">
        <v>22489515582.41552</v>
      </c>
    </row>
    <row r="4448" spans="1:6" x14ac:dyDescent="0.3">
      <c r="A4448" s="48">
        <v>45840</v>
      </c>
      <c r="B4448">
        <v>2025</v>
      </c>
      <c r="C4448" t="s">
        <v>460</v>
      </c>
      <c r="D4448" s="89">
        <v>105613.39974163059</v>
      </c>
      <c r="E4448" s="91">
        <v>2100087563077.9319</v>
      </c>
      <c r="F4448" s="91">
        <v>25033160828.30909</v>
      </c>
    </row>
    <row r="4449" spans="1:6" x14ac:dyDescent="0.3">
      <c r="A4449" s="48">
        <v>45841</v>
      </c>
      <c r="B4449">
        <v>2025</v>
      </c>
      <c r="C4449" t="s">
        <v>460</v>
      </c>
      <c r="D4449" s="89">
        <v>108824.4442316794</v>
      </c>
      <c r="E4449" s="91">
        <v>2163835371770.0979</v>
      </c>
      <c r="F4449" s="91">
        <v>36395184773.061363</v>
      </c>
    </row>
    <row r="4450" spans="1:6" x14ac:dyDescent="0.3">
      <c r="A4450" s="48">
        <v>45842</v>
      </c>
      <c r="B4450">
        <v>2025</v>
      </c>
      <c r="C4450" t="s">
        <v>460</v>
      </c>
      <c r="D4450" s="89">
        <v>109602.20483914021</v>
      </c>
      <c r="E4450" s="91">
        <v>2179664531219.9341</v>
      </c>
      <c r="F4450" s="91">
        <v>29892049537.628601</v>
      </c>
    </row>
    <row r="4451" spans="1:6" x14ac:dyDescent="0.3">
      <c r="A4451" s="48">
        <v>45843</v>
      </c>
      <c r="B4451">
        <v>2025</v>
      </c>
      <c r="C4451" t="s">
        <v>460</v>
      </c>
      <c r="D4451" s="89">
        <v>108040.89194001041</v>
      </c>
      <c r="E4451" s="91">
        <v>2148601712907.344</v>
      </c>
      <c r="F4451" s="91">
        <v>24248906784.57383</v>
      </c>
    </row>
    <row r="4452" spans="1:6" x14ac:dyDescent="0.3">
      <c r="A4452" s="48">
        <v>45844</v>
      </c>
      <c r="B4452">
        <v>2025</v>
      </c>
      <c r="C4452" t="s">
        <v>460</v>
      </c>
      <c r="D4452" s="89">
        <v>108217.4684999243</v>
      </c>
      <c r="E4452" s="91">
        <v>2152344091389.6541</v>
      </c>
      <c r="F4452" s="91">
        <v>10042942280.9669</v>
      </c>
    </row>
    <row r="4453" spans="1:6" x14ac:dyDescent="0.3">
      <c r="A4453" s="48">
        <v>45845</v>
      </c>
      <c r="B4453">
        <v>2025</v>
      </c>
      <c r="C4453" t="s">
        <v>460</v>
      </c>
      <c r="D4453" s="89">
        <v>109215.19771840279</v>
      </c>
      <c r="E4453" s="91">
        <v>2171497503296.0481</v>
      </c>
      <c r="F4453" s="91">
        <v>14638669497.351299</v>
      </c>
    </row>
    <row r="4454" spans="1:6" x14ac:dyDescent="0.3">
      <c r="A4454" s="48">
        <v>45846</v>
      </c>
      <c r="B4454">
        <v>2025</v>
      </c>
      <c r="C4454" t="s">
        <v>460</v>
      </c>
      <c r="D4454" s="89">
        <v>108300.7167578503</v>
      </c>
      <c r="E4454" s="91">
        <v>2153777588647.45</v>
      </c>
      <c r="F4454" s="91">
        <v>25493246475.80407</v>
      </c>
    </row>
    <row r="4455" spans="1:6" x14ac:dyDescent="0.3">
      <c r="A4455" s="48">
        <v>45847</v>
      </c>
      <c r="B4455">
        <v>2025</v>
      </c>
      <c r="C4455" t="s">
        <v>460</v>
      </c>
      <c r="D4455" s="89">
        <v>108953.191877278</v>
      </c>
      <c r="E4455" s="91">
        <v>2167049398056.7419</v>
      </c>
      <c r="F4455" s="91">
        <v>20488865138.276451</v>
      </c>
    </row>
    <row r="4456" spans="1:6" x14ac:dyDescent="0.3">
      <c r="A4456" s="48">
        <v>45848</v>
      </c>
      <c r="B4456">
        <v>2025</v>
      </c>
      <c r="C4456" t="s">
        <v>460</v>
      </c>
      <c r="D4456" s="89">
        <v>111327.53054245671</v>
      </c>
      <c r="E4456" s="91">
        <v>2215210888568.4258</v>
      </c>
      <c r="F4456" s="91">
        <v>37078460440.663849</v>
      </c>
    </row>
    <row r="4457" spans="1:6" x14ac:dyDescent="0.3">
      <c r="A4457" s="48">
        <v>45849</v>
      </c>
      <c r="B4457">
        <v>2025</v>
      </c>
      <c r="C4457" t="s">
        <v>460</v>
      </c>
      <c r="D4457" s="89">
        <v>115879.650301125</v>
      </c>
      <c r="E4457" s="91">
        <v>2303292356999.7441</v>
      </c>
      <c r="F4457" s="91">
        <v>56204086624.040283</v>
      </c>
    </row>
    <row r="4458" spans="1:6" x14ac:dyDescent="0.3">
      <c r="A4458" s="48">
        <v>45850</v>
      </c>
      <c r="B4458">
        <v>2025</v>
      </c>
      <c r="C4458" t="s">
        <v>460</v>
      </c>
      <c r="D4458" s="89">
        <v>117571.0251003602</v>
      </c>
      <c r="E4458" s="91">
        <v>2338612196961.7441</v>
      </c>
      <c r="F4458" s="91">
        <v>64185145923.886879</v>
      </c>
    </row>
    <row r="4459" spans="1:6" x14ac:dyDescent="0.3">
      <c r="A4459" s="48">
        <v>45851</v>
      </c>
      <c r="B4459">
        <v>2025</v>
      </c>
      <c r="C4459" t="s">
        <v>460</v>
      </c>
      <c r="D4459" s="89">
        <v>117418.95745007681</v>
      </c>
      <c r="E4459" s="91">
        <v>2335485977830.6729</v>
      </c>
      <c r="F4459" s="91">
        <v>24351256098.393539</v>
      </c>
    </row>
    <row r="4460" spans="1:6" x14ac:dyDescent="0.3">
      <c r="A4460" s="48">
        <v>45852</v>
      </c>
      <c r="B4460">
        <v>2025</v>
      </c>
      <c r="C4460" t="s">
        <v>460</v>
      </c>
      <c r="D4460" s="89">
        <v>119117.55666327639</v>
      </c>
      <c r="E4460" s="91">
        <v>2369050366835.561</v>
      </c>
      <c r="F4460" s="91">
        <v>27310851454.976921</v>
      </c>
    </row>
    <row r="4461" spans="1:6" x14ac:dyDescent="0.3">
      <c r="A4461" s="48">
        <v>45853</v>
      </c>
      <c r="B4461">
        <v>2025</v>
      </c>
      <c r="C4461" t="s">
        <v>460</v>
      </c>
      <c r="D4461" s="89">
        <v>119833.67446712359</v>
      </c>
      <c r="E4461" s="91">
        <v>2383825813673.8472</v>
      </c>
      <c r="F4461" s="91">
        <v>68915956378.804474</v>
      </c>
    </row>
    <row r="4462" spans="1:6" x14ac:dyDescent="0.3">
      <c r="A4462" s="48">
        <v>45854</v>
      </c>
      <c r="B4462">
        <v>2025</v>
      </c>
      <c r="C4462" t="s">
        <v>460</v>
      </c>
      <c r="D4462" s="89">
        <v>117678.1949340431</v>
      </c>
      <c r="E4462" s="91">
        <v>2341223394839.9199</v>
      </c>
      <c r="F4462" s="91">
        <v>80299520980.233505</v>
      </c>
    </row>
    <row r="4463" spans="1:6" x14ac:dyDescent="0.3">
      <c r="A4463" s="48">
        <v>45855</v>
      </c>
      <c r="B4463">
        <v>2025</v>
      </c>
      <c r="C4463" t="s">
        <v>460</v>
      </c>
      <c r="D4463" s="89">
        <v>118748.1627367753</v>
      </c>
      <c r="E4463" s="91">
        <v>2363194640209.5762</v>
      </c>
      <c r="F4463" s="91">
        <v>50374263848.762779</v>
      </c>
    </row>
    <row r="4464" spans="1:6" x14ac:dyDescent="0.3">
      <c r="A4464" s="48">
        <v>45856</v>
      </c>
      <c r="B4464">
        <v>2025</v>
      </c>
      <c r="C4464" t="s">
        <v>460</v>
      </c>
      <c r="D4464" s="89">
        <v>119445.3652043404</v>
      </c>
      <c r="E4464" s="91">
        <v>2376237382764.3008</v>
      </c>
      <c r="F4464" s="91">
        <v>49282617205.726624</v>
      </c>
    </row>
    <row r="4465" spans="1:6" x14ac:dyDescent="0.3">
      <c r="A4465" s="48">
        <v>45857</v>
      </c>
      <c r="B4465">
        <v>2025</v>
      </c>
      <c r="C4465" t="s">
        <v>460</v>
      </c>
      <c r="D4465" s="89">
        <v>117988.9466445579</v>
      </c>
      <c r="E4465" s="91">
        <v>2347165317624.5361</v>
      </c>
      <c r="F4465" s="91">
        <v>58896449260.693909</v>
      </c>
    </row>
    <row r="4466" spans="1:6" x14ac:dyDescent="0.3">
      <c r="A4466" s="48">
        <v>45858</v>
      </c>
      <c r="B4466">
        <v>2025</v>
      </c>
      <c r="C4466" t="s">
        <v>460</v>
      </c>
      <c r="D4466" s="89">
        <v>117901.6265590087</v>
      </c>
      <c r="E4466" s="91">
        <v>2345398337785.541</v>
      </c>
      <c r="F4466" s="91">
        <v>23934511126.349529</v>
      </c>
    </row>
    <row r="4467" spans="1:6" x14ac:dyDescent="0.3">
      <c r="A4467" s="48">
        <v>45859</v>
      </c>
      <c r="B4467">
        <v>2025</v>
      </c>
      <c r="C4467" t="s">
        <v>460</v>
      </c>
      <c r="D4467" s="89">
        <v>117256.9208222684</v>
      </c>
      <c r="E4467" s="91">
        <v>2333757287859.6641</v>
      </c>
      <c r="F4467" s="91">
        <v>36702153882.067482</v>
      </c>
    </row>
    <row r="4468" spans="1:6" x14ac:dyDescent="0.3">
      <c r="A4468" s="48">
        <v>45860</v>
      </c>
      <c r="B4468">
        <v>2025</v>
      </c>
      <c r="C4468" t="s">
        <v>460</v>
      </c>
      <c r="D4468" s="89">
        <v>117482.4697776729</v>
      </c>
      <c r="E4468" s="91">
        <v>2337365497467.1318</v>
      </c>
      <c r="F4468" s="91">
        <v>46344384345.394707</v>
      </c>
    </row>
    <row r="4469" spans="1:6" x14ac:dyDescent="0.3">
      <c r="A4469" s="48">
        <v>45861</v>
      </c>
      <c r="B4469">
        <v>2025</v>
      </c>
      <c r="C4469" t="s">
        <v>460</v>
      </c>
      <c r="D4469" s="89">
        <v>119955.7957060765</v>
      </c>
      <c r="E4469" s="91">
        <v>2387516761560.4932</v>
      </c>
      <c r="F4469" s="91">
        <v>58939000420.941658</v>
      </c>
    </row>
    <row r="4470" spans="1:6" x14ac:dyDescent="0.3">
      <c r="A4470" s="48">
        <v>45862</v>
      </c>
      <c r="B4470">
        <v>2025</v>
      </c>
      <c r="C4470" t="s">
        <v>460</v>
      </c>
      <c r="D4470" s="89">
        <v>118629.0558813043</v>
      </c>
      <c r="E4470" s="91">
        <v>2359931875300.5239</v>
      </c>
      <c r="F4470" s="91">
        <v>45225685167.617027</v>
      </c>
    </row>
    <row r="4471" spans="1:6" x14ac:dyDescent="0.3">
      <c r="A4471" s="48">
        <v>45863</v>
      </c>
      <c r="B4471">
        <v>2025</v>
      </c>
      <c r="C4471" t="s">
        <v>460</v>
      </c>
      <c r="D4471" s="89">
        <v>118354.4351743859</v>
      </c>
      <c r="E4471" s="91">
        <v>2354764508342.9941</v>
      </c>
      <c r="F4471" s="91">
        <v>51940414419.332703</v>
      </c>
    </row>
    <row r="4472" spans="1:6" x14ac:dyDescent="0.3">
      <c r="A4472" s="48">
        <v>45864</v>
      </c>
      <c r="B4472">
        <v>2025</v>
      </c>
      <c r="C4472" t="s">
        <v>460</v>
      </c>
      <c r="D4472" s="89">
        <v>117540.8083708574</v>
      </c>
      <c r="E4472" s="91">
        <v>2338855554998.7808</v>
      </c>
      <c r="F4472" s="91">
        <v>91617702596.103485</v>
      </c>
    </row>
    <row r="4473" spans="1:6" x14ac:dyDescent="0.3">
      <c r="A4473" s="48">
        <v>45865</v>
      </c>
      <c r="B4473">
        <v>2025</v>
      </c>
      <c r="C4473" t="s">
        <v>460</v>
      </c>
      <c r="D4473" s="89">
        <v>117959.5423436062</v>
      </c>
      <c r="E4473" s="91">
        <v>2346959472845.0269</v>
      </c>
      <c r="F4473" s="91">
        <v>25145925063.881351</v>
      </c>
    </row>
    <row r="4474" spans="1:6" x14ac:dyDescent="0.3">
      <c r="A4474" s="48">
        <v>45866</v>
      </c>
      <c r="B4474">
        <v>2025</v>
      </c>
      <c r="C4474" t="s">
        <v>460</v>
      </c>
      <c r="D4474" s="89">
        <v>119418.9140514147</v>
      </c>
      <c r="E4474" s="91">
        <v>2376524838793.0142</v>
      </c>
      <c r="F4474" s="91">
        <v>30220402191.467659</v>
      </c>
    </row>
    <row r="4475" spans="1:6" x14ac:dyDescent="0.3">
      <c r="A4475" s="48">
        <v>45867</v>
      </c>
      <c r="B4475">
        <v>2025</v>
      </c>
      <c r="C4475" t="s">
        <v>460</v>
      </c>
      <c r="D4475" s="89">
        <v>118003.30201607831</v>
      </c>
      <c r="E4475" s="91">
        <v>2349472897426.4692</v>
      </c>
      <c r="F4475" s="91">
        <v>43433742203.621582</v>
      </c>
    </row>
    <row r="4476" spans="1:6" x14ac:dyDescent="0.3">
      <c r="A4476" s="48">
        <v>45868</v>
      </c>
      <c r="B4476">
        <v>2025</v>
      </c>
      <c r="C4476" t="s">
        <v>460</v>
      </c>
      <c r="D4476" s="89">
        <v>117853.3089286382</v>
      </c>
      <c r="E4476" s="91">
        <v>2345126504020.1138</v>
      </c>
      <c r="F4476" s="91">
        <v>42860287143.688278</v>
      </c>
    </row>
    <row r="4477" spans="1:6" x14ac:dyDescent="0.3">
      <c r="A4477" s="48">
        <v>45869</v>
      </c>
      <c r="B4477">
        <v>2025</v>
      </c>
      <c r="C4477" t="s">
        <v>460</v>
      </c>
      <c r="D4477" s="89">
        <v>117833.24087995919</v>
      </c>
      <c r="E4477" s="91">
        <v>2343717963709.7119</v>
      </c>
      <c r="F4477" s="91">
        <v>43054424656.586487</v>
      </c>
    </row>
    <row r="4478" spans="1:6" x14ac:dyDescent="0.3">
      <c r="A4478" s="48">
        <v>45870</v>
      </c>
      <c r="B4478">
        <v>2025</v>
      </c>
      <c r="C4478" t="s">
        <v>460</v>
      </c>
      <c r="D4478" s="89">
        <v>115700.0024391578</v>
      </c>
      <c r="E4478" s="91">
        <v>2302199162425.1211</v>
      </c>
      <c r="F4478" s="91">
        <v>45238249453.358849</v>
      </c>
    </row>
    <row r="4479" spans="1:6" x14ac:dyDescent="0.3">
      <c r="A4479" s="48">
        <v>45871</v>
      </c>
      <c r="B4479">
        <v>2025</v>
      </c>
      <c r="C4479" t="s">
        <v>460</v>
      </c>
      <c r="D4479" s="89">
        <v>113234.6051343189</v>
      </c>
      <c r="E4479" s="91">
        <v>2253609880959.4028</v>
      </c>
      <c r="F4479" s="91">
        <v>65794680822.252548</v>
      </c>
    </row>
    <row r="4480" spans="1:6" x14ac:dyDescent="0.3">
      <c r="A4480" s="48">
        <v>45872</v>
      </c>
      <c r="B4480">
        <v>2025</v>
      </c>
      <c r="C4480" t="s">
        <v>460</v>
      </c>
      <c r="D4480" s="89">
        <v>112554.9023222172</v>
      </c>
      <c r="E4480" s="91">
        <v>2240413983638.1118</v>
      </c>
      <c r="F4480" s="91">
        <v>33543439044.097851</v>
      </c>
    </row>
    <row r="4481" spans="1:6" x14ac:dyDescent="0.3">
      <c r="A4481" s="48">
        <v>45873</v>
      </c>
      <c r="B4481">
        <v>2025</v>
      </c>
      <c r="C4481" t="s">
        <v>460</v>
      </c>
      <c r="D4481" s="89">
        <v>114199.1096646076</v>
      </c>
      <c r="E4481" s="91">
        <v>2272802075267.0381</v>
      </c>
      <c r="F4481" s="91">
        <v>24689273719.085529</v>
      </c>
    </row>
    <row r="4482" spans="1:6" x14ac:dyDescent="0.3">
      <c r="A4482" s="48">
        <v>45874</v>
      </c>
      <c r="B4482">
        <v>2025</v>
      </c>
      <c r="C4482" t="s">
        <v>460</v>
      </c>
      <c r="D4482" s="89">
        <v>115138.6861307018</v>
      </c>
      <c r="E4482" s="91">
        <v>2292395156144.1509</v>
      </c>
      <c r="F4482" s="91">
        <v>32488023582.827339</v>
      </c>
    </row>
    <row r="4483" spans="1:6" x14ac:dyDescent="0.3">
      <c r="A4483" s="48">
        <v>45875</v>
      </c>
      <c r="B4483">
        <v>2025</v>
      </c>
      <c r="C4483" t="s">
        <v>460</v>
      </c>
      <c r="D4483" s="89">
        <v>114128.35408881681</v>
      </c>
      <c r="E4483" s="91">
        <v>2271583255077.356</v>
      </c>
      <c r="F4483" s="91">
        <v>37316213251.971672</v>
      </c>
    </row>
    <row r="4484" spans="1:6" x14ac:dyDescent="0.3">
      <c r="A4484" s="48">
        <v>45876</v>
      </c>
      <c r="B4484">
        <v>2025</v>
      </c>
      <c r="C4484" t="s">
        <v>460</v>
      </c>
      <c r="D4484" s="89">
        <v>115022.09576830889</v>
      </c>
      <c r="E4484" s="91">
        <v>2289295036528.6582</v>
      </c>
      <c r="F4484" s="91">
        <v>32052509631.058868</v>
      </c>
    </row>
    <row r="4485" spans="1:6" x14ac:dyDescent="0.3">
      <c r="A4485" s="48">
        <v>45877</v>
      </c>
      <c r="B4485">
        <v>2025</v>
      </c>
      <c r="C4485" t="s">
        <v>460</v>
      </c>
      <c r="D4485" s="89">
        <v>117463.47451085239</v>
      </c>
      <c r="E4485" s="91">
        <v>2337732858703.543</v>
      </c>
      <c r="F4485" s="91">
        <v>38289687095.00489</v>
      </c>
    </row>
    <row r="4486" spans="1:6" x14ac:dyDescent="0.3">
      <c r="A4486" s="48">
        <v>45878</v>
      </c>
      <c r="B4486">
        <v>2025</v>
      </c>
      <c r="C4486" t="s">
        <v>460</v>
      </c>
      <c r="D4486" s="89">
        <v>116688.3666318606</v>
      </c>
      <c r="E4486" s="91">
        <v>2323026541073.3208</v>
      </c>
      <c r="F4486" s="91">
        <v>33017415812.97353</v>
      </c>
    </row>
    <row r="4487" spans="1:6" x14ac:dyDescent="0.3">
      <c r="A4487" s="48">
        <v>45879</v>
      </c>
      <c r="B4487">
        <v>2025</v>
      </c>
      <c r="C4487" t="s">
        <v>460</v>
      </c>
      <c r="D4487" s="89">
        <v>116510.0839321376</v>
      </c>
      <c r="E4487" s="91">
        <v>2318815857401.6802</v>
      </c>
      <c r="F4487" s="91">
        <v>27638785406.21056</v>
      </c>
    </row>
    <row r="4488" spans="1:6" x14ac:dyDescent="0.3">
      <c r="A4488" s="48">
        <v>45880</v>
      </c>
      <c r="B4488">
        <v>2025</v>
      </c>
      <c r="C4488" t="s">
        <v>460</v>
      </c>
      <c r="D4488" s="89">
        <v>119266.9251688056</v>
      </c>
      <c r="E4488" s="91">
        <v>2374097296837.8901</v>
      </c>
      <c r="F4488" s="91">
        <v>37157754754.851891</v>
      </c>
    </row>
    <row r="4489" spans="1:6" x14ac:dyDescent="0.3">
      <c r="A4489" s="48">
        <v>45881</v>
      </c>
      <c r="B4489">
        <v>2025</v>
      </c>
      <c r="C4489" t="s">
        <v>460</v>
      </c>
      <c r="D4489" s="89">
        <v>118773.7996086099</v>
      </c>
      <c r="E4489" s="91">
        <v>2364060561673</v>
      </c>
      <c r="F4489" s="91">
        <v>61739781527.958542</v>
      </c>
    </row>
    <row r="4490" spans="1:6" x14ac:dyDescent="0.3">
      <c r="A4490" s="48">
        <v>45882</v>
      </c>
      <c r="B4490">
        <v>2025</v>
      </c>
      <c r="C4490" t="s">
        <v>460</v>
      </c>
      <c r="D4490" s="89">
        <v>120202.5348550317</v>
      </c>
      <c r="E4490" s="91">
        <v>2392854421745.6162</v>
      </c>
      <c r="F4490" s="91">
        <v>46941089789.57991</v>
      </c>
    </row>
    <row r="4491" spans="1:6" x14ac:dyDescent="0.3">
      <c r="A4491" s="48">
        <v>45883</v>
      </c>
      <c r="B4491">
        <v>2025</v>
      </c>
      <c r="C4491" t="s">
        <v>460</v>
      </c>
      <c r="D4491" s="89">
        <v>123560.993635773</v>
      </c>
      <c r="E4491" s="91">
        <v>2458895200752.5669</v>
      </c>
      <c r="F4491" s="91">
        <v>61818118105.539909</v>
      </c>
    </row>
    <row r="4492" spans="1:6" x14ac:dyDescent="0.3">
      <c r="A4492" s="48">
        <v>45884</v>
      </c>
      <c r="B4492">
        <v>2025</v>
      </c>
      <c r="C4492" t="s">
        <v>460</v>
      </c>
      <c r="D4492" s="89">
        <v>118405.5957982395</v>
      </c>
      <c r="E4492" s="91">
        <v>2360043737045.272</v>
      </c>
      <c r="F4492" s="91">
        <v>73822008367.996811</v>
      </c>
    </row>
    <row r="4493" spans="1:6" x14ac:dyDescent="0.3">
      <c r="A4493" s="48">
        <v>45885</v>
      </c>
      <c r="B4493">
        <v>2025</v>
      </c>
      <c r="C4493" t="s">
        <v>460</v>
      </c>
      <c r="D4493" s="89">
        <v>117339.7919021328</v>
      </c>
      <c r="E4493" s="91">
        <v>2335290383260.1729</v>
      </c>
      <c r="F4493" s="91">
        <v>44268714220.021004</v>
      </c>
    </row>
    <row r="4494" spans="1:6" x14ac:dyDescent="0.3">
      <c r="A4494" s="48">
        <v>45886</v>
      </c>
      <c r="B4494">
        <v>2025</v>
      </c>
      <c r="C4494" t="s">
        <v>460</v>
      </c>
      <c r="D4494" s="89">
        <v>117501.2165339496</v>
      </c>
      <c r="E4494" s="91">
        <v>2339465736068.208</v>
      </c>
      <c r="F4494" s="91">
        <v>23202714236.542351</v>
      </c>
    </row>
    <row r="4495" spans="1:6" x14ac:dyDescent="0.3">
      <c r="A4495" s="48">
        <v>45887</v>
      </c>
      <c r="B4495">
        <v>2025</v>
      </c>
      <c r="C4495" t="s">
        <v>460</v>
      </c>
      <c r="D4495" s="89">
        <v>117542.83687778089</v>
      </c>
      <c r="E4495" s="91">
        <v>2340648324181.8281</v>
      </c>
      <c r="F4495" s="91">
        <v>20906566026.645439</v>
      </c>
    </row>
    <row r="4496" spans="1:6" x14ac:dyDescent="0.3">
      <c r="A4496" s="48">
        <v>45888</v>
      </c>
      <c r="B4496">
        <v>2025</v>
      </c>
      <c r="C4496" t="s">
        <v>460</v>
      </c>
      <c r="D4496" s="89">
        <v>116256.41276740951</v>
      </c>
      <c r="E4496" s="91">
        <v>2313556987528.4629</v>
      </c>
      <c r="F4496" s="91">
        <v>47337926940.985733</v>
      </c>
    </row>
    <row r="4497" spans="1:6" x14ac:dyDescent="0.3">
      <c r="A4497" s="48">
        <v>45889</v>
      </c>
      <c r="B4497">
        <v>2025</v>
      </c>
      <c r="C4497" t="s">
        <v>460</v>
      </c>
      <c r="D4497" s="89">
        <v>112778.3448355584</v>
      </c>
      <c r="E4497" s="91">
        <v>2245419916215.7422</v>
      </c>
      <c r="F4497" s="91">
        <v>46156885037.403877</v>
      </c>
    </row>
    <row r="4498" spans="1:6" x14ac:dyDescent="0.3">
      <c r="A4498" s="48">
        <v>45890</v>
      </c>
      <c r="B4498">
        <v>2025</v>
      </c>
      <c r="C4498" t="s">
        <v>460</v>
      </c>
      <c r="D4498" s="89">
        <v>114252.397551954</v>
      </c>
      <c r="E4498" s="91">
        <v>2274471285844.1841</v>
      </c>
      <c r="F4498" s="91">
        <v>42166369117.006943</v>
      </c>
    </row>
    <row r="4499" spans="1:6" x14ac:dyDescent="0.3">
      <c r="A4499" s="48">
        <v>45891</v>
      </c>
      <c r="B4499">
        <v>2025</v>
      </c>
      <c r="C4499" t="s">
        <v>460</v>
      </c>
      <c r="D4499" s="89">
        <v>112414.3998733651</v>
      </c>
      <c r="E4499" s="91">
        <v>2238121481749.5698</v>
      </c>
      <c r="F4499" s="91">
        <v>32048202090.654659</v>
      </c>
    </row>
    <row r="4500" spans="1:6" x14ac:dyDescent="0.3">
      <c r="A4500" s="48">
        <v>45892</v>
      </c>
      <c r="B4500">
        <v>2025</v>
      </c>
      <c r="C4500" t="s">
        <v>460</v>
      </c>
      <c r="D4500" s="89">
        <v>116834.24948202301</v>
      </c>
      <c r="E4500" s="91">
        <v>2326174803320.6118</v>
      </c>
      <c r="F4500" s="91">
        <v>50878158870.829277</v>
      </c>
    </row>
    <row r="4501" spans="1:6" x14ac:dyDescent="0.3">
      <c r="A4501" s="48">
        <v>45893</v>
      </c>
      <c r="B4501">
        <v>2025</v>
      </c>
      <c r="C4501" t="s">
        <v>460</v>
      </c>
      <c r="D4501" s="89">
        <v>115359.98346714739</v>
      </c>
      <c r="E4501" s="91">
        <v>2296786080139.7012</v>
      </c>
      <c r="F4501" s="91">
        <v>27306719885.257969</v>
      </c>
    </row>
    <row r="4502" spans="1:6" x14ac:dyDescent="0.3">
      <c r="A4502" s="48">
        <v>45894</v>
      </c>
      <c r="B4502">
        <v>2025</v>
      </c>
      <c r="C4502" t="s">
        <v>460</v>
      </c>
      <c r="D4502" s="89">
        <v>113399.5484731497</v>
      </c>
      <c r="E4502" s="91">
        <v>2259663171125.3892</v>
      </c>
      <c r="F4502" s="91">
        <v>40682656776.69001</v>
      </c>
    </row>
    <row r="4503" spans="1:6" x14ac:dyDescent="0.3">
      <c r="A4503" s="48">
        <v>45895</v>
      </c>
      <c r="B4503">
        <v>2025</v>
      </c>
      <c r="C4503" t="s">
        <v>460</v>
      </c>
      <c r="D4503" s="89">
        <v>110185.35443900419</v>
      </c>
      <c r="E4503" s="91">
        <v>2194453712375.5979</v>
      </c>
      <c r="F4503" s="91">
        <v>52854872363.936562</v>
      </c>
    </row>
    <row r="4504" spans="1:6" x14ac:dyDescent="0.3">
      <c r="A4504" s="48">
        <v>45896</v>
      </c>
      <c r="B4504">
        <v>2025</v>
      </c>
      <c r="C4504" t="s">
        <v>460</v>
      </c>
      <c r="D4504" s="89">
        <v>111842.709992606</v>
      </c>
      <c r="E4504" s="91">
        <v>2227025695775.5928</v>
      </c>
      <c r="F4504" s="91">
        <v>43023800053.054604</v>
      </c>
    </row>
    <row r="4505" spans="1:6" x14ac:dyDescent="0.3">
      <c r="A4505" s="48">
        <v>45897</v>
      </c>
      <c r="B4505">
        <v>2025</v>
      </c>
      <c r="C4505" t="s">
        <v>460</v>
      </c>
      <c r="D4505" s="89">
        <v>111216.0847962917</v>
      </c>
      <c r="E4505" s="91">
        <v>2215255294289.9941</v>
      </c>
      <c r="F4505" s="91">
        <v>36957904262.995811</v>
      </c>
    </row>
    <row r="4506" spans="1:6" x14ac:dyDescent="0.3">
      <c r="A4506" s="48">
        <v>45898</v>
      </c>
      <c r="B4506">
        <v>2025</v>
      </c>
      <c r="C4506" t="s">
        <v>460</v>
      </c>
      <c r="D4506" s="89">
        <v>112525.5974066979</v>
      </c>
      <c r="E4506" s="91">
        <v>2239422945686.8921</v>
      </c>
      <c r="F4506" s="91">
        <v>34222495087.20689</v>
      </c>
    </row>
    <row r="4507" spans="1:6" x14ac:dyDescent="0.3">
      <c r="A4507" s="48">
        <v>45899</v>
      </c>
      <c r="B4507">
        <v>2025</v>
      </c>
      <c r="C4507" t="s">
        <v>460</v>
      </c>
      <c r="D4507" s="89">
        <v>108480.30666639371</v>
      </c>
      <c r="E4507" s="91">
        <v>2160278651486.2849</v>
      </c>
      <c r="F4507" s="91">
        <v>51702115726.389587</v>
      </c>
    </row>
    <row r="4508" spans="1:6" x14ac:dyDescent="0.3">
      <c r="A4508" s="48">
        <v>45900</v>
      </c>
      <c r="B4508">
        <v>2025</v>
      </c>
      <c r="C4508" t="s">
        <v>460</v>
      </c>
      <c r="D4508" s="89">
        <v>108781.95727925689</v>
      </c>
      <c r="E4508" s="91">
        <v>2166165747945.1809</v>
      </c>
      <c r="F4508" s="91">
        <v>27799981330.79221</v>
      </c>
    </row>
    <row r="4509" spans="1:6" x14ac:dyDescent="0.3">
      <c r="A4509" s="48">
        <v>45901</v>
      </c>
      <c r="B4509">
        <v>2025</v>
      </c>
      <c r="C4509" t="s">
        <v>460</v>
      </c>
      <c r="D4509" s="89">
        <v>108253.36092385621</v>
      </c>
      <c r="E4509" s="91">
        <v>2155694976689.5979</v>
      </c>
      <c r="F4509" s="91">
        <v>26140904019.246819</v>
      </c>
    </row>
    <row r="4510" spans="1:6" x14ac:dyDescent="0.3">
      <c r="A4510" s="48">
        <v>45902</v>
      </c>
      <c r="B4510">
        <v>2025</v>
      </c>
      <c r="C4510" t="s">
        <v>460</v>
      </c>
      <c r="D4510" s="89">
        <v>109162.685579923</v>
      </c>
      <c r="E4510" s="91">
        <v>2174100506466.4319</v>
      </c>
      <c r="F4510" s="91">
        <v>42999610648.393021</v>
      </c>
    </row>
    <row r="4511" spans="1:6" x14ac:dyDescent="0.3">
      <c r="A4511" s="48">
        <v>45903</v>
      </c>
      <c r="B4511">
        <v>2025</v>
      </c>
      <c r="C4511" t="s">
        <v>460</v>
      </c>
      <c r="D4511" s="89">
        <v>111190.1820984542</v>
      </c>
      <c r="E4511" s="91">
        <v>2212595221503.4541</v>
      </c>
      <c r="F4511" s="91">
        <v>50235464642.845963</v>
      </c>
    </row>
    <row r="4512" spans="1:6" x14ac:dyDescent="0.3">
      <c r="A4512" s="48">
        <v>45904</v>
      </c>
      <c r="B4512">
        <v>2025</v>
      </c>
      <c r="C4512" t="s">
        <v>460</v>
      </c>
      <c r="D4512" s="89">
        <v>111711.5197772512</v>
      </c>
      <c r="E4512" s="91">
        <v>2225365905592.2329</v>
      </c>
      <c r="F4512" s="91">
        <v>36406080683.427467</v>
      </c>
    </row>
    <row r="4513" spans="1:6" x14ac:dyDescent="0.3">
      <c r="A4513" s="48">
        <v>45905</v>
      </c>
      <c r="B4513">
        <v>2025</v>
      </c>
      <c r="C4513" t="s">
        <v>460</v>
      </c>
      <c r="D4513" s="89">
        <v>110724.736377486</v>
      </c>
      <c r="E4513" s="91">
        <v>2204051936301.3262</v>
      </c>
      <c r="F4513" s="91">
        <v>38708366685.431473</v>
      </c>
    </row>
    <row r="4514" spans="1:6" x14ac:dyDescent="0.3">
      <c r="A4514" s="48">
        <v>45906</v>
      </c>
      <c r="B4514">
        <v>2025</v>
      </c>
      <c r="C4514" t="s">
        <v>460</v>
      </c>
      <c r="D4514" s="89">
        <v>110662.1811262851</v>
      </c>
      <c r="E4514" s="91">
        <v>2204045604630.562</v>
      </c>
      <c r="F4514" s="91">
        <v>56020470627.406647</v>
      </c>
    </row>
    <row r="4515" spans="1:6" x14ac:dyDescent="0.3">
      <c r="A4515" s="48">
        <v>45907</v>
      </c>
      <c r="B4515">
        <v>2025</v>
      </c>
      <c r="C4515" t="s">
        <v>460</v>
      </c>
      <c r="D4515" s="89">
        <v>110209.18882477839</v>
      </c>
      <c r="E4515" s="91">
        <v>2195288669199.5681</v>
      </c>
      <c r="F4515" s="91">
        <v>19340758702.076328</v>
      </c>
    </row>
    <row r="4516" spans="1:6" x14ac:dyDescent="0.3">
      <c r="A4516" s="48">
        <v>45908</v>
      </c>
      <c r="B4516">
        <v>2025</v>
      </c>
      <c r="C4516" t="s">
        <v>460</v>
      </c>
      <c r="D4516" s="89">
        <v>111131.99238684071</v>
      </c>
      <c r="E4516" s="91">
        <v>2213764479139.3652</v>
      </c>
      <c r="F4516" s="91">
        <v>22147049159.335129</v>
      </c>
    </row>
    <row r="4517" spans="1:6" x14ac:dyDescent="0.3">
      <c r="A4517" s="48">
        <v>45909</v>
      </c>
      <c r="B4517">
        <v>2025</v>
      </c>
      <c r="C4517" t="s">
        <v>460</v>
      </c>
      <c r="D4517" s="89">
        <v>112025.1287811877</v>
      </c>
      <c r="E4517" s="91">
        <v>2231763512226.8672</v>
      </c>
      <c r="F4517" s="91">
        <v>37159847899.860298</v>
      </c>
    </row>
    <row r="4518" spans="1:6" x14ac:dyDescent="0.3">
      <c r="A4518" s="48">
        <v>45910</v>
      </c>
      <c r="B4518">
        <v>2025</v>
      </c>
      <c r="C4518" t="s">
        <v>460</v>
      </c>
      <c r="D4518" s="89">
        <v>111547.43956434789</v>
      </c>
      <c r="E4518" s="91">
        <v>2222026777598.0469</v>
      </c>
      <c r="F4518" s="91">
        <v>45338021458.383682</v>
      </c>
    </row>
    <row r="4519" spans="1:6" x14ac:dyDescent="0.3">
      <c r="A4519" s="48">
        <v>45911</v>
      </c>
      <c r="B4519">
        <v>2025</v>
      </c>
      <c r="C4519" t="s">
        <v>460</v>
      </c>
      <c r="D4519" s="89">
        <v>113975.3248946877</v>
      </c>
      <c r="E4519" s="91">
        <v>2270241314652.7139</v>
      </c>
      <c r="F4519" s="91">
        <v>52205187155.055672</v>
      </c>
    </row>
    <row r="4520" spans="1:6" x14ac:dyDescent="0.3">
      <c r="A4520" s="48">
        <v>45912</v>
      </c>
      <c r="B4520">
        <v>2025</v>
      </c>
      <c r="C4520" t="s">
        <v>460</v>
      </c>
      <c r="D4520" s="89">
        <v>115503.16663193041</v>
      </c>
      <c r="E4520" s="91">
        <v>2299764311655.6738</v>
      </c>
      <c r="F4520" s="91">
        <v>43752917632.950668</v>
      </c>
    </row>
    <row r="4521" spans="1:6" x14ac:dyDescent="0.3">
      <c r="A4521" s="48">
        <v>45913</v>
      </c>
      <c r="B4521">
        <v>2025</v>
      </c>
      <c r="C4521" t="s">
        <v>460</v>
      </c>
      <c r="D4521" s="89">
        <v>116160.14344594489</v>
      </c>
      <c r="E4521" s="91">
        <v>2314347371939.9458</v>
      </c>
      <c r="F4521" s="91">
        <v>51192951485.864403</v>
      </c>
    </row>
    <row r="4522" spans="1:6" x14ac:dyDescent="0.3">
      <c r="A4522" s="48">
        <v>45914</v>
      </c>
      <c r="B4522">
        <v>2025</v>
      </c>
      <c r="C4522" t="s">
        <v>460</v>
      </c>
      <c r="D4522" s="89">
        <v>115970.5848844303</v>
      </c>
      <c r="E4522" s="91">
        <v>2310166037871.29</v>
      </c>
      <c r="F4522" s="91">
        <v>30063858747.76022</v>
      </c>
    </row>
    <row r="4523" spans="1:6" x14ac:dyDescent="0.3">
      <c r="A4523" s="48">
        <v>45915</v>
      </c>
      <c r="B4523">
        <v>2025</v>
      </c>
      <c r="C4523" t="s">
        <v>460</v>
      </c>
      <c r="D4523" s="89">
        <v>115373.55555886831</v>
      </c>
      <c r="E4523" s="91">
        <v>2297459118244.4238</v>
      </c>
      <c r="F4523" s="91">
        <v>26889399414.610909</v>
      </c>
    </row>
    <row r="4524" spans="1:6" x14ac:dyDescent="0.3">
      <c r="A4524" s="48">
        <v>45916</v>
      </c>
      <c r="B4524">
        <v>2025</v>
      </c>
      <c r="C4524" t="s">
        <v>460</v>
      </c>
      <c r="D4524" s="89">
        <v>115397.2527272751</v>
      </c>
      <c r="E4524" s="91">
        <v>2297977599504.5532</v>
      </c>
      <c r="F4524" s="91">
        <v>46947581231.081978</v>
      </c>
    </row>
    <row r="4525" spans="1:6" x14ac:dyDescent="0.3">
      <c r="A4525" s="48">
        <v>45917</v>
      </c>
      <c r="B4525">
        <v>2025</v>
      </c>
      <c r="C4525" t="s">
        <v>460</v>
      </c>
      <c r="D4525" s="89">
        <v>116762.8496864193</v>
      </c>
      <c r="E4525" s="91">
        <v>2325326932460.9639</v>
      </c>
      <c r="F4525" s="91">
        <v>39964451595.099731</v>
      </c>
    </row>
    <row r="4526" spans="1:6" x14ac:dyDescent="0.3">
      <c r="A4526" s="48">
        <v>45918</v>
      </c>
      <c r="B4526">
        <v>2025</v>
      </c>
      <c r="C4526" t="s">
        <v>460</v>
      </c>
      <c r="D4526" s="89">
        <v>116455.9464822532</v>
      </c>
      <c r="E4526" s="91">
        <v>2321583680138.8911</v>
      </c>
      <c r="F4526" s="91">
        <v>54740952295.378677</v>
      </c>
    </row>
    <row r="4527" spans="1:6" x14ac:dyDescent="0.3">
      <c r="A4527" s="48">
        <v>45919</v>
      </c>
      <c r="B4527">
        <v>2025</v>
      </c>
      <c r="C4527" t="s">
        <v>460</v>
      </c>
      <c r="D4527" s="89">
        <v>117145.4950895201</v>
      </c>
      <c r="E4527" s="91">
        <v>2333705338232.0972</v>
      </c>
      <c r="F4527" s="91">
        <v>43642467075.258377</v>
      </c>
    </row>
    <row r="4528" spans="1:6" x14ac:dyDescent="0.3">
      <c r="A4528" s="48">
        <v>45920</v>
      </c>
      <c r="B4528">
        <v>2025</v>
      </c>
      <c r="C4528" t="s">
        <v>460</v>
      </c>
      <c r="D4528" s="89">
        <v>115655.8104644134</v>
      </c>
      <c r="E4528" s="91">
        <v>2303469041668.7998</v>
      </c>
      <c r="F4528" s="91">
        <v>34296721252.330009</v>
      </c>
    </row>
    <row r="4529" spans="1:6" x14ac:dyDescent="0.3">
      <c r="A4529" s="48">
        <v>45921</v>
      </c>
      <c r="B4529">
        <v>2025</v>
      </c>
      <c r="C4529" t="s">
        <v>460</v>
      </c>
      <c r="D4529" s="89">
        <v>115715.5153678177</v>
      </c>
      <c r="E4529" s="91">
        <v>2305371926506.3018</v>
      </c>
      <c r="F4529" s="91">
        <v>18774953731.290401</v>
      </c>
    </row>
    <row r="4530" spans="1:6" x14ac:dyDescent="0.3">
      <c r="A4530" s="48">
        <v>45922</v>
      </c>
      <c r="B4530">
        <v>2025</v>
      </c>
      <c r="C4530" t="s">
        <v>460</v>
      </c>
      <c r="D4530" s="89">
        <v>115304.4799940704</v>
      </c>
      <c r="E4530" s="91">
        <v>2297332085237.645</v>
      </c>
      <c r="F4530" s="91">
        <v>18659113982.495461</v>
      </c>
    </row>
    <row r="4531" spans="1:6" x14ac:dyDescent="0.3">
      <c r="A4531" s="48">
        <v>45923</v>
      </c>
      <c r="B4531">
        <v>2025</v>
      </c>
      <c r="C4531" t="s">
        <v>460</v>
      </c>
      <c r="D4531" s="89">
        <v>112696.74101711861</v>
      </c>
      <c r="E4531" s="91">
        <v>2245929069310.853</v>
      </c>
      <c r="F4531" s="91">
        <v>69152342029.467987</v>
      </c>
    </row>
    <row r="4532" spans="1:6" x14ac:dyDescent="0.3">
      <c r="A4532" s="48">
        <v>45924</v>
      </c>
      <c r="B4532">
        <v>2025</v>
      </c>
      <c r="C4532" t="s">
        <v>460</v>
      </c>
      <c r="D4532" s="89">
        <v>112022.165878612</v>
      </c>
      <c r="E4532" s="91">
        <v>2232693472656.6509</v>
      </c>
      <c r="F4532" s="91">
        <v>46154878824.043457</v>
      </c>
    </row>
    <row r="4533" spans="1:6" x14ac:dyDescent="0.3">
      <c r="A4533" s="48">
        <v>45925</v>
      </c>
      <c r="B4533">
        <v>2025</v>
      </c>
      <c r="C4533" t="s">
        <v>460</v>
      </c>
      <c r="D4533" s="89">
        <v>113320.5690854101</v>
      </c>
      <c r="E4533" s="91">
        <v>2257741194218.8291</v>
      </c>
      <c r="F4533" s="91">
        <v>46677543220.334534</v>
      </c>
    </row>
    <row r="4534" spans="1:6" x14ac:dyDescent="0.3">
      <c r="A4534" s="48">
        <v>45926</v>
      </c>
      <c r="B4534">
        <v>2025</v>
      </c>
      <c r="C4534" t="s">
        <v>460</v>
      </c>
      <c r="D4534" s="89">
        <v>108963.5301359564</v>
      </c>
      <c r="E4534" s="91">
        <v>2171950311711.4431</v>
      </c>
      <c r="F4534" s="91">
        <v>74481796351.473053</v>
      </c>
    </row>
    <row r="4535" spans="1:6" x14ac:dyDescent="0.3">
      <c r="A4535" s="48">
        <v>45927</v>
      </c>
      <c r="B4535">
        <v>2025</v>
      </c>
      <c r="C4535" t="s">
        <v>460</v>
      </c>
      <c r="D4535" s="89">
        <v>109710.2087466774</v>
      </c>
      <c r="E4535" s="91">
        <v>2185866776171.5459</v>
      </c>
      <c r="F4535" s="91">
        <v>55257214020.568237</v>
      </c>
    </row>
    <row r="4536" spans="1:6" x14ac:dyDescent="0.3">
      <c r="A4536" s="48">
        <v>45928</v>
      </c>
      <c r="B4536">
        <v>2025</v>
      </c>
      <c r="C4536" t="s">
        <v>460</v>
      </c>
      <c r="D4536" s="89">
        <v>109654.81021075731</v>
      </c>
      <c r="E4536" s="91">
        <v>2185203231301.0559</v>
      </c>
      <c r="F4536" s="91">
        <v>23294896964.310162</v>
      </c>
    </row>
    <row r="4537" spans="1:6" x14ac:dyDescent="0.3">
      <c r="A4537" s="48">
        <v>45929</v>
      </c>
      <c r="B4537">
        <v>2025</v>
      </c>
      <c r="C4537" t="s">
        <v>460</v>
      </c>
      <c r="D4537" s="89">
        <v>112142.5736275267</v>
      </c>
      <c r="E4537" s="91">
        <v>2235798877396.1338</v>
      </c>
      <c r="F4537" s="91">
        <v>31274654338.512119</v>
      </c>
    </row>
    <row r="4538" spans="1:6" x14ac:dyDescent="0.3">
      <c r="A4538" s="48">
        <v>45930</v>
      </c>
      <c r="B4538">
        <v>2025</v>
      </c>
      <c r="C4538" t="s">
        <v>460</v>
      </c>
      <c r="D4538" s="89">
        <v>114309.1504111945</v>
      </c>
      <c r="E4538" s="91">
        <v>2278362523594.313</v>
      </c>
      <c r="F4538" s="91">
        <v>57833295882.657852</v>
      </c>
    </row>
    <row r="4539" spans="1:6" x14ac:dyDescent="0.3">
      <c r="A4539" s="48">
        <v>45931</v>
      </c>
      <c r="B4539">
        <v>2025</v>
      </c>
      <c r="C4539" t="s">
        <v>462</v>
      </c>
      <c r="D4539" s="89">
        <v>114024.2278355005</v>
      </c>
      <c r="E4539" s="91">
        <v>2272137555069.4512</v>
      </c>
      <c r="F4539" s="91">
        <v>57718901820.706161</v>
      </c>
    </row>
    <row r="4540" spans="1:6" x14ac:dyDescent="0.3">
      <c r="A4540" s="48">
        <v>45932</v>
      </c>
      <c r="B4540">
        <v>2025</v>
      </c>
      <c r="C4540" t="s">
        <v>462</v>
      </c>
      <c r="D4540" s="89">
        <v>118503.2445175248</v>
      </c>
      <c r="E4540" s="91">
        <v>2359569556068.0801</v>
      </c>
      <c r="F4540" s="91">
        <v>69920179085.470795</v>
      </c>
    </row>
    <row r="4541" spans="1:6" x14ac:dyDescent="0.3">
      <c r="A4541" s="48">
        <v>45933</v>
      </c>
      <c r="B4541">
        <v>2025</v>
      </c>
      <c r="C4541" t="s">
        <v>462</v>
      </c>
      <c r="D4541" s="89">
        <v>120611.7191159105</v>
      </c>
      <c r="E4541" s="91">
        <v>2399524207991.5532</v>
      </c>
      <c r="F4541" s="91">
        <v>71252850672.752518</v>
      </c>
    </row>
    <row r="4542" spans="1:6" x14ac:dyDescent="0.3">
      <c r="A4542" s="48">
        <v>45934</v>
      </c>
      <c r="B4542">
        <v>2025</v>
      </c>
      <c r="C4542" t="s">
        <v>462</v>
      </c>
      <c r="D4542" s="89">
        <v>122250.151868428</v>
      </c>
      <c r="E4542" s="91">
        <v>2436956902844.7158</v>
      </c>
      <c r="F4542" s="91">
        <v>83155430408.51796</v>
      </c>
    </row>
    <row r="4543" spans="1:6" x14ac:dyDescent="0.3">
      <c r="A4543" s="48">
        <v>45935</v>
      </c>
      <c r="B4543">
        <v>2025</v>
      </c>
      <c r="C4543" t="s">
        <v>462</v>
      </c>
      <c r="D4543" s="89">
        <v>122380.93708463269</v>
      </c>
      <c r="E4543" s="91">
        <v>2438832157552.7871</v>
      </c>
      <c r="F4543" s="91">
        <v>35161626561.809181</v>
      </c>
    </row>
    <row r="4544" spans="1:6" x14ac:dyDescent="0.3">
      <c r="A4544" s="48">
        <v>45936</v>
      </c>
      <c r="B4544">
        <v>2025</v>
      </c>
      <c r="C4544" t="s">
        <v>462</v>
      </c>
      <c r="D4544" s="89">
        <v>123506.1852002768</v>
      </c>
      <c r="E4544" s="91">
        <v>2461221856764.188</v>
      </c>
      <c r="F4544" s="91">
        <v>72011486031.265747</v>
      </c>
    </row>
    <row r="4545" spans="1:6" x14ac:dyDescent="0.3">
      <c r="A4545" s="48">
        <v>45937</v>
      </c>
      <c r="B4545">
        <v>2025</v>
      </c>
      <c r="C4545" t="s">
        <v>462</v>
      </c>
      <c r="D4545" s="89">
        <v>124773.50823074429</v>
      </c>
      <c r="E4545" s="91">
        <v>2486073086655.2871</v>
      </c>
      <c r="F4545" s="91">
        <v>69605991064.723816</v>
      </c>
    </row>
    <row r="4546" spans="1:6" x14ac:dyDescent="0.3">
      <c r="A4546" s="48">
        <v>45938</v>
      </c>
      <c r="B4546">
        <v>2025</v>
      </c>
      <c r="C4546" t="s">
        <v>462</v>
      </c>
      <c r="D4546" s="89">
        <v>121518.7559357507</v>
      </c>
      <c r="E4546" s="91">
        <v>2421938444026.2778</v>
      </c>
      <c r="F4546" s="91">
        <v>76087884719.800278</v>
      </c>
    </row>
    <row r="4547" spans="1:6" x14ac:dyDescent="0.3">
      <c r="A4547" s="48">
        <v>45939</v>
      </c>
      <c r="B4547">
        <v>2025</v>
      </c>
      <c r="C4547" t="s">
        <v>462</v>
      </c>
      <c r="D4547" s="89">
        <v>123352.504875232</v>
      </c>
      <c r="E4547" s="91">
        <v>2459003621170.1182</v>
      </c>
      <c r="F4547" s="91">
        <v>62576032795.367218</v>
      </c>
    </row>
    <row r="4548" spans="1:6" x14ac:dyDescent="0.3">
      <c r="A4548" s="48">
        <v>45940</v>
      </c>
      <c r="B4548">
        <v>2025</v>
      </c>
      <c r="C4548" t="s">
        <v>462</v>
      </c>
      <c r="D4548" s="89">
        <v>121698.0306677832</v>
      </c>
      <c r="E4548" s="91">
        <v>2423288659157.4839</v>
      </c>
      <c r="F4548" s="91">
        <v>72097306668.913559</v>
      </c>
    </row>
    <row r="4549" spans="1:6" x14ac:dyDescent="0.3">
      <c r="A4549" s="48">
        <v>45941</v>
      </c>
      <c r="B4549">
        <v>2025</v>
      </c>
      <c r="C4549" t="s">
        <v>462</v>
      </c>
      <c r="D4549" s="89">
        <v>113201.740641389</v>
      </c>
      <c r="E4549" s="91">
        <v>2265659827789.9922</v>
      </c>
      <c r="F4549" s="91">
        <v>151002213089.8765</v>
      </c>
    </row>
    <row r="4550" spans="1:6" x14ac:dyDescent="0.3">
      <c r="A4550" s="48">
        <v>45942</v>
      </c>
      <c r="B4550">
        <v>2025</v>
      </c>
      <c r="C4550" t="s">
        <v>462</v>
      </c>
      <c r="D4550" s="89">
        <v>110853.116638839</v>
      </c>
      <c r="E4550" s="91">
        <v>2211404015103.1089</v>
      </c>
      <c r="F4550" s="91">
        <v>108643865752.1767</v>
      </c>
    </row>
    <row r="4551" spans="1:6" x14ac:dyDescent="0.3">
      <c r="A4551" s="48">
        <v>45943</v>
      </c>
      <c r="B4551">
        <v>2025</v>
      </c>
      <c r="C4551" t="s">
        <v>462</v>
      </c>
      <c r="D4551" s="89">
        <v>115189.5714637257</v>
      </c>
      <c r="E4551" s="91">
        <v>2294724465036.979</v>
      </c>
      <c r="F4551" s="91">
        <v>93857100744.124542</v>
      </c>
    </row>
    <row r="4552" spans="1:6" x14ac:dyDescent="0.3">
      <c r="A4552" s="48">
        <v>45944</v>
      </c>
      <c r="B4552">
        <v>2025</v>
      </c>
      <c r="C4552" t="s">
        <v>462</v>
      </c>
      <c r="D4552" s="89">
        <v>115222.2830211652</v>
      </c>
      <c r="E4552" s="91">
        <v>2296863527017.9858</v>
      </c>
      <c r="F4552" s="91">
        <v>68935270367.040329</v>
      </c>
    </row>
    <row r="4553" spans="1:6" x14ac:dyDescent="0.3">
      <c r="A4553" s="48">
        <v>45945</v>
      </c>
      <c r="B4553">
        <v>2025</v>
      </c>
      <c r="C4553" t="s">
        <v>462</v>
      </c>
      <c r="D4553" s="89">
        <v>113156.5694382691</v>
      </c>
      <c r="E4553" s="91">
        <v>2257545230986.0142</v>
      </c>
      <c r="F4553" s="91">
        <v>91211854988.915176</v>
      </c>
    </row>
    <row r="4554" spans="1:6" x14ac:dyDescent="0.3">
      <c r="A4554" s="48">
        <v>45946</v>
      </c>
      <c r="B4554">
        <v>2025</v>
      </c>
      <c r="C4554" t="s">
        <v>462</v>
      </c>
      <c r="D4554" s="89">
        <v>110708.6696087942</v>
      </c>
      <c r="E4554" s="91">
        <v>2207742082237.0479</v>
      </c>
      <c r="F4554" s="91">
        <v>68877328886.402588</v>
      </c>
    </row>
    <row r="4555" spans="1:6" x14ac:dyDescent="0.3">
      <c r="A4555" s="48">
        <v>45947</v>
      </c>
      <c r="B4555">
        <v>2025</v>
      </c>
      <c r="C4555" t="s">
        <v>462</v>
      </c>
      <c r="D4555" s="89">
        <v>108076.72862033189</v>
      </c>
      <c r="E4555" s="91">
        <v>2154964541836.4551</v>
      </c>
      <c r="F4555" s="91">
        <v>84773160808.273987</v>
      </c>
    </row>
    <row r="4556" spans="1:6" x14ac:dyDescent="0.3">
      <c r="A4556" s="48">
        <v>45948</v>
      </c>
      <c r="B4556">
        <v>2025</v>
      </c>
      <c r="C4556" t="s">
        <v>462</v>
      </c>
      <c r="D4556" s="89">
        <v>106443.6119498464</v>
      </c>
      <c r="E4556" s="91">
        <v>2123017949517.1421</v>
      </c>
      <c r="F4556" s="91">
        <v>94325236794.781647</v>
      </c>
    </row>
    <row r="4557" spans="1:6" x14ac:dyDescent="0.3">
      <c r="A4557" s="48">
        <v>45949</v>
      </c>
      <c r="B4557">
        <v>2025</v>
      </c>
      <c r="C4557" t="s">
        <v>462</v>
      </c>
      <c r="D4557" s="89">
        <v>107156.00337647719</v>
      </c>
      <c r="E4557" s="91">
        <v>2135575517405.918</v>
      </c>
      <c r="F4557" s="91">
        <v>34412835719.612923</v>
      </c>
    </row>
    <row r="4558" spans="1:6" x14ac:dyDescent="0.3">
      <c r="A4558" s="48">
        <v>45950</v>
      </c>
      <c r="B4558">
        <v>2025</v>
      </c>
      <c r="C4558" t="s">
        <v>462</v>
      </c>
      <c r="D4558" s="89">
        <v>108621.134857428</v>
      </c>
      <c r="E4558" s="91">
        <v>2165367850075.0039</v>
      </c>
      <c r="F4558" s="91">
        <v>45373692612.394402</v>
      </c>
    </row>
    <row r="4559" spans="1:6" x14ac:dyDescent="0.3">
      <c r="A4559" s="48">
        <v>45951</v>
      </c>
      <c r="B4559">
        <v>2025</v>
      </c>
      <c r="C4559" t="s">
        <v>462</v>
      </c>
      <c r="D4559" s="89">
        <v>110608.5714932665</v>
      </c>
      <c r="E4559" s="91">
        <v>2205571381112.9302</v>
      </c>
      <c r="F4559" s="91">
        <v>60452111148.140083</v>
      </c>
    </row>
    <row r="4560" spans="1:6" x14ac:dyDescent="0.3">
      <c r="A4560" s="48">
        <v>45952</v>
      </c>
      <c r="B4560">
        <v>2025</v>
      </c>
      <c r="C4560" t="s">
        <v>462</v>
      </c>
      <c r="D4560" s="89">
        <v>108486.1026271664</v>
      </c>
      <c r="E4560" s="91">
        <v>2162410619417.9121</v>
      </c>
      <c r="F4560" s="91">
        <v>105841401713.002</v>
      </c>
    </row>
    <row r="4561" spans="1:6" x14ac:dyDescent="0.3">
      <c r="A4561" s="48">
        <v>45953</v>
      </c>
      <c r="B4561">
        <v>2025</v>
      </c>
      <c r="C4561" t="s">
        <v>462</v>
      </c>
      <c r="D4561" s="89">
        <v>107618.42667154039</v>
      </c>
      <c r="E4561" s="91">
        <v>2145773248654.645</v>
      </c>
      <c r="F4561" s="91">
        <v>83996418125.93103</v>
      </c>
    </row>
    <row r="4562" spans="1:6" x14ac:dyDescent="0.3">
      <c r="A4562" s="48">
        <v>45954</v>
      </c>
      <c r="B4562">
        <v>2025</v>
      </c>
      <c r="C4562" t="s">
        <v>462</v>
      </c>
      <c r="D4562" s="89">
        <v>110048.51827291631</v>
      </c>
      <c r="E4562" s="91">
        <v>2193901841033.905</v>
      </c>
      <c r="F4562" s="91">
        <v>56192643013.57058</v>
      </c>
    </row>
    <row r="4563" spans="1:6" x14ac:dyDescent="0.3">
      <c r="A4563" s="48">
        <v>45955</v>
      </c>
      <c r="B4563">
        <v>2025</v>
      </c>
      <c r="C4563" t="s">
        <v>462</v>
      </c>
      <c r="D4563" s="89">
        <v>110997.804371297</v>
      </c>
      <c r="E4563" s="91">
        <v>2213306367536.7559</v>
      </c>
      <c r="F4563" s="91">
        <v>49120903424.344856</v>
      </c>
    </row>
    <row r="4564" spans="1:6" x14ac:dyDescent="0.3">
      <c r="A4564" s="48">
        <v>45956</v>
      </c>
      <c r="B4564">
        <v>2025</v>
      </c>
      <c r="C4564" t="s">
        <v>462</v>
      </c>
      <c r="D4564" s="89">
        <v>111620.3093731354</v>
      </c>
      <c r="E4564" s="91">
        <v>2224861052775.001</v>
      </c>
      <c r="F4564" s="91">
        <v>23214874411.21217</v>
      </c>
    </row>
    <row r="4565" spans="1:6" x14ac:dyDescent="0.3">
      <c r="A4565" s="48">
        <v>45957</v>
      </c>
      <c r="B4565">
        <v>2025</v>
      </c>
      <c r="C4565" t="s">
        <v>462</v>
      </c>
      <c r="D4565" s="89">
        <v>114476.0122750858</v>
      </c>
      <c r="E4565" s="91">
        <v>2283691326423.2119</v>
      </c>
      <c r="F4565" s="91">
        <v>42483268634.187111</v>
      </c>
    </row>
    <row r="4566" spans="1:6" x14ac:dyDescent="0.3">
      <c r="A4566" s="48">
        <v>45958</v>
      </c>
      <c r="B4566">
        <v>2025</v>
      </c>
      <c r="C4566" t="s">
        <v>462</v>
      </c>
      <c r="D4566" s="89">
        <v>114182.7944280676</v>
      </c>
      <c r="E4566" s="91">
        <v>2276235094681.6709</v>
      </c>
      <c r="F4566" s="91">
        <v>63764801510.65889</v>
      </c>
    </row>
    <row r="4567" spans="1:6" x14ac:dyDescent="0.3">
      <c r="A4567" s="48">
        <v>45959</v>
      </c>
      <c r="B4567">
        <v>2025</v>
      </c>
      <c r="C4567" t="s">
        <v>462</v>
      </c>
      <c r="D4567" s="89">
        <v>112950.3486325947</v>
      </c>
      <c r="E4567" s="91">
        <v>2254003248725.4922</v>
      </c>
      <c r="F4567" s="91">
        <v>66299512352.177963</v>
      </c>
    </row>
    <row r="4568" spans="1:6" x14ac:dyDescent="0.3">
      <c r="A4568" s="48">
        <v>45960</v>
      </c>
      <c r="B4568">
        <v>2025</v>
      </c>
      <c r="C4568" t="s">
        <v>462</v>
      </c>
      <c r="D4568" s="89">
        <v>110046.6692583728</v>
      </c>
      <c r="E4568" s="91">
        <v>2194746293754.542</v>
      </c>
      <c r="F4568" s="91">
        <v>64235327509.057419</v>
      </c>
    </row>
    <row r="4569" spans="1:6" x14ac:dyDescent="0.3">
      <c r="A4569" s="48">
        <v>45961</v>
      </c>
      <c r="B4569">
        <v>2025</v>
      </c>
      <c r="C4569" t="s">
        <v>462</v>
      </c>
      <c r="D4569" s="89">
        <v>108240.76528725721</v>
      </c>
      <c r="E4569" s="91">
        <v>2157803742876.075</v>
      </c>
      <c r="F4569" s="91">
        <v>72648897659.942291</v>
      </c>
    </row>
    <row r="4570" spans="1:6" x14ac:dyDescent="0.3">
      <c r="A4570" s="48">
        <v>45962</v>
      </c>
      <c r="B4570">
        <v>2025</v>
      </c>
      <c r="C4570" t="s">
        <v>462</v>
      </c>
      <c r="D4570" s="89">
        <v>109573.9055562912</v>
      </c>
      <c r="E4570" s="91">
        <v>2185193896779.3411</v>
      </c>
      <c r="F4570" s="91">
        <v>58800487940.514603</v>
      </c>
    </row>
    <row r="4571" spans="1:6" x14ac:dyDescent="0.3">
      <c r="A4571" s="48">
        <v>45963</v>
      </c>
      <c r="B4571">
        <v>2025</v>
      </c>
      <c r="C4571" t="s">
        <v>462</v>
      </c>
      <c r="D4571" s="89">
        <v>110014.1355677609</v>
      </c>
      <c r="E4571" s="91">
        <v>2194075979770.062</v>
      </c>
      <c r="F4571" s="91">
        <v>24938475577.849918</v>
      </c>
    </row>
    <row r="4572" spans="1:6" x14ac:dyDescent="0.3">
      <c r="A4572" s="48">
        <v>45964</v>
      </c>
      <c r="B4572">
        <v>2025</v>
      </c>
      <c r="C4572" t="s">
        <v>462</v>
      </c>
      <c r="D4572" s="89">
        <v>110650.20928231459</v>
      </c>
      <c r="E4572" s="91">
        <v>2201849942058.2798</v>
      </c>
      <c r="F4572" s="91">
        <v>35098774843.7742</v>
      </c>
    </row>
    <row r="4573" spans="1:6" x14ac:dyDescent="0.3">
      <c r="A4573" s="48">
        <v>45965</v>
      </c>
      <c r="B4573">
        <v>2025</v>
      </c>
      <c r="C4573" t="s">
        <v>462</v>
      </c>
      <c r="D4573" s="89">
        <v>106521.0867382576</v>
      </c>
      <c r="E4573" s="91">
        <v>2123664079961.7019</v>
      </c>
      <c r="F4573" s="91">
        <v>75068433317.86293</v>
      </c>
    </row>
    <row r="4574" spans="1:6" x14ac:dyDescent="0.3">
      <c r="A4574" s="48">
        <v>45966</v>
      </c>
      <c r="B4574">
        <v>2025</v>
      </c>
      <c r="C4574" t="s">
        <v>462</v>
      </c>
      <c r="D4574" s="89">
        <v>101635.2740227234</v>
      </c>
      <c r="E4574" s="91">
        <v>2026091188341.1841</v>
      </c>
      <c r="F4574" s="91">
        <v>108965721650.6031</v>
      </c>
    </row>
    <row r="4575" spans="1:6" x14ac:dyDescent="0.3">
      <c r="A4575" s="48">
        <v>45967</v>
      </c>
      <c r="B4575">
        <v>2025</v>
      </c>
      <c r="C4575" t="s">
        <v>462</v>
      </c>
      <c r="D4575" s="89">
        <v>103877.95965955161</v>
      </c>
      <c r="E4575" s="91">
        <v>2073000557933.802</v>
      </c>
      <c r="F4575" s="91">
        <v>77083907216.626312</v>
      </c>
    </row>
    <row r="4576" spans="1:6" x14ac:dyDescent="0.3">
      <c r="A4576" s="48">
        <v>45968</v>
      </c>
      <c r="B4576">
        <v>2025</v>
      </c>
      <c r="C4576" t="s">
        <v>462</v>
      </c>
      <c r="D4576" s="89">
        <v>101322.6402945857</v>
      </c>
      <c r="E4576" s="91">
        <v>2019147576692.2629</v>
      </c>
      <c r="F4576" s="91">
        <v>64118217249.574364</v>
      </c>
    </row>
    <row r="4577" spans="1:6" x14ac:dyDescent="0.3">
      <c r="A4577" s="48">
        <v>45969</v>
      </c>
      <c r="B4577">
        <v>2025</v>
      </c>
      <c r="C4577" t="s">
        <v>462</v>
      </c>
      <c r="D4577" s="89">
        <v>103396.084215925</v>
      </c>
      <c r="E4577" s="91">
        <v>2063021740892.137</v>
      </c>
      <c r="F4577" s="91">
        <v>93627003785.310181</v>
      </c>
    </row>
    <row r="4578" spans="1:6" x14ac:dyDescent="0.3">
      <c r="A4578" s="48">
        <v>45970</v>
      </c>
      <c r="B4578">
        <v>2025</v>
      </c>
      <c r="C4578" t="s">
        <v>462</v>
      </c>
      <c r="D4578" s="89">
        <v>102290.1371465517</v>
      </c>
      <c r="E4578" s="91">
        <v>2039995976869.1489</v>
      </c>
      <c r="F4578" s="91">
        <v>51095924202.31797</v>
      </c>
    </row>
    <row r="4579" spans="1:6" x14ac:dyDescent="0.3">
      <c r="A4579" s="48">
        <v>45971</v>
      </c>
      <c r="B4579">
        <v>2025</v>
      </c>
      <c r="C4579" t="s">
        <v>462</v>
      </c>
      <c r="D4579" s="89">
        <v>104709.6786165627</v>
      </c>
      <c r="E4579" s="91">
        <v>2086419359800.05</v>
      </c>
      <c r="F4579" s="91">
        <v>59952468437.718117</v>
      </c>
    </row>
    <row r="4580" spans="1:6" x14ac:dyDescent="0.3">
      <c r="A4580" s="48">
        <v>45972</v>
      </c>
      <c r="B4580">
        <v>2025</v>
      </c>
      <c r="C4580" t="s">
        <v>462</v>
      </c>
      <c r="D4580" s="89">
        <v>105909.0727232174</v>
      </c>
      <c r="E4580" s="91">
        <v>2112747067951.9031</v>
      </c>
      <c r="F4580" s="91">
        <v>67546556819.526421</v>
      </c>
    </row>
    <row r="4581" spans="1:6" x14ac:dyDescent="0.3">
      <c r="A4581" s="48">
        <v>45973</v>
      </c>
      <c r="B4581">
        <v>2025</v>
      </c>
      <c r="C4581" t="s">
        <v>462</v>
      </c>
      <c r="D4581" s="89">
        <v>102960.7756450056</v>
      </c>
      <c r="E4581" s="91">
        <v>2053215927640.825</v>
      </c>
      <c r="F4581" s="91">
        <v>71008299178.739563</v>
      </c>
    </row>
    <row r="4582" spans="1:6" x14ac:dyDescent="0.3">
      <c r="A4582" s="48">
        <v>45974</v>
      </c>
      <c r="B4582">
        <v>2025</v>
      </c>
      <c r="C4582" t="s">
        <v>462</v>
      </c>
      <c r="D4582" s="89">
        <v>101521.7085945359</v>
      </c>
      <c r="E4582" s="91">
        <v>2025837265459.7571</v>
      </c>
      <c r="F4582" s="91">
        <v>63332414142.588272</v>
      </c>
    </row>
    <row r="4583" spans="1:6" x14ac:dyDescent="0.3">
      <c r="A4583" s="48">
        <v>45975</v>
      </c>
      <c r="B4583">
        <v>2025</v>
      </c>
      <c r="C4583" t="s">
        <v>462</v>
      </c>
      <c r="D4583" s="89">
        <v>99730.453395620396</v>
      </c>
      <c r="E4583" s="91">
        <v>1996168972711.9961</v>
      </c>
      <c r="F4583" s="91">
        <v>100463341916.47321</v>
      </c>
    </row>
    <row r="4584" spans="1:6" x14ac:dyDescent="0.3">
      <c r="A4584" s="48">
        <v>45976</v>
      </c>
      <c r="B4584">
        <v>2025</v>
      </c>
      <c r="C4584" t="s">
        <v>462</v>
      </c>
      <c r="D4584" s="89">
        <v>94456.393682353359</v>
      </c>
      <c r="E4584" s="91">
        <v>1891799949910.1121</v>
      </c>
      <c r="F4584" s="91">
        <v>113198323665.3887</v>
      </c>
    </row>
    <row r="4585" spans="1:6" x14ac:dyDescent="0.3">
      <c r="A4585" s="48">
        <v>45977</v>
      </c>
      <c r="B4585">
        <v>2025</v>
      </c>
      <c r="C4585" t="s">
        <v>462</v>
      </c>
      <c r="D4585" s="89">
        <v>95508.310198891966</v>
      </c>
      <c r="E4585" s="91">
        <v>1905234340631.991</v>
      </c>
      <c r="F4585" s="91">
        <v>39062120798.23745</v>
      </c>
    </row>
    <row r="4586" spans="1:6" x14ac:dyDescent="0.3">
      <c r="A4586" s="48">
        <v>45978</v>
      </c>
      <c r="B4586">
        <v>2025</v>
      </c>
      <c r="C4586" t="s">
        <v>462</v>
      </c>
      <c r="D4586" s="89">
        <v>94411.329471829682</v>
      </c>
      <c r="E4586" s="91">
        <v>1883240679702.7429</v>
      </c>
      <c r="F4586" s="91">
        <v>72645149972.784698</v>
      </c>
    </row>
    <row r="4587" spans="1:6" x14ac:dyDescent="0.3">
      <c r="A4587" s="48">
        <v>45979</v>
      </c>
      <c r="B4587">
        <v>2025</v>
      </c>
      <c r="C4587" t="s">
        <v>462</v>
      </c>
      <c r="D4587" s="89">
        <v>92036.725504567206</v>
      </c>
      <c r="E4587" s="91">
        <v>1835458818945.896</v>
      </c>
      <c r="F4587" s="91">
        <v>95794596045.064117</v>
      </c>
    </row>
    <row r="4588" spans="1:6" x14ac:dyDescent="0.3">
      <c r="A4588" s="48">
        <v>45980</v>
      </c>
      <c r="B4588">
        <v>2025</v>
      </c>
      <c r="C4588" t="s">
        <v>462</v>
      </c>
      <c r="D4588" s="89">
        <v>92819.759215009006</v>
      </c>
      <c r="E4588" s="91">
        <v>1851234710246.605</v>
      </c>
      <c r="F4588" s="91">
        <v>103837258806.01601</v>
      </c>
    </row>
    <row r="4589" spans="1:6" x14ac:dyDescent="0.3">
      <c r="A4589" s="48">
        <v>45981</v>
      </c>
      <c r="B4589">
        <v>2025</v>
      </c>
      <c r="C4589" t="s">
        <v>462</v>
      </c>
      <c r="D4589" s="89">
        <v>91363.278386933685</v>
      </c>
      <c r="E4589" s="91">
        <v>1820062799702.324</v>
      </c>
      <c r="F4589" s="91">
        <v>82897875507.452286</v>
      </c>
    </row>
    <row r="4590" spans="1:6" x14ac:dyDescent="0.3">
      <c r="A4590" s="48">
        <v>45982</v>
      </c>
      <c r="B4590">
        <v>2025</v>
      </c>
      <c r="C4590" t="s">
        <v>462</v>
      </c>
      <c r="D4590" s="89">
        <v>86649.972579182286</v>
      </c>
      <c r="E4590" s="91">
        <v>1731258563683.1289</v>
      </c>
      <c r="F4590" s="91">
        <v>99171039191.129501</v>
      </c>
    </row>
    <row r="4591" spans="1:6" x14ac:dyDescent="0.3">
      <c r="A4591" s="48">
        <v>45983</v>
      </c>
      <c r="B4591">
        <v>2025</v>
      </c>
      <c r="C4591" t="s">
        <v>462</v>
      </c>
      <c r="D4591" s="89">
        <v>85051.801929500201</v>
      </c>
      <c r="E4591" s="91">
        <v>1697723941246.0481</v>
      </c>
      <c r="F4591" s="91">
        <v>135093457122.46471</v>
      </c>
    </row>
    <row r="4592" spans="1:6" x14ac:dyDescent="0.3">
      <c r="A4592" s="48">
        <v>45984</v>
      </c>
      <c r="B4592">
        <v>2025</v>
      </c>
      <c r="C4592" t="s">
        <v>462</v>
      </c>
      <c r="D4592" s="89">
        <v>84682.624291477478</v>
      </c>
      <c r="E4592" s="91">
        <v>1690556523055.8091</v>
      </c>
      <c r="F4592" s="91">
        <v>42644968955.218399</v>
      </c>
    </row>
    <row r="4593" spans="1:6" x14ac:dyDescent="0.3">
      <c r="A4593" s="48">
        <v>45985</v>
      </c>
      <c r="B4593">
        <v>2025</v>
      </c>
      <c r="C4593" t="s">
        <v>462</v>
      </c>
      <c r="D4593" s="89">
        <v>86783.847668395829</v>
      </c>
      <c r="E4593" s="91">
        <v>1732233225777.4021</v>
      </c>
      <c r="F4593" s="91">
        <v>60446592409.292183</v>
      </c>
    </row>
    <row r="4594" spans="1:6" x14ac:dyDescent="0.3">
      <c r="A4594" s="48">
        <v>45986</v>
      </c>
      <c r="B4594">
        <v>2025</v>
      </c>
      <c r="C4594" t="s">
        <v>462</v>
      </c>
      <c r="D4594" s="89">
        <v>88229.357407197676</v>
      </c>
      <c r="E4594" s="91">
        <v>1761564072532.238</v>
      </c>
      <c r="F4594" s="91">
        <v>77606296173.43544</v>
      </c>
    </row>
    <row r="4595" spans="1:6" x14ac:dyDescent="0.3">
      <c r="A4595" s="48">
        <v>45987</v>
      </c>
      <c r="B4595">
        <v>2025</v>
      </c>
      <c r="C4595" t="s">
        <v>462</v>
      </c>
      <c r="D4595" s="89">
        <v>87310.331599504425</v>
      </c>
      <c r="E4595" s="91">
        <v>1742162762885.542</v>
      </c>
      <c r="F4595" s="91">
        <v>67956444142.187492</v>
      </c>
    </row>
    <row r="4596" spans="1:6" x14ac:dyDescent="0.3">
      <c r="A4596" s="48">
        <v>45988</v>
      </c>
      <c r="B4596">
        <v>2025</v>
      </c>
      <c r="C4596" t="s">
        <v>462</v>
      </c>
      <c r="D4596" s="89">
        <v>90474.226779696983</v>
      </c>
      <c r="E4596" s="91">
        <v>1806439309544.9971</v>
      </c>
      <c r="F4596" s="91">
        <v>69690430587.900177</v>
      </c>
    </row>
    <row r="4597" spans="1:6" x14ac:dyDescent="0.3">
      <c r="A4597" s="48">
        <v>45989</v>
      </c>
      <c r="B4597">
        <v>2025</v>
      </c>
      <c r="C4597" t="s">
        <v>462</v>
      </c>
      <c r="D4597" s="89">
        <v>91279.060571764247</v>
      </c>
      <c r="E4597" s="91">
        <v>1821778517479.9221</v>
      </c>
      <c r="F4597" s="91">
        <v>59295194347.668587</v>
      </c>
    </row>
    <row r="4598" spans="1:6" x14ac:dyDescent="0.3">
      <c r="A4598" s="48">
        <v>45990</v>
      </c>
      <c r="B4598">
        <v>2025</v>
      </c>
      <c r="C4598" t="s">
        <v>462</v>
      </c>
      <c r="D4598" s="89">
        <v>90950.376959109941</v>
      </c>
      <c r="E4598" s="91">
        <v>1814919896425.408</v>
      </c>
      <c r="F4598" s="91">
        <v>62833195066.539886</v>
      </c>
    </row>
    <row r="4599" spans="1:6" x14ac:dyDescent="0.3">
      <c r="A4599" s="48">
        <v>45991</v>
      </c>
      <c r="B4599">
        <v>2025</v>
      </c>
      <c r="C4599" t="s">
        <v>462</v>
      </c>
      <c r="D4599" s="89">
        <v>90841.452581936755</v>
      </c>
      <c r="E4599" s="91">
        <v>1812771321410.9441</v>
      </c>
      <c r="F4599" s="91">
        <v>39253888201.693268</v>
      </c>
    </row>
    <row r="4600" spans="1:6" x14ac:dyDescent="0.3">
      <c r="A4600" s="48">
        <v>45992</v>
      </c>
      <c r="B4600">
        <v>2025</v>
      </c>
      <c r="C4600" t="s">
        <v>462</v>
      </c>
      <c r="D4600" s="89">
        <v>90406.28448571144</v>
      </c>
      <c r="E4600" s="91">
        <v>1807818977105.3911</v>
      </c>
      <c r="F4600" s="91">
        <v>40334819409.843483</v>
      </c>
    </row>
    <row r="4601" spans="1:6" x14ac:dyDescent="0.3">
      <c r="A4601" s="48">
        <v>45993</v>
      </c>
      <c r="B4601">
        <v>2025</v>
      </c>
      <c r="C4601" t="s">
        <v>462</v>
      </c>
      <c r="D4601" s="89">
        <v>86281.495197769182</v>
      </c>
      <c r="E4601" s="91">
        <v>1723547230444.791</v>
      </c>
      <c r="F4601" s="91">
        <v>92988982967.245956</v>
      </c>
    </row>
    <row r="4602" spans="1:6" x14ac:dyDescent="0.3">
      <c r="A4602" s="48">
        <v>45994</v>
      </c>
      <c r="B4602">
        <v>2025</v>
      </c>
      <c r="C4602" t="s">
        <v>462</v>
      </c>
      <c r="D4602" s="89">
        <v>91344.732751501637</v>
      </c>
      <c r="E4602" s="91">
        <v>1824843161126.137</v>
      </c>
      <c r="F4602" s="91">
        <v>83138039128.813461</v>
      </c>
    </row>
    <row r="4603" spans="1:6" x14ac:dyDescent="0.3">
      <c r="A4603" s="48">
        <v>45995</v>
      </c>
      <c r="B4603">
        <v>2025</v>
      </c>
      <c r="C4603" t="s">
        <v>462</v>
      </c>
      <c r="D4603" s="89">
        <v>93619.437508171046</v>
      </c>
      <c r="E4603" s="91">
        <v>1868050658597.657</v>
      </c>
      <c r="F4603" s="91">
        <v>81429135004.88295</v>
      </c>
    </row>
    <row r="4604" spans="1:6" x14ac:dyDescent="0.3">
      <c r="A4604" s="48">
        <v>45996</v>
      </c>
      <c r="B4604">
        <v>2025</v>
      </c>
      <c r="C4604" t="s">
        <v>462</v>
      </c>
      <c r="D4604" s="89">
        <v>92140.704197957923</v>
      </c>
      <c r="E4604" s="91">
        <v>1839369557445.907</v>
      </c>
      <c r="F4604" s="91">
        <v>67878296355.025879</v>
      </c>
    </row>
    <row r="4605" spans="1:6" x14ac:dyDescent="0.3">
      <c r="A4605" s="48">
        <v>45997</v>
      </c>
      <c r="B4605">
        <v>2025</v>
      </c>
      <c r="C4605" t="s">
        <v>462</v>
      </c>
      <c r="D4605" s="89">
        <v>89307.091545129631</v>
      </c>
      <c r="E4605" s="91">
        <v>1782798987370.1689</v>
      </c>
      <c r="F4605" s="91">
        <v>50193142876.743881</v>
      </c>
    </row>
    <row r="4606" spans="1:6" x14ac:dyDescent="0.3">
      <c r="A4606" s="48">
        <v>45998</v>
      </c>
      <c r="B4606">
        <v>2025</v>
      </c>
      <c r="C4606" t="s">
        <v>462</v>
      </c>
      <c r="D4606" s="89">
        <v>89244.762081411798</v>
      </c>
      <c r="E4606" s="91">
        <v>1781194798199.844</v>
      </c>
      <c r="F4606" s="91">
        <v>24818678152.499859</v>
      </c>
    </row>
    <row r="4607" spans="1:6" x14ac:dyDescent="0.3">
      <c r="A4607" s="48">
        <v>45999</v>
      </c>
      <c r="B4607">
        <v>2025</v>
      </c>
      <c r="C4607" t="s">
        <v>462</v>
      </c>
      <c r="D4607" s="89">
        <v>90162.907140071256</v>
      </c>
      <c r="E4607" s="91">
        <v>1799656690088.55</v>
      </c>
      <c r="F4607" s="91">
        <v>33912893266.908741</v>
      </c>
    </row>
    <row r="4608" spans="1:6" x14ac:dyDescent="0.3">
      <c r="A4608" s="48">
        <v>46000</v>
      </c>
      <c r="B4608">
        <v>2025</v>
      </c>
      <c r="C4608" t="s">
        <v>462</v>
      </c>
      <c r="D4608" s="89">
        <v>90618.053520460802</v>
      </c>
      <c r="E4608" s="91">
        <v>1808394676576.6389</v>
      </c>
      <c r="F4608" s="91">
        <v>45466493941.40448</v>
      </c>
    </row>
    <row r="4609" spans="1:6" x14ac:dyDescent="0.3">
      <c r="A4609" s="48">
        <v>46001</v>
      </c>
      <c r="B4609">
        <v>2025</v>
      </c>
      <c r="C4609" t="s">
        <v>462</v>
      </c>
      <c r="D4609" s="89">
        <v>92723.213720696323</v>
      </c>
      <c r="E4609" s="91">
        <v>1852116289106.2471</v>
      </c>
      <c r="F4609" s="91">
        <v>54575121853.645287</v>
      </c>
    </row>
    <row r="4610" spans="1:6" x14ac:dyDescent="0.3">
      <c r="A4610" s="48">
        <v>46002</v>
      </c>
      <c r="B4610">
        <v>2025</v>
      </c>
      <c r="C4610" t="s">
        <v>462</v>
      </c>
      <c r="D4610" s="89">
        <v>92005.137149574119</v>
      </c>
      <c r="E4610" s="91">
        <v>1837321739746.9561</v>
      </c>
      <c r="F4610" s="91">
        <v>52189659395.756477</v>
      </c>
    </row>
    <row r="4611" spans="1:6" x14ac:dyDescent="0.3">
      <c r="A4611" s="48">
        <v>46003</v>
      </c>
      <c r="B4611">
        <v>2025</v>
      </c>
      <c r="C4611" t="s">
        <v>462</v>
      </c>
      <c r="D4611" s="89">
        <v>92494.176916404162</v>
      </c>
      <c r="E4611" s="91">
        <v>1848922166365.781</v>
      </c>
      <c r="F4611" s="91">
        <v>53232377699.408401</v>
      </c>
    </row>
    <row r="4612" spans="1:6" x14ac:dyDescent="0.3">
      <c r="A4612" s="48">
        <v>46004</v>
      </c>
      <c r="B4612">
        <v>2025</v>
      </c>
      <c r="C4612" t="s">
        <v>462</v>
      </c>
      <c r="D4612" s="89">
        <v>90307.260285678043</v>
      </c>
      <c r="E4612" s="91">
        <v>1803244893514.8879</v>
      </c>
      <c r="F4612" s="91">
        <v>67750393558.629372</v>
      </c>
    </row>
    <row r="4613" spans="1:6" x14ac:dyDescent="0.3">
      <c r="A4613" s="48">
        <v>46005</v>
      </c>
      <c r="B4613">
        <v>2025</v>
      </c>
      <c r="C4613" t="s">
        <v>462</v>
      </c>
      <c r="D4613" s="89">
        <v>90257.429288589105</v>
      </c>
      <c r="E4613" s="91">
        <v>1801496999571.6899</v>
      </c>
      <c r="F4613" s="91">
        <v>35222775785.402153</v>
      </c>
    </row>
    <row r="4614" spans="1:6" x14ac:dyDescent="0.3">
      <c r="A4614" s="48">
        <v>46006</v>
      </c>
      <c r="B4614">
        <v>2025</v>
      </c>
      <c r="C4614" t="s">
        <v>462</v>
      </c>
      <c r="D4614" s="89">
        <v>88230.774093679109</v>
      </c>
      <c r="E4614" s="91">
        <v>1761380944797.124</v>
      </c>
      <c r="F4614" s="91">
        <v>33808538697.042439</v>
      </c>
    </row>
    <row r="4615" spans="1:6" x14ac:dyDescent="0.3">
      <c r="A4615" s="48">
        <v>46007</v>
      </c>
      <c r="B4615">
        <v>2025</v>
      </c>
      <c r="C4615" t="s">
        <v>462</v>
      </c>
      <c r="D4615" s="89">
        <v>86413.919019563706</v>
      </c>
      <c r="E4615" s="91">
        <v>1724624039059.303</v>
      </c>
      <c r="F4615" s="91">
        <v>50630498834.055153</v>
      </c>
    </row>
    <row r="4616" spans="1:6" x14ac:dyDescent="0.3">
      <c r="A4616" s="48">
        <v>46008</v>
      </c>
      <c r="B4616">
        <v>2025</v>
      </c>
      <c r="C4616" t="s">
        <v>462</v>
      </c>
      <c r="D4616" s="89">
        <v>87821.889191091337</v>
      </c>
      <c r="E4616" s="91">
        <v>1751373602587.656</v>
      </c>
      <c r="F4616" s="91">
        <v>48317754254.702812</v>
      </c>
    </row>
    <row r="4617" spans="1:6" x14ac:dyDescent="0.3">
      <c r="A4617" s="48">
        <v>46009</v>
      </c>
      <c r="B4617">
        <v>2025</v>
      </c>
      <c r="C4617" t="s">
        <v>462</v>
      </c>
      <c r="D4617" s="89">
        <v>86064.947162159995</v>
      </c>
      <c r="E4617" s="91">
        <v>1718491930388.8369</v>
      </c>
      <c r="F4617" s="91">
        <v>48886793507.656326</v>
      </c>
    </row>
    <row r="4618" spans="1:6" x14ac:dyDescent="0.3">
      <c r="A4618" s="48">
        <v>46010</v>
      </c>
      <c r="B4618">
        <v>2025</v>
      </c>
      <c r="C4618" t="s">
        <v>462</v>
      </c>
      <c r="D4618" s="89">
        <v>85450.331200930203</v>
      </c>
      <c r="E4618" s="91">
        <v>1704341132953.6221</v>
      </c>
      <c r="F4618" s="91">
        <v>58649139178.511864</v>
      </c>
    </row>
    <row r="4619" spans="1:6" x14ac:dyDescent="0.3">
      <c r="A4619" s="48">
        <v>46011</v>
      </c>
      <c r="B4619">
        <v>2025</v>
      </c>
      <c r="C4619" t="s">
        <v>462</v>
      </c>
      <c r="D4619" s="89">
        <v>88103.860757210234</v>
      </c>
      <c r="E4619" s="91">
        <v>1759398134896.644</v>
      </c>
      <c r="F4619" s="91">
        <v>51932451056.500557</v>
      </c>
    </row>
    <row r="4620" spans="1:6" x14ac:dyDescent="0.3">
      <c r="A4620" s="48">
        <v>46012</v>
      </c>
      <c r="B4620">
        <v>2025</v>
      </c>
      <c r="C4620" t="s">
        <v>462</v>
      </c>
      <c r="D4620" s="89">
        <v>88347.94310567998</v>
      </c>
      <c r="E4620" s="91">
        <v>1762805314679.9839</v>
      </c>
      <c r="F4620" s="91">
        <v>17103607834.78005</v>
      </c>
    </row>
    <row r="4621" spans="1:6" x14ac:dyDescent="0.3">
      <c r="A4621" s="48">
        <v>46013</v>
      </c>
      <c r="B4621">
        <v>2025</v>
      </c>
      <c r="C4621" t="s">
        <v>462</v>
      </c>
      <c r="D4621" s="89">
        <v>88577.420383588382</v>
      </c>
      <c r="E4621" s="91">
        <v>1768920028841.5139</v>
      </c>
      <c r="F4621" s="91">
        <v>22541294542.323101</v>
      </c>
    </row>
    <row r="4622" spans="1:6" x14ac:dyDescent="0.3">
      <c r="A4622" s="48">
        <v>46014</v>
      </c>
      <c r="B4622">
        <v>2025</v>
      </c>
      <c r="C4622" t="s">
        <v>462</v>
      </c>
      <c r="D4622" s="89">
        <v>88491.120207881017</v>
      </c>
      <c r="E4622" s="91">
        <v>1767081210842.8059</v>
      </c>
      <c r="F4622" s="91">
        <v>41948947368.210243</v>
      </c>
    </row>
    <row r="4623" spans="1:6" x14ac:dyDescent="0.3">
      <c r="A4623" s="48">
        <v>46015</v>
      </c>
      <c r="B4623">
        <v>2025</v>
      </c>
      <c r="C4623" t="s">
        <v>462</v>
      </c>
      <c r="D4623" s="89">
        <v>87406.436367379749</v>
      </c>
      <c r="E4623" s="91">
        <v>1745209464473.625</v>
      </c>
      <c r="F4623" s="91">
        <v>46353794741.510002</v>
      </c>
    </row>
    <row r="4624" spans="1:6" x14ac:dyDescent="0.3">
      <c r="A4624" s="48">
        <v>46016</v>
      </c>
      <c r="B4624">
        <v>2025</v>
      </c>
      <c r="C4624" t="s">
        <v>462</v>
      </c>
      <c r="D4624" s="89">
        <v>87642.608881199514</v>
      </c>
      <c r="E4624" s="91">
        <v>1749379166231.2849</v>
      </c>
      <c r="F4624" s="91">
        <v>29100645180.04002</v>
      </c>
    </row>
    <row r="4625" spans="1:6" x14ac:dyDescent="0.3">
      <c r="A4625" s="48">
        <v>46017</v>
      </c>
      <c r="B4625">
        <v>2025</v>
      </c>
      <c r="C4625" t="s">
        <v>462</v>
      </c>
      <c r="D4625" s="89">
        <v>87229.780660109434</v>
      </c>
      <c r="E4625" s="91">
        <v>1741491085115.6011</v>
      </c>
      <c r="F4625" s="91">
        <v>22773603342.326359</v>
      </c>
    </row>
    <row r="4626" spans="1:6" x14ac:dyDescent="0.3">
      <c r="A4626" s="48">
        <v>46018</v>
      </c>
      <c r="B4626">
        <v>2025</v>
      </c>
      <c r="C4626" t="s">
        <v>462</v>
      </c>
      <c r="D4626" s="89">
        <v>87305.956559613944</v>
      </c>
      <c r="E4626" s="91">
        <v>1743187621561.1589</v>
      </c>
      <c r="F4626" s="91">
        <v>47130449135.786713</v>
      </c>
    </row>
    <row r="4627" spans="1:6" x14ac:dyDescent="0.3">
      <c r="A4627" s="48">
        <v>46019</v>
      </c>
      <c r="B4627">
        <v>2025</v>
      </c>
      <c r="C4627" t="s">
        <v>462</v>
      </c>
      <c r="D4627" s="89">
        <v>87807.003210775001</v>
      </c>
      <c r="E4627" s="91">
        <v>1753375412209.345</v>
      </c>
      <c r="F4627" s="91">
        <v>15670944599.66069</v>
      </c>
    </row>
    <row r="4628" spans="1:6" x14ac:dyDescent="0.3">
      <c r="A4628" s="48">
        <v>46020</v>
      </c>
      <c r="B4628">
        <v>2025</v>
      </c>
      <c r="C4628" t="s">
        <v>462</v>
      </c>
      <c r="D4628" s="89">
        <v>87822.90829076794</v>
      </c>
      <c r="E4628" s="91">
        <v>1753595375313.0381</v>
      </c>
      <c r="F4628" s="91">
        <v>17428479525.199131</v>
      </c>
    </row>
    <row r="4629" spans="1:6" x14ac:dyDescent="0.3">
      <c r="A4629" s="48">
        <v>46021</v>
      </c>
      <c r="B4629">
        <v>2025</v>
      </c>
      <c r="C4629" t="s">
        <v>462</v>
      </c>
      <c r="D4629" s="89">
        <v>87156.562660801166</v>
      </c>
      <c r="E4629" s="91">
        <v>1739794323451.9629</v>
      </c>
      <c r="F4629" s="91">
        <v>53957962807.988792</v>
      </c>
    </row>
    <row r="4630" spans="1:6" x14ac:dyDescent="0.3">
      <c r="A4630" s="48">
        <v>46022</v>
      </c>
      <c r="B4630">
        <v>2025</v>
      </c>
      <c r="C4630" t="s">
        <v>462</v>
      </c>
      <c r="D4630" s="89">
        <v>88414.628560733618</v>
      </c>
      <c r="E4630" s="91">
        <v>1765833387995.616</v>
      </c>
      <c r="F4630" s="91">
        <v>39734225800.079224</v>
      </c>
    </row>
    <row r="4631" spans="1:6" x14ac:dyDescent="0.3">
      <c r="A4631" s="48">
        <v>46023</v>
      </c>
      <c r="B4631">
        <v>2026</v>
      </c>
      <c r="C4631" t="s">
        <v>1105</v>
      </c>
      <c r="D4631" s="89">
        <v>87520.180487428748</v>
      </c>
      <c r="E4631" s="91">
        <v>1747837206254.365</v>
      </c>
      <c r="F4631" s="91">
        <v>37245075349.027657</v>
      </c>
    </row>
    <row r="4632" spans="1:6" x14ac:dyDescent="0.3">
      <c r="A4632" s="48">
        <v>46024</v>
      </c>
      <c r="B4632">
        <v>2026</v>
      </c>
      <c r="C4632" t="s">
        <v>1105</v>
      </c>
      <c r="D4632" s="89">
        <v>88727.670042497411</v>
      </c>
      <c r="E4632" s="91">
        <v>1771365149347.396</v>
      </c>
      <c r="F4632" s="91">
        <v>21163124465.205841</v>
      </c>
    </row>
    <row r="4633" spans="1:6" x14ac:dyDescent="0.3">
      <c r="A4633" s="48">
        <v>46025</v>
      </c>
      <c r="B4633">
        <v>2026</v>
      </c>
      <c r="C4633" t="s">
        <v>1105</v>
      </c>
      <c r="D4633" s="89">
        <v>89926.279249534186</v>
      </c>
      <c r="E4633" s="91">
        <v>1795890115524.718</v>
      </c>
      <c r="F4633" s="91">
        <v>50705395175.73333</v>
      </c>
    </row>
    <row r="4634" spans="1:6" x14ac:dyDescent="0.3">
      <c r="A4634" s="48">
        <v>46026</v>
      </c>
      <c r="B4634">
        <v>2026</v>
      </c>
      <c r="C4634" t="s">
        <v>1105</v>
      </c>
      <c r="D4634" s="89">
        <v>90593.854431804153</v>
      </c>
      <c r="E4634" s="91">
        <v>1809211438368.9961</v>
      </c>
      <c r="F4634" s="91">
        <v>23480735292.76115</v>
      </c>
    </row>
    <row r="4635" spans="1:6" x14ac:dyDescent="0.3">
      <c r="A4635" s="48">
        <v>46027</v>
      </c>
      <c r="B4635">
        <v>2026</v>
      </c>
      <c r="C4635" t="s">
        <v>1105</v>
      </c>
      <c r="D4635" s="89">
        <v>91373.215881084383</v>
      </c>
      <c r="E4635" s="91">
        <v>1824986876689.2329</v>
      </c>
      <c r="F4635" s="91">
        <v>31050236622.948971</v>
      </c>
    </row>
    <row r="4636" spans="1:6" x14ac:dyDescent="0.3">
      <c r="A4636" s="48">
        <v>46028</v>
      </c>
      <c r="B4636">
        <v>2026</v>
      </c>
      <c r="C4636" t="s">
        <v>1105</v>
      </c>
      <c r="D4636" s="89">
        <v>93926.795648565807</v>
      </c>
      <c r="E4636" s="91">
        <v>1876558232963.054</v>
      </c>
      <c r="F4636" s="91">
        <v>59451605754.8414</v>
      </c>
    </row>
    <row r="4637" spans="1:6" x14ac:dyDescent="0.3">
      <c r="A4637" s="48">
        <v>46029</v>
      </c>
      <c r="B4637">
        <v>2026</v>
      </c>
      <c r="C4637" t="s">
        <v>1105</v>
      </c>
      <c r="D4637" s="89">
        <v>93666.86387314304</v>
      </c>
      <c r="E4637" s="91">
        <v>1870043996457.1851</v>
      </c>
      <c r="F4637" s="91">
        <v>57439451725.509987</v>
      </c>
    </row>
    <row r="4638" spans="1:6" x14ac:dyDescent="0.3">
      <c r="A4638" s="48">
        <v>46030</v>
      </c>
      <c r="B4638">
        <v>2026</v>
      </c>
      <c r="C4638" t="s">
        <v>1105</v>
      </c>
      <c r="D4638" s="89">
        <v>91257.155440359085</v>
      </c>
      <c r="E4638" s="91">
        <v>1822220317807.3811</v>
      </c>
      <c r="F4638" s="91">
        <v>47910812257.049454</v>
      </c>
    </row>
    <row r="4639" spans="1:6" x14ac:dyDescent="0.3">
      <c r="A4639" s="48">
        <v>46031</v>
      </c>
      <c r="B4639">
        <v>2026</v>
      </c>
      <c r="C4639" t="s">
        <v>1105</v>
      </c>
      <c r="D4639" s="89">
        <v>90983.515781426235</v>
      </c>
      <c r="E4639" s="91">
        <v>1817249307661.459</v>
      </c>
      <c r="F4639" s="91">
        <v>48319133568.469193</v>
      </c>
    </row>
    <row r="4640" spans="1:6" x14ac:dyDescent="0.3">
      <c r="A4640" s="48">
        <v>46032</v>
      </c>
      <c r="B4640">
        <v>2026</v>
      </c>
      <c r="C4640" t="s">
        <v>1105</v>
      </c>
      <c r="D4640" s="89">
        <v>90504.895603400204</v>
      </c>
      <c r="E4640" s="91">
        <v>1807784901284.322</v>
      </c>
      <c r="F4640" s="91">
        <v>43664879516.319687</v>
      </c>
    </row>
    <row r="4641" spans="1:6" x14ac:dyDescent="0.3">
      <c r="A4641" s="48">
        <v>46033</v>
      </c>
      <c r="B4641">
        <v>2026</v>
      </c>
      <c r="C4641" t="s">
        <v>1105</v>
      </c>
      <c r="D4641" s="89">
        <v>90442.019078469995</v>
      </c>
      <c r="E4641" s="91">
        <v>1806483854865.5</v>
      </c>
      <c r="F4641" s="91">
        <v>13961660357.40777</v>
      </c>
    </row>
    <row r="4642" spans="1:6" x14ac:dyDescent="0.3">
      <c r="A4642" s="48">
        <v>46034</v>
      </c>
      <c r="B4642">
        <v>2026</v>
      </c>
      <c r="C4642" t="s">
        <v>1105</v>
      </c>
      <c r="D4642" s="89">
        <v>90819.365989041922</v>
      </c>
      <c r="E4642" s="91">
        <v>1814078415941.011</v>
      </c>
      <c r="F4642" s="91">
        <v>19870776213.774651</v>
      </c>
    </row>
    <row r="4643" spans="1:6" x14ac:dyDescent="0.3">
      <c r="A4643" s="48">
        <v>46035</v>
      </c>
      <c r="B4643">
        <v>2026</v>
      </c>
      <c r="C4643" t="s">
        <v>1105</v>
      </c>
      <c r="D4643" s="89">
        <v>91134.969179515087</v>
      </c>
      <c r="E4643" s="91">
        <v>1820530763450.667</v>
      </c>
      <c r="F4643" s="91">
        <v>46923085427.627663</v>
      </c>
    </row>
    <row r="4644" spans="1:6" x14ac:dyDescent="0.3">
      <c r="A4644" s="48">
        <v>46036</v>
      </c>
      <c r="B4644">
        <v>2026</v>
      </c>
      <c r="C4644" t="s">
        <v>1105</v>
      </c>
      <c r="D4644" s="89">
        <v>95260.442297100104</v>
      </c>
      <c r="E4644" s="91">
        <v>1902289955573.2571</v>
      </c>
      <c r="F4644" s="91">
        <v>66844465446.742081</v>
      </c>
    </row>
    <row r="4645" spans="1:6" x14ac:dyDescent="0.3">
      <c r="A4645" s="48">
        <v>46037</v>
      </c>
      <c r="B4645">
        <v>2026</v>
      </c>
      <c r="C4645" t="s">
        <v>1105</v>
      </c>
      <c r="D4645" s="89">
        <v>97007.780788812757</v>
      </c>
      <c r="E4645" s="91">
        <v>1938292963237.812</v>
      </c>
      <c r="F4645" s="91">
        <v>68433627980.994003</v>
      </c>
    </row>
    <row r="4646" spans="1:6" x14ac:dyDescent="0.3">
      <c r="A4646" s="48">
        <v>46038</v>
      </c>
      <c r="B4646">
        <v>2026</v>
      </c>
      <c r="C4646" t="s">
        <v>1105</v>
      </c>
      <c r="D4646" s="89">
        <v>95584.827978785121</v>
      </c>
      <c r="E4646" s="91">
        <v>1909227332523.157</v>
      </c>
      <c r="F4646" s="91">
        <v>59629891835.224197</v>
      </c>
    </row>
    <row r="4647" spans="1:6" x14ac:dyDescent="0.3">
      <c r="A4647" s="48">
        <v>46039</v>
      </c>
      <c r="B4647">
        <v>2026</v>
      </c>
      <c r="C4647" t="s">
        <v>1105</v>
      </c>
      <c r="D4647" s="89">
        <v>95516.077719871246</v>
      </c>
      <c r="E4647" s="91">
        <v>1907673016263.0129</v>
      </c>
      <c r="F4647" s="91">
        <v>37208122951.606453</v>
      </c>
    </row>
    <row r="4648" spans="1:6" x14ac:dyDescent="0.3">
      <c r="A4648" s="48">
        <v>46040</v>
      </c>
      <c r="B4648">
        <v>2026</v>
      </c>
      <c r="C4648" t="s">
        <v>1105</v>
      </c>
      <c r="D4648" s="89">
        <v>95099.531925546326</v>
      </c>
      <c r="E4648" s="91">
        <v>1899912876486.1721</v>
      </c>
      <c r="F4648" s="91">
        <v>17839431205.01178</v>
      </c>
    </row>
    <row r="4649" spans="1:6" x14ac:dyDescent="0.3">
      <c r="A4649" s="48">
        <v>46041</v>
      </c>
      <c r="B4649">
        <v>2026</v>
      </c>
      <c r="C4649" t="s">
        <v>1105</v>
      </c>
      <c r="D4649" s="89">
        <v>93752.705771882363</v>
      </c>
      <c r="E4649" s="91">
        <v>1874976961280.7041</v>
      </c>
      <c r="F4649" s="91">
        <v>23132534225.645779</v>
      </c>
    </row>
    <row r="4650" spans="1:6" x14ac:dyDescent="0.3">
      <c r="A4650" s="48">
        <v>46042</v>
      </c>
      <c r="B4650">
        <v>2026</v>
      </c>
      <c r="C4650" t="s">
        <v>1105</v>
      </c>
      <c r="D4650" s="89">
        <v>92558.46334372148</v>
      </c>
      <c r="E4650" s="91">
        <v>1849232162887.197</v>
      </c>
      <c r="F4650" s="91">
        <v>43338958368.507767</v>
      </c>
    </row>
    <row r="4651" spans="1:6" x14ac:dyDescent="0.3">
      <c r="A4651" s="48">
        <v>46043</v>
      </c>
      <c r="B4651">
        <v>2026</v>
      </c>
      <c r="C4651" t="s">
        <v>1105</v>
      </c>
      <c r="D4651" s="89">
        <v>88312.84053255555</v>
      </c>
      <c r="E4651" s="91">
        <v>1764030499464.2661</v>
      </c>
      <c r="F4651" s="91">
        <v>60578606228.982979</v>
      </c>
    </row>
    <row r="4652" spans="1:6" x14ac:dyDescent="0.3">
      <c r="A4652" s="48">
        <v>46044</v>
      </c>
      <c r="B4652">
        <v>2026</v>
      </c>
      <c r="C4652" t="s">
        <v>1105</v>
      </c>
      <c r="D4652" s="89">
        <v>89354.343775121291</v>
      </c>
      <c r="E4652" s="91">
        <v>1785123532735.0349</v>
      </c>
      <c r="F4652" s="91">
        <v>62357735672.952133</v>
      </c>
    </row>
    <row r="4653" spans="1:6" x14ac:dyDescent="0.3">
      <c r="A4653" s="48">
        <v>46045</v>
      </c>
      <c r="B4653">
        <v>2026</v>
      </c>
      <c r="C4653" t="s">
        <v>1105</v>
      </c>
      <c r="D4653" s="89">
        <v>89443.397441469089</v>
      </c>
      <c r="E4653" s="91">
        <v>1787014846080.9771</v>
      </c>
      <c r="F4653" s="91">
        <v>39301750755.698143</v>
      </c>
    </row>
    <row r="4654" spans="1:6" x14ac:dyDescent="0.3">
      <c r="A4654" s="48">
        <v>46046</v>
      </c>
      <c r="B4654">
        <v>2026</v>
      </c>
      <c r="C4654" t="s">
        <v>1105</v>
      </c>
      <c r="D4654" s="89">
        <v>89412.398499531133</v>
      </c>
      <c r="E4654" s="91">
        <v>1786292506432.3391</v>
      </c>
      <c r="F4654" s="91">
        <v>43393369570.586388</v>
      </c>
    </row>
    <row r="4655" spans="1:6" x14ac:dyDescent="0.3">
      <c r="A4655" s="48">
        <v>46047</v>
      </c>
      <c r="B4655">
        <v>2026</v>
      </c>
      <c r="C4655" t="s">
        <v>1105</v>
      </c>
      <c r="D4655" s="89">
        <v>89170.873645314976</v>
      </c>
      <c r="E4655" s="91">
        <v>1781979789713.3391</v>
      </c>
      <c r="F4655" s="91">
        <v>16537403154.8505</v>
      </c>
    </row>
    <row r="4656" spans="1:6" x14ac:dyDescent="0.3">
      <c r="A4656" s="48">
        <v>46048</v>
      </c>
      <c r="B4656">
        <v>2026</v>
      </c>
      <c r="C4656" t="s">
        <v>1105</v>
      </c>
      <c r="D4656" s="89">
        <v>86548.32213469829</v>
      </c>
      <c r="E4656" s="91">
        <v>1731460015137.4009</v>
      </c>
      <c r="F4656" s="91">
        <v>39912523619.12114</v>
      </c>
    </row>
    <row r="4657" spans="1:6" x14ac:dyDescent="0.3">
      <c r="A4657" s="48">
        <v>46049</v>
      </c>
      <c r="B4657">
        <v>2026</v>
      </c>
      <c r="C4657" t="s">
        <v>1105</v>
      </c>
      <c r="D4657" s="89">
        <v>88307.861207043796</v>
      </c>
      <c r="E4657" s="91">
        <v>1764540020523.9109</v>
      </c>
      <c r="F4657" s="91">
        <v>50644433646.500168</v>
      </c>
    </row>
    <row r="4658" spans="1:6" x14ac:dyDescent="0.3">
      <c r="A4658" s="48">
        <v>46050</v>
      </c>
      <c r="B4658">
        <v>2026</v>
      </c>
      <c r="C4658" t="s">
        <v>1105</v>
      </c>
      <c r="D4658" s="89">
        <v>89204.222396445257</v>
      </c>
      <c r="E4658" s="91">
        <v>1782508769730.2661</v>
      </c>
      <c r="F4658" s="91">
        <v>43778458930.62677</v>
      </c>
    </row>
    <row r="4659" spans="1:6" x14ac:dyDescent="0.3">
      <c r="A4659" s="48">
        <v>46051</v>
      </c>
      <c r="B4659">
        <v>2026</v>
      </c>
      <c r="C4659" t="s">
        <v>1105</v>
      </c>
      <c r="D4659" s="89">
        <v>89162.097015749547</v>
      </c>
      <c r="E4659" s="91">
        <v>1781310220302.3279</v>
      </c>
      <c r="F4659" s="91">
        <v>45893249753.273567</v>
      </c>
    </row>
    <row r="4660" spans="1:6" x14ac:dyDescent="0.3">
      <c r="A4660" s="48">
        <v>46052</v>
      </c>
      <c r="B4660">
        <v>2026</v>
      </c>
      <c r="C4660" t="s">
        <v>1105</v>
      </c>
      <c r="D4660" s="89">
        <v>84570.409061359358</v>
      </c>
      <c r="E4660" s="91">
        <v>1689639802554.1021</v>
      </c>
      <c r="F4660" s="91">
        <v>70962598615.018906</v>
      </c>
    </row>
    <row r="4661" spans="1:6" x14ac:dyDescent="0.3">
      <c r="A4661" s="48">
        <v>46053</v>
      </c>
      <c r="B4661">
        <v>2026</v>
      </c>
      <c r="C4661" t="s">
        <v>1105</v>
      </c>
      <c r="D4661" s="89">
        <v>84141.778569672766</v>
      </c>
      <c r="E4661" s="91">
        <v>1680807873673.8469</v>
      </c>
      <c r="F4661" s="91">
        <v>79515463845.848999</v>
      </c>
    </row>
    <row r="4662" spans="1:6" x14ac:dyDescent="0.3">
      <c r="A4662" s="48">
        <v>46054</v>
      </c>
      <c r="B4662">
        <v>2026</v>
      </c>
      <c r="C4662" t="s">
        <v>1105</v>
      </c>
      <c r="D4662" s="89">
        <v>78725.858538845452</v>
      </c>
      <c r="E4662" s="91">
        <v>1573735495563.394</v>
      </c>
      <c r="F4662" s="91">
        <v>78488542272.818665</v>
      </c>
    </row>
    <row r="4663" spans="1:6" x14ac:dyDescent="0.3">
      <c r="A4663" s="48">
        <v>46055</v>
      </c>
      <c r="B4663">
        <v>2026</v>
      </c>
      <c r="C4663" t="s">
        <v>1105</v>
      </c>
      <c r="D4663" s="89">
        <v>76937.064066368344</v>
      </c>
      <c r="E4663" s="91">
        <v>1537520318473.6851</v>
      </c>
      <c r="F4663" s="91">
        <v>58330740751.532867</v>
      </c>
    </row>
    <row r="4664" spans="1:6" x14ac:dyDescent="0.3">
      <c r="A4664" s="48">
        <v>46056</v>
      </c>
      <c r="B4664">
        <v>2026</v>
      </c>
      <c r="C4664" t="s">
        <v>1105</v>
      </c>
      <c r="D4664" s="89">
        <v>78767.65815345927</v>
      </c>
      <c r="E4664" s="91">
        <v>1573216672021.9189</v>
      </c>
      <c r="F4664" s="91">
        <v>84675130404.55545</v>
      </c>
    </row>
    <row r="4665" spans="1:6" x14ac:dyDescent="0.3">
      <c r="A4665" s="48">
        <v>46057</v>
      </c>
      <c r="B4665">
        <v>2026</v>
      </c>
      <c r="C4665" t="s">
        <v>1105</v>
      </c>
      <c r="D4665" s="89">
        <v>75638.956702073978</v>
      </c>
      <c r="E4665" s="91">
        <v>1512165605443.8091</v>
      </c>
      <c r="F4665" s="91">
        <v>73734215653.240662</v>
      </c>
    </row>
    <row r="4666" spans="1:6" x14ac:dyDescent="0.3">
      <c r="A4666" s="48">
        <v>46058</v>
      </c>
      <c r="B4666">
        <v>2026</v>
      </c>
      <c r="C4666" t="s">
        <v>1105</v>
      </c>
      <c r="D4666" s="89">
        <v>73172.292032489277</v>
      </c>
      <c r="E4666" s="91">
        <v>1463518712915.3201</v>
      </c>
      <c r="F4666" s="91">
        <v>74109194166.401123</v>
      </c>
    </row>
    <row r="4667" spans="1:6" x14ac:dyDescent="0.3">
      <c r="A4667" s="48">
        <v>46059</v>
      </c>
      <c r="B4667">
        <v>2026</v>
      </c>
      <c r="C4667" t="s">
        <v>1105</v>
      </c>
      <c r="D4667" s="89">
        <v>62853.690384459871</v>
      </c>
      <c r="E4667" s="91">
        <v>1262033077144.531</v>
      </c>
      <c r="F4667" s="91">
        <v>142403234254.45441</v>
      </c>
    </row>
    <row r="4668" spans="1:6" x14ac:dyDescent="0.3">
      <c r="A4668" s="48">
        <v>46060</v>
      </c>
      <c r="B4668">
        <v>2026</v>
      </c>
      <c r="C4668" t="s">
        <v>1105</v>
      </c>
      <c r="D4668" s="89">
        <v>70523.954170358309</v>
      </c>
      <c r="E4668" s="91">
        <v>1410203662656.373</v>
      </c>
      <c r="F4668" s="91">
        <v>128662818793.5602</v>
      </c>
    </row>
    <row r="4669" spans="1:6" x14ac:dyDescent="0.3">
      <c r="A4669" s="48">
        <v>46061</v>
      </c>
      <c r="B4669">
        <v>2026</v>
      </c>
      <c r="C4669" t="s">
        <v>1105</v>
      </c>
      <c r="D4669" s="89">
        <v>69296.80677355142</v>
      </c>
      <c r="E4669" s="91">
        <v>1385532837702.344</v>
      </c>
      <c r="F4669" s="91">
        <v>68978204828.460709</v>
      </c>
    </row>
    <row r="4670" spans="1:6" x14ac:dyDescent="0.3">
      <c r="A4670" s="48">
        <v>46062</v>
      </c>
      <c r="B4670">
        <v>2026</v>
      </c>
      <c r="C4670" t="s">
        <v>1105</v>
      </c>
      <c r="D4670" s="89">
        <v>70542.373294638761</v>
      </c>
      <c r="E4670" s="91">
        <v>1411671712614.3149</v>
      </c>
      <c r="F4670" s="91">
        <v>42782981463.703751</v>
      </c>
    </row>
    <row r="4671" spans="1:6" x14ac:dyDescent="0.3">
      <c r="A4671" s="48">
        <v>46063</v>
      </c>
      <c r="B4671">
        <v>2026</v>
      </c>
      <c r="C4671" t="s">
        <v>1105</v>
      </c>
      <c r="D4671" s="89">
        <v>70096.40692272567</v>
      </c>
      <c r="E4671" s="91">
        <v>1400898153463.927</v>
      </c>
      <c r="F4671" s="91">
        <v>56115089203.177521</v>
      </c>
    </row>
    <row r="4672" spans="1:6" x14ac:dyDescent="0.3">
      <c r="A4672" s="48">
        <v>46064</v>
      </c>
      <c r="B4672">
        <v>2026</v>
      </c>
      <c r="C4672" t="s">
        <v>1105</v>
      </c>
      <c r="D4672" s="89">
        <v>68779.909812691287</v>
      </c>
      <c r="E4672" s="91">
        <v>1374149240710.29</v>
      </c>
      <c r="F4672" s="91">
        <v>43014177103.90287</v>
      </c>
    </row>
    <row r="4673" spans="1:6" x14ac:dyDescent="0.3">
      <c r="A4673" s="48">
        <v>46065</v>
      </c>
      <c r="B4673">
        <v>2026</v>
      </c>
      <c r="C4673" t="s">
        <v>1105</v>
      </c>
      <c r="D4673" s="89">
        <v>66937.58141157958</v>
      </c>
      <c r="E4673" s="91">
        <v>1337566230010.179</v>
      </c>
      <c r="F4673" s="91">
        <v>54917156057.417198</v>
      </c>
    </row>
    <row r="4674" spans="1:6" x14ac:dyDescent="0.3">
      <c r="A4674" s="48">
        <v>46066</v>
      </c>
      <c r="B4674">
        <v>2026</v>
      </c>
      <c r="C4674" t="s">
        <v>1105</v>
      </c>
      <c r="D4674" s="89">
        <v>66184.577654704452</v>
      </c>
      <c r="E4674" s="91">
        <v>1322855090692.9829</v>
      </c>
      <c r="F4674" s="91">
        <v>47600564765.981934</v>
      </c>
    </row>
    <row r="4675" spans="1:6" x14ac:dyDescent="0.3">
      <c r="A4675" s="48">
        <v>46067</v>
      </c>
      <c r="B4675">
        <v>2026</v>
      </c>
      <c r="C4675" t="s">
        <v>1105</v>
      </c>
      <c r="D4675" s="89">
        <v>68838.87490510389</v>
      </c>
      <c r="E4675" s="91">
        <v>1376029371467.458</v>
      </c>
      <c r="F4675" s="91">
        <v>43307347077.165253</v>
      </c>
    </row>
    <row r="4676" spans="1:6" x14ac:dyDescent="0.3">
      <c r="A4676" s="48">
        <v>46068</v>
      </c>
      <c r="B4676">
        <v>2026</v>
      </c>
      <c r="C4676" t="s">
        <v>1105</v>
      </c>
      <c r="D4676" s="89">
        <v>69765.596388243022</v>
      </c>
      <c r="E4676" s="91">
        <v>1395185595832.679</v>
      </c>
      <c r="F4676" s="91">
        <v>38886730356.772171</v>
      </c>
    </row>
    <row r="4677" spans="1:6" x14ac:dyDescent="0.3">
      <c r="A4677" s="48">
        <v>46069</v>
      </c>
      <c r="B4677">
        <v>2026</v>
      </c>
      <c r="C4677" t="s">
        <v>1105</v>
      </c>
      <c r="D4677" s="89">
        <v>68716.583374863985</v>
      </c>
      <c r="E4677" s="91">
        <v>1373546624939.822</v>
      </c>
      <c r="F4677" s="91">
        <v>44139541277.476677</v>
      </c>
    </row>
    <row r="4678" spans="1:6" x14ac:dyDescent="0.3">
      <c r="A4678" s="48">
        <v>46070</v>
      </c>
      <c r="B4678">
        <v>2026</v>
      </c>
      <c r="C4678" t="s">
        <v>1105</v>
      </c>
      <c r="D4678" s="89">
        <v>68907.783536061776</v>
      </c>
      <c r="E4678" s="91">
        <v>1377439978226.675</v>
      </c>
      <c r="F4678" s="91">
        <v>36789211960.550888</v>
      </c>
    </row>
    <row r="4679" spans="1:6" x14ac:dyDescent="0.3">
      <c r="A4679" s="48">
        <v>46071</v>
      </c>
      <c r="B4679">
        <v>2026</v>
      </c>
      <c r="C4679" t="s">
        <v>1105</v>
      </c>
      <c r="D4679" s="89">
        <v>67489.45540267964</v>
      </c>
      <c r="E4679" s="91">
        <v>1349284955301.9709</v>
      </c>
      <c r="F4679" s="91">
        <v>38338996657.382133</v>
      </c>
    </row>
    <row r="4680" spans="1:6" x14ac:dyDescent="0.3">
      <c r="A4680" s="48">
        <v>46072</v>
      </c>
      <c r="B4680">
        <v>2026</v>
      </c>
      <c r="C4680" t="s">
        <v>1105</v>
      </c>
      <c r="D4680" s="89">
        <v>66456.353762067694</v>
      </c>
      <c r="E4680" s="91">
        <v>1327723958117.1121</v>
      </c>
      <c r="F4680" s="91">
        <v>36348385076.441887</v>
      </c>
    </row>
    <row r="4681" spans="1:6" x14ac:dyDescent="0.3">
      <c r="A4681" s="48">
        <v>46073</v>
      </c>
      <c r="B4681">
        <v>2026</v>
      </c>
      <c r="C4681" t="s">
        <v>1105</v>
      </c>
      <c r="D4681" s="89">
        <v>66918.684174676222</v>
      </c>
      <c r="E4681" s="91">
        <v>1338094580095.8181</v>
      </c>
      <c r="F4681" s="91">
        <v>34180839195.073639</v>
      </c>
    </row>
    <row r="4682" spans="1:6" x14ac:dyDescent="0.3">
      <c r="A4682" s="48">
        <v>46074</v>
      </c>
      <c r="B4682">
        <v>2026</v>
      </c>
      <c r="C4682" t="s">
        <v>1105</v>
      </c>
      <c r="D4682" s="89">
        <v>67970.294031331767</v>
      </c>
      <c r="E4682" s="91">
        <v>1358591334156.9709</v>
      </c>
      <c r="F4682" s="91">
        <v>53528257484.904343</v>
      </c>
    </row>
    <row r="4683" spans="1:6" x14ac:dyDescent="0.3">
      <c r="A4683" s="48">
        <v>46075</v>
      </c>
      <c r="B4683">
        <v>2026</v>
      </c>
      <c r="C4683" t="s">
        <v>1105</v>
      </c>
      <c r="D4683" s="89">
        <v>67977.909041990424</v>
      </c>
      <c r="E4683" s="91">
        <v>1359065859647.374</v>
      </c>
      <c r="F4683" s="91">
        <v>20679811587.418011</v>
      </c>
    </row>
    <row r="4684" spans="1:6" x14ac:dyDescent="0.3">
      <c r="A4684" s="48">
        <v>46076</v>
      </c>
      <c r="B4684">
        <v>2026</v>
      </c>
      <c r="C4684" t="s">
        <v>1105</v>
      </c>
      <c r="D4684" s="89">
        <v>67585.117189381592</v>
      </c>
      <c r="E4684" s="91">
        <v>1350654423261.936</v>
      </c>
      <c r="F4684" s="91">
        <v>20354767532.06525</v>
      </c>
    </row>
    <row r="4685" spans="1:6" x14ac:dyDescent="0.3">
      <c r="A4685" s="48">
        <v>46077</v>
      </c>
      <c r="B4685">
        <v>2026</v>
      </c>
      <c r="C4685" t="s">
        <v>1105</v>
      </c>
      <c r="D4685" s="89">
        <v>64577.553200674432</v>
      </c>
      <c r="E4685" s="91">
        <v>1291178509392.7471</v>
      </c>
      <c r="F4685" s="91">
        <v>56724400502.915848</v>
      </c>
    </row>
    <row r="4686" spans="1:6" x14ac:dyDescent="0.3">
      <c r="A4686" s="48">
        <v>46078</v>
      </c>
      <c r="B4686">
        <v>2026</v>
      </c>
      <c r="C4686" t="s">
        <v>1105</v>
      </c>
      <c r="D4686" s="89">
        <v>64074.110985282219</v>
      </c>
      <c r="E4686" s="91">
        <v>1281148417170.281</v>
      </c>
      <c r="F4686" s="91">
        <v>44864477921.162407</v>
      </c>
    </row>
    <row r="4687" spans="1:6" x14ac:dyDescent="0.3">
      <c r="A4687" s="48">
        <v>46079</v>
      </c>
      <c r="B4687">
        <v>2026</v>
      </c>
      <c r="C4687" t="s">
        <v>1105</v>
      </c>
      <c r="D4687" s="89">
        <v>67947.391855851878</v>
      </c>
      <c r="E4687" s="91">
        <v>1358175414542.9241</v>
      </c>
      <c r="F4687" s="91">
        <v>54747624390.781761</v>
      </c>
    </row>
    <row r="4688" spans="1:6" x14ac:dyDescent="0.3">
      <c r="A4688" s="48">
        <v>46080</v>
      </c>
      <c r="B4688">
        <v>2026</v>
      </c>
      <c r="C4688" t="s">
        <v>1105</v>
      </c>
      <c r="D4688" s="89">
        <v>67469.060403270458</v>
      </c>
      <c r="E4688" s="91">
        <v>1348944333913.376</v>
      </c>
      <c r="F4688" s="91">
        <v>45543276394.824638</v>
      </c>
    </row>
    <row r="4689" spans="1:6" x14ac:dyDescent="0.3">
      <c r="A4689" s="48">
        <v>46081</v>
      </c>
      <c r="B4689">
        <v>2026</v>
      </c>
      <c r="C4689" t="s">
        <v>1105</v>
      </c>
      <c r="D4689" s="89">
        <v>65883.990962353171</v>
      </c>
      <c r="E4689" s="91">
        <v>1317715385672.9199</v>
      </c>
      <c r="F4689" s="91">
        <v>43031961580.211647</v>
      </c>
    </row>
    <row r="4690" spans="1:6" x14ac:dyDescent="0.3">
      <c r="A4690" s="48">
        <v>46082</v>
      </c>
      <c r="B4690">
        <v>2026</v>
      </c>
      <c r="C4690" t="s">
        <v>1105</v>
      </c>
      <c r="D4690" s="89">
        <v>67008.454357461742</v>
      </c>
      <c r="E4690" s="91">
        <v>1340289147460.5791</v>
      </c>
      <c r="F4690" s="91">
        <v>46319353202.338089</v>
      </c>
    </row>
    <row r="4691" spans="1:6" x14ac:dyDescent="0.3">
      <c r="A4691" s="48">
        <v>46083</v>
      </c>
      <c r="B4691">
        <v>2026</v>
      </c>
      <c r="C4691" t="s">
        <v>1105</v>
      </c>
      <c r="D4691" s="89">
        <v>65713.498989112093</v>
      </c>
      <c r="E4691" s="91">
        <v>1314048555375.6799</v>
      </c>
      <c r="F4691" s="91">
        <v>43467491553.819008</v>
      </c>
    </row>
    <row r="4692" spans="1:6" x14ac:dyDescent="0.3">
      <c r="A4692" s="48">
        <v>46084</v>
      </c>
      <c r="B4692">
        <v>2026</v>
      </c>
      <c r="C4692" t="s">
        <v>1105</v>
      </c>
      <c r="D4692" s="89">
        <v>68864.03691918531</v>
      </c>
      <c r="E4692" s="91">
        <v>1377737947309.895</v>
      </c>
      <c r="F4692" s="91">
        <v>60995565405.364326</v>
      </c>
    </row>
    <row r="4693" spans="1:6" x14ac:dyDescent="0.3">
      <c r="A4693" s="48">
        <v>46085</v>
      </c>
      <c r="B4693">
        <v>2026</v>
      </c>
      <c r="C4693" t="s">
        <v>1105</v>
      </c>
      <c r="D4693" s="89">
        <v>68321.617848425201</v>
      </c>
      <c r="E4693" s="91">
        <v>1367228918356.8259</v>
      </c>
      <c r="F4693" s="91">
        <v>52704039830.204941</v>
      </c>
    </row>
    <row r="4694" spans="1:6" x14ac:dyDescent="0.3">
      <c r="A4694" s="48">
        <v>46086</v>
      </c>
      <c r="B4694">
        <v>2026</v>
      </c>
      <c r="C4694" t="s">
        <v>1105</v>
      </c>
      <c r="D4694" s="89">
        <v>72669.770165221606</v>
      </c>
      <c r="E4694" s="91">
        <v>1453089991035.7461</v>
      </c>
      <c r="F4694" s="91">
        <v>81081561357.697083</v>
      </c>
    </row>
    <row r="4695" spans="1:6" x14ac:dyDescent="0.3">
      <c r="A4695" s="48">
        <v>46087</v>
      </c>
      <c r="B4695">
        <v>2026</v>
      </c>
      <c r="C4695" t="s">
        <v>1105</v>
      </c>
      <c r="D4695" s="89">
        <v>70874.986871401459</v>
      </c>
      <c r="E4695" s="91">
        <v>1417652016603.2671</v>
      </c>
      <c r="F4695" s="91">
        <v>55313274475.725159</v>
      </c>
    </row>
    <row r="4696" spans="1:6" x14ac:dyDescent="0.3">
      <c r="A4696" s="48">
        <v>46088</v>
      </c>
      <c r="B4696">
        <v>2026</v>
      </c>
      <c r="C4696" t="s">
        <v>1105</v>
      </c>
      <c r="D4696" s="89">
        <v>68148.28339966535</v>
      </c>
      <c r="E4696" s="91">
        <v>1364073902597.7639</v>
      </c>
      <c r="F4696" s="91">
        <v>46427994894.479889</v>
      </c>
    </row>
    <row r="4697" spans="1:6" x14ac:dyDescent="0.3">
      <c r="A4697" s="48">
        <v>46089</v>
      </c>
      <c r="B4697">
        <v>2026</v>
      </c>
      <c r="C4697" t="s">
        <v>1105</v>
      </c>
      <c r="D4697" s="89">
        <v>67271.190777718395</v>
      </c>
      <c r="E4697" s="91">
        <v>1345067153653.064</v>
      </c>
      <c r="F4697" s="91">
        <v>24588849466.218868</v>
      </c>
    </row>
    <row r="4698" spans="1:6" x14ac:dyDescent="0.3">
      <c r="A4698" s="48">
        <v>46090</v>
      </c>
      <c r="B4698">
        <v>2026</v>
      </c>
      <c r="C4698" t="s">
        <v>1105</v>
      </c>
      <c r="D4698" s="89">
        <v>66036.157823626665</v>
      </c>
      <c r="E4698" s="91">
        <v>1321622467264.5439</v>
      </c>
      <c r="F4698" s="91">
        <v>35845854760.953911</v>
      </c>
    </row>
    <row r="4699" spans="1:6" x14ac:dyDescent="0.3">
      <c r="A4699" s="48">
        <v>46091</v>
      </c>
      <c r="B4699">
        <v>2026</v>
      </c>
      <c r="C4699" t="s">
        <v>1105</v>
      </c>
      <c r="D4699" s="89">
        <v>68459.315370953438</v>
      </c>
      <c r="E4699" s="91">
        <v>1369955697970.0649</v>
      </c>
      <c r="F4699" s="91">
        <v>52419546997.011772</v>
      </c>
    </row>
    <row r="4700" spans="1:6" x14ac:dyDescent="0.3">
      <c r="A4700" s="48">
        <v>46092</v>
      </c>
      <c r="B4700">
        <v>2026</v>
      </c>
      <c r="C4700" t="s">
        <v>1105</v>
      </c>
      <c r="D4700" s="89">
        <v>69883.008875798827</v>
      </c>
      <c r="E4700" s="91">
        <v>1397516391202.6489</v>
      </c>
      <c r="F4700" s="91">
        <v>57031319359.518539</v>
      </c>
    </row>
    <row r="4701" spans="1:6" x14ac:dyDescent="0.3">
      <c r="A4701" s="48">
        <v>46093</v>
      </c>
      <c r="B4701">
        <v>2026</v>
      </c>
      <c r="C4701" t="s">
        <v>1105</v>
      </c>
      <c r="D4701" s="89">
        <v>70226.818790692007</v>
      </c>
      <c r="E4701" s="91">
        <v>1405229147518.969</v>
      </c>
      <c r="F4701" s="91">
        <v>48188681300.738792</v>
      </c>
    </row>
    <row r="4702" spans="1:6" x14ac:dyDescent="0.3">
      <c r="A4702" s="48">
        <v>46094</v>
      </c>
      <c r="B4702">
        <v>2026</v>
      </c>
      <c r="C4702" t="s">
        <v>1105</v>
      </c>
      <c r="D4702" s="89">
        <v>70544.425354619263</v>
      </c>
      <c r="E4702" s="91">
        <v>1411413242207.76</v>
      </c>
      <c r="F4702" s="91">
        <v>43093376170.491692</v>
      </c>
    </row>
    <row r="4703" spans="1:6" x14ac:dyDescent="0.3">
      <c r="A4703" s="48">
        <v>46095</v>
      </c>
      <c r="B4703">
        <v>2026</v>
      </c>
      <c r="C4703" t="s">
        <v>1105</v>
      </c>
      <c r="D4703" s="89">
        <v>70965.282286004585</v>
      </c>
      <c r="E4703" s="91">
        <v>1419133420991.552</v>
      </c>
      <c r="F4703" s="91">
        <v>62328257621.583702</v>
      </c>
    </row>
    <row r="4704" spans="1:6" x14ac:dyDescent="0.3">
      <c r="A4704" s="48">
        <v>46096</v>
      </c>
      <c r="B4704">
        <v>2026</v>
      </c>
      <c r="C4704" t="s">
        <v>1105</v>
      </c>
      <c r="D4704" s="89">
        <v>71217.101028379795</v>
      </c>
      <c r="E4704" s="91">
        <v>1424666372555.8491</v>
      </c>
      <c r="F4704" s="91">
        <v>23763781398.025879</v>
      </c>
    </row>
    <row r="4705" spans="1:6" x14ac:dyDescent="0.3">
      <c r="A4705" s="48">
        <v>46097</v>
      </c>
      <c r="B4705">
        <v>2026</v>
      </c>
      <c r="C4705" t="s">
        <v>1105</v>
      </c>
      <c r="D4705" s="89">
        <v>72681.913253888604</v>
      </c>
      <c r="E4705" s="91">
        <v>1453818980888.0969</v>
      </c>
      <c r="F4705" s="91">
        <v>29137209887.533298</v>
      </c>
    </row>
    <row r="4706" spans="1:6" x14ac:dyDescent="0.3">
      <c r="A4706" s="48">
        <v>46098</v>
      </c>
      <c r="B4706">
        <v>2026</v>
      </c>
      <c r="C4706" t="s">
        <v>1105</v>
      </c>
      <c r="D4706" s="89">
        <v>74858.148701003389</v>
      </c>
      <c r="E4706" s="91">
        <v>1496606935787.313</v>
      </c>
      <c r="F4706" s="91">
        <v>56424669615.787712</v>
      </c>
    </row>
    <row r="4707" spans="1:6" x14ac:dyDescent="0.3">
      <c r="A4707" s="48">
        <v>46099</v>
      </c>
      <c r="B4707">
        <v>2026</v>
      </c>
      <c r="C4707" t="s">
        <v>1105</v>
      </c>
      <c r="D4707" s="89">
        <v>73926.27899152413</v>
      </c>
      <c r="E4707" s="91">
        <v>1479034380091.9209</v>
      </c>
      <c r="F4707" s="91">
        <v>47796151709.593803</v>
      </c>
    </row>
    <row r="4708" spans="1:6" x14ac:dyDescent="0.3">
      <c r="A4708" s="48">
        <v>46100</v>
      </c>
      <c r="B4708">
        <v>2026</v>
      </c>
      <c r="C4708" t="s">
        <v>1105</v>
      </c>
      <c r="D4708" s="89">
        <v>71255.863502656357</v>
      </c>
      <c r="E4708" s="91">
        <v>1425248408811.2261</v>
      </c>
      <c r="F4708" s="91">
        <v>46235388353.267822</v>
      </c>
    </row>
    <row r="4709" spans="1:6" x14ac:dyDescent="0.3">
      <c r="A4709" s="48">
        <v>46101</v>
      </c>
      <c r="B4709">
        <v>2026</v>
      </c>
      <c r="C4709" t="s">
        <v>1105</v>
      </c>
      <c r="D4709" s="89">
        <v>69871.451479611904</v>
      </c>
      <c r="E4709" s="91">
        <v>1397132369157.637</v>
      </c>
      <c r="F4709" s="91">
        <v>46069506172.993439</v>
      </c>
    </row>
    <row r="4710" spans="1:6" x14ac:dyDescent="0.3">
      <c r="A4710" s="48">
        <v>46102</v>
      </c>
      <c r="B4710">
        <v>2026</v>
      </c>
      <c r="C4710" t="s">
        <v>1105</v>
      </c>
      <c r="D4710" s="89">
        <v>70552.625300093656</v>
      </c>
      <c r="E4710" s="91">
        <v>1411553294477.2241</v>
      </c>
      <c r="F4710" s="91">
        <v>39288514955.562317</v>
      </c>
    </row>
    <row r="4711" spans="1:6" x14ac:dyDescent="0.3">
      <c r="A4711" s="48">
        <v>46103</v>
      </c>
      <c r="B4711">
        <v>2026</v>
      </c>
      <c r="C4711" t="s">
        <v>1105</v>
      </c>
      <c r="D4711" s="89">
        <v>68733.547794587386</v>
      </c>
      <c r="E4711" s="91">
        <v>1381324607061.9839</v>
      </c>
      <c r="F4711" s="91">
        <v>22788052215.998161</v>
      </c>
    </row>
    <row r="4712" spans="1:6" x14ac:dyDescent="0.3">
      <c r="A4712" s="48">
        <v>46104</v>
      </c>
      <c r="B4712">
        <v>2026</v>
      </c>
      <c r="C4712" t="s">
        <v>1105</v>
      </c>
      <c r="D4712" s="89">
        <v>67848.876058218331</v>
      </c>
      <c r="E4712" s="91">
        <v>1357220326650.4961</v>
      </c>
      <c r="F4712" s="91">
        <v>30380203636.611061</v>
      </c>
    </row>
    <row r="4713" spans="1:6" x14ac:dyDescent="0.3">
      <c r="A4713" s="48">
        <v>46105</v>
      </c>
      <c r="B4713">
        <v>2026</v>
      </c>
      <c r="C4713" t="s">
        <v>1105</v>
      </c>
      <c r="D4713" s="89">
        <v>70892.828239943745</v>
      </c>
      <c r="E4713" s="91">
        <v>1417921177640.146</v>
      </c>
      <c r="F4713" s="91">
        <v>52502731112.036148</v>
      </c>
    </row>
    <row r="4714" spans="1:6" x14ac:dyDescent="0.3">
      <c r="A4714" s="48">
        <v>46106</v>
      </c>
      <c r="B4714">
        <v>2026</v>
      </c>
      <c r="C4714" t="s">
        <v>1105</v>
      </c>
      <c r="D4714" s="89">
        <v>70524.511759428235</v>
      </c>
      <c r="E4714" s="91">
        <v>1410852097506.2461</v>
      </c>
      <c r="F4714" s="91">
        <v>40395077210.957092</v>
      </c>
    </row>
    <row r="4715" spans="1:6" x14ac:dyDescent="0.3">
      <c r="A4715" s="48">
        <v>46107</v>
      </c>
      <c r="B4715">
        <v>2026</v>
      </c>
      <c r="C4715" t="s">
        <v>1105</v>
      </c>
      <c r="D4715" s="89">
        <v>71309.264038562687</v>
      </c>
      <c r="E4715" s="91">
        <v>1426722276575.147</v>
      </c>
      <c r="F4715" s="91">
        <v>36566429238.800423</v>
      </c>
    </row>
    <row r="4716" spans="1:6" x14ac:dyDescent="0.3">
      <c r="A4716" s="48">
        <v>46108</v>
      </c>
      <c r="B4716">
        <v>2026</v>
      </c>
      <c r="C4716" t="s">
        <v>1105</v>
      </c>
      <c r="D4716" s="89">
        <v>68791.110938003636</v>
      </c>
      <c r="E4716" s="91">
        <v>1375963897395.8401</v>
      </c>
      <c r="F4716" s="91">
        <v>52234708975.603973</v>
      </c>
    </row>
    <row r="4717" spans="1:6" x14ac:dyDescent="0.3">
      <c r="A4717" s="48">
        <v>46109</v>
      </c>
      <c r="B4717">
        <v>2026</v>
      </c>
      <c r="C4717" t="s">
        <v>1105</v>
      </c>
      <c r="D4717" s="89">
        <v>66321.016242761994</v>
      </c>
      <c r="E4717" s="91">
        <v>1326110397917.708</v>
      </c>
      <c r="F4717" s="91">
        <v>48874426380.128487</v>
      </c>
    </row>
    <row r="4718" spans="1:6" x14ac:dyDescent="0.3">
      <c r="A4718" s="48">
        <v>46110</v>
      </c>
      <c r="B4718">
        <v>2026</v>
      </c>
      <c r="C4718" t="s">
        <v>1105</v>
      </c>
      <c r="D4718" s="89">
        <v>66321.065399947445</v>
      </c>
      <c r="E4718" s="91">
        <v>1326978316239.4829</v>
      </c>
      <c r="F4718" s="91">
        <v>23637115348.524391</v>
      </c>
    </row>
    <row r="4719" spans="1:6" x14ac:dyDescent="0.3">
      <c r="A4719" s="48">
        <v>46111</v>
      </c>
      <c r="B4719">
        <v>2026</v>
      </c>
      <c r="C4719" t="s">
        <v>1105</v>
      </c>
      <c r="D4719" s="89">
        <v>65970.42899513361</v>
      </c>
      <c r="E4719" s="91">
        <v>1320068534523.2781</v>
      </c>
      <c r="F4719" s="91">
        <v>25095464001.8946</v>
      </c>
    </row>
    <row r="4720" spans="1:6" x14ac:dyDescent="0.3">
      <c r="A4720" s="48">
        <v>46112</v>
      </c>
      <c r="B4720">
        <v>2026</v>
      </c>
      <c r="C4720" t="s">
        <v>1105</v>
      </c>
      <c r="D4720" s="89">
        <v>66699.274368935847</v>
      </c>
      <c r="E4720" s="91">
        <v>1334537611576.05</v>
      </c>
      <c r="F4720" s="91">
        <v>37098483334.619133</v>
      </c>
    </row>
    <row r="4721" spans="1:6" x14ac:dyDescent="0.3">
      <c r="A4721" s="48">
        <v>46113</v>
      </c>
      <c r="B4721">
        <v>2026</v>
      </c>
      <c r="C4721" t="s">
        <v>1106</v>
      </c>
      <c r="D4721" s="89">
        <v>68231.830479932512</v>
      </c>
      <c r="E4721" s="91">
        <v>1364706648348.354</v>
      </c>
      <c r="F4721" s="91">
        <v>56210727882.161453</v>
      </c>
    </row>
    <row r="4722" spans="1:6" x14ac:dyDescent="0.3">
      <c r="A4722" s="48">
        <v>46114</v>
      </c>
      <c r="B4722">
        <v>2026</v>
      </c>
      <c r="C4722" t="s">
        <v>1106</v>
      </c>
      <c r="D4722" s="89">
        <v>68089.055382166698</v>
      </c>
      <c r="E4722" s="91">
        <v>1362124061745.4399</v>
      </c>
      <c r="F4722" s="91">
        <v>46822039842.985008</v>
      </c>
    </row>
    <row r="4723" spans="1:6" x14ac:dyDescent="0.3">
      <c r="A4723" s="48">
        <v>46115</v>
      </c>
      <c r="B4723">
        <v>2026</v>
      </c>
      <c r="C4723" t="s">
        <v>1106</v>
      </c>
      <c r="D4723" s="89">
        <v>66891.664568682405</v>
      </c>
      <c r="E4723" s="91">
        <v>1338643103490.498</v>
      </c>
      <c r="F4723" s="91">
        <v>47198627198.56218</v>
      </c>
    </row>
    <row r="4724" spans="1:6" x14ac:dyDescent="0.3">
      <c r="A4724" s="48">
        <v>46116</v>
      </c>
      <c r="B4724">
        <v>2026</v>
      </c>
      <c r="C4724" t="s">
        <v>1106</v>
      </c>
      <c r="D4724" s="89">
        <v>66939.691217153115</v>
      </c>
      <c r="E4724" s="91">
        <v>1339404819037.8701</v>
      </c>
      <c r="F4724" s="91">
        <v>26755680223.760578</v>
      </c>
    </row>
    <row r="4725" spans="1:6" x14ac:dyDescent="0.3">
      <c r="A4725" s="48">
        <v>46117</v>
      </c>
      <c r="B4725">
        <v>2026</v>
      </c>
      <c r="C4725" t="s">
        <v>1106</v>
      </c>
      <c r="D4725" s="89">
        <v>67304.249556354436</v>
      </c>
      <c r="E4725" s="91">
        <v>1346790078680.9099</v>
      </c>
      <c r="F4725" s="91">
        <v>21516550336.856281</v>
      </c>
    </row>
    <row r="4726" spans="1:6" x14ac:dyDescent="0.3">
      <c r="A4726" s="48">
        <v>46118</v>
      </c>
      <c r="B4726">
        <v>2026</v>
      </c>
      <c r="C4726" t="s">
        <v>1106</v>
      </c>
      <c r="D4726" s="89">
        <v>68985.52642694542</v>
      </c>
      <c r="E4726" s="91">
        <v>1380583534920.156</v>
      </c>
      <c r="F4726" s="91">
        <v>26416194024.76606</v>
      </c>
    </row>
    <row r="4727" spans="1:6" x14ac:dyDescent="0.3">
      <c r="A4727" s="48">
        <v>46119</v>
      </c>
      <c r="B4727">
        <v>2026</v>
      </c>
      <c r="C4727" t="s">
        <v>1106</v>
      </c>
      <c r="D4727" s="89">
        <v>68864.234527573281</v>
      </c>
      <c r="E4727" s="91">
        <v>1378430433268.2439</v>
      </c>
      <c r="F4727" s="91">
        <v>45398732027.772018</v>
      </c>
    </row>
    <row r="4728" spans="1:6" x14ac:dyDescent="0.3">
      <c r="A4728" s="48">
        <v>46120</v>
      </c>
      <c r="B4728">
        <v>2026</v>
      </c>
      <c r="C4728" t="s">
        <v>1106</v>
      </c>
      <c r="D4728" s="89">
        <v>71975.621710458727</v>
      </c>
      <c r="E4728" s="91">
        <v>1439691204997.304</v>
      </c>
      <c r="F4728" s="91">
        <v>54821363017.72348</v>
      </c>
    </row>
    <row r="4729" spans="1:6" x14ac:dyDescent="0.3">
      <c r="A4729" s="48">
        <v>46121</v>
      </c>
      <c r="B4729">
        <v>2026</v>
      </c>
      <c r="C4729" t="s">
        <v>1106</v>
      </c>
      <c r="D4729" s="89">
        <v>71117.077134118139</v>
      </c>
      <c r="E4729" s="91">
        <v>1423286125223.9419</v>
      </c>
      <c r="F4729" s="91">
        <v>42583999503.670799</v>
      </c>
    </row>
    <row r="4730" spans="1:6" x14ac:dyDescent="0.3">
      <c r="A4730" s="48">
        <v>46122</v>
      </c>
      <c r="B4730">
        <v>2026</v>
      </c>
      <c r="C4730" t="s">
        <v>1106</v>
      </c>
      <c r="D4730" s="89">
        <v>71770.746850051495</v>
      </c>
      <c r="E4730" s="91">
        <v>1436399827130.5449</v>
      </c>
      <c r="F4730" s="91">
        <v>39293023566.964417</v>
      </c>
    </row>
    <row r="4731" spans="1:6" x14ac:dyDescent="0.3">
      <c r="A4731" s="48">
        <v>46123</v>
      </c>
      <c r="B4731">
        <v>2026</v>
      </c>
      <c r="C4731" t="s">
        <v>1106</v>
      </c>
      <c r="D4731" s="89">
        <v>72972.708235570419</v>
      </c>
      <c r="E4731" s="91">
        <v>1460609915845.4641</v>
      </c>
      <c r="F4731" s="91">
        <v>38358391003.667847</v>
      </c>
    </row>
    <row r="4732" spans="1:6" x14ac:dyDescent="0.3">
      <c r="A4732" s="48">
        <v>46124</v>
      </c>
      <c r="B4732">
        <v>2026</v>
      </c>
      <c r="C4732" t="s">
        <v>1106</v>
      </c>
      <c r="D4732" s="89">
        <v>73053.88808483821</v>
      </c>
      <c r="E4732" s="91">
        <v>1462802384989.1689</v>
      </c>
      <c r="F4732" s="91">
        <v>23868132454.738789</v>
      </c>
    </row>
    <row r="4733" spans="1:6" x14ac:dyDescent="0.3">
      <c r="A4733" s="48">
        <v>46125</v>
      </c>
      <c r="B4733">
        <v>2026</v>
      </c>
      <c r="C4733" t="s">
        <v>1106</v>
      </c>
      <c r="D4733" s="89">
        <v>70756.751055000161</v>
      </c>
      <c r="E4733" s="91">
        <v>1415861769817.875</v>
      </c>
      <c r="F4733" s="91">
        <v>30101377740.873569</v>
      </c>
    </row>
    <row r="4734" spans="1:6" x14ac:dyDescent="0.3">
      <c r="A4734" s="48">
        <v>46126</v>
      </c>
      <c r="B4734">
        <v>2026</v>
      </c>
      <c r="C4734" t="s">
        <v>1106</v>
      </c>
      <c r="D4734" s="89">
        <v>74514.630066550002</v>
      </c>
      <c r="E4734" s="91">
        <v>1491650187280.667</v>
      </c>
      <c r="F4734" s="91">
        <v>53329034805.473686</v>
      </c>
    </row>
    <row r="4735" spans="1:6" x14ac:dyDescent="0.3">
      <c r="A4735" s="48">
        <v>46127</v>
      </c>
      <c r="B4735">
        <v>2026</v>
      </c>
      <c r="C4735" t="s">
        <v>1106</v>
      </c>
      <c r="D4735" s="89">
        <v>74181.10807228928</v>
      </c>
      <c r="E4735" s="91">
        <v>1484804385765.134</v>
      </c>
      <c r="F4735" s="91">
        <v>57684799834.525574</v>
      </c>
    </row>
    <row r="4736" spans="1:6" x14ac:dyDescent="0.3">
      <c r="A4736" s="48">
        <v>46128</v>
      </c>
      <c r="B4736">
        <v>2026</v>
      </c>
      <c r="C4736" t="s">
        <v>1106</v>
      </c>
      <c r="D4736" s="89">
        <v>74833.506391324059</v>
      </c>
      <c r="E4736" s="91">
        <v>1497468161198.8459</v>
      </c>
      <c r="F4736" s="91">
        <v>33592871494.555111</v>
      </c>
    </row>
    <row r="4737" spans="1:6" x14ac:dyDescent="0.3">
      <c r="A4737" s="48">
        <v>46129</v>
      </c>
      <c r="B4737">
        <v>2026</v>
      </c>
      <c r="C4737" t="s">
        <v>1106</v>
      </c>
      <c r="D4737" s="89">
        <v>75149.193022142703</v>
      </c>
      <c r="E4737" s="91">
        <v>1503597305333.8931</v>
      </c>
      <c r="F4737" s="91">
        <v>44500754086.976242</v>
      </c>
    </row>
    <row r="4738" spans="1:6" x14ac:dyDescent="0.3">
      <c r="A4738" s="48">
        <v>46130</v>
      </c>
      <c r="B4738">
        <v>2026</v>
      </c>
      <c r="C4738" t="s">
        <v>1106</v>
      </c>
      <c r="D4738" s="89">
        <v>77128.443348581481</v>
      </c>
      <c r="E4738" s="91">
        <v>1543927908120.292</v>
      </c>
      <c r="F4738" s="91">
        <v>64762179077.352119</v>
      </c>
    </row>
    <row r="4739" spans="1:6" x14ac:dyDescent="0.3">
      <c r="A4739" s="48">
        <v>46131</v>
      </c>
      <c r="B4739">
        <v>2026</v>
      </c>
      <c r="C4739" t="s">
        <v>1106</v>
      </c>
      <c r="D4739" s="89">
        <v>75728.456817617582</v>
      </c>
      <c r="E4739" s="91">
        <v>1515912560791.0649</v>
      </c>
      <c r="F4739" s="91">
        <v>66292316931.163933</v>
      </c>
    </row>
    <row r="4740" spans="1:6" x14ac:dyDescent="0.3">
      <c r="A4740" s="48">
        <v>46132</v>
      </c>
      <c r="B4740">
        <v>2026</v>
      </c>
      <c r="C4740" t="s">
        <v>1106</v>
      </c>
      <c r="D4740" s="89">
        <v>73856.055014876343</v>
      </c>
      <c r="E4740" s="91">
        <v>1478753744436.917</v>
      </c>
      <c r="F4740" s="91">
        <v>62221359441.72641</v>
      </c>
    </row>
    <row r="4741" spans="1:6" x14ac:dyDescent="0.3">
      <c r="A4741" s="48">
        <v>46133</v>
      </c>
      <c r="B4741">
        <v>2026</v>
      </c>
      <c r="C4741" t="s">
        <v>1106</v>
      </c>
      <c r="D4741" s="89">
        <v>75874.546293529667</v>
      </c>
      <c r="E4741" s="91">
        <v>1518784350281.418</v>
      </c>
      <c r="F4741" s="91">
        <v>48152404105.554863</v>
      </c>
    </row>
    <row r="4742" spans="1:6" x14ac:dyDescent="0.3">
      <c r="A4742" s="48">
        <v>46134</v>
      </c>
      <c r="B4742">
        <v>2026</v>
      </c>
      <c r="C4742" t="s">
        <v>1106</v>
      </c>
      <c r="D4742" s="89">
        <v>76350.252028788178</v>
      </c>
      <c r="E4742" s="91">
        <v>1528459815743.4309</v>
      </c>
      <c r="F4742" s="91">
        <v>41231756234.276093</v>
      </c>
    </row>
    <row r="4743" spans="1:6" x14ac:dyDescent="0.3">
      <c r="A4743" s="48">
        <v>46135</v>
      </c>
      <c r="B4743">
        <v>2026</v>
      </c>
      <c r="C4743" t="s">
        <v>1106</v>
      </c>
      <c r="D4743" s="89">
        <v>78194.783348848578</v>
      </c>
      <c r="E4743" s="91">
        <v>1566077005143.77</v>
      </c>
      <c r="F4743" s="91">
        <v>49815267208.000076</v>
      </c>
    </row>
    <row r="4744" spans="1:6" x14ac:dyDescent="0.3">
      <c r="A4744" s="48">
        <v>46136</v>
      </c>
      <c r="B4744">
        <v>2026</v>
      </c>
      <c r="C4744" t="s">
        <v>1106</v>
      </c>
      <c r="D4744" s="89">
        <v>78260.619980450909</v>
      </c>
      <c r="E4744" s="91">
        <v>1566737928291.1941</v>
      </c>
      <c r="F4744" s="91">
        <v>41704798844.827682</v>
      </c>
    </row>
    <row r="4745" spans="1:6" x14ac:dyDescent="0.3">
      <c r="A4745" s="48">
        <v>46137</v>
      </c>
      <c r="B4745">
        <v>2026</v>
      </c>
      <c r="C4745" t="s">
        <v>1106</v>
      </c>
      <c r="D4745" s="89">
        <v>77444.79563692068</v>
      </c>
      <c r="E4745" s="91">
        <v>1550504073873.627</v>
      </c>
      <c r="F4745" s="91">
        <v>33584952477.909111</v>
      </c>
    </row>
    <row r="4746" spans="1:6" x14ac:dyDescent="0.3">
      <c r="A4746" s="48">
        <v>46138</v>
      </c>
      <c r="B4746">
        <v>2026</v>
      </c>
      <c r="C4746" t="s">
        <v>1106</v>
      </c>
      <c r="D4746" s="89">
        <v>77619.142198726549</v>
      </c>
      <c r="E4746" s="91">
        <v>1553988530840.6531</v>
      </c>
      <c r="F4746" s="91">
        <v>17276677148.502972</v>
      </c>
    </row>
    <row r="4747" spans="1:6" x14ac:dyDescent="0.3">
      <c r="A4747" s="48">
        <v>46139</v>
      </c>
      <c r="B4747">
        <v>2026</v>
      </c>
      <c r="C4747" t="s">
        <v>1106</v>
      </c>
      <c r="D4747" s="89">
        <v>78645.125601708511</v>
      </c>
      <c r="E4747" s="91">
        <v>1575064891879.292</v>
      </c>
      <c r="F4747" s="91">
        <v>22944408006.923618</v>
      </c>
    </row>
    <row r="4748" spans="1:6" x14ac:dyDescent="0.3">
      <c r="A4748" s="48">
        <v>46140</v>
      </c>
      <c r="B4748">
        <v>2026</v>
      </c>
      <c r="C4748" t="s">
        <v>1106</v>
      </c>
      <c r="D4748" s="89">
        <v>77361.299110388034</v>
      </c>
      <c r="E4748" s="91">
        <v>1549702864531.718</v>
      </c>
      <c r="F4748" s="91">
        <v>39453767786.252853</v>
      </c>
    </row>
    <row r="4749" spans="1:6" x14ac:dyDescent="0.3">
      <c r="A4749" s="48">
        <v>46141</v>
      </c>
      <c r="B4749">
        <v>2026</v>
      </c>
      <c r="C4749" t="s">
        <v>1106</v>
      </c>
      <c r="D4749" s="89">
        <v>76345.225210025266</v>
      </c>
      <c r="E4749" s="91">
        <v>1528431321586.335</v>
      </c>
      <c r="F4749" s="91">
        <v>32683167166.92461</v>
      </c>
    </row>
    <row r="4750" spans="1:6" x14ac:dyDescent="0.3">
      <c r="A4750" s="48">
        <v>46142</v>
      </c>
      <c r="B4750">
        <v>2026</v>
      </c>
      <c r="C4750" t="s">
        <v>1106</v>
      </c>
      <c r="D4750" s="89">
        <v>75774.885523012097</v>
      </c>
      <c r="E4750" s="91">
        <v>1517194764796.415</v>
      </c>
      <c r="F4750" s="91">
        <v>42528290001.670723</v>
      </c>
    </row>
    <row r="4751" spans="1:6" x14ac:dyDescent="0.3">
      <c r="A4751" s="48">
        <v>46143</v>
      </c>
      <c r="B4751">
        <v>2026</v>
      </c>
      <c r="C4751" t="s">
        <v>1106</v>
      </c>
      <c r="D4751" s="89">
        <v>76286.577109508711</v>
      </c>
      <c r="E4751" s="91">
        <v>1528163519735.741</v>
      </c>
      <c r="F4751" s="91">
        <v>31717874196.513111</v>
      </c>
    </row>
    <row r="4752" spans="1:6" x14ac:dyDescent="0.3">
      <c r="A4752" s="48">
        <v>46144</v>
      </c>
      <c r="B4752">
        <v>2026</v>
      </c>
      <c r="C4752" t="s">
        <v>1106</v>
      </c>
      <c r="D4752" s="89">
        <v>78172.074221479212</v>
      </c>
      <c r="E4752" s="91">
        <v>1564746221568.415</v>
      </c>
      <c r="F4752" s="91">
        <v>39070393404.504028</v>
      </c>
    </row>
    <row r="4753" spans="1:6" x14ac:dyDescent="0.3">
      <c r="A4753" s="48">
        <v>46145</v>
      </c>
      <c r="B4753">
        <v>2026</v>
      </c>
      <c r="C4753" t="s">
        <v>1106</v>
      </c>
      <c r="D4753" s="89">
        <v>78655.345553319028</v>
      </c>
      <c r="E4753" s="91">
        <v>1574625317385.0959</v>
      </c>
      <c r="F4753" s="91">
        <v>18618912381.93079</v>
      </c>
    </row>
    <row r="4754" spans="1:6" x14ac:dyDescent="0.3">
      <c r="A4754" s="48">
        <v>46146</v>
      </c>
      <c r="B4754">
        <v>2026</v>
      </c>
      <c r="C4754" t="s">
        <v>1106</v>
      </c>
      <c r="D4754" s="89">
        <v>78562.550517548589</v>
      </c>
      <c r="E4754" s="91">
        <v>1573067635502.928</v>
      </c>
      <c r="F4754" s="91">
        <v>21884574779.75536</v>
      </c>
    </row>
    <row r="4755" spans="1:6" x14ac:dyDescent="0.3">
      <c r="A4755" s="48">
        <v>46147</v>
      </c>
      <c r="B4755">
        <v>2026</v>
      </c>
      <c r="C4755" t="s">
        <v>1106</v>
      </c>
      <c r="D4755" s="89">
        <v>79823.885559555769</v>
      </c>
      <c r="E4755" s="91">
        <v>1598023587523.1321</v>
      </c>
      <c r="F4755" s="91">
        <v>55780483402.178841</v>
      </c>
    </row>
    <row r="4756" spans="1:6" x14ac:dyDescent="0.3">
      <c r="A4756" s="48">
        <v>46148</v>
      </c>
      <c r="B4756">
        <v>2026</v>
      </c>
      <c r="C4756" t="s">
        <v>1106</v>
      </c>
      <c r="D4756" s="89">
        <v>80925.09365495079</v>
      </c>
      <c r="E4756" s="91">
        <v>1620550900862.7959</v>
      </c>
      <c r="F4756" s="91">
        <v>41115413343.941513</v>
      </c>
    </row>
    <row r="4757" spans="1:6" x14ac:dyDescent="0.3">
      <c r="A4757" s="48">
        <v>46149</v>
      </c>
      <c r="B4757">
        <v>2026</v>
      </c>
      <c r="C4757" t="s">
        <v>1106</v>
      </c>
      <c r="D4757" s="89">
        <v>81424.995156503326</v>
      </c>
      <c r="E4757" s="91">
        <v>1630523861201.5591</v>
      </c>
      <c r="F4757" s="91">
        <v>41133090710.83387</v>
      </c>
    </row>
    <row r="4758" spans="1:6" x14ac:dyDescent="0.3">
      <c r="A4758" s="48">
        <v>46150</v>
      </c>
      <c r="B4758">
        <v>2026</v>
      </c>
      <c r="C4758" t="s">
        <v>1106</v>
      </c>
      <c r="D4758" s="89">
        <v>80022.041250064154</v>
      </c>
      <c r="E4758" s="91">
        <v>1602537556660.8999</v>
      </c>
      <c r="F4758" s="91">
        <v>38385751841.671852</v>
      </c>
    </row>
    <row r="4759" spans="1:6" x14ac:dyDescent="0.3">
      <c r="A4759" s="48">
        <v>46151</v>
      </c>
      <c r="B4759">
        <v>2026</v>
      </c>
      <c r="C4759" t="s">
        <v>1106</v>
      </c>
      <c r="D4759" s="89">
        <v>80189.065035678534</v>
      </c>
      <c r="E4759" s="91">
        <v>1605561829780.8101</v>
      </c>
      <c r="F4759" s="91">
        <v>34583448281.137329</v>
      </c>
    </row>
    <row r="4760" spans="1:6" x14ac:dyDescent="0.3">
      <c r="A4760" s="48">
        <v>46152</v>
      </c>
      <c r="B4760">
        <v>2026</v>
      </c>
      <c r="C4760" t="s">
        <v>1106</v>
      </c>
      <c r="D4760" s="89">
        <v>80678.033942964612</v>
      </c>
      <c r="E4760" s="91">
        <v>1615753832504.217</v>
      </c>
      <c r="F4760" s="91">
        <v>18921531897.884941</v>
      </c>
    </row>
    <row r="4761" spans="1:6" x14ac:dyDescent="0.3">
      <c r="A4761" s="48">
        <v>46153</v>
      </c>
      <c r="B4761">
        <v>2026</v>
      </c>
      <c r="C4761" t="s">
        <v>1106</v>
      </c>
      <c r="D4761" s="89">
        <v>82145.656067591277</v>
      </c>
      <c r="E4761" s="91">
        <v>1644787760960.26</v>
      </c>
      <c r="F4761" s="91">
        <v>28066045740.09679</v>
      </c>
    </row>
    <row r="4762" spans="1:6" x14ac:dyDescent="0.3">
      <c r="A4762" s="48">
        <v>46154</v>
      </c>
      <c r="B4762">
        <v>2026</v>
      </c>
      <c r="C4762" t="s">
        <v>1106</v>
      </c>
      <c r="D4762" s="89">
        <v>81725.207717019075</v>
      </c>
      <c r="E4762" s="91">
        <v>1636812805155.4441</v>
      </c>
      <c r="F4762" s="91">
        <v>33905980449.09922</v>
      </c>
    </row>
    <row r="4763" spans="1:6" x14ac:dyDescent="0.3">
      <c r="A4763" s="48">
        <v>46155</v>
      </c>
      <c r="B4763">
        <v>2026</v>
      </c>
      <c r="C4763" t="s">
        <v>1106</v>
      </c>
      <c r="D4763" s="89">
        <v>80480.886001208346</v>
      </c>
      <c r="E4763" s="91">
        <v>1611919136783.804</v>
      </c>
      <c r="F4763" s="91">
        <v>33067066161.616749</v>
      </c>
    </row>
    <row r="4764" spans="1:6" x14ac:dyDescent="0.3">
      <c r="A4764" s="48">
        <v>46156</v>
      </c>
      <c r="B4764">
        <v>2026</v>
      </c>
      <c r="C4764" t="s">
        <v>1106</v>
      </c>
      <c r="D4764" s="89">
        <v>79277.8045183824</v>
      </c>
      <c r="E4764" s="91">
        <v>1587717799781.6851</v>
      </c>
      <c r="F4764" s="91">
        <v>44896912205.742691</v>
      </c>
    </row>
    <row r="4765" spans="1:6" x14ac:dyDescent="0.3">
      <c r="A4765" s="48">
        <v>46157</v>
      </c>
      <c r="B4765">
        <v>2026</v>
      </c>
      <c r="C4765" t="s">
        <v>1106</v>
      </c>
      <c r="D4765" s="89">
        <v>81051.9828878728</v>
      </c>
      <c r="E4765" s="91">
        <v>1623427124965.4009</v>
      </c>
      <c r="F4765" s="91">
        <v>44287881795.369133</v>
      </c>
    </row>
    <row r="4766" spans="1:6" x14ac:dyDescent="0.3">
      <c r="A4766" s="48">
        <v>46158</v>
      </c>
      <c r="B4766">
        <v>2026</v>
      </c>
      <c r="C4766" t="s">
        <v>1106</v>
      </c>
      <c r="D4766" s="89">
        <v>79068.820240449422</v>
      </c>
      <c r="E4766" s="91">
        <v>1583853006822.6221</v>
      </c>
      <c r="F4766" s="91">
        <v>38052335521.806343</v>
      </c>
    </row>
    <row r="4767" spans="1:6" x14ac:dyDescent="0.3">
      <c r="A4767" s="48">
        <v>46159</v>
      </c>
      <c r="B4767">
        <v>2026</v>
      </c>
      <c r="C4767" t="s">
        <v>1106</v>
      </c>
      <c r="D4767" s="89">
        <v>78135.009948638573</v>
      </c>
      <c r="E4767" s="91">
        <v>1565271173826.085</v>
      </c>
      <c r="F4767" s="91">
        <v>26082683404.30542</v>
      </c>
    </row>
    <row r="4768" spans="1:6" x14ac:dyDescent="0.3">
      <c r="A4768" s="48">
        <v>46160</v>
      </c>
      <c r="B4768">
        <v>2026</v>
      </c>
      <c r="C4768" t="s">
        <v>1106</v>
      </c>
      <c r="D4768" s="89">
        <v>77425.715191684882</v>
      </c>
      <c r="E4768" s="91">
        <v>1547173050294.115</v>
      </c>
      <c r="F4768" s="91">
        <v>22985134432.452278</v>
      </c>
    </row>
    <row r="4769" spans="1:6" x14ac:dyDescent="0.3">
      <c r="A4769" s="48">
        <v>46161</v>
      </c>
      <c r="B4769">
        <v>2026</v>
      </c>
      <c r="C4769" t="s">
        <v>1106</v>
      </c>
      <c r="D4769" s="89">
        <v>76952.214859499305</v>
      </c>
      <c r="E4769" s="91">
        <v>1541450290438.4519</v>
      </c>
      <c r="F4769" s="91">
        <v>43600665899.530777</v>
      </c>
    </row>
    <row r="4770" spans="1:6" x14ac:dyDescent="0.3">
      <c r="A4770" s="48">
        <v>46162</v>
      </c>
      <c r="B4770">
        <v>2026</v>
      </c>
      <c r="C4770" t="s">
        <v>1106</v>
      </c>
      <c r="D4770" s="89">
        <v>76808.810552717798</v>
      </c>
      <c r="E4770" s="91">
        <v>1538679326205.178</v>
      </c>
      <c r="F4770" s="91">
        <v>28896388946.333771</v>
      </c>
    </row>
    <row r="4771" spans="1:6" x14ac:dyDescent="0.3">
      <c r="A4771" s="48">
        <v>46163</v>
      </c>
      <c r="B4771">
        <v>2026</v>
      </c>
      <c r="C4771" t="s">
        <v>1106</v>
      </c>
      <c r="D4771" s="89">
        <v>77459.94434557436</v>
      </c>
      <c r="E4771" s="91">
        <v>1551690153641.53</v>
      </c>
      <c r="F4771" s="91">
        <v>28637186323.3125</v>
      </c>
    </row>
    <row r="4772" spans="1:6" x14ac:dyDescent="0.3">
      <c r="A4772" s="48">
        <v>46164</v>
      </c>
      <c r="B4772">
        <v>2026</v>
      </c>
      <c r="C4772" t="s">
        <v>1106</v>
      </c>
      <c r="D4772" s="89">
        <v>77546.337652974209</v>
      </c>
      <c r="E4772" s="91">
        <v>1554827670331.5291</v>
      </c>
      <c r="F4772" s="91">
        <v>29075253047.052189</v>
      </c>
    </row>
    <row r="4773" spans="1:6" x14ac:dyDescent="0.3">
      <c r="A4773" s="48">
        <v>46165</v>
      </c>
      <c r="B4773">
        <v>2026</v>
      </c>
      <c r="C4773" t="s">
        <v>1106</v>
      </c>
      <c r="D4773" s="89">
        <v>75482.523799557282</v>
      </c>
      <c r="E4773" s="91">
        <v>1512164902010.4441</v>
      </c>
      <c r="F4773" s="91">
        <v>30314018356.68882</v>
      </c>
    </row>
    <row r="4774" spans="1:6" x14ac:dyDescent="0.3">
      <c r="A4774" s="48">
        <v>46166</v>
      </c>
      <c r="B4774">
        <v>2026</v>
      </c>
      <c r="C4774" t="s">
        <v>1106</v>
      </c>
      <c r="D4774" s="89">
        <v>76672.792890568016</v>
      </c>
      <c r="E4774" s="91">
        <v>1536316423810.998</v>
      </c>
      <c r="F4774" s="91">
        <v>33021471675.838848</v>
      </c>
    </row>
    <row r="4775" spans="1:6" x14ac:dyDescent="0.3">
      <c r="A4775" s="48">
        <v>46167</v>
      </c>
      <c r="B4775">
        <v>2026</v>
      </c>
      <c r="C4775" t="s">
        <v>1106</v>
      </c>
      <c r="D4775" s="89">
        <v>76988.161261072179</v>
      </c>
      <c r="E4775" s="91">
        <v>1542380599548.2571</v>
      </c>
      <c r="F4775" s="91">
        <v>23346751407.59557</v>
      </c>
    </row>
    <row r="4776" spans="1:6" x14ac:dyDescent="0.3">
      <c r="A4776" s="48">
        <v>46168</v>
      </c>
      <c r="B4776">
        <v>2026</v>
      </c>
      <c r="C4776" t="s">
        <v>1106</v>
      </c>
      <c r="D4776" s="89">
        <v>77274.401521821812</v>
      </c>
      <c r="E4776" s="91">
        <v>1547932919218.8879</v>
      </c>
      <c r="F4776" s="91">
        <v>21579710482.715481</v>
      </c>
    </row>
    <row r="4777" spans="1:6" x14ac:dyDescent="0.3">
      <c r="A4777" s="48">
        <v>46169</v>
      </c>
      <c r="B4777">
        <v>2026</v>
      </c>
      <c r="C4777" t="s">
        <v>1106</v>
      </c>
      <c r="D4777" s="89">
        <v>75824.063325429132</v>
      </c>
      <c r="E4777" s="91">
        <v>1519006468647.7371</v>
      </c>
      <c r="F4777" s="91">
        <v>39159693387.273643</v>
      </c>
    </row>
    <row r="4778" spans="1:6" x14ac:dyDescent="0.3">
      <c r="A4778" s="48">
        <v>46170</v>
      </c>
      <c r="B4778">
        <v>2026</v>
      </c>
      <c r="C4778" t="s">
        <v>1106</v>
      </c>
      <c r="D4778" s="89">
        <v>74352.69928002391</v>
      </c>
      <c r="E4778" s="91">
        <v>1489192939341.792</v>
      </c>
      <c r="F4778" s="91">
        <v>36456563334.102692</v>
      </c>
    </row>
    <row r="4779" spans="1:6" x14ac:dyDescent="0.3">
      <c r="A4779" s="48">
        <v>46171</v>
      </c>
      <c r="B4779">
        <v>2026</v>
      </c>
      <c r="C4779" t="s">
        <v>1106</v>
      </c>
      <c r="D4779" s="89">
        <v>73539.841896061742</v>
      </c>
      <c r="E4779" s="91">
        <v>1473190543991.7981</v>
      </c>
      <c r="F4779" s="91">
        <v>39482623576.143578</v>
      </c>
    </row>
    <row r="4780" spans="1:6" x14ac:dyDescent="0.3">
      <c r="A4780" s="48">
        <v>46172</v>
      </c>
      <c r="B4780">
        <v>2026</v>
      </c>
      <c r="C4780" t="s">
        <v>1106</v>
      </c>
      <c r="D4780" s="89">
        <v>73382.718314255646</v>
      </c>
      <c r="E4780" s="91">
        <v>1470438487484.5759</v>
      </c>
      <c r="F4780" s="91">
        <v>35500171846.420387</v>
      </c>
    </row>
    <row r="4781" spans="1:6" x14ac:dyDescent="0.3">
      <c r="A4781" s="48">
        <v>46173</v>
      </c>
      <c r="B4781">
        <v>2026</v>
      </c>
      <c r="C4781" t="s">
        <v>1106</v>
      </c>
      <c r="D4781" s="89">
        <v>73751.067873280248</v>
      </c>
      <c r="E4781" s="91">
        <v>1477685075481.0339</v>
      </c>
      <c r="F4781" s="91">
        <v>18041892698.491199</v>
      </c>
    </row>
    <row r="4782" spans="1:6" x14ac:dyDescent="0.3">
      <c r="A4782" s="48">
        <v>46174</v>
      </c>
      <c r="B4782">
        <v>2026</v>
      </c>
      <c r="C4782" t="s">
        <v>1106</v>
      </c>
      <c r="D4782" s="89">
        <v>73593.371197028551</v>
      </c>
      <c r="E4782" s="91">
        <v>1474566905230.0249</v>
      </c>
      <c r="F4782" s="91">
        <v>16753747818.53801</v>
      </c>
    </row>
    <row r="4783" spans="1:6" x14ac:dyDescent="0.3">
      <c r="A4783" s="48">
        <v>46175</v>
      </c>
      <c r="B4783">
        <v>2026</v>
      </c>
      <c r="C4783" t="s">
        <v>1106</v>
      </c>
      <c r="D4783" s="89">
        <v>71360.325213257849</v>
      </c>
      <c r="E4783" s="91">
        <v>1430970894389.7839</v>
      </c>
      <c r="F4783" s="91">
        <v>51807946724.198441</v>
      </c>
    </row>
    <row r="4784" spans="1:6" x14ac:dyDescent="0.3">
      <c r="A4784" s="48">
        <v>46176</v>
      </c>
      <c r="B4784">
        <v>2026</v>
      </c>
      <c r="C4784" t="s">
        <v>1106</v>
      </c>
      <c r="D4784" s="89">
        <v>66649.855619280308</v>
      </c>
      <c r="E4784" s="91">
        <v>1335527869867.498</v>
      </c>
      <c r="F4784" s="91">
        <v>66210108956.075439</v>
      </c>
    </row>
    <row r="4785" spans="1:6" x14ac:dyDescent="0.3">
      <c r="A4785" s="48">
        <v>46177</v>
      </c>
      <c r="B4785">
        <v>2026</v>
      </c>
      <c r="C4785" t="s">
        <v>1106</v>
      </c>
      <c r="D4785" s="89">
        <v>64021.889158674981</v>
      </c>
      <c r="E4785" s="91">
        <v>1282892747601.908</v>
      </c>
      <c r="F4785" s="91">
        <v>47109696433.675484</v>
      </c>
    </row>
    <row r="4786" spans="1:6" x14ac:dyDescent="0.3">
      <c r="A4786" s="48">
        <v>46178</v>
      </c>
      <c r="B4786">
        <v>2026</v>
      </c>
      <c r="C4786" t="s">
        <v>1106</v>
      </c>
      <c r="D4786" s="89">
        <v>63796.254391789298</v>
      </c>
      <c r="E4786" s="91">
        <v>1277535354121.5371</v>
      </c>
      <c r="F4786" s="91">
        <v>65428213201.189041</v>
      </c>
    </row>
    <row r="4787" spans="1:6" x14ac:dyDescent="0.3">
      <c r="A4787" s="48">
        <v>46179</v>
      </c>
      <c r="B4787">
        <v>2026</v>
      </c>
      <c r="C4787" t="s">
        <v>1106</v>
      </c>
      <c r="D4787" s="89">
        <v>60921.794415164928</v>
      </c>
      <c r="E4787" s="91">
        <v>1221126222047.2141</v>
      </c>
      <c r="F4787" s="91">
        <v>74296044994.813675</v>
      </c>
    </row>
    <row r="4788" spans="1:6" x14ac:dyDescent="0.3">
      <c r="A4788" s="48">
        <v>46180</v>
      </c>
      <c r="B4788">
        <v>2026</v>
      </c>
      <c r="C4788" t="s">
        <v>1106</v>
      </c>
      <c r="D4788" s="89">
        <v>60861.880128976321</v>
      </c>
      <c r="E4788" s="91">
        <v>1219858358359.3779</v>
      </c>
      <c r="F4788" s="91">
        <v>31865516854.609772</v>
      </c>
    </row>
    <row r="4789" spans="1:6" x14ac:dyDescent="0.3">
      <c r="A4789" s="48">
        <v>46181</v>
      </c>
      <c r="B4789">
        <v>2026</v>
      </c>
      <c r="C4789" t="s">
        <v>1106</v>
      </c>
      <c r="D4789" s="89">
        <v>63254.572150506749</v>
      </c>
      <c r="E4789" s="91">
        <v>1266954887605.9851</v>
      </c>
      <c r="F4789" s="91">
        <v>37684637505.908417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"/>
  <sheetViews>
    <sheetView zoomScaleNormal="100" workbookViewId="0"/>
  </sheetViews>
  <sheetFormatPr defaultColWidth="8.6640625" defaultRowHeight="14.4" x14ac:dyDescent="0.3"/>
  <cols>
    <col min="1" max="1" width="10" customWidth="1"/>
    <col min="2" max="2" width="16" customWidth="1"/>
    <col min="3" max="3" width="17" customWidth="1"/>
    <col min="4" max="4" width="18" customWidth="1"/>
    <col min="5" max="5" width="15" customWidth="1"/>
    <col min="6" max="6" width="16" customWidth="1"/>
    <col min="7" max="7" width="17" customWidth="1"/>
    <col min="8" max="8" width="52" customWidth="1"/>
  </cols>
  <sheetData>
    <row r="1" spans="1:8" ht="15" customHeight="1" x14ac:dyDescent="0.3">
      <c r="A1" s="92" t="s">
        <v>1133</v>
      </c>
    </row>
    <row r="2" spans="1:8" ht="21.75" customHeight="1" x14ac:dyDescent="0.3">
      <c r="A2" s="108" t="s">
        <v>1134</v>
      </c>
      <c r="B2" s="106"/>
      <c r="C2" s="106"/>
      <c r="D2" s="106"/>
      <c r="E2" s="106"/>
      <c r="F2" s="106"/>
      <c r="G2" s="106"/>
      <c r="H2" s="106"/>
    </row>
    <row r="4" spans="1:8" ht="23.25" customHeight="1" x14ac:dyDescent="0.3">
      <c r="A4" s="93" t="s">
        <v>400</v>
      </c>
      <c r="B4" s="93" t="s">
        <v>1135</v>
      </c>
      <c r="C4" s="93" t="s">
        <v>1136</v>
      </c>
      <c r="D4" s="93" t="s">
        <v>1137</v>
      </c>
      <c r="E4" s="93" t="s">
        <v>1138</v>
      </c>
      <c r="F4" s="93" t="s">
        <v>1139</v>
      </c>
      <c r="G4" s="93" t="s">
        <v>1140</v>
      </c>
      <c r="H4" s="93" t="s">
        <v>1141</v>
      </c>
    </row>
    <row r="5" spans="1:8" ht="15" customHeight="1" x14ac:dyDescent="0.3">
      <c r="A5" s="94" t="s">
        <v>434</v>
      </c>
      <c r="B5" s="95" t="s">
        <v>1142</v>
      </c>
      <c r="C5" s="95" t="s">
        <v>1142</v>
      </c>
      <c r="D5" s="95" t="s">
        <v>1142</v>
      </c>
      <c r="E5" s="95" t="s">
        <v>1142</v>
      </c>
      <c r="F5" s="95" t="s">
        <v>1142</v>
      </c>
      <c r="G5" s="95" t="s">
        <v>1142</v>
      </c>
      <c r="H5" s="96" t="s">
        <v>1143</v>
      </c>
    </row>
    <row r="6" spans="1:8" ht="15" customHeight="1" x14ac:dyDescent="0.3">
      <c r="A6" s="94" t="s">
        <v>436</v>
      </c>
      <c r="B6" s="97">
        <v>960</v>
      </c>
      <c r="C6" s="97">
        <v>700</v>
      </c>
      <c r="D6" s="95" t="s">
        <v>1142</v>
      </c>
      <c r="E6" s="95" t="s">
        <v>1142</v>
      </c>
      <c r="F6" s="95" t="s">
        <v>1142</v>
      </c>
      <c r="G6" s="95" t="s">
        <v>1142</v>
      </c>
      <c r="H6" s="96" t="s">
        <v>1144</v>
      </c>
    </row>
    <row r="7" spans="1:8" ht="15" customHeight="1" x14ac:dyDescent="0.3">
      <c r="A7" s="94" t="s">
        <v>438</v>
      </c>
      <c r="B7" s="97">
        <v>2440</v>
      </c>
      <c r="C7" s="97">
        <v>1480</v>
      </c>
      <c r="D7" s="97">
        <v>1480</v>
      </c>
      <c r="E7" s="95" t="s">
        <v>1142</v>
      </c>
      <c r="F7" s="95" t="s">
        <v>1142</v>
      </c>
      <c r="G7" s="95" t="s">
        <v>1142</v>
      </c>
      <c r="H7" s="96" t="s">
        <v>1145</v>
      </c>
    </row>
    <row r="8" spans="1:8" ht="15" customHeight="1" x14ac:dyDescent="0.3">
      <c r="A8" s="94" t="s">
        <v>440</v>
      </c>
      <c r="B8" s="97">
        <v>3300</v>
      </c>
      <c r="C8" s="97">
        <v>1000</v>
      </c>
      <c r="D8" s="97">
        <v>2480</v>
      </c>
      <c r="E8" s="95" t="s">
        <v>1142</v>
      </c>
      <c r="F8" s="95" t="s">
        <v>1142</v>
      </c>
      <c r="G8" s="95" t="s">
        <v>1142</v>
      </c>
      <c r="H8" s="96" t="s">
        <v>1146</v>
      </c>
    </row>
    <row r="9" spans="1:8" ht="15" customHeight="1" x14ac:dyDescent="0.3">
      <c r="A9" s="94" t="s">
        <v>442</v>
      </c>
      <c r="B9" s="97">
        <v>3200</v>
      </c>
      <c r="C9" s="97">
        <v>870</v>
      </c>
      <c r="D9" s="97">
        <v>3350</v>
      </c>
      <c r="E9" s="95" t="s">
        <v>1142</v>
      </c>
      <c r="F9" s="95" t="s">
        <v>1142</v>
      </c>
      <c r="G9" s="95" t="s">
        <v>1142</v>
      </c>
      <c r="H9" s="96" t="s">
        <v>1147</v>
      </c>
    </row>
    <row r="10" spans="1:8" ht="15" customHeight="1" x14ac:dyDescent="0.3">
      <c r="A10" s="94" t="s">
        <v>444</v>
      </c>
      <c r="B10" s="98">
        <v>5203</v>
      </c>
      <c r="C10" s="95" t="s">
        <v>1142</v>
      </c>
      <c r="D10" s="95" t="s">
        <v>1142</v>
      </c>
      <c r="E10" s="98">
        <v>7005</v>
      </c>
      <c r="F10" s="95" t="s">
        <v>1142</v>
      </c>
      <c r="G10" s="95" t="s">
        <v>1142</v>
      </c>
      <c r="H10" s="96" t="s">
        <v>1148</v>
      </c>
    </row>
    <row r="11" spans="1:8" ht="15" customHeight="1" x14ac:dyDescent="0.3">
      <c r="A11" s="94" t="s">
        <v>446</v>
      </c>
      <c r="B11" s="98">
        <v>6261</v>
      </c>
      <c r="C11" s="98">
        <v>4306</v>
      </c>
      <c r="D11" s="98">
        <v>4306</v>
      </c>
      <c r="E11" s="98">
        <v>11373</v>
      </c>
      <c r="F11" s="98">
        <v>4522</v>
      </c>
      <c r="G11" s="98">
        <v>4522</v>
      </c>
      <c r="H11" s="96" t="s">
        <v>1149</v>
      </c>
    </row>
    <row r="12" spans="1:8" ht="15" customHeight="1" x14ac:dyDescent="0.3">
      <c r="A12" s="94" t="s">
        <v>449</v>
      </c>
      <c r="B12" s="98">
        <v>5334</v>
      </c>
      <c r="C12" s="95" t="s">
        <v>1142</v>
      </c>
      <c r="D12" s="95" t="s">
        <v>1142</v>
      </c>
      <c r="E12" s="98">
        <v>11893</v>
      </c>
      <c r="F12" s="98">
        <v>670</v>
      </c>
      <c r="G12" s="98">
        <v>5192</v>
      </c>
      <c r="H12" s="96" t="s">
        <v>1150</v>
      </c>
    </row>
    <row r="13" spans="1:8" ht="15" customHeight="1" x14ac:dyDescent="0.3">
      <c r="A13" s="94" t="s">
        <v>451</v>
      </c>
      <c r="B13" s="98">
        <v>6092</v>
      </c>
      <c r="C13" s="98">
        <v>2999</v>
      </c>
      <c r="D13" s="98">
        <v>7305</v>
      </c>
      <c r="E13" s="98">
        <v>14152</v>
      </c>
      <c r="F13" s="98">
        <v>2505</v>
      </c>
      <c r="G13" s="98">
        <v>7697</v>
      </c>
      <c r="H13" s="96" t="s">
        <v>1151</v>
      </c>
    </row>
    <row r="14" spans="1:8" ht="15" customHeight="1" x14ac:dyDescent="0.3">
      <c r="A14" s="94" t="s">
        <v>453</v>
      </c>
      <c r="B14" s="98">
        <v>7087</v>
      </c>
      <c r="C14" s="98">
        <v>4834</v>
      </c>
      <c r="D14" s="98">
        <v>12139</v>
      </c>
      <c r="E14" s="98">
        <v>20030</v>
      </c>
      <c r="F14" s="98">
        <v>6027</v>
      </c>
      <c r="G14" s="98">
        <v>13724</v>
      </c>
      <c r="H14" s="96" t="s">
        <v>1152</v>
      </c>
    </row>
    <row r="15" spans="1:8" ht="15" customHeight="1" x14ac:dyDescent="0.3">
      <c r="A15" s="94" t="s">
        <v>455</v>
      </c>
      <c r="B15" s="98">
        <v>5592</v>
      </c>
      <c r="C15" s="98">
        <v>852</v>
      </c>
      <c r="D15" s="98">
        <v>852</v>
      </c>
      <c r="E15" s="95" t="s">
        <v>1142</v>
      </c>
      <c r="F15" s="95" t="s">
        <v>1142</v>
      </c>
      <c r="G15" s="95" t="s">
        <v>1142</v>
      </c>
      <c r="H15" s="96" t="s">
        <v>1153</v>
      </c>
    </row>
    <row r="16" spans="1:8" ht="15" customHeight="1" x14ac:dyDescent="0.3">
      <c r="A16" s="94" t="s">
        <v>458</v>
      </c>
      <c r="B16" s="98">
        <v>5467</v>
      </c>
      <c r="C16" s="98">
        <v>4885</v>
      </c>
      <c r="D16" s="98">
        <v>5737</v>
      </c>
      <c r="E16" s="95" t="s">
        <v>1142</v>
      </c>
      <c r="F16" s="95" t="s">
        <v>1142</v>
      </c>
      <c r="G16" s="95" t="s">
        <v>1142</v>
      </c>
      <c r="H16" s="96" t="s">
        <v>1154</v>
      </c>
    </row>
    <row r="17" spans="1:8" ht="15" customHeight="1" x14ac:dyDescent="0.3">
      <c r="A17" s="94" t="s">
        <v>460</v>
      </c>
      <c r="B17" s="98">
        <v>6778</v>
      </c>
      <c r="C17" s="98">
        <v>4339</v>
      </c>
      <c r="D17" s="98">
        <v>10076</v>
      </c>
      <c r="E17" s="95" t="s">
        <v>1142</v>
      </c>
      <c r="F17" s="95" t="s">
        <v>1142</v>
      </c>
      <c r="G17" s="95" t="s">
        <v>1142</v>
      </c>
      <c r="H17" s="96" t="s">
        <v>1155</v>
      </c>
    </row>
    <row r="18" spans="1:8" ht="15" customHeight="1" x14ac:dyDescent="0.3">
      <c r="A18" s="94" t="s">
        <v>462</v>
      </c>
      <c r="B18" s="98">
        <v>6338</v>
      </c>
      <c r="C18" s="98">
        <v>30</v>
      </c>
      <c r="D18" s="98">
        <v>10106</v>
      </c>
      <c r="E18" s="95" t="s">
        <v>1142</v>
      </c>
      <c r="F18" s="95" t="s">
        <v>1142</v>
      </c>
      <c r="G18" s="95" t="s">
        <v>1142</v>
      </c>
      <c r="H18" s="96" t="s">
        <v>1156</v>
      </c>
    </row>
  </sheetData>
  <mergeCells count="1"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1"/>
  <sheetViews>
    <sheetView zoomScaleNormal="100" workbookViewId="0"/>
  </sheetViews>
  <sheetFormatPr defaultColWidth="8.6640625" defaultRowHeight="14.4" x14ac:dyDescent="0.3"/>
  <cols>
    <col min="1" max="1" width="10" customWidth="1"/>
    <col min="2" max="2" width="12" customWidth="1"/>
    <col min="3" max="3" width="15" customWidth="1"/>
    <col min="4" max="4" width="13" customWidth="1"/>
    <col min="5" max="5" width="16" customWidth="1"/>
    <col min="6" max="6" width="15" customWidth="1"/>
    <col min="7" max="7" width="16" customWidth="1"/>
    <col min="8" max="8" width="56" customWidth="1"/>
  </cols>
  <sheetData>
    <row r="1" spans="1:8" ht="15" customHeight="1" x14ac:dyDescent="0.3">
      <c r="A1" s="92" t="s">
        <v>1157</v>
      </c>
    </row>
    <row r="2" spans="1:8" ht="57.75" customHeight="1" x14ac:dyDescent="0.3">
      <c r="A2" s="109" t="s">
        <v>1158</v>
      </c>
      <c r="B2" s="106"/>
      <c r="C2" s="106"/>
      <c r="D2" s="106"/>
      <c r="E2" s="106"/>
      <c r="F2" s="106"/>
      <c r="G2" s="106"/>
      <c r="H2" s="106"/>
    </row>
    <row r="4" spans="1:8" ht="23.25" customHeight="1" x14ac:dyDescent="0.3">
      <c r="A4" s="93" t="s">
        <v>605</v>
      </c>
      <c r="B4" s="93" t="s">
        <v>1159</v>
      </c>
      <c r="C4" s="93" t="s">
        <v>1138</v>
      </c>
      <c r="D4" s="93" t="s">
        <v>1160</v>
      </c>
      <c r="E4" s="93" t="s">
        <v>1161</v>
      </c>
      <c r="F4" s="93" t="s">
        <v>1162</v>
      </c>
      <c r="G4" s="93" t="s">
        <v>1163</v>
      </c>
      <c r="H4" s="93" t="s">
        <v>1141</v>
      </c>
    </row>
    <row r="5" spans="1:8" ht="15" customHeight="1" x14ac:dyDescent="0.3">
      <c r="A5" s="94" t="s">
        <v>1164</v>
      </c>
      <c r="B5" s="94" t="s">
        <v>436</v>
      </c>
      <c r="C5" s="95" t="s">
        <v>1142</v>
      </c>
      <c r="D5" s="98">
        <v>-761.8</v>
      </c>
      <c r="E5" s="98">
        <v>735.9</v>
      </c>
      <c r="F5" s="98">
        <v>772.1</v>
      </c>
      <c r="G5" s="95" t="s">
        <v>1142</v>
      </c>
      <c r="H5" s="96" t="s">
        <v>1165</v>
      </c>
    </row>
    <row r="6" spans="1:8" ht="15" customHeight="1" x14ac:dyDescent="0.3">
      <c r="A6" s="94" t="s">
        <v>1166</v>
      </c>
      <c r="B6" s="94" t="s">
        <v>444</v>
      </c>
      <c r="C6" s="95" t="s">
        <v>1142</v>
      </c>
      <c r="D6" s="98">
        <v>271.5</v>
      </c>
      <c r="E6" s="98">
        <v>1430.6</v>
      </c>
      <c r="F6" s="98">
        <v>1450.5</v>
      </c>
      <c r="G6" s="95" t="s">
        <v>1142</v>
      </c>
      <c r="H6" s="96" t="s">
        <v>1167</v>
      </c>
    </row>
    <row r="7" spans="1:8" ht="15" customHeight="1" x14ac:dyDescent="0.3">
      <c r="A7" s="94" t="s">
        <v>1168</v>
      </c>
      <c r="B7" s="94" t="s">
        <v>453</v>
      </c>
      <c r="C7" s="98">
        <v>570.5</v>
      </c>
      <c r="D7" s="98">
        <v>156.9</v>
      </c>
      <c r="E7" s="98">
        <v>1661.1</v>
      </c>
      <c r="F7" s="98">
        <v>1676.3</v>
      </c>
      <c r="G7" s="98">
        <v>191.2</v>
      </c>
      <c r="H7" s="96" t="s">
        <v>1169</v>
      </c>
    </row>
    <row r="8" spans="1:8" ht="15" customHeight="1" x14ac:dyDescent="0.3">
      <c r="A8" s="94" t="s">
        <v>1170</v>
      </c>
      <c r="B8" s="94" t="s">
        <v>455</v>
      </c>
      <c r="C8" s="95" t="s">
        <v>1142</v>
      </c>
      <c r="D8" s="98">
        <v>-482.1</v>
      </c>
      <c r="E8" s="95" t="s">
        <v>1142</v>
      </c>
      <c r="F8" s="98">
        <v>658.1</v>
      </c>
      <c r="G8" s="95" t="s">
        <v>1142</v>
      </c>
      <c r="H8" s="96" t="s">
        <v>1171</v>
      </c>
    </row>
    <row r="9" spans="1:8" ht="15" customHeight="1" x14ac:dyDescent="0.3">
      <c r="A9" s="94" t="s">
        <v>1172</v>
      </c>
      <c r="B9" s="94" t="s">
        <v>458</v>
      </c>
      <c r="C9" s="95" t="s">
        <v>1142</v>
      </c>
      <c r="D9" s="95" t="s">
        <v>1142</v>
      </c>
      <c r="E9" s="95" t="s">
        <v>1142</v>
      </c>
      <c r="F9" s="98">
        <v>658.1</v>
      </c>
      <c r="G9" s="95" t="s">
        <v>1142</v>
      </c>
      <c r="H9" s="96" t="s">
        <v>1173</v>
      </c>
    </row>
    <row r="10" spans="1:8" ht="15" customHeight="1" x14ac:dyDescent="0.3">
      <c r="A10" s="94" t="s">
        <v>1174</v>
      </c>
      <c r="B10" s="94" t="s">
        <v>460</v>
      </c>
      <c r="C10" s="98">
        <v>3020</v>
      </c>
      <c r="D10" s="98">
        <v>214.4</v>
      </c>
      <c r="E10" s="95" t="s">
        <v>1142</v>
      </c>
      <c r="F10" s="98">
        <v>739.8</v>
      </c>
      <c r="G10" s="98">
        <v>100</v>
      </c>
      <c r="H10" s="96" t="s">
        <v>1175</v>
      </c>
    </row>
    <row r="11" spans="1:8" ht="15" customHeight="1" x14ac:dyDescent="0.3">
      <c r="A11" s="94" t="s">
        <v>1176</v>
      </c>
      <c r="B11" s="94" t="s">
        <v>462</v>
      </c>
      <c r="C11" s="98">
        <v>3330.8</v>
      </c>
      <c r="D11" s="95" t="s">
        <v>1142</v>
      </c>
      <c r="E11" s="95" t="s">
        <v>1142</v>
      </c>
      <c r="F11" s="95" t="s">
        <v>1142</v>
      </c>
      <c r="G11" s="98">
        <v>155.30000000000001</v>
      </c>
      <c r="H11" s="96" t="s">
        <v>1177</v>
      </c>
    </row>
  </sheetData>
  <mergeCells count="1"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1"/>
  <sheetViews>
    <sheetView zoomScaleNormal="100" workbookViewId="0"/>
  </sheetViews>
  <sheetFormatPr defaultColWidth="8.6640625" defaultRowHeight="14.4" x14ac:dyDescent="0.3"/>
  <cols>
    <col min="1" max="1" width="10" customWidth="1"/>
    <col min="2" max="2" width="13" customWidth="1"/>
    <col min="3" max="3" width="14" customWidth="1"/>
    <col min="4" max="4" width="13" customWidth="1"/>
    <col min="5" max="7" width="14" customWidth="1"/>
  </cols>
  <sheetData>
    <row r="1" spans="1:7" ht="15" customHeight="1" x14ac:dyDescent="0.3">
      <c r="A1" s="99" t="s">
        <v>1178</v>
      </c>
    </row>
    <row r="2" spans="1:7" ht="15" customHeight="1" x14ac:dyDescent="0.3">
      <c r="A2" t="s">
        <v>1179</v>
      </c>
    </row>
    <row r="4" spans="1:7" ht="15" customHeight="1" x14ac:dyDescent="0.3">
      <c r="A4" s="100" t="s">
        <v>400</v>
      </c>
      <c r="B4" s="100" t="s">
        <v>1180</v>
      </c>
      <c r="C4" s="100" t="s">
        <v>1181</v>
      </c>
      <c r="D4" s="100" t="s">
        <v>1182</v>
      </c>
      <c r="E4" s="100" t="s">
        <v>1183</v>
      </c>
      <c r="F4" s="100" t="s">
        <v>1184</v>
      </c>
      <c r="G4" s="100" t="s">
        <v>1185</v>
      </c>
    </row>
    <row r="5" spans="1:7" ht="15" customHeight="1" x14ac:dyDescent="0.3">
      <c r="A5" t="s">
        <v>434</v>
      </c>
      <c r="B5" s="101">
        <v>12.5</v>
      </c>
      <c r="C5" s="101">
        <v>1682</v>
      </c>
      <c r="D5" s="101">
        <v>10</v>
      </c>
      <c r="E5">
        <v>11.82</v>
      </c>
      <c r="F5">
        <v>1.44</v>
      </c>
      <c r="G5">
        <v>23.65</v>
      </c>
    </row>
    <row r="6" spans="1:7" ht="15" customHeight="1" x14ac:dyDescent="0.3">
      <c r="A6" t="s">
        <v>436</v>
      </c>
      <c r="B6" s="101">
        <v>13.2</v>
      </c>
      <c r="C6" s="101">
        <v>1700</v>
      </c>
      <c r="D6" s="101">
        <v>11.2</v>
      </c>
      <c r="E6">
        <v>2.97</v>
      </c>
      <c r="F6">
        <v>5.59</v>
      </c>
      <c r="G6">
        <v>24.22</v>
      </c>
    </row>
    <row r="7" spans="1:7" ht="15" customHeight="1" x14ac:dyDescent="0.3">
      <c r="A7" t="s">
        <v>438</v>
      </c>
      <c r="B7" s="101">
        <v>13.8</v>
      </c>
      <c r="C7" s="101">
        <v>1700</v>
      </c>
      <c r="D7" s="101">
        <v>11</v>
      </c>
      <c r="E7">
        <v>6.54</v>
      </c>
      <c r="F7">
        <v>7.84</v>
      </c>
      <c r="G7">
        <v>26.91</v>
      </c>
    </row>
    <row r="8" spans="1:7" ht="15" customHeight="1" x14ac:dyDescent="0.3">
      <c r="A8" t="s">
        <v>440</v>
      </c>
      <c r="B8" s="101">
        <v>13.8</v>
      </c>
      <c r="C8" s="101">
        <v>1700</v>
      </c>
      <c r="D8" s="101">
        <v>11.1</v>
      </c>
      <c r="E8">
        <v>7.77</v>
      </c>
      <c r="F8">
        <v>9.7899999999999991</v>
      </c>
      <c r="G8">
        <v>50.16</v>
      </c>
    </row>
    <row r="9" spans="1:7" ht="15" customHeight="1" x14ac:dyDescent="0.3">
      <c r="A9" t="s">
        <v>442</v>
      </c>
      <c r="B9" s="101">
        <v>14.3</v>
      </c>
      <c r="C9" s="101">
        <v>1700</v>
      </c>
      <c r="D9" s="101">
        <v>11.4</v>
      </c>
      <c r="E9">
        <v>12.13</v>
      </c>
      <c r="F9">
        <v>9.73</v>
      </c>
      <c r="G9">
        <v>12.72</v>
      </c>
    </row>
    <row r="10" spans="1:7" ht="15" customHeight="1" x14ac:dyDescent="0.3">
      <c r="A10" t="s">
        <v>444</v>
      </c>
      <c r="B10" s="101">
        <v>15</v>
      </c>
      <c r="C10" s="101">
        <v>1700</v>
      </c>
      <c r="D10" s="101">
        <v>11.6</v>
      </c>
      <c r="E10">
        <v>7.71</v>
      </c>
      <c r="F10">
        <v>11.07</v>
      </c>
      <c r="G10">
        <v>13.54</v>
      </c>
    </row>
    <row r="11" spans="1:7" ht="15" customHeight="1" x14ac:dyDescent="0.3">
      <c r="A11" t="s">
        <v>446</v>
      </c>
      <c r="B11" s="101">
        <v>15</v>
      </c>
      <c r="C11" s="101">
        <v>1700</v>
      </c>
      <c r="D11" s="101">
        <v>10.8</v>
      </c>
      <c r="E11">
        <v>5.05</v>
      </c>
      <c r="F11">
        <v>7.76</v>
      </c>
      <c r="G11">
        <v>4.6900000000000004</v>
      </c>
    </row>
    <row r="12" spans="1:7" ht="15" customHeight="1" x14ac:dyDescent="0.3">
      <c r="A12" t="s">
        <v>449</v>
      </c>
      <c r="B12" s="101">
        <v>15.3</v>
      </c>
      <c r="C12" s="101">
        <v>1743</v>
      </c>
      <c r="D12" s="101">
        <v>11.4</v>
      </c>
      <c r="E12">
        <v>5.78</v>
      </c>
      <c r="F12">
        <v>8.11</v>
      </c>
      <c r="G12">
        <v>3.33</v>
      </c>
    </row>
    <row r="13" spans="1:7" ht="15" customHeight="1" x14ac:dyDescent="0.3">
      <c r="A13" t="s">
        <v>451</v>
      </c>
      <c r="B13" s="101">
        <v>15.3</v>
      </c>
      <c r="C13" s="101">
        <v>1783</v>
      </c>
      <c r="D13" s="101">
        <v>11.9</v>
      </c>
      <c r="E13">
        <v>6.54</v>
      </c>
      <c r="F13">
        <v>7.96</v>
      </c>
      <c r="G13">
        <v>7.0000000000000007E-2</v>
      </c>
    </row>
    <row r="14" spans="1:7" ht="15" customHeight="1" x14ac:dyDescent="0.3">
      <c r="A14" t="s">
        <v>453</v>
      </c>
      <c r="B14" s="101">
        <v>15.7</v>
      </c>
      <c r="C14" s="101">
        <v>1800</v>
      </c>
      <c r="D14" s="101">
        <v>11.2</v>
      </c>
      <c r="E14">
        <v>4.45</v>
      </c>
      <c r="F14">
        <v>6.05</v>
      </c>
      <c r="G14">
        <v>0.61</v>
      </c>
    </row>
    <row r="15" spans="1:7" ht="15" customHeight="1" x14ac:dyDescent="0.3">
      <c r="A15" t="s">
        <v>455</v>
      </c>
      <c r="B15" s="101">
        <v>15.4</v>
      </c>
      <c r="C15" s="101">
        <v>1815</v>
      </c>
      <c r="D15" s="101">
        <v>11.5</v>
      </c>
      <c r="E15">
        <v>5.01</v>
      </c>
      <c r="F15">
        <v>4.78</v>
      </c>
      <c r="G15">
        <v>0.33</v>
      </c>
    </row>
    <row r="16" spans="1:7" ht="15" customHeight="1" x14ac:dyDescent="0.3">
      <c r="A16" t="s">
        <v>458</v>
      </c>
      <c r="B16" s="101">
        <v>15</v>
      </c>
      <c r="C16" s="101">
        <v>1886</v>
      </c>
      <c r="D16" s="101">
        <v>11.5</v>
      </c>
      <c r="E16">
        <v>3.96</v>
      </c>
      <c r="F16">
        <v>4.01</v>
      </c>
      <c r="G16">
        <v>0.1</v>
      </c>
    </row>
    <row r="17" spans="1:7" ht="15" customHeight="1" x14ac:dyDescent="0.3">
      <c r="A17" t="s">
        <v>460</v>
      </c>
      <c r="B17" s="101">
        <v>14.8</v>
      </c>
      <c r="C17" s="101">
        <v>1935</v>
      </c>
      <c r="D17" s="101">
        <v>11.7</v>
      </c>
      <c r="E17">
        <v>3.14</v>
      </c>
      <c r="F17">
        <v>4.4000000000000004</v>
      </c>
      <c r="G17">
        <v>0.17</v>
      </c>
    </row>
    <row r="18" spans="1:7" ht="15" customHeight="1" x14ac:dyDescent="0.3">
      <c r="A18" t="s">
        <v>462</v>
      </c>
      <c r="B18" s="101">
        <v>14.5</v>
      </c>
      <c r="C18" s="101">
        <v>2000</v>
      </c>
      <c r="D18" s="101">
        <v>11.9</v>
      </c>
      <c r="E18">
        <v>3.49</v>
      </c>
      <c r="F18">
        <v>4.51</v>
      </c>
      <c r="G18">
        <v>0.79</v>
      </c>
    </row>
    <row r="19" spans="1:7" ht="15" customHeight="1" x14ac:dyDescent="0.3">
      <c r="A19" s="99" t="s">
        <v>1186</v>
      </c>
      <c r="B19">
        <f t="shared" ref="B19:G19" si="0">AVERAGE(B5:B18)</f>
        <v>14.542857142857143</v>
      </c>
      <c r="C19">
        <f t="shared" si="0"/>
        <v>1774.5714285714287</v>
      </c>
      <c r="D19">
        <f t="shared" si="0"/>
        <v>11.3</v>
      </c>
      <c r="E19">
        <f t="shared" si="0"/>
        <v>6.1685714285714282</v>
      </c>
      <c r="F19">
        <f t="shared" si="0"/>
        <v>6.6457142857142859</v>
      </c>
      <c r="G19">
        <f t="shared" si="0"/>
        <v>11.520714285714286</v>
      </c>
    </row>
    <row r="21" spans="1:7" ht="15" customHeight="1" x14ac:dyDescent="0.3">
      <c r="A21" t="s">
        <v>1187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60"/>
  <sheetViews>
    <sheetView zoomScaleNormal="100" workbookViewId="0"/>
  </sheetViews>
  <sheetFormatPr defaultColWidth="8.6640625" defaultRowHeight="14.4" x14ac:dyDescent="0.3"/>
  <cols>
    <col min="3" max="12" width="16" customWidth="1"/>
  </cols>
  <sheetData>
    <row r="1" spans="1:12" ht="15" customHeight="1" x14ac:dyDescent="0.3">
      <c r="A1" s="99" t="s">
        <v>1188</v>
      </c>
    </row>
    <row r="2" spans="1:12" ht="15" customHeight="1" x14ac:dyDescent="0.3">
      <c r="A2" t="s">
        <v>1189</v>
      </c>
    </row>
    <row r="4" spans="1:12" ht="15" customHeight="1" x14ac:dyDescent="0.3">
      <c r="A4" s="100" t="s">
        <v>400</v>
      </c>
      <c r="B4" s="100" t="s">
        <v>1190</v>
      </c>
      <c r="C4" s="100" t="s">
        <v>1191</v>
      </c>
      <c r="D4" s="100" t="s">
        <v>1192</v>
      </c>
      <c r="E4" s="100" t="s">
        <v>1193</v>
      </c>
      <c r="F4" s="100" t="s">
        <v>1194</v>
      </c>
      <c r="G4" s="100" t="s">
        <v>1195</v>
      </c>
      <c r="H4" s="100" t="s">
        <v>1196</v>
      </c>
      <c r="I4" s="100" t="s">
        <v>1197</v>
      </c>
      <c r="J4" s="100" t="s">
        <v>1198</v>
      </c>
      <c r="K4" s="100" t="s">
        <v>1199</v>
      </c>
      <c r="L4" s="100" t="s">
        <v>1200</v>
      </c>
    </row>
    <row r="5" spans="1:12" ht="15" customHeight="1" x14ac:dyDescent="0.3">
      <c r="A5" t="s">
        <v>434</v>
      </c>
      <c r="B5" s="102">
        <v>-0.2</v>
      </c>
      <c r="C5" s="101">
        <v>0</v>
      </c>
      <c r="D5" s="101">
        <v>0</v>
      </c>
      <c r="E5" s="101">
        <v>0.25700000000000001</v>
      </c>
      <c r="F5">
        <f t="shared" ref="F5:F36" si="0">-B5*C5</f>
        <v>0</v>
      </c>
      <c r="G5">
        <f t="shared" ref="G5:G36" si="1">E5-F5</f>
        <v>0.25700000000000001</v>
      </c>
      <c r="H5">
        <f t="shared" ref="H5:H36" si="2">-B5*D5</f>
        <v>0</v>
      </c>
      <c r="I5">
        <f t="shared" ref="I5:I36" si="3">E5-H5</f>
        <v>0.25700000000000001</v>
      </c>
      <c r="J5">
        <f t="shared" ref="J5:J36" si="4">F5+H5</f>
        <v>0</v>
      </c>
      <c r="K5">
        <f t="shared" ref="K5:K36" si="5">E5-J5</f>
        <v>0.25700000000000001</v>
      </c>
      <c r="L5" t="str">
        <f t="shared" ref="L5:L36" si="6">IF(C5+D5&gt;0,E5/(C5+D5),"n/a")</f>
        <v>n/a</v>
      </c>
    </row>
    <row r="6" spans="1:12" ht="15" customHeight="1" x14ac:dyDescent="0.3">
      <c r="A6" t="s">
        <v>434</v>
      </c>
      <c r="B6" s="102">
        <v>-0.3</v>
      </c>
      <c r="C6" s="101">
        <v>0</v>
      </c>
      <c r="D6" s="101">
        <v>0</v>
      </c>
      <c r="E6" s="101">
        <v>0.25700000000000001</v>
      </c>
      <c r="F6">
        <f t="shared" si="0"/>
        <v>0</v>
      </c>
      <c r="G6">
        <f t="shared" si="1"/>
        <v>0.25700000000000001</v>
      </c>
      <c r="H6">
        <f t="shared" si="2"/>
        <v>0</v>
      </c>
      <c r="I6">
        <f t="shared" si="3"/>
        <v>0.25700000000000001</v>
      </c>
      <c r="J6">
        <f t="shared" si="4"/>
        <v>0</v>
      </c>
      <c r="K6">
        <f t="shared" si="5"/>
        <v>0.25700000000000001</v>
      </c>
      <c r="L6" t="str">
        <f t="shared" si="6"/>
        <v>n/a</v>
      </c>
    </row>
    <row r="7" spans="1:12" ht="15" customHeight="1" x14ac:dyDescent="0.3">
      <c r="A7" t="s">
        <v>434</v>
      </c>
      <c r="B7" s="102">
        <v>-0.4</v>
      </c>
      <c r="C7" s="101">
        <v>0</v>
      </c>
      <c r="D7" s="101">
        <v>0</v>
      </c>
      <c r="E7" s="101">
        <v>0.25700000000000001</v>
      </c>
      <c r="F7">
        <f t="shared" si="0"/>
        <v>0</v>
      </c>
      <c r="G7">
        <f t="shared" si="1"/>
        <v>0.25700000000000001</v>
      </c>
      <c r="H7">
        <f t="shared" si="2"/>
        <v>0</v>
      </c>
      <c r="I7">
        <f t="shared" si="3"/>
        <v>0.25700000000000001</v>
      </c>
      <c r="J7">
        <f t="shared" si="4"/>
        <v>0</v>
      </c>
      <c r="K7">
        <f t="shared" si="5"/>
        <v>0.25700000000000001</v>
      </c>
      <c r="L7" t="str">
        <f t="shared" si="6"/>
        <v>n/a</v>
      </c>
    </row>
    <row r="8" spans="1:12" ht="15" customHeight="1" x14ac:dyDescent="0.3">
      <c r="A8" t="s">
        <v>434</v>
      </c>
      <c r="B8" s="102">
        <v>-0.5</v>
      </c>
      <c r="C8" s="101">
        <v>0</v>
      </c>
      <c r="D8" s="101">
        <v>0</v>
      </c>
      <c r="E8" s="101">
        <v>0.25700000000000001</v>
      </c>
      <c r="F8">
        <f t="shared" si="0"/>
        <v>0</v>
      </c>
      <c r="G8">
        <f t="shared" si="1"/>
        <v>0.25700000000000001</v>
      </c>
      <c r="H8">
        <f t="shared" si="2"/>
        <v>0</v>
      </c>
      <c r="I8">
        <f t="shared" si="3"/>
        <v>0.25700000000000001</v>
      </c>
      <c r="J8">
        <f t="shared" si="4"/>
        <v>0</v>
      </c>
      <c r="K8">
        <f t="shared" si="5"/>
        <v>0.25700000000000001</v>
      </c>
      <c r="L8" t="str">
        <f t="shared" si="6"/>
        <v>n/a</v>
      </c>
    </row>
    <row r="9" spans="1:12" ht="15" customHeight="1" x14ac:dyDescent="0.3">
      <c r="A9" t="s">
        <v>436</v>
      </c>
      <c r="B9" s="102">
        <v>-0.2</v>
      </c>
      <c r="C9" s="101">
        <v>0</v>
      </c>
      <c r="D9" s="101">
        <v>0</v>
      </c>
      <c r="E9" s="101">
        <v>0.98699999999999999</v>
      </c>
      <c r="F9">
        <f t="shared" si="0"/>
        <v>0</v>
      </c>
      <c r="G9">
        <f t="shared" si="1"/>
        <v>0.98699999999999999</v>
      </c>
      <c r="H9">
        <f t="shared" si="2"/>
        <v>0</v>
      </c>
      <c r="I9">
        <f t="shared" si="3"/>
        <v>0.98699999999999999</v>
      </c>
      <c r="J9">
        <f t="shared" si="4"/>
        <v>0</v>
      </c>
      <c r="K9">
        <f t="shared" si="5"/>
        <v>0.98699999999999999</v>
      </c>
      <c r="L9" t="str">
        <f t="shared" si="6"/>
        <v>n/a</v>
      </c>
    </row>
    <row r="10" spans="1:12" ht="15" customHeight="1" x14ac:dyDescent="0.3">
      <c r="A10" t="s">
        <v>436</v>
      </c>
      <c r="B10" s="102">
        <v>-0.3</v>
      </c>
      <c r="C10" s="101">
        <v>0</v>
      </c>
      <c r="D10" s="101">
        <v>0</v>
      </c>
      <c r="E10" s="101">
        <v>0.98699999999999999</v>
      </c>
      <c r="F10">
        <f t="shared" si="0"/>
        <v>0</v>
      </c>
      <c r="G10">
        <f t="shared" si="1"/>
        <v>0.98699999999999999</v>
      </c>
      <c r="H10">
        <f t="shared" si="2"/>
        <v>0</v>
      </c>
      <c r="I10">
        <f t="shared" si="3"/>
        <v>0.98699999999999999</v>
      </c>
      <c r="J10">
        <f t="shared" si="4"/>
        <v>0</v>
      </c>
      <c r="K10">
        <f t="shared" si="5"/>
        <v>0.98699999999999999</v>
      </c>
      <c r="L10" t="str">
        <f t="shared" si="6"/>
        <v>n/a</v>
      </c>
    </row>
    <row r="11" spans="1:12" ht="15" customHeight="1" x14ac:dyDescent="0.3">
      <c r="A11" t="s">
        <v>436</v>
      </c>
      <c r="B11" s="102">
        <v>-0.4</v>
      </c>
      <c r="C11" s="101">
        <v>0</v>
      </c>
      <c r="D11" s="101">
        <v>0</v>
      </c>
      <c r="E11" s="101">
        <v>0.98699999999999999</v>
      </c>
      <c r="F11">
        <f t="shared" si="0"/>
        <v>0</v>
      </c>
      <c r="G11">
        <f t="shared" si="1"/>
        <v>0.98699999999999999</v>
      </c>
      <c r="H11">
        <f t="shared" si="2"/>
        <v>0</v>
      </c>
      <c r="I11">
        <f t="shared" si="3"/>
        <v>0.98699999999999999</v>
      </c>
      <c r="J11">
        <f t="shared" si="4"/>
        <v>0</v>
      </c>
      <c r="K11">
        <f t="shared" si="5"/>
        <v>0.98699999999999999</v>
      </c>
      <c r="L11" t="str">
        <f t="shared" si="6"/>
        <v>n/a</v>
      </c>
    </row>
    <row r="12" spans="1:12" ht="15" customHeight="1" x14ac:dyDescent="0.3">
      <c r="A12" t="s">
        <v>436</v>
      </c>
      <c r="B12" s="102">
        <v>-0.5</v>
      </c>
      <c r="C12" s="101">
        <v>0</v>
      </c>
      <c r="D12" s="101">
        <v>0</v>
      </c>
      <c r="E12" s="101">
        <v>0.98699999999999999</v>
      </c>
      <c r="F12">
        <f t="shared" si="0"/>
        <v>0</v>
      </c>
      <c r="G12">
        <f t="shared" si="1"/>
        <v>0.98699999999999999</v>
      </c>
      <c r="H12">
        <f t="shared" si="2"/>
        <v>0</v>
      </c>
      <c r="I12">
        <f t="shared" si="3"/>
        <v>0.98699999999999999</v>
      </c>
      <c r="J12">
        <f t="shared" si="4"/>
        <v>0</v>
      </c>
      <c r="K12">
        <f t="shared" si="5"/>
        <v>0.98699999999999999</v>
      </c>
      <c r="L12" t="str">
        <f t="shared" si="6"/>
        <v>n/a</v>
      </c>
    </row>
    <row r="13" spans="1:12" ht="15" customHeight="1" x14ac:dyDescent="0.3">
      <c r="A13" t="s">
        <v>438</v>
      </c>
      <c r="B13" s="102">
        <v>-0.2</v>
      </c>
      <c r="C13" s="101">
        <v>1.5</v>
      </c>
      <c r="D13" s="101">
        <v>3.391</v>
      </c>
      <c r="E13" s="101">
        <v>2.4609999999999999</v>
      </c>
      <c r="F13">
        <f t="shared" si="0"/>
        <v>0.30000000000000004</v>
      </c>
      <c r="G13">
        <f t="shared" si="1"/>
        <v>2.1609999999999996</v>
      </c>
      <c r="H13">
        <f t="shared" si="2"/>
        <v>0.67820000000000003</v>
      </c>
      <c r="I13">
        <f t="shared" si="3"/>
        <v>1.7827999999999999</v>
      </c>
      <c r="J13">
        <f t="shared" si="4"/>
        <v>0.97820000000000007</v>
      </c>
      <c r="K13">
        <f t="shared" si="5"/>
        <v>1.4827999999999997</v>
      </c>
      <c r="L13">
        <f t="shared" si="6"/>
        <v>0.50316908607646693</v>
      </c>
    </row>
    <row r="14" spans="1:12" ht="15" customHeight="1" x14ac:dyDescent="0.3">
      <c r="A14" t="s">
        <v>438</v>
      </c>
      <c r="B14" s="102">
        <v>-0.3</v>
      </c>
      <c r="C14" s="101">
        <v>1.5</v>
      </c>
      <c r="D14" s="101">
        <v>3.391</v>
      </c>
      <c r="E14" s="101">
        <v>2.4609999999999999</v>
      </c>
      <c r="F14">
        <f t="shared" si="0"/>
        <v>0.44999999999999996</v>
      </c>
      <c r="G14">
        <f t="shared" si="1"/>
        <v>2.0110000000000001</v>
      </c>
      <c r="H14">
        <f t="shared" si="2"/>
        <v>1.0172999999999999</v>
      </c>
      <c r="I14">
        <f t="shared" si="3"/>
        <v>1.4437</v>
      </c>
      <c r="J14">
        <f t="shared" si="4"/>
        <v>1.4672999999999998</v>
      </c>
      <c r="K14">
        <f t="shared" si="5"/>
        <v>0.99370000000000003</v>
      </c>
      <c r="L14">
        <f t="shared" si="6"/>
        <v>0.50316908607646693</v>
      </c>
    </row>
    <row r="15" spans="1:12" ht="15" customHeight="1" x14ac:dyDescent="0.3">
      <c r="A15" t="s">
        <v>438</v>
      </c>
      <c r="B15" s="102">
        <v>-0.4</v>
      </c>
      <c r="C15" s="101">
        <v>1.5</v>
      </c>
      <c r="D15" s="101">
        <v>3.391</v>
      </c>
      <c r="E15" s="101">
        <v>2.4609999999999999</v>
      </c>
      <c r="F15">
        <f t="shared" si="0"/>
        <v>0.60000000000000009</v>
      </c>
      <c r="G15">
        <f t="shared" si="1"/>
        <v>1.8609999999999998</v>
      </c>
      <c r="H15">
        <f t="shared" si="2"/>
        <v>1.3564000000000001</v>
      </c>
      <c r="I15">
        <f t="shared" si="3"/>
        <v>1.1045999999999998</v>
      </c>
      <c r="J15">
        <f t="shared" si="4"/>
        <v>1.9564000000000001</v>
      </c>
      <c r="K15">
        <f t="shared" si="5"/>
        <v>0.50459999999999972</v>
      </c>
      <c r="L15">
        <f t="shared" si="6"/>
        <v>0.50316908607646693</v>
      </c>
    </row>
    <row r="16" spans="1:12" ht="15" customHeight="1" x14ac:dyDescent="0.3">
      <c r="A16" t="s">
        <v>438</v>
      </c>
      <c r="B16" s="102">
        <v>-0.5</v>
      </c>
      <c r="C16" s="101">
        <v>1.5</v>
      </c>
      <c r="D16" s="101">
        <v>3.391</v>
      </c>
      <c r="E16" s="101">
        <v>2.4609999999999999</v>
      </c>
      <c r="F16">
        <f t="shared" si="0"/>
        <v>0.75</v>
      </c>
      <c r="G16">
        <f t="shared" si="1"/>
        <v>1.7109999999999999</v>
      </c>
      <c r="H16">
        <f t="shared" si="2"/>
        <v>1.6955</v>
      </c>
      <c r="I16">
        <f t="shared" si="3"/>
        <v>0.76549999999999985</v>
      </c>
      <c r="J16">
        <f t="shared" si="4"/>
        <v>2.4455</v>
      </c>
      <c r="K16">
        <f t="shared" si="5"/>
        <v>1.5499999999999847E-2</v>
      </c>
      <c r="L16">
        <f t="shared" si="6"/>
        <v>0.50316908607646693</v>
      </c>
    </row>
    <row r="17" spans="1:12" ht="15" customHeight="1" x14ac:dyDescent="0.3">
      <c r="A17" t="s">
        <v>440</v>
      </c>
      <c r="B17" s="102">
        <v>-0.2</v>
      </c>
      <c r="C17" s="101">
        <v>1.6759999999999999</v>
      </c>
      <c r="D17" s="101">
        <v>3.27</v>
      </c>
      <c r="E17" s="101">
        <v>3.3210000000000002</v>
      </c>
      <c r="F17">
        <f t="shared" si="0"/>
        <v>0.3352</v>
      </c>
      <c r="G17">
        <f t="shared" si="1"/>
        <v>2.9858000000000002</v>
      </c>
      <c r="H17">
        <f t="shared" si="2"/>
        <v>0.65400000000000003</v>
      </c>
      <c r="I17">
        <f t="shared" si="3"/>
        <v>2.6670000000000003</v>
      </c>
      <c r="J17">
        <f t="shared" si="4"/>
        <v>0.98920000000000008</v>
      </c>
      <c r="K17">
        <f t="shared" si="5"/>
        <v>2.3318000000000003</v>
      </c>
      <c r="L17">
        <f t="shared" si="6"/>
        <v>0.67145167812373641</v>
      </c>
    </row>
    <row r="18" spans="1:12" ht="15" customHeight="1" x14ac:dyDescent="0.3">
      <c r="A18" t="s">
        <v>440</v>
      </c>
      <c r="B18" s="102">
        <v>-0.3</v>
      </c>
      <c r="C18" s="101">
        <v>1.6759999999999999</v>
      </c>
      <c r="D18" s="101">
        <v>3.27</v>
      </c>
      <c r="E18" s="101">
        <v>3.3210000000000002</v>
      </c>
      <c r="F18">
        <f t="shared" si="0"/>
        <v>0.50279999999999991</v>
      </c>
      <c r="G18">
        <f t="shared" si="1"/>
        <v>2.8182</v>
      </c>
      <c r="H18">
        <f t="shared" si="2"/>
        <v>0.98099999999999998</v>
      </c>
      <c r="I18">
        <f t="shared" si="3"/>
        <v>2.3400000000000003</v>
      </c>
      <c r="J18">
        <f t="shared" si="4"/>
        <v>1.4838</v>
      </c>
      <c r="K18">
        <f t="shared" si="5"/>
        <v>1.8372000000000002</v>
      </c>
      <c r="L18">
        <f t="shared" si="6"/>
        <v>0.67145167812373641</v>
      </c>
    </row>
    <row r="19" spans="1:12" ht="15" customHeight="1" x14ac:dyDescent="0.3">
      <c r="A19" t="s">
        <v>440</v>
      </c>
      <c r="B19" s="102">
        <v>-0.4</v>
      </c>
      <c r="C19" s="101">
        <v>1.6759999999999999</v>
      </c>
      <c r="D19" s="101">
        <v>3.27</v>
      </c>
      <c r="E19" s="101">
        <v>3.3210000000000002</v>
      </c>
      <c r="F19">
        <f t="shared" si="0"/>
        <v>0.6704</v>
      </c>
      <c r="G19">
        <f t="shared" si="1"/>
        <v>2.6506000000000003</v>
      </c>
      <c r="H19">
        <f t="shared" si="2"/>
        <v>1.3080000000000001</v>
      </c>
      <c r="I19">
        <f t="shared" si="3"/>
        <v>2.0129999999999999</v>
      </c>
      <c r="J19">
        <f t="shared" si="4"/>
        <v>1.9784000000000002</v>
      </c>
      <c r="K19">
        <f t="shared" si="5"/>
        <v>1.3426</v>
      </c>
      <c r="L19">
        <f t="shared" si="6"/>
        <v>0.67145167812373641</v>
      </c>
    </row>
    <row r="20" spans="1:12" ht="15" customHeight="1" x14ac:dyDescent="0.3">
      <c r="A20" t="s">
        <v>440</v>
      </c>
      <c r="B20" s="102">
        <v>-0.5</v>
      </c>
      <c r="C20" s="101">
        <v>1.6759999999999999</v>
      </c>
      <c r="D20" s="101">
        <v>3.27</v>
      </c>
      <c r="E20" s="101">
        <v>3.3210000000000002</v>
      </c>
      <c r="F20">
        <f t="shared" si="0"/>
        <v>0.83799999999999997</v>
      </c>
      <c r="G20">
        <f t="shared" si="1"/>
        <v>2.4830000000000001</v>
      </c>
      <c r="H20">
        <f t="shared" si="2"/>
        <v>1.635</v>
      </c>
      <c r="I20">
        <f t="shared" si="3"/>
        <v>1.6860000000000002</v>
      </c>
      <c r="J20">
        <f t="shared" si="4"/>
        <v>2.4729999999999999</v>
      </c>
      <c r="K20">
        <f t="shared" si="5"/>
        <v>0.84800000000000031</v>
      </c>
      <c r="L20">
        <f t="shared" si="6"/>
        <v>0.67145167812373641</v>
      </c>
    </row>
    <row r="21" spans="1:12" ht="15" customHeight="1" x14ac:dyDescent="0.3">
      <c r="A21" t="s">
        <v>442</v>
      </c>
      <c r="B21" s="102">
        <v>-0.2</v>
      </c>
      <c r="C21" s="101">
        <v>1.6619999999999999</v>
      </c>
      <c r="D21" s="101">
        <v>3.15</v>
      </c>
      <c r="E21" s="101">
        <v>3.2309999999999999</v>
      </c>
      <c r="F21">
        <f t="shared" si="0"/>
        <v>0.33240000000000003</v>
      </c>
      <c r="G21">
        <f t="shared" si="1"/>
        <v>2.8986000000000001</v>
      </c>
      <c r="H21">
        <f t="shared" si="2"/>
        <v>0.63</v>
      </c>
      <c r="I21">
        <f t="shared" si="3"/>
        <v>2.601</v>
      </c>
      <c r="J21">
        <f t="shared" si="4"/>
        <v>0.96240000000000003</v>
      </c>
      <c r="K21">
        <f t="shared" si="5"/>
        <v>2.2685999999999997</v>
      </c>
      <c r="L21">
        <f t="shared" si="6"/>
        <v>0.67144638403990031</v>
      </c>
    </row>
    <row r="22" spans="1:12" ht="15" customHeight="1" x14ac:dyDescent="0.3">
      <c r="A22" t="s">
        <v>442</v>
      </c>
      <c r="B22" s="102">
        <v>-0.3</v>
      </c>
      <c r="C22" s="101">
        <v>1.6619999999999999</v>
      </c>
      <c r="D22" s="101">
        <v>3.15</v>
      </c>
      <c r="E22" s="101">
        <v>3.2309999999999999</v>
      </c>
      <c r="F22">
        <f t="shared" si="0"/>
        <v>0.49859999999999993</v>
      </c>
      <c r="G22">
        <f t="shared" si="1"/>
        <v>2.7324000000000002</v>
      </c>
      <c r="H22">
        <f t="shared" si="2"/>
        <v>0.94499999999999995</v>
      </c>
      <c r="I22">
        <f t="shared" si="3"/>
        <v>2.286</v>
      </c>
      <c r="J22">
        <f t="shared" si="4"/>
        <v>1.4436</v>
      </c>
      <c r="K22">
        <f t="shared" si="5"/>
        <v>1.7873999999999999</v>
      </c>
      <c r="L22">
        <f t="shared" si="6"/>
        <v>0.67144638403990031</v>
      </c>
    </row>
    <row r="23" spans="1:12" ht="15" customHeight="1" x14ac:dyDescent="0.3">
      <c r="A23" t="s">
        <v>442</v>
      </c>
      <c r="B23" s="102">
        <v>-0.4</v>
      </c>
      <c r="C23" s="101">
        <v>1.6619999999999999</v>
      </c>
      <c r="D23" s="101">
        <v>3.15</v>
      </c>
      <c r="E23" s="101">
        <v>3.2309999999999999</v>
      </c>
      <c r="F23">
        <f t="shared" si="0"/>
        <v>0.66480000000000006</v>
      </c>
      <c r="G23">
        <f t="shared" si="1"/>
        <v>2.5661999999999998</v>
      </c>
      <c r="H23">
        <f t="shared" si="2"/>
        <v>1.26</v>
      </c>
      <c r="I23">
        <f t="shared" si="3"/>
        <v>1.9709999999999999</v>
      </c>
      <c r="J23">
        <f t="shared" si="4"/>
        <v>1.9248000000000001</v>
      </c>
      <c r="K23">
        <f t="shared" si="5"/>
        <v>1.3061999999999998</v>
      </c>
      <c r="L23">
        <f t="shared" si="6"/>
        <v>0.67144638403990031</v>
      </c>
    </row>
    <row r="24" spans="1:12" ht="15" customHeight="1" x14ac:dyDescent="0.3">
      <c r="A24" t="s">
        <v>442</v>
      </c>
      <c r="B24" s="102">
        <v>-0.5</v>
      </c>
      <c r="C24" s="101">
        <v>1.6619999999999999</v>
      </c>
      <c r="D24" s="101">
        <v>3.15</v>
      </c>
      <c r="E24" s="101">
        <v>3.2309999999999999</v>
      </c>
      <c r="F24">
        <f t="shared" si="0"/>
        <v>0.83099999999999996</v>
      </c>
      <c r="G24">
        <f t="shared" si="1"/>
        <v>2.4</v>
      </c>
      <c r="H24">
        <f t="shared" si="2"/>
        <v>1.575</v>
      </c>
      <c r="I24">
        <f t="shared" si="3"/>
        <v>1.6559999999999999</v>
      </c>
      <c r="J24">
        <f t="shared" si="4"/>
        <v>2.4059999999999997</v>
      </c>
      <c r="K24">
        <f t="shared" si="5"/>
        <v>0.82500000000000018</v>
      </c>
      <c r="L24">
        <f t="shared" si="6"/>
        <v>0.67144638403990031</v>
      </c>
    </row>
    <row r="25" spans="1:12" ht="15" customHeight="1" x14ac:dyDescent="0.3">
      <c r="A25" t="s">
        <v>444</v>
      </c>
      <c r="B25" s="102">
        <v>-0.2</v>
      </c>
      <c r="C25" s="101">
        <v>2.82</v>
      </c>
      <c r="D25" s="101">
        <v>3.5150000000000001</v>
      </c>
      <c r="E25" s="101">
        <v>5.4470000000000001</v>
      </c>
      <c r="F25">
        <f t="shared" si="0"/>
        <v>0.56399999999999995</v>
      </c>
      <c r="G25">
        <f t="shared" si="1"/>
        <v>4.883</v>
      </c>
      <c r="H25">
        <f t="shared" si="2"/>
        <v>0.70300000000000007</v>
      </c>
      <c r="I25">
        <f t="shared" si="3"/>
        <v>4.7439999999999998</v>
      </c>
      <c r="J25">
        <f t="shared" si="4"/>
        <v>1.2669999999999999</v>
      </c>
      <c r="K25">
        <f t="shared" si="5"/>
        <v>4.18</v>
      </c>
      <c r="L25">
        <f t="shared" si="6"/>
        <v>0.85982636148382008</v>
      </c>
    </row>
    <row r="26" spans="1:12" ht="15" customHeight="1" x14ac:dyDescent="0.3">
      <c r="A26" t="s">
        <v>444</v>
      </c>
      <c r="B26" s="102">
        <v>-0.3</v>
      </c>
      <c r="C26" s="101">
        <v>2.82</v>
      </c>
      <c r="D26" s="101">
        <v>3.5150000000000001</v>
      </c>
      <c r="E26" s="101">
        <v>5.4470000000000001</v>
      </c>
      <c r="F26">
        <f t="shared" si="0"/>
        <v>0.84599999999999997</v>
      </c>
      <c r="G26">
        <f t="shared" si="1"/>
        <v>4.601</v>
      </c>
      <c r="H26">
        <f t="shared" si="2"/>
        <v>1.0545</v>
      </c>
      <c r="I26">
        <f t="shared" si="3"/>
        <v>4.3925000000000001</v>
      </c>
      <c r="J26">
        <f t="shared" si="4"/>
        <v>1.9005000000000001</v>
      </c>
      <c r="K26">
        <f t="shared" si="5"/>
        <v>3.5465</v>
      </c>
      <c r="L26">
        <f t="shared" si="6"/>
        <v>0.85982636148382008</v>
      </c>
    </row>
    <row r="27" spans="1:12" ht="15" customHeight="1" x14ac:dyDescent="0.3">
      <c r="A27" t="s">
        <v>444</v>
      </c>
      <c r="B27" s="102">
        <v>-0.4</v>
      </c>
      <c r="C27" s="101">
        <v>2.82</v>
      </c>
      <c r="D27" s="101">
        <v>3.5150000000000001</v>
      </c>
      <c r="E27" s="101">
        <v>5.4470000000000001</v>
      </c>
      <c r="F27">
        <f t="shared" si="0"/>
        <v>1.1279999999999999</v>
      </c>
      <c r="G27">
        <f t="shared" si="1"/>
        <v>4.319</v>
      </c>
      <c r="H27">
        <f t="shared" si="2"/>
        <v>1.4060000000000001</v>
      </c>
      <c r="I27">
        <f t="shared" si="3"/>
        <v>4.0410000000000004</v>
      </c>
      <c r="J27">
        <f t="shared" si="4"/>
        <v>2.5339999999999998</v>
      </c>
      <c r="K27">
        <f t="shared" si="5"/>
        <v>2.9130000000000003</v>
      </c>
      <c r="L27">
        <f t="shared" si="6"/>
        <v>0.85982636148382008</v>
      </c>
    </row>
    <row r="28" spans="1:12" ht="15" customHeight="1" x14ac:dyDescent="0.3">
      <c r="A28" t="s">
        <v>444</v>
      </c>
      <c r="B28" s="102">
        <v>-0.5</v>
      </c>
      <c r="C28" s="101">
        <v>2.82</v>
      </c>
      <c r="D28" s="101">
        <v>3.5150000000000001</v>
      </c>
      <c r="E28" s="101">
        <v>5.4470000000000001</v>
      </c>
      <c r="F28">
        <f t="shared" si="0"/>
        <v>1.41</v>
      </c>
      <c r="G28">
        <f t="shared" si="1"/>
        <v>4.0369999999999999</v>
      </c>
      <c r="H28">
        <f t="shared" si="2"/>
        <v>1.7575000000000001</v>
      </c>
      <c r="I28">
        <f t="shared" si="3"/>
        <v>3.6894999999999998</v>
      </c>
      <c r="J28">
        <f t="shared" si="4"/>
        <v>3.1675</v>
      </c>
      <c r="K28">
        <f t="shared" si="5"/>
        <v>2.2795000000000001</v>
      </c>
      <c r="L28">
        <f t="shared" si="6"/>
        <v>0.85982636148382008</v>
      </c>
    </row>
    <row r="29" spans="1:12" ht="15" customHeight="1" x14ac:dyDescent="0.3">
      <c r="A29" t="s">
        <v>446</v>
      </c>
      <c r="B29" s="102">
        <v>-0.2</v>
      </c>
      <c r="C29" s="101">
        <v>5.375</v>
      </c>
      <c r="D29" s="101">
        <v>3.6509999999999998</v>
      </c>
      <c r="E29" s="101">
        <v>6.27</v>
      </c>
      <c r="F29">
        <f t="shared" si="0"/>
        <v>1.075</v>
      </c>
      <c r="G29">
        <f t="shared" si="1"/>
        <v>5.1949999999999994</v>
      </c>
      <c r="H29">
        <f t="shared" si="2"/>
        <v>0.73019999999999996</v>
      </c>
      <c r="I29">
        <f t="shared" si="3"/>
        <v>5.5397999999999996</v>
      </c>
      <c r="J29">
        <f t="shared" si="4"/>
        <v>1.8051999999999999</v>
      </c>
      <c r="K29">
        <f t="shared" si="5"/>
        <v>4.4647999999999994</v>
      </c>
      <c r="L29">
        <f t="shared" si="6"/>
        <v>0.69465987148238417</v>
      </c>
    </row>
    <row r="30" spans="1:12" ht="15" customHeight="1" x14ac:dyDescent="0.3">
      <c r="A30" t="s">
        <v>446</v>
      </c>
      <c r="B30" s="102">
        <v>-0.3</v>
      </c>
      <c r="C30" s="101">
        <v>5.375</v>
      </c>
      <c r="D30" s="101">
        <v>3.6509999999999998</v>
      </c>
      <c r="E30" s="101">
        <v>6.27</v>
      </c>
      <c r="F30">
        <f t="shared" si="0"/>
        <v>1.6125</v>
      </c>
      <c r="G30">
        <f t="shared" si="1"/>
        <v>4.6574999999999998</v>
      </c>
      <c r="H30">
        <f t="shared" si="2"/>
        <v>1.0952999999999999</v>
      </c>
      <c r="I30">
        <f t="shared" si="3"/>
        <v>5.1746999999999996</v>
      </c>
      <c r="J30">
        <f t="shared" si="4"/>
        <v>2.7077999999999998</v>
      </c>
      <c r="K30">
        <f t="shared" si="5"/>
        <v>3.5621999999999998</v>
      </c>
      <c r="L30">
        <f t="shared" si="6"/>
        <v>0.69465987148238417</v>
      </c>
    </row>
    <row r="31" spans="1:12" ht="15" customHeight="1" x14ac:dyDescent="0.3">
      <c r="A31" t="s">
        <v>446</v>
      </c>
      <c r="B31" s="102">
        <v>-0.4</v>
      </c>
      <c r="C31" s="101">
        <v>5.375</v>
      </c>
      <c r="D31" s="101">
        <v>3.6509999999999998</v>
      </c>
      <c r="E31" s="101">
        <v>6.27</v>
      </c>
      <c r="F31">
        <f t="shared" si="0"/>
        <v>2.15</v>
      </c>
      <c r="G31">
        <f t="shared" si="1"/>
        <v>4.1199999999999992</v>
      </c>
      <c r="H31">
        <f t="shared" si="2"/>
        <v>1.4603999999999999</v>
      </c>
      <c r="I31">
        <f t="shared" si="3"/>
        <v>4.8095999999999997</v>
      </c>
      <c r="J31">
        <f t="shared" si="4"/>
        <v>3.6103999999999998</v>
      </c>
      <c r="K31">
        <f t="shared" si="5"/>
        <v>2.6595999999999997</v>
      </c>
      <c r="L31">
        <f t="shared" si="6"/>
        <v>0.69465987148238417</v>
      </c>
    </row>
    <row r="32" spans="1:12" ht="15" customHeight="1" x14ac:dyDescent="0.3">
      <c r="A32" t="s">
        <v>446</v>
      </c>
      <c r="B32" s="102">
        <v>-0.5</v>
      </c>
      <c r="C32" s="101">
        <v>5.375</v>
      </c>
      <c r="D32" s="101">
        <v>3.6509999999999998</v>
      </c>
      <c r="E32" s="101">
        <v>6.27</v>
      </c>
      <c r="F32">
        <f t="shared" si="0"/>
        <v>2.6875</v>
      </c>
      <c r="G32">
        <f t="shared" si="1"/>
        <v>3.5824999999999996</v>
      </c>
      <c r="H32">
        <f t="shared" si="2"/>
        <v>1.8254999999999999</v>
      </c>
      <c r="I32">
        <f t="shared" si="3"/>
        <v>4.4444999999999997</v>
      </c>
      <c r="J32">
        <f t="shared" si="4"/>
        <v>4.5129999999999999</v>
      </c>
      <c r="K32">
        <f t="shared" si="5"/>
        <v>1.7569999999999997</v>
      </c>
      <c r="L32">
        <f t="shared" si="6"/>
        <v>0.69465987148238417</v>
      </c>
    </row>
    <row r="33" spans="1:12" ht="15" customHeight="1" x14ac:dyDescent="0.3">
      <c r="A33" t="s">
        <v>449</v>
      </c>
      <c r="B33" s="102">
        <v>-0.2</v>
      </c>
      <c r="C33" s="101">
        <v>4.734</v>
      </c>
      <c r="D33" s="101">
        <v>3.8140000000000001</v>
      </c>
      <c r="E33" s="101">
        <v>6.0410000000000004</v>
      </c>
      <c r="F33">
        <f t="shared" si="0"/>
        <v>0.94680000000000009</v>
      </c>
      <c r="G33">
        <f t="shared" si="1"/>
        <v>5.0942000000000007</v>
      </c>
      <c r="H33">
        <f t="shared" si="2"/>
        <v>0.76280000000000003</v>
      </c>
      <c r="I33">
        <f t="shared" si="3"/>
        <v>5.2782</v>
      </c>
      <c r="J33">
        <f t="shared" si="4"/>
        <v>1.7096</v>
      </c>
      <c r="K33">
        <f t="shared" si="5"/>
        <v>4.3314000000000004</v>
      </c>
      <c r="L33">
        <f t="shared" si="6"/>
        <v>0.70671502105755735</v>
      </c>
    </row>
    <row r="34" spans="1:12" ht="15" customHeight="1" x14ac:dyDescent="0.3">
      <c r="A34" t="s">
        <v>449</v>
      </c>
      <c r="B34" s="102">
        <v>-0.3</v>
      </c>
      <c r="C34" s="101">
        <v>4.734</v>
      </c>
      <c r="D34" s="101">
        <v>3.8140000000000001</v>
      </c>
      <c r="E34" s="101">
        <v>6.0410000000000004</v>
      </c>
      <c r="F34">
        <f t="shared" si="0"/>
        <v>1.4201999999999999</v>
      </c>
      <c r="G34">
        <f t="shared" si="1"/>
        <v>4.6208000000000009</v>
      </c>
      <c r="H34">
        <f t="shared" si="2"/>
        <v>1.1441999999999999</v>
      </c>
      <c r="I34">
        <f t="shared" si="3"/>
        <v>4.8968000000000007</v>
      </c>
      <c r="J34">
        <f t="shared" si="4"/>
        <v>2.5644</v>
      </c>
      <c r="K34">
        <f t="shared" si="5"/>
        <v>3.4766000000000004</v>
      </c>
      <c r="L34">
        <f t="shared" si="6"/>
        <v>0.70671502105755735</v>
      </c>
    </row>
    <row r="35" spans="1:12" ht="15" customHeight="1" x14ac:dyDescent="0.3">
      <c r="A35" t="s">
        <v>449</v>
      </c>
      <c r="B35" s="102">
        <v>-0.4</v>
      </c>
      <c r="C35" s="101">
        <v>4.734</v>
      </c>
      <c r="D35" s="101">
        <v>3.8140000000000001</v>
      </c>
      <c r="E35" s="101">
        <v>6.0410000000000004</v>
      </c>
      <c r="F35">
        <f t="shared" si="0"/>
        <v>1.8936000000000002</v>
      </c>
      <c r="G35">
        <f t="shared" si="1"/>
        <v>4.1474000000000002</v>
      </c>
      <c r="H35">
        <f t="shared" si="2"/>
        <v>1.5256000000000001</v>
      </c>
      <c r="I35">
        <f t="shared" si="3"/>
        <v>4.5154000000000005</v>
      </c>
      <c r="J35">
        <f t="shared" si="4"/>
        <v>3.4192</v>
      </c>
      <c r="K35">
        <f t="shared" si="5"/>
        <v>2.6218000000000004</v>
      </c>
      <c r="L35">
        <f t="shared" si="6"/>
        <v>0.70671502105755735</v>
      </c>
    </row>
    <row r="36" spans="1:12" ht="15" customHeight="1" x14ac:dyDescent="0.3">
      <c r="A36" t="s">
        <v>449</v>
      </c>
      <c r="B36" s="102">
        <v>-0.5</v>
      </c>
      <c r="C36" s="101">
        <v>4.734</v>
      </c>
      <c r="D36" s="101">
        <v>3.8140000000000001</v>
      </c>
      <c r="E36" s="101">
        <v>6.0410000000000004</v>
      </c>
      <c r="F36">
        <f t="shared" si="0"/>
        <v>2.367</v>
      </c>
      <c r="G36">
        <f t="shared" si="1"/>
        <v>3.6740000000000004</v>
      </c>
      <c r="H36">
        <f t="shared" si="2"/>
        <v>1.907</v>
      </c>
      <c r="I36">
        <f t="shared" si="3"/>
        <v>4.1340000000000003</v>
      </c>
      <c r="J36">
        <f t="shared" si="4"/>
        <v>4.274</v>
      </c>
      <c r="K36">
        <f t="shared" si="5"/>
        <v>1.7670000000000003</v>
      </c>
      <c r="L36">
        <f t="shared" si="6"/>
        <v>0.70671502105755735</v>
      </c>
    </row>
    <row r="37" spans="1:12" ht="15" customHeight="1" x14ac:dyDescent="0.3">
      <c r="A37" t="s">
        <v>451</v>
      </c>
      <c r="B37" s="102">
        <v>-0.2</v>
      </c>
      <c r="C37" s="101">
        <v>4.7830000000000004</v>
      </c>
      <c r="D37" s="101">
        <v>4.9619999999999997</v>
      </c>
      <c r="E37" s="101">
        <v>6.0960000000000001</v>
      </c>
      <c r="F37">
        <f t="shared" ref="F37:F60" si="7">-B37*C37</f>
        <v>0.95660000000000012</v>
      </c>
      <c r="G37">
        <f t="shared" ref="G37:G68" si="8">E37-F37</f>
        <v>5.1394000000000002</v>
      </c>
      <c r="H37">
        <f t="shared" ref="H37:H60" si="9">-B37*D37</f>
        <v>0.99239999999999995</v>
      </c>
      <c r="I37">
        <f t="shared" ref="I37:I68" si="10">E37-H37</f>
        <v>5.1036000000000001</v>
      </c>
      <c r="J37">
        <f t="shared" ref="J37:J60" si="11">F37+H37</f>
        <v>1.9490000000000001</v>
      </c>
      <c r="K37">
        <f t="shared" ref="K37:K68" si="12">E37-J37</f>
        <v>4.1470000000000002</v>
      </c>
      <c r="L37">
        <f t="shared" ref="L37:L60" si="13">IF(C37+D37&gt;0,E37/(C37+D37),"n/a")</f>
        <v>0.62555156490507946</v>
      </c>
    </row>
    <row r="38" spans="1:12" ht="15" customHeight="1" x14ac:dyDescent="0.3">
      <c r="A38" t="s">
        <v>451</v>
      </c>
      <c r="B38" s="102">
        <v>-0.3</v>
      </c>
      <c r="C38" s="101">
        <v>4.7830000000000004</v>
      </c>
      <c r="D38" s="101">
        <v>4.9619999999999997</v>
      </c>
      <c r="E38" s="101">
        <v>6.0960000000000001</v>
      </c>
      <c r="F38">
        <f t="shared" si="7"/>
        <v>1.4349000000000001</v>
      </c>
      <c r="G38">
        <f t="shared" si="8"/>
        <v>4.6611000000000002</v>
      </c>
      <c r="H38">
        <f t="shared" si="9"/>
        <v>1.4885999999999999</v>
      </c>
      <c r="I38">
        <f t="shared" si="10"/>
        <v>4.6074000000000002</v>
      </c>
      <c r="J38">
        <f t="shared" si="11"/>
        <v>2.9234999999999998</v>
      </c>
      <c r="K38">
        <f t="shared" si="12"/>
        <v>3.1725000000000003</v>
      </c>
      <c r="L38">
        <f t="shared" si="13"/>
        <v>0.62555156490507946</v>
      </c>
    </row>
    <row r="39" spans="1:12" ht="15" customHeight="1" x14ac:dyDescent="0.3">
      <c r="A39" t="s">
        <v>451</v>
      </c>
      <c r="B39" s="102">
        <v>-0.4</v>
      </c>
      <c r="C39" s="101">
        <v>4.7830000000000004</v>
      </c>
      <c r="D39" s="101">
        <v>4.9619999999999997</v>
      </c>
      <c r="E39" s="101">
        <v>6.0960000000000001</v>
      </c>
      <c r="F39">
        <f t="shared" si="7"/>
        <v>1.9132000000000002</v>
      </c>
      <c r="G39">
        <f t="shared" si="8"/>
        <v>4.1828000000000003</v>
      </c>
      <c r="H39">
        <f t="shared" si="9"/>
        <v>1.9847999999999999</v>
      </c>
      <c r="I39">
        <f t="shared" si="10"/>
        <v>4.1112000000000002</v>
      </c>
      <c r="J39">
        <f t="shared" si="11"/>
        <v>3.8980000000000001</v>
      </c>
      <c r="K39">
        <f t="shared" si="12"/>
        <v>2.198</v>
      </c>
      <c r="L39">
        <f t="shared" si="13"/>
        <v>0.62555156490507946</v>
      </c>
    </row>
    <row r="40" spans="1:12" ht="15" customHeight="1" x14ac:dyDescent="0.3">
      <c r="A40" t="s">
        <v>451</v>
      </c>
      <c r="B40" s="102">
        <v>-0.5</v>
      </c>
      <c r="C40" s="101">
        <v>4.7830000000000004</v>
      </c>
      <c r="D40" s="101">
        <v>4.9619999999999997</v>
      </c>
      <c r="E40" s="101">
        <v>6.0960000000000001</v>
      </c>
      <c r="F40">
        <f t="shared" si="7"/>
        <v>2.3915000000000002</v>
      </c>
      <c r="G40">
        <f t="shared" si="8"/>
        <v>3.7044999999999999</v>
      </c>
      <c r="H40">
        <f t="shared" si="9"/>
        <v>2.4809999999999999</v>
      </c>
      <c r="I40">
        <f t="shared" si="10"/>
        <v>3.6150000000000002</v>
      </c>
      <c r="J40">
        <f t="shared" si="11"/>
        <v>4.8725000000000005</v>
      </c>
      <c r="K40">
        <f t="shared" si="12"/>
        <v>1.2234999999999996</v>
      </c>
      <c r="L40">
        <f t="shared" si="13"/>
        <v>0.62555156490507946</v>
      </c>
    </row>
    <row r="41" spans="1:12" ht="15" customHeight="1" x14ac:dyDescent="0.3">
      <c r="A41" t="s">
        <v>453</v>
      </c>
      <c r="B41" s="102">
        <v>-0.2</v>
      </c>
      <c r="C41" s="101">
        <v>7.8579999999999997</v>
      </c>
      <c r="D41" s="101">
        <v>5.319</v>
      </c>
      <c r="E41" s="101">
        <v>7.0910000000000002</v>
      </c>
      <c r="F41">
        <f t="shared" si="7"/>
        <v>1.5716000000000001</v>
      </c>
      <c r="G41">
        <f t="shared" si="8"/>
        <v>5.5194000000000001</v>
      </c>
      <c r="H41">
        <f t="shared" si="9"/>
        <v>1.0638000000000001</v>
      </c>
      <c r="I41">
        <f t="shared" si="10"/>
        <v>6.0272000000000006</v>
      </c>
      <c r="J41">
        <f t="shared" si="11"/>
        <v>2.6354000000000002</v>
      </c>
      <c r="K41">
        <f t="shared" si="12"/>
        <v>4.4556000000000004</v>
      </c>
      <c r="L41">
        <f t="shared" si="13"/>
        <v>0.53813462851938987</v>
      </c>
    </row>
    <row r="42" spans="1:12" ht="15" customHeight="1" x14ac:dyDescent="0.3">
      <c r="A42" t="s">
        <v>453</v>
      </c>
      <c r="B42" s="102">
        <v>-0.3</v>
      </c>
      <c r="C42" s="101">
        <v>7.8579999999999997</v>
      </c>
      <c r="D42" s="101">
        <v>5.319</v>
      </c>
      <c r="E42" s="101">
        <v>7.0910000000000002</v>
      </c>
      <c r="F42">
        <f t="shared" si="7"/>
        <v>2.3573999999999997</v>
      </c>
      <c r="G42">
        <f t="shared" si="8"/>
        <v>4.7336000000000009</v>
      </c>
      <c r="H42">
        <f t="shared" si="9"/>
        <v>1.5956999999999999</v>
      </c>
      <c r="I42">
        <f t="shared" si="10"/>
        <v>5.4953000000000003</v>
      </c>
      <c r="J42">
        <f t="shared" si="11"/>
        <v>3.9530999999999996</v>
      </c>
      <c r="K42">
        <f t="shared" si="12"/>
        <v>3.1379000000000006</v>
      </c>
      <c r="L42">
        <f t="shared" si="13"/>
        <v>0.53813462851938987</v>
      </c>
    </row>
    <row r="43" spans="1:12" ht="15" customHeight="1" x14ac:dyDescent="0.3">
      <c r="A43" t="s">
        <v>453</v>
      </c>
      <c r="B43" s="102">
        <v>-0.4</v>
      </c>
      <c r="C43" s="101">
        <v>7.8579999999999997</v>
      </c>
      <c r="D43" s="101">
        <v>5.319</v>
      </c>
      <c r="E43" s="101">
        <v>7.0910000000000002</v>
      </c>
      <c r="F43">
        <f t="shared" si="7"/>
        <v>3.1432000000000002</v>
      </c>
      <c r="G43">
        <f t="shared" si="8"/>
        <v>3.9478</v>
      </c>
      <c r="H43">
        <f t="shared" si="9"/>
        <v>2.1276000000000002</v>
      </c>
      <c r="I43">
        <f t="shared" si="10"/>
        <v>4.9634</v>
      </c>
      <c r="J43">
        <f t="shared" si="11"/>
        <v>5.2708000000000004</v>
      </c>
      <c r="K43">
        <f t="shared" si="12"/>
        <v>1.8201999999999998</v>
      </c>
      <c r="L43">
        <f t="shared" si="13"/>
        <v>0.53813462851938987</v>
      </c>
    </row>
    <row r="44" spans="1:12" ht="15" customHeight="1" x14ac:dyDescent="0.3">
      <c r="A44" t="s">
        <v>453</v>
      </c>
      <c r="B44" s="102">
        <v>-0.5</v>
      </c>
      <c r="C44" s="101">
        <v>7.8579999999999997</v>
      </c>
      <c r="D44" s="101">
        <v>5.319</v>
      </c>
      <c r="E44" s="101">
        <v>7.0910000000000002</v>
      </c>
      <c r="F44">
        <f t="shared" si="7"/>
        <v>3.9289999999999998</v>
      </c>
      <c r="G44">
        <f t="shared" si="8"/>
        <v>3.1620000000000004</v>
      </c>
      <c r="H44">
        <f t="shared" si="9"/>
        <v>2.6595</v>
      </c>
      <c r="I44">
        <f t="shared" si="10"/>
        <v>4.4314999999999998</v>
      </c>
      <c r="J44">
        <f t="shared" si="11"/>
        <v>6.5884999999999998</v>
      </c>
      <c r="K44">
        <f t="shared" si="12"/>
        <v>0.50250000000000039</v>
      </c>
      <c r="L44">
        <f t="shared" si="13"/>
        <v>0.53813462851938987</v>
      </c>
    </row>
    <row r="45" spans="1:12" ht="15" customHeight="1" x14ac:dyDescent="0.3">
      <c r="A45" t="s">
        <v>455</v>
      </c>
      <c r="B45" s="102">
        <v>-0.2</v>
      </c>
      <c r="C45" s="101">
        <v>7.6619999999999999</v>
      </c>
      <c r="D45" s="101">
        <v>6.6630000000000003</v>
      </c>
      <c r="E45" s="101">
        <v>5.5960000000000001</v>
      </c>
      <c r="F45">
        <f t="shared" si="7"/>
        <v>1.5324</v>
      </c>
      <c r="G45">
        <f t="shared" si="8"/>
        <v>4.0636000000000001</v>
      </c>
      <c r="H45">
        <f t="shared" si="9"/>
        <v>1.3326000000000002</v>
      </c>
      <c r="I45">
        <f t="shared" si="10"/>
        <v>4.2633999999999999</v>
      </c>
      <c r="J45">
        <f t="shared" si="11"/>
        <v>2.8650000000000002</v>
      </c>
      <c r="K45">
        <f t="shared" si="12"/>
        <v>2.7309999999999999</v>
      </c>
      <c r="L45">
        <f t="shared" si="13"/>
        <v>0.39064572425828975</v>
      </c>
    </row>
    <row r="46" spans="1:12" ht="15" customHeight="1" x14ac:dyDescent="0.3">
      <c r="A46" t="s">
        <v>455</v>
      </c>
      <c r="B46" s="102">
        <v>-0.3</v>
      </c>
      <c r="C46" s="101">
        <v>7.6619999999999999</v>
      </c>
      <c r="D46" s="101">
        <v>6.6630000000000003</v>
      </c>
      <c r="E46" s="101">
        <v>5.5960000000000001</v>
      </c>
      <c r="F46">
        <f t="shared" si="7"/>
        <v>2.2986</v>
      </c>
      <c r="G46">
        <f t="shared" si="8"/>
        <v>3.2974000000000001</v>
      </c>
      <c r="H46">
        <f t="shared" si="9"/>
        <v>1.9988999999999999</v>
      </c>
      <c r="I46">
        <f t="shared" si="10"/>
        <v>3.5971000000000002</v>
      </c>
      <c r="J46">
        <f t="shared" si="11"/>
        <v>4.2974999999999994</v>
      </c>
      <c r="K46">
        <f t="shared" si="12"/>
        <v>1.2985000000000007</v>
      </c>
      <c r="L46">
        <f t="shared" si="13"/>
        <v>0.39064572425828975</v>
      </c>
    </row>
    <row r="47" spans="1:12" ht="15" customHeight="1" x14ac:dyDescent="0.3">
      <c r="A47" t="s">
        <v>455</v>
      </c>
      <c r="B47" s="102">
        <v>-0.4</v>
      </c>
      <c r="C47" s="101">
        <v>7.6619999999999999</v>
      </c>
      <c r="D47" s="101">
        <v>6.6630000000000003</v>
      </c>
      <c r="E47" s="101">
        <v>5.5960000000000001</v>
      </c>
      <c r="F47">
        <f t="shared" si="7"/>
        <v>3.0648</v>
      </c>
      <c r="G47">
        <f t="shared" si="8"/>
        <v>2.5312000000000001</v>
      </c>
      <c r="H47">
        <f t="shared" si="9"/>
        <v>2.6652000000000005</v>
      </c>
      <c r="I47">
        <f t="shared" si="10"/>
        <v>2.9307999999999996</v>
      </c>
      <c r="J47">
        <f t="shared" si="11"/>
        <v>5.73</v>
      </c>
      <c r="K47">
        <f t="shared" si="12"/>
        <v>-0.13400000000000034</v>
      </c>
      <c r="L47">
        <f t="shared" si="13"/>
        <v>0.39064572425828975</v>
      </c>
    </row>
    <row r="48" spans="1:12" ht="15" customHeight="1" x14ac:dyDescent="0.3">
      <c r="A48" t="s">
        <v>455</v>
      </c>
      <c r="B48" s="102">
        <v>-0.5</v>
      </c>
      <c r="C48" s="101">
        <v>7.6619999999999999</v>
      </c>
      <c r="D48" s="101">
        <v>6.6630000000000003</v>
      </c>
      <c r="E48" s="101">
        <v>5.5960000000000001</v>
      </c>
      <c r="F48">
        <f t="shared" si="7"/>
        <v>3.831</v>
      </c>
      <c r="G48">
        <f t="shared" si="8"/>
        <v>1.7650000000000001</v>
      </c>
      <c r="H48">
        <f t="shared" si="9"/>
        <v>3.3315000000000001</v>
      </c>
      <c r="I48">
        <f t="shared" si="10"/>
        <v>2.2645</v>
      </c>
      <c r="J48">
        <f t="shared" si="11"/>
        <v>7.1624999999999996</v>
      </c>
      <c r="K48">
        <f t="shared" si="12"/>
        <v>-1.5664999999999996</v>
      </c>
      <c r="L48">
        <f t="shared" si="13"/>
        <v>0.39064572425828975</v>
      </c>
    </row>
    <row r="49" spans="1:12" ht="15" customHeight="1" x14ac:dyDescent="0.3">
      <c r="A49" t="s">
        <v>458</v>
      </c>
      <c r="B49" s="102">
        <v>-0.2</v>
      </c>
      <c r="C49" s="101">
        <v>8.9280000000000008</v>
      </c>
      <c r="D49" s="101">
        <v>8.7249999999999996</v>
      </c>
      <c r="E49" s="101">
        <v>5.4749999999999996</v>
      </c>
      <c r="F49">
        <f t="shared" si="7"/>
        <v>1.7856000000000003</v>
      </c>
      <c r="G49">
        <f t="shared" si="8"/>
        <v>3.6893999999999991</v>
      </c>
      <c r="H49">
        <f t="shared" si="9"/>
        <v>1.7450000000000001</v>
      </c>
      <c r="I49">
        <f t="shared" si="10"/>
        <v>3.7299999999999995</v>
      </c>
      <c r="J49">
        <f t="shared" si="11"/>
        <v>3.5306000000000006</v>
      </c>
      <c r="K49">
        <f t="shared" si="12"/>
        <v>1.944399999999999</v>
      </c>
      <c r="L49">
        <f t="shared" si="13"/>
        <v>0.3101455843199456</v>
      </c>
    </row>
    <row r="50" spans="1:12" ht="15" customHeight="1" x14ac:dyDescent="0.3">
      <c r="A50" t="s">
        <v>458</v>
      </c>
      <c r="B50" s="102">
        <v>-0.3</v>
      </c>
      <c r="C50" s="101">
        <v>8.9280000000000008</v>
      </c>
      <c r="D50" s="101">
        <v>8.7249999999999996</v>
      </c>
      <c r="E50" s="101">
        <v>5.4749999999999996</v>
      </c>
      <c r="F50">
        <f t="shared" si="7"/>
        <v>2.6784000000000003</v>
      </c>
      <c r="G50">
        <f t="shared" si="8"/>
        <v>2.7965999999999993</v>
      </c>
      <c r="H50">
        <f t="shared" si="9"/>
        <v>2.6174999999999997</v>
      </c>
      <c r="I50">
        <f t="shared" si="10"/>
        <v>2.8574999999999999</v>
      </c>
      <c r="J50">
        <f t="shared" si="11"/>
        <v>5.2958999999999996</v>
      </c>
      <c r="K50">
        <f t="shared" si="12"/>
        <v>0.17910000000000004</v>
      </c>
      <c r="L50">
        <f t="shared" si="13"/>
        <v>0.3101455843199456</v>
      </c>
    </row>
    <row r="51" spans="1:12" ht="15" customHeight="1" x14ac:dyDescent="0.3">
      <c r="A51" t="s">
        <v>458</v>
      </c>
      <c r="B51" s="102">
        <v>-0.4</v>
      </c>
      <c r="C51" s="101">
        <v>8.9280000000000008</v>
      </c>
      <c r="D51" s="101">
        <v>8.7249999999999996</v>
      </c>
      <c r="E51" s="101">
        <v>5.4749999999999996</v>
      </c>
      <c r="F51">
        <f t="shared" si="7"/>
        <v>3.5712000000000006</v>
      </c>
      <c r="G51">
        <f t="shared" si="8"/>
        <v>1.903799999999999</v>
      </c>
      <c r="H51">
        <f t="shared" si="9"/>
        <v>3.49</v>
      </c>
      <c r="I51">
        <f t="shared" si="10"/>
        <v>1.9849999999999994</v>
      </c>
      <c r="J51">
        <f t="shared" si="11"/>
        <v>7.0612000000000013</v>
      </c>
      <c r="K51">
        <f t="shared" si="12"/>
        <v>-1.5862000000000016</v>
      </c>
      <c r="L51">
        <f t="shared" si="13"/>
        <v>0.3101455843199456</v>
      </c>
    </row>
    <row r="52" spans="1:12" ht="15" customHeight="1" x14ac:dyDescent="0.3">
      <c r="A52" t="s">
        <v>458</v>
      </c>
      <c r="B52" s="102">
        <v>-0.5</v>
      </c>
      <c r="C52" s="101">
        <v>8.9280000000000008</v>
      </c>
      <c r="D52" s="101">
        <v>8.7249999999999996</v>
      </c>
      <c r="E52" s="101">
        <v>5.4749999999999996</v>
      </c>
      <c r="F52">
        <f t="shared" si="7"/>
        <v>4.4640000000000004</v>
      </c>
      <c r="G52">
        <f t="shared" si="8"/>
        <v>1.0109999999999992</v>
      </c>
      <c r="H52">
        <f t="shared" si="9"/>
        <v>4.3624999999999998</v>
      </c>
      <c r="I52">
        <f t="shared" si="10"/>
        <v>1.1124999999999998</v>
      </c>
      <c r="J52">
        <f t="shared" si="11"/>
        <v>8.8264999999999993</v>
      </c>
      <c r="K52">
        <f t="shared" si="12"/>
        <v>-3.3514999999999997</v>
      </c>
      <c r="L52">
        <f t="shared" si="13"/>
        <v>0.3101455843199456</v>
      </c>
    </row>
    <row r="53" spans="1:12" ht="15" customHeight="1" x14ac:dyDescent="0.3">
      <c r="A53" t="s">
        <v>460</v>
      </c>
      <c r="B53" s="102">
        <v>-0.2</v>
      </c>
      <c r="C53" s="101">
        <v>9.8559999999999999</v>
      </c>
      <c r="D53" s="101">
        <v>12.920999999999999</v>
      </c>
      <c r="E53" s="101">
        <v>6.867</v>
      </c>
      <c r="F53">
        <f t="shared" si="7"/>
        <v>1.9712000000000001</v>
      </c>
      <c r="G53">
        <f t="shared" si="8"/>
        <v>4.8957999999999995</v>
      </c>
      <c r="H53">
        <f t="shared" si="9"/>
        <v>2.5842000000000001</v>
      </c>
      <c r="I53">
        <f t="shared" si="10"/>
        <v>4.2827999999999999</v>
      </c>
      <c r="J53">
        <f t="shared" si="11"/>
        <v>4.5554000000000006</v>
      </c>
      <c r="K53">
        <f t="shared" si="12"/>
        <v>2.3115999999999994</v>
      </c>
      <c r="L53">
        <f t="shared" si="13"/>
        <v>0.30148834350441234</v>
      </c>
    </row>
    <row r="54" spans="1:12" ht="15" customHeight="1" x14ac:dyDescent="0.3">
      <c r="A54" t="s">
        <v>460</v>
      </c>
      <c r="B54" s="102">
        <v>-0.3</v>
      </c>
      <c r="C54" s="101">
        <v>9.8559999999999999</v>
      </c>
      <c r="D54" s="101">
        <v>12.920999999999999</v>
      </c>
      <c r="E54" s="101">
        <v>6.867</v>
      </c>
      <c r="F54">
        <f t="shared" si="7"/>
        <v>2.9567999999999999</v>
      </c>
      <c r="G54">
        <f t="shared" si="8"/>
        <v>3.9102000000000001</v>
      </c>
      <c r="H54">
        <f t="shared" si="9"/>
        <v>3.8762999999999996</v>
      </c>
      <c r="I54">
        <f t="shared" si="10"/>
        <v>2.9907000000000004</v>
      </c>
      <c r="J54">
        <f t="shared" si="11"/>
        <v>6.8331</v>
      </c>
      <c r="K54">
        <f t="shared" si="12"/>
        <v>3.3900000000000041E-2</v>
      </c>
      <c r="L54">
        <f t="shared" si="13"/>
        <v>0.30148834350441234</v>
      </c>
    </row>
    <row r="55" spans="1:12" ht="15" customHeight="1" x14ac:dyDescent="0.3">
      <c r="A55" t="s">
        <v>460</v>
      </c>
      <c r="B55" s="102">
        <v>-0.4</v>
      </c>
      <c r="C55" s="101">
        <v>9.8559999999999999</v>
      </c>
      <c r="D55" s="101">
        <v>12.920999999999999</v>
      </c>
      <c r="E55" s="101">
        <v>6.867</v>
      </c>
      <c r="F55">
        <f t="shared" si="7"/>
        <v>3.9424000000000001</v>
      </c>
      <c r="G55">
        <f t="shared" si="8"/>
        <v>2.9245999999999999</v>
      </c>
      <c r="H55">
        <f t="shared" si="9"/>
        <v>5.1684000000000001</v>
      </c>
      <c r="I55">
        <f t="shared" si="10"/>
        <v>1.6985999999999999</v>
      </c>
      <c r="J55">
        <f t="shared" si="11"/>
        <v>9.1108000000000011</v>
      </c>
      <c r="K55">
        <f t="shared" si="12"/>
        <v>-2.2438000000000011</v>
      </c>
      <c r="L55">
        <f t="shared" si="13"/>
        <v>0.30148834350441234</v>
      </c>
    </row>
    <row r="56" spans="1:12" ht="15" customHeight="1" x14ac:dyDescent="0.3">
      <c r="A56" t="s">
        <v>460</v>
      </c>
      <c r="B56" s="102">
        <v>-0.5</v>
      </c>
      <c r="C56" s="101">
        <v>9.8559999999999999</v>
      </c>
      <c r="D56" s="101">
        <v>12.920999999999999</v>
      </c>
      <c r="E56" s="101">
        <v>6.867</v>
      </c>
      <c r="F56">
        <f t="shared" si="7"/>
        <v>4.9279999999999999</v>
      </c>
      <c r="G56">
        <f t="shared" si="8"/>
        <v>1.9390000000000001</v>
      </c>
      <c r="H56">
        <f t="shared" si="9"/>
        <v>6.4604999999999997</v>
      </c>
      <c r="I56">
        <f t="shared" si="10"/>
        <v>0.40650000000000031</v>
      </c>
      <c r="J56">
        <f t="shared" si="11"/>
        <v>11.388500000000001</v>
      </c>
      <c r="K56">
        <f t="shared" si="12"/>
        <v>-4.5215000000000005</v>
      </c>
      <c r="L56">
        <f t="shared" si="13"/>
        <v>0.30148834350441234</v>
      </c>
    </row>
    <row r="57" spans="1:12" ht="15" customHeight="1" x14ac:dyDescent="0.3">
      <c r="A57" t="s">
        <v>462</v>
      </c>
      <c r="B57" s="102">
        <v>-0.2</v>
      </c>
      <c r="C57" s="101">
        <v>8.43</v>
      </c>
      <c r="D57" s="101">
        <v>17.45</v>
      </c>
      <c r="E57" s="101">
        <v>6.4269999999999996</v>
      </c>
      <c r="F57">
        <f t="shared" si="7"/>
        <v>1.6859999999999999</v>
      </c>
      <c r="G57">
        <f t="shared" si="8"/>
        <v>4.7409999999999997</v>
      </c>
      <c r="H57">
        <f t="shared" si="9"/>
        <v>3.49</v>
      </c>
      <c r="I57">
        <f t="shared" si="10"/>
        <v>2.9369999999999994</v>
      </c>
      <c r="J57">
        <f t="shared" si="11"/>
        <v>5.1760000000000002</v>
      </c>
      <c r="K57">
        <f t="shared" si="12"/>
        <v>1.2509999999999994</v>
      </c>
      <c r="L57">
        <f t="shared" si="13"/>
        <v>0.24833848531684699</v>
      </c>
    </row>
    <row r="58" spans="1:12" ht="15" customHeight="1" x14ac:dyDescent="0.3">
      <c r="A58" t="s">
        <v>462</v>
      </c>
      <c r="B58" s="102">
        <v>-0.3</v>
      </c>
      <c r="C58" s="101">
        <v>8.43</v>
      </c>
      <c r="D58" s="101">
        <v>17.45</v>
      </c>
      <c r="E58" s="101">
        <v>6.4269999999999996</v>
      </c>
      <c r="F58">
        <f t="shared" si="7"/>
        <v>2.5289999999999999</v>
      </c>
      <c r="G58">
        <f t="shared" si="8"/>
        <v>3.8979999999999997</v>
      </c>
      <c r="H58">
        <f t="shared" si="9"/>
        <v>5.2349999999999994</v>
      </c>
      <c r="I58">
        <f t="shared" si="10"/>
        <v>1.1920000000000002</v>
      </c>
      <c r="J58">
        <f t="shared" si="11"/>
        <v>7.7639999999999993</v>
      </c>
      <c r="K58">
        <f t="shared" si="12"/>
        <v>-1.3369999999999997</v>
      </c>
      <c r="L58">
        <f t="shared" si="13"/>
        <v>0.24833848531684699</v>
      </c>
    </row>
    <row r="59" spans="1:12" ht="15" customHeight="1" x14ac:dyDescent="0.3">
      <c r="A59" t="s">
        <v>462</v>
      </c>
      <c r="B59" s="102">
        <v>-0.4</v>
      </c>
      <c r="C59" s="101">
        <v>8.43</v>
      </c>
      <c r="D59" s="101">
        <v>17.45</v>
      </c>
      <c r="E59" s="101">
        <v>6.4269999999999996</v>
      </c>
      <c r="F59">
        <f t="shared" si="7"/>
        <v>3.3719999999999999</v>
      </c>
      <c r="G59">
        <f t="shared" si="8"/>
        <v>3.0549999999999997</v>
      </c>
      <c r="H59">
        <f t="shared" si="9"/>
        <v>6.98</v>
      </c>
      <c r="I59">
        <f t="shared" si="10"/>
        <v>-0.55300000000000082</v>
      </c>
      <c r="J59">
        <f t="shared" si="11"/>
        <v>10.352</v>
      </c>
      <c r="K59">
        <f t="shared" si="12"/>
        <v>-3.9250000000000007</v>
      </c>
      <c r="L59">
        <f t="shared" si="13"/>
        <v>0.24833848531684699</v>
      </c>
    </row>
    <row r="60" spans="1:12" ht="15" customHeight="1" x14ac:dyDescent="0.3">
      <c r="A60" t="s">
        <v>462</v>
      </c>
      <c r="B60" s="102">
        <v>-0.5</v>
      </c>
      <c r="C60" s="101">
        <v>8.43</v>
      </c>
      <c r="D60" s="101">
        <v>17.45</v>
      </c>
      <c r="E60" s="101">
        <v>6.4269999999999996</v>
      </c>
      <c r="F60">
        <f t="shared" si="7"/>
        <v>4.2149999999999999</v>
      </c>
      <c r="G60">
        <f t="shared" si="8"/>
        <v>2.2119999999999997</v>
      </c>
      <c r="H60">
        <f t="shared" si="9"/>
        <v>8.7249999999999996</v>
      </c>
      <c r="I60">
        <f t="shared" si="10"/>
        <v>-2.298</v>
      </c>
      <c r="J60">
        <f t="shared" si="11"/>
        <v>12.94</v>
      </c>
      <c r="K60">
        <f t="shared" si="12"/>
        <v>-6.5129999999999999</v>
      </c>
      <c r="L60">
        <f t="shared" si="13"/>
        <v>0.24833848531684699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9"/>
  <sheetViews>
    <sheetView zoomScaleNormal="100" workbookViewId="0"/>
  </sheetViews>
  <sheetFormatPr defaultColWidth="8.6640625" defaultRowHeight="14.4" x14ac:dyDescent="0.3"/>
  <cols>
    <col min="1" max="1" width="8" customWidth="1"/>
    <col min="2" max="2" width="9" customWidth="1"/>
    <col min="3" max="3" width="14" customWidth="1"/>
    <col min="4" max="4" width="12" customWidth="1"/>
    <col min="5" max="5" width="14" customWidth="1"/>
    <col min="6" max="6" width="20" customWidth="1"/>
    <col min="7" max="7" width="13" customWidth="1"/>
  </cols>
  <sheetData>
    <row r="1" spans="1:7" ht="15" customHeight="1" x14ac:dyDescent="0.3">
      <c r="A1" s="99" t="s">
        <v>1201</v>
      </c>
    </row>
    <row r="2" spans="1:7" ht="15" customHeight="1" x14ac:dyDescent="0.3">
      <c r="A2" t="s">
        <v>1202</v>
      </c>
    </row>
    <row r="4" spans="1:7" ht="15" customHeight="1" x14ac:dyDescent="0.3">
      <c r="A4" s="100" t="s">
        <v>604</v>
      </c>
      <c r="B4" s="100" t="s">
        <v>4</v>
      </c>
      <c r="C4" s="100" t="s">
        <v>1203</v>
      </c>
      <c r="D4" s="100" t="s">
        <v>1204</v>
      </c>
      <c r="E4" s="100" t="s">
        <v>1205</v>
      </c>
      <c r="F4" s="100" t="s">
        <v>1206</v>
      </c>
      <c r="G4" s="100" t="s">
        <v>1207</v>
      </c>
    </row>
    <row r="5" spans="1:7" ht="15" customHeight="1" x14ac:dyDescent="0.3">
      <c r="A5" t="s">
        <v>697</v>
      </c>
      <c r="B5" t="s">
        <v>1166</v>
      </c>
      <c r="C5" s="101">
        <v>960</v>
      </c>
      <c r="D5" s="101">
        <v>6200</v>
      </c>
      <c r="E5" s="101">
        <v>5203</v>
      </c>
      <c r="F5">
        <f>IF(AND(ISNUMBER(C5),ISNUMBER(D5),ISNUMBER(E5)),C5+D5-E5,"n/a")</f>
        <v>1957</v>
      </c>
      <c r="G5" s="84">
        <f>IF(AND(ISNUMBER(C5),ISNUMBER(D5),ISNUMBER(E5),D5&lt;&gt;0),(E5-C5)/D5,"n/a")</f>
        <v>0.68435483870967739</v>
      </c>
    </row>
    <row r="6" spans="1:7" ht="15" customHeight="1" x14ac:dyDescent="0.3">
      <c r="A6" t="s">
        <v>697</v>
      </c>
      <c r="B6" t="s">
        <v>1168</v>
      </c>
      <c r="C6" s="101">
        <v>5203</v>
      </c>
      <c r="D6" s="101">
        <v>12139</v>
      </c>
      <c r="E6" s="101">
        <v>7087</v>
      </c>
      <c r="F6">
        <f>IF(AND(ISNUMBER(C6),ISNUMBER(D6),ISNUMBER(E6)),C6+D6-E6,"n/a")</f>
        <v>10255</v>
      </c>
      <c r="G6" s="84">
        <f>IF(AND(ISNUMBER(C6),ISNUMBER(D6),ISNUMBER(E6),D6&lt;&gt;0),(E6-C6)/D6,"n/a")</f>
        <v>0.15520224071175551</v>
      </c>
    </row>
    <row r="7" spans="1:7" ht="15" customHeight="1" x14ac:dyDescent="0.3">
      <c r="A7" t="s">
        <v>697</v>
      </c>
      <c r="B7" t="s">
        <v>1176</v>
      </c>
      <c r="C7" s="101">
        <v>7087</v>
      </c>
      <c r="D7" s="101">
        <v>10106</v>
      </c>
      <c r="E7" s="101">
        <v>6338</v>
      </c>
      <c r="F7">
        <f>IF(AND(ISNUMBER(C7),ISNUMBER(D7),ISNUMBER(E7)),C7+D7-E7,"n/a")</f>
        <v>10855</v>
      </c>
      <c r="G7" s="84">
        <f>IF(AND(ISNUMBER(C7),ISNUMBER(D7),ISNUMBER(E7),D7&lt;&gt;0),(E7-C7)/D7,"n/a")</f>
        <v>-7.4114387492578662E-2</v>
      </c>
    </row>
    <row r="8" spans="1:7" ht="15" customHeight="1" x14ac:dyDescent="0.3">
      <c r="A8" t="s">
        <v>610</v>
      </c>
      <c r="B8" t="s">
        <v>1168</v>
      </c>
      <c r="C8" s="101">
        <v>191.2</v>
      </c>
      <c r="D8" s="101">
        <v>1661.1</v>
      </c>
      <c r="E8" s="101">
        <v>191.2</v>
      </c>
      <c r="F8">
        <f>IF(AND(ISNUMBER(C8),ISNUMBER(D8),ISNUMBER(E8)),C8+D8-E8,"n/a")</f>
        <v>1661.1</v>
      </c>
      <c r="G8" s="84">
        <f>IF(AND(ISNUMBER(C8),ISNUMBER(D8),ISNUMBER(E8),D8&lt;&gt;0),(E8-C8)/D8,"n/a")</f>
        <v>0</v>
      </c>
    </row>
    <row r="9" spans="1:7" ht="15" customHeight="1" x14ac:dyDescent="0.3">
      <c r="A9" t="s">
        <v>610</v>
      </c>
      <c r="B9" t="s">
        <v>1176</v>
      </c>
      <c r="C9" s="101">
        <v>191.2</v>
      </c>
      <c r="D9" s="101"/>
      <c r="E9" s="101">
        <v>155.30000000000001</v>
      </c>
      <c r="F9" t="str">
        <f>IF(AND(ISNUMBER(C9),ISNUMBER(D9),ISNUMBER(E9)),C9+D9-E9,"n/a")</f>
        <v>n/a</v>
      </c>
      <c r="G9" s="84" t="str">
        <f>IF(AND(ISNUMBER(C9),ISNUMBER(D9),ISNUMBER(E9),D9&lt;&gt;0),(E9-C9)/D9,"n/a")</f>
        <v>n/a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2326"/>
  <sheetViews>
    <sheetView zoomScaleNormal="100" workbookViewId="0"/>
  </sheetViews>
  <sheetFormatPr defaultColWidth="8.6640625" defaultRowHeight="14.4" x14ac:dyDescent="0.3"/>
  <cols>
    <col min="1" max="1" width="10" customWidth="1"/>
    <col min="2" max="2" width="13" customWidth="1"/>
    <col min="3" max="3" width="14" customWidth="1"/>
  </cols>
  <sheetData>
    <row r="1" spans="1:3" ht="15" customHeight="1" x14ac:dyDescent="0.3">
      <c r="A1" s="99" t="s">
        <v>1208</v>
      </c>
    </row>
    <row r="2" spans="1:3" ht="15" customHeight="1" x14ac:dyDescent="0.3">
      <c r="A2" t="s">
        <v>1209</v>
      </c>
    </row>
    <row r="4" spans="1:3" ht="15" customHeight="1" x14ac:dyDescent="0.3">
      <c r="A4" s="100" t="s">
        <v>1015</v>
      </c>
      <c r="B4" s="100" t="s">
        <v>1210</v>
      </c>
      <c r="C4" s="100" t="s">
        <v>1141</v>
      </c>
    </row>
    <row r="5" spans="1:3" ht="15" customHeight="1" x14ac:dyDescent="0.3">
      <c r="A5" t="s">
        <v>1211</v>
      </c>
      <c r="B5" s="101">
        <v>18.93</v>
      </c>
      <c r="C5" t="s">
        <v>1212</v>
      </c>
    </row>
    <row r="6" spans="1:3" ht="15" customHeight="1" x14ac:dyDescent="0.3">
      <c r="A6" t="s">
        <v>1213</v>
      </c>
      <c r="B6" s="101">
        <v>18.93</v>
      </c>
      <c r="C6" t="s">
        <v>1212</v>
      </c>
    </row>
    <row r="7" spans="1:3" ht="15" customHeight="1" x14ac:dyDescent="0.3">
      <c r="A7" t="s">
        <v>1214</v>
      </c>
      <c r="B7" s="101">
        <v>18.93</v>
      </c>
      <c r="C7" t="s">
        <v>1212</v>
      </c>
    </row>
    <row r="8" spans="1:3" ht="15" customHeight="1" x14ac:dyDescent="0.3">
      <c r="A8" t="s">
        <v>1215</v>
      </c>
      <c r="B8" s="101">
        <v>18.93</v>
      </c>
      <c r="C8" t="s">
        <v>1212</v>
      </c>
    </row>
    <row r="9" spans="1:3" ht="15" customHeight="1" x14ac:dyDescent="0.3">
      <c r="A9" t="s">
        <v>1216</v>
      </c>
      <c r="B9" s="101">
        <v>18.93</v>
      </c>
      <c r="C9" t="s">
        <v>1212</v>
      </c>
    </row>
    <row r="10" spans="1:3" ht="15" customHeight="1" x14ac:dyDescent="0.3">
      <c r="A10" t="s">
        <v>1217</v>
      </c>
      <c r="B10" s="101">
        <v>18.93</v>
      </c>
      <c r="C10" t="s">
        <v>1212</v>
      </c>
    </row>
    <row r="11" spans="1:3" ht="15" customHeight="1" x14ac:dyDescent="0.3">
      <c r="A11" t="s">
        <v>1218</v>
      </c>
      <c r="B11" s="101">
        <v>18.93</v>
      </c>
      <c r="C11" t="s">
        <v>1212</v>
      </c>
    </row>
    <row r="12" spans="1:3" ht="15" customHeight="1" x14ac:dyDescent="0.3">
      <c r="A12" t="s">
        <v>1219</v>
      </c>
      <c r="B12" s="101">
        <v>18.93</v>
      </c>
      <c r="C12" t="s">
        <v>1212</v>
      </c>
    </row>
    <row r="13" spans="1:3" ht="15" customHeight="1" x14ac:dyDescent="0.3">
      <c r="A13" t="s">
        <v>1220</v>
      </c>
      <c r="B13" s="101">
        <v>18.93</v>
      </c>
      <c r="C13" t="s">
        <v>1212</v>
      </c>
    </row>
    <row r="14" spans="1:3" ht="15" customHeight="1" x14ac:dyDescent="0.3">
      <c r="A14" t="s">
        <v>1221</v>
      </c>
      <c r="B14" s="101">
        <v>18.93</v>
      </c>
      <c r="C14" t="s">
        <v>1212</v>
      </c>
    </row>
    <row r="15" spans="1:3" ht="15" customHeight="1" x14ac:dyDescent="0.3">
      <c r="A15" t="s">
        <v>1222</v>
      </c>
      <c r="B15" s="101">
        <v>18.93</v>
      </c>
      <c r="C15" t="s">
        <v>1212</v>
      </c>
    </row>
    <row r="16" spans="1:3" ht="15" customHeight="1" x14ac:dyDescent="0.3">
      <c r="A16" t="s">
        <v>1223</v>
      </c>
      <c r="B16" s="101">
        <v>18.93</v>
      </c>
      <c r="C16" t="s">
        <v>1212</v>
      </c>
    </row>
    <row r="17" spans="1:3" ht="15" customHeight="1" x14ac:dyDescent="0.3">
      <c r="A17" t="s">
        <v>1224</v>
      </c>
      <c r="B17" s="101">
        <v>18.93</v>
      </c>
      <c r="C17" t="s">
        <v>1212</v>
      </c>
    </row>
    <row r="18" spans="1:3" ht="15" customHeight="1" x14ac:dyDescent="0.3">
      <c r="A18" t="s">
        <v>1225</v>
      </c>
      <c r="B18" s="101">
        <v>18.93</v>
      </c>
      <c r="C18" t="s">
        <v>1212</v>
      </c>
    </row>
    <row r="19" spans="1:3" ht="15" customHeight="1" x14ac:dyDescent="0.3">
      <c r="A19" t="s">
        <v>1226</v>
      </c>
      <c r="B19" s="101">
        <v>18.93</v>
      </c>
      <c r="C19" t="s">
        <v>1212</v>
      </c>
    </row>
    <row r="20" spans="1:3" ht="15" customHeight="1" x14ac:dyDescent="0.3">
      <c r="A20" t="s">
        <v>1227</v>
      </c>
      <c r="B20" s="101">
        <v>18.93</v>
      </c>
      <c r="C20" t="s">
        <v>1212</v>
      </c>
    </row>
    <row r="21" spans="1:3" ht="15" customHeight="1" x14ac:dyDescent="0.3">
      <c r="A21" t="s">
        <v>1228</v>
      </c>
      <c r="B21" s="101">
        <v>18.93</v>
      </c>
      <c r="C21" t="s">
        <v>1212</v>
      </c>
    </row>
    <row r="22" spans="1:3" ht="15" customHeight="1" x14ac:dyDescent="0.3">
      <c r="A22" t="s">
        <v>1229</v>
      </c>
      <c r="B22" s="101">
        <v>18.93</v>
      </c>
      <c r="C22" t="s">
        <v>1212</v>
      </c>
    </row>
    <row r="23" spans="1:3" ht="15" customHeight="1" x14ac:dyDescent="0.3">
      <c r="A23" t="s">
        <v>1230</v>
      </c>
      <c r="B23" s="101">
        <v>18.93</v>
      </c>
      <c r="C23" t="s">
        <v>1212</v>
      </c>
    </row>
    <row r="24" spans="1:3" ht="15" customHeight="1" x14ac:dyDescent="0.3">
      <c r="A24" t="s">
        <v>1231</v>
      </c>
      <c r="B24" s="101">
        <v>18.93</v>
      </c>
      <c r="C24" t="s">
        <v>1212</v>
      </c>
    </row>
    <row r="25" spans="1:3" ht="15" customHeight="1" x14ac:dyDescent="0.3">
      <c r="A25" t="s">
        <v>1232</v>
      </c>
      <c r="B25" s="101">
        <v>18.93</v>
      </c>
      <c r="C25" t="s">
        <v>1212</v>
      </c>
    </row>
    <row r="26" spans="1:3" ht="15" customHeight="1" x14ac:dyDescent="0.3">
      <c r="A26" t="s">
        <v>1233</v>
      </c>
      <c r="B26" s="101">
        <v>18.93</v>
      </c>
      <c r="C26" t="s">
        <v>1212</v>
      </c>
    </row>
    <row r="27" spans="1:3" ht="15" customHeight="1" x14ac:dyDescent="0.3">
      <c r="A27" t="s">
        <v>1234</v>
      </c>
      <c r="B27" s="101">
        <v>18.93</v>
      </c>
      <c r="C27" t="s">
        <v>1212</v>
      </c>
    </row>
    <row r="28" spans="1:3" ht="15" customHeight="1" x14ac:dyDescent="0.3">
      <c r="A28" t="s">
        <v>1235</v>
      </c>
      <c r="B28" s="101">
        <v>18.93</v>
      </c>
      <c r="C28" t="s">
        <v>1212</v>
      </c>
    </row>
    <row r="29" spans="1:3" ht="15" customHeight="1" x14ac:dyDescent="0.3">
      <c r="A29" t="s">
        <v>1236</v>
      </c>
      <c r="B29" s="101">
        <v>18.93</v>
      </c>
      <c r="C29" t="s">
        <v>1212</v>
      </c>
    </row>
    <row r="30" spans="1:3" ht="15" customHeight="1" x14ac:dyDescent="0.3">
      <c r="A30" t="s">
        <v>1237</v>
      </c>
      <c r="B30" s="101">
        <v>18.93</v>
      </c>
      <c r="C30" t="s">
        <v>1212</v>
      </c>
    </row>
    <row r="31" spans="1:3" ht="15" customHeight="1" x14ac:dyDescent="0.3">
      <c r="A31" t="s">
        <v>1238</v>
      </c>
      <c r="B31" s="101">
        <v>18.93</v>
      </c>
      <c r="C31" t="s">
        <v>1212</v>
      </c>
    </row>
    <row r="32" spans="1:3" ht="15" customHeight="1" x14ac:dyDescent="0.3">
      <c r="A32" t="s">
        <v>1239</v>
      </c>
      <c r="B32" s="101">
        <v>18.93</v>
      </c>
      <c r="C32" t="s">
        <v>1212</v>
      </c>
    </row>
    <row r="33" spans="1:3" ht="15" customHeight="1" x14ac:dyDescent="0.3">
      <c r="A33" t="s">
        <v>1240</v>
      </c>
      <c r="B33" s="101">
        <v>18.93</v>
      </c>
      <c r="C33" t="s">
        <v>1212</v>
      </c>
    </row>
    <row r="34" spans="1:3" ht="15" customHeight="1" x14ac:dyDescent="0.3">
      <c r="A34" t="s">
        <v>1241</v>
      </c>
      <c r="B34" s="101">
        <v>18.93</v>
      </c>
      <c r="C34" t="s">
        <v>1212</v>
      </c>
    </row>
    <row r="35" spans="1:3" ht="15" customHeight="1" x14ac:dyDescent="0.3">
      <c r="A35" t="s">
        <v>1242</v>
      </c>
      <c r="B35" s="101">
        <v>18.93</v>
      </c>
      <c r="C35" t="s">
        <v>1212</v>
      </c>
    </row>
    <row r="36" spans="1:3" ht="15" customHeight="1" x14ac:dyDescent="0.3">
      <c r="A36" t="s">
        <v>1243</v>
      </c>
      <c r="B36" s="101">
        <v>18.93</v>
      </c>
      <c r="C36" t="s">
        <v>1212</v>
      </c>
    </row>
    <row r="37" spans="1:3" ht="15" customHeight="1" x14ac:dyDescent="0.3">
      <c r="A37" t="s">
        <v>1244</v>
      </c>
      <c r="B37" s="101">
        <v>18.93</v>
      </c>
      <c r="C37" t="s">
        <v>1212</v>
      </c>
    </row>
    <row r="38" spans="1:3" ht="15" customHeight="1" x14ac:dyDescent="0.3">
      <c r="A38" t="s">
        <v>1245</v>
      </c>
      <c r="B38" s="101">
        <v>18.93</v>
      </c>
      <c r="C38" t="s">
        <v>1212</v>
      </c>
    </row>
    <row r="39" spans="1:3" ht="15" customHeight="1" x14ac:dyDescent="0.3">
      <c r="A39" t="s">
        <v>1246</v>
      </c>
      <c r="B39" s="101">
        <v>18.93</v>
      </c>
      <c r="C39" t="s">
        <v>1212</v>
      </c>
    </row>
    <row r="40" spans="1:3" ht="15" customHeight="1" x14ac:dyDescent="0.3">
      <c r="A40" t="s">
        <v>1247</v>
      </c>
      <c r="B40" s="101">
        <v>18.93</v>
      </c>
      <c r="C40" t="s">
        <v>1212</v>
      </c>
    </row>
    <row r="41" spans="1:3" ht="15" customHeight="1" x14ac:dyDescent="0.3">
      <c r="A41" t="s">
        <v>1248</v>
      </c>
      <c r="B41" s="101">
        <v>18.93</v>
      </c>
      <c r="C41" t="s">
        <v>1212</v>
      </c>
    </row>
    <row r="42" spans="1:3" ht="15" customHeight="1" x14ac:dyDescent="0.3">
      <c r="A42" t="s">
        <v>1249</v>
      </c>
      <c r="B42" s="101">
        <v>18.93</v>
      </c>
      <c r="C42" t="s">
        <v>1212</v>
      </c>
    </row>
    <row r="43" spans="1:3" ht="15" customHeight="1" x14ac:dyDescent="0.3">
      <c r="A43" t="s">
        <v>1250</v>
      </c>
      <c r="B43" s="101">
        <v>18.93</v>
      </c>
      <c r="C43" t="s">
        <v>1212</v>
      </c>
    </row>
    <row r="44" spans="1:3" ht="15" customHeight="1" x14ac:dyDescent="0.3">
      <c r="A44" t="s">
        <v>1251</v>
      </c>
      <c r="B44" s="101">
        <v>18.93</v>
      </c>
      <c r="C44" t="s">
        <v>1212</v>
      </c>
    </row>
    <row r="45" spans="1:3" ht="15" customHeight="1" x14ac:dyDescent="0.3">
      <c r="A45" t="s">
        <v>1252</v>
      </c>
      <c r="B45" s="101">
        <v>18.93</v>
      </c>
      <c r="C45" t="s">
        <v>1212</v>
      </c>
    </row>
    <row r="46" spans="1:3" ht="15" customHeight="1" x14ac:dyDescent="0.3">
      <c r="A46" t="s">
        <v>1253</v>
      </c>
      <c r="B46" s="101">
        <v>18.93</v>
      </c>
      <c r="C46" t="s">
        <v>1212</v>
      </c>
    </row>
    <row r="47" spans="1:3" ht="15" customHeight="1" x14ac:dyDescent="0.3">
      <c r="A47" t="s">
        <v>1254</v>
      </c>
      <c r="B47" s="101">
        <v>18.93</v>
      </c>
      <c r="C47" t="s">
        <v>1212</v>
      </c>
    </row>
    <row r="48" spans="1:3" ht="15" customHeight="1" x14ac:dyDescent="0.3">
      <c r="A48" t="s">
        <v>1255</v>
      </c>
      <c r="B48" s="101">
        <v>18.93</v>
      </c>
      <c r="C48" t="s">
        <v>1212</v>
      </c>
    </row>
    <row r="49" spans="1:3" ht="15" customHeight="1" x14ac:dyDescent="0.3">
      <c r="A49" t="s">
        <v>1256</v>
      </c>
      <c r="B49" s="101">
        <v>18.93</v>
      </c>
      <c r="C49" t="s">
        <v>1212</v>
      </c>
    </row>
    <row r="50" spans="1:3" ht="15" customHeight="1" x14ac:dyDescent="0.3">
      <c r="A50" t="s">
        <v>1257</v>
      </c>
      <c r="B50" s="101">
        <v>18.93</v>
      </c>
      <c r="C50" t="s">
        <v>1212</v>
      </c>
    </row>
    <row r="51" spans="1:3" ht="15" customHeight="1" x14ac:dyDescent="0.3">
      <c r="A51" t="s">
        <v>1258</v>
      </c>
      <c r="B51" s="101">
        <v>18.93</v>
      </c>
      <c r="C51" t="s">
        <v>1212</v>
      </c>
    </row>
    <row r="52" spans="1:3" ht="15" customHeight="1" x14ac:dyDescent="0.3">
      <c r="A52" t="s">
        <v>1259</v>
      </c>
      <c r="B52" s="101">
        <v>18.93</v>
      </c>
      <c r="C52" t="s">
        <v>1212</v>
      </c>
    </row>
    <row r="53" spans="1:3" ht="15" customHeight="1" x14ac:dyDescent="0.3">
      <c r="A53" t="s">
        <v>1260</v>
      </c>
      <c r="B53" s="101">
        <v>18.93</v>
      </c>
      <c r="C53" t="s">
        <v>1212</v>
      </c>
    </row>
    <row r="54" spans="1:3" ht="15" customHeight="1" x14ac:dyDescent="0.3">
      <c r="A54" t="s">
        <v>1261</v>
      </c>
      <c r="B54" s="101">
        <v>18.93</v>
      </c>
      <c r="C54" t="s">
        <v>1212</v>
      </c>
    </row>
    <row r="55" spans="1:3" ht="15" customHeight="1" x14ac:dyDescent="0.3">
      <c r="A55" t="s">
        <v>1262</v>
      </c>
      <c r="B55" s="101">
        <v>18.93</v>
      </c>
      <c r="C55" t="s">
        <v>1212</v>
      </c>
    </row>
    <row r="56" spans="1:3" ht="15" customHeight="1" x14ac:dyDescent="0.3">
      <c r="A56" t="s">
        <v>1263</v>
      </c>
      <c r="B56" s="101">
        <v>18.93</v>
      </c>
      <c r="C56" t="s">
        <v>1212</v>
      </c>
    </row>
    <row r="57" spans="1:3" ht="15" customHeight="1" x14ac:dyDescent="0.3">
      <c r="A57" t="s">
        <v>1264</v>
      </c>
      <c r="B57" s="101">
        <v>18.93</v>
      </c>
      <c r="C57" t="s">
        <v>1212</v>
      </c>
    </row>
    <row r="58" spans="1:3" ht="15" customHeight="1" x14ac:dyDescent="0.3">
      <c r="A58" t="s">
        <v>1265</v>
      </c>
      <c r="B58" s="101">
        <v>18.93</v>
      </c>
      <c r="C58" t="s">
        <v>1212</v>
      </c>
    </row>
    <row r="59" spans="1:3" ht="15" customHeight="1" x14ac:dyDescent="0.3">
      <c r="A59" t="s">
        <v>1266</v>
      </c>
      <c r="B59" s="101">
        <v>18.93</v>
      </c>
      <c r="C59" t="s">
        <v>1212</v>
      </c>
    </row>
    <row r="60" spans="1:3" ht="15" customHeight="1" x14ac:dyDescent="0.3">
      <c r="A60" t="s">
        <v>1267</v>
      </c>
      <c r="B60" s="101">
        <v>18.93</v>
      </c>
      <c r="C60" t="s">
        <v>1212</v>
      </c>
    </row>
    <row r="61" spans="1:3" ht="15" customHeight="1" x14ac:dyDescent="0.3">
      <c r="A61" t="s">
        <v>1268</v>
      </c>
      <c r="B61" s="101">
        <v>18.93</v>
      </c>
      <c r="C61" t="s">
        <v>1212</v>
      </c>
    </row>
    <row r="62" spans="1:3" ht="15" customHeight="1" x14ac:dyDescent="0.3">
      <c r="A62" t="s">
        <v>1269</v>
      </c>
      <c r="B62" s="101">
        <v>18.93</v>
      </c>
      <c r="C62" t="s">
        <v>1212</v>
      </c>
    </row>
    <row r="63" spans="1:3" ht="15" customHeight="1" x14ac:dyDescent="0.3">
      <c r="A63" t="s">
        <v>1270</v>
      </c>
      <c r="B63" s="101">
        <v>18.93</v>
      </c>
      <c r="C63" t="s">
        <v>1212</v>
      </c>
    </row>
    <row r="64" spans="1:3" ht="15" customHeight="1" x14ac:dyDescent="0.3">
      <c r="A64" t="s">
        <v>1271</v>
      </c>
      <c r="B64" s="101">
        <v>18.93</v>
      </c>
      <c r="C64" t="s">
        <v>1212</v>
      </c>
    </row>
    <row r="65" spans="1:3" ht="15" customHeight="1" x14ac:dyDescent="0.3">
      <c r="A65" t="s">
        <v>1272</v>
      </c>
      <c r="B65" s="101">
        <v>18.93</v>
      </c>
      <c r="C65" t="s">
        <v>1212</v>
      </c>
    </row>
    <row r="66" spans="1:3" ht="15" customHeight="1" x14ac:dyDescent="0.3">
      <c r="A66" t="s">
        <v>1273</v>
      </c>
      <c r="B66" s="101">
        <v>18.93</v>
      </c>
      <c r="C66" t="s">
        <v>1212</v>
      </c>
    </row>
    <row r="67" spans="1:3" ht="15" customHeight="1" x14ac:dyDescent="0.3">
      <c r="A67" t="s">
        <v>1274</v>
      </c>
      <c r="B67" s="101">
        <v>18.93</v>
      </c>
      <c r="C67" t="s">
        <v>1212</v>
      </c>
    </row>
    <row r="68" spans="1:3" ht="15" customHeight="1" x14ac:dyDescent="0.3">
      <c r="A68" t="s">
        <v>1275</v>
      </c>
      <c r="B68" s="101">
        <v>18.93</v>
      </c>
      <c r="C68" t="s">
        <v>1212</v>
      </c>
    </row>
    <row r="69" spans="1:3" ht="15" customHeight="1" x14ac:dyDescent="0.3">
      <c r="A69" t="s">
        <v>1276</v>
      </c>
      <c r="B69" s="101">
        <v>18.93</v>
      </c>
      <c r="C69" t="s">
        <v>1212</v>
      </c>
    </row>
    <row r="70" spans="1:3" ht="15" customHeight="1" x14ac:dyDescent="0.3">
      <c r="A70" t="s">
        <v>1277</v>
      </c>
      <c r="B70" s="101">
        <v>18.93</v>
      </c>
      <c r="C70" t="s">
        <v>1212</v>
      </c>
    </row>
    <row r="71" spans="1:3" ht="15" customHeight="1" x14ac:dyDescent="0.3">
      <c r="A71" t="s">
        <v>1278</v>
      </c>
      <c r="B71" s="101">
        <v>18.93</v>
      </c>
      <c r="C71" t="s">
        <v>1212</v>
      </c>
    </row>
    <row r="72" spans="1:3" ht="15" customHeight="1" x14ac:dyDescent="0.3">
      <c r="A72" t="s">
        <v>1279</v>
      </c>
      <c r="B72" s="101">
        <v>18.93</v>
      </c>
      <c r="C72" t="s">
        <v>1212</v>
      </c>
    </row>
    <row r="73" spans="1:3" ht="15" customHeight="1" x14ac:dyDescent="0.3">
      <c r="A73" t="s">
        <v>1280</v>
      </c>
      <c r="B73" s="101">
        <v>18.93</v>
      </c>
      <c r="C73" t="s">
        <v>1212</v>
      </c>
    </row>
    <row r="74" spans="1:3" ht="15" customHeight="1" x14ac:dyDescent="0.3">
      <c r="A74" t="s">
        <v>1281</v>
      </c>
      <c r="B74" s="101">
        <v>18.93</v>
      </c>
      <c r="C74" t="s">
        <v>1212</v>
      </c>
    </row>
    <row r="75" spans="1:3" ht="15" customHeight="1" x14ac:dyDescent="0.3">
      <c r="A75" t="s">
        <v>1282</v>
      </c>
      <c r="B75" s="101">
        <v>18.93</v>
      </c>
      <c r="C75" t="s">
        <v>1212</v>
      </c>
    </row>
    <row r="76" spans="1:3" ht="15" customHeight="1" x14ac:dyDescent="0.3">
      <c r="A76" t="s">
        <v>1283</v>
      </c>
      <c r="B76" s="101">
        <v>18.93</v>
      </c>
      <c r="C76" t="s">
        <v>1212</v>
      </c>
    </row>
    <row r="77" spans="1:3" ht="15" customHeight="1" x14ac:dyDescent="0.3">
      <c r="A77" t="s">
        <v>1284</v>
      </c>
      <c r="B77" s="101">
        <v>18.93</v>
      </c>
      <c r="C77" t="s">
        <v>1212</v>
      </c>
    </row>
    <row r="78" spans="1:3" ht="15" customHeight="1" x14ac:dyDescent="0.3">
      <c r="A78" t="s">
        <v>1285</v>
      </c>
      <c r="B78" s="101">
        <v>18.93</v>
      </c>
      <c r="C78" t="s">
        <v>1212</v>
      </c>
    </row>
    <row r="79" spans="1:3" ht="15" customHeight="1" x14ac:dyDescent="0.3">
      <c r="A79" t="s">
        <v>1286</v>
      </c>
      <c r="B79" s="101">
        <v>18.93</v>
      </c>
      <c r="C79" t="s">
        <v>1212</v>
      </c>
    </row>
    <row r="80" spans="1:3" ht="15" customHeight="1" x14ac:dyDescent="0.3">
      <c r="A80" t="s">
        <v>1287</v>
      </c>
      <c r="B80" s="101">
        <v>18.93</v>
      </c>
      <c r="C80" t="s">
        <v>1212</v>
      </c>
    </row>
    <row r="81" spans="1:3" ht="15" customHeight="1" x14ac:dyDescent="0.3">
      <c r="A81" t="s">
        <v>1288</v>
      </c>
      <c r="B81" s="101">
        <v>18.93</v>
      </c>
      <c r="C81" t="s">
        <v>1212</v>
      </c>
    </row>
    <row r="82" spans="1:3" ht="15" customHeight="1" x14ac:dyDescent="0.3">
      <c r="A82" t="s">
        <v>1289</v>
      </c>
      <c r="B82" s="101">
        <v>18.93</v>
      </c>
      <c r="C82" t="s">
        <v>1212</v>
      </c>
    </row>
    <row r="83" spans="1:3" ht="15" customHeight="1" x14ac:dyDescent="0.3">
      <c r="A83" t="s">
        <v>1290</v>
      </c>
      <c r="B83" s="101">
        <v>18.93</v>
      </c>
      <c r="C83" t="s">
        <v>1212</v>
      </c>
    </row>
    <row r="84" spans="1:3" ht="15" customHeight="1" x14ac:dyDescent="0.3">
      <c r="A84" t="s">
        <v>1291</v>
      </c>
      <c r="B84" s="101">
        <v>18.93</v>
      </c>
      <c r="C84" t="s">
        <v>1212</v>
      </c>
    </row>
    <row r="85" spans="1:3" ht="15" customHeight="1" x14ac:dyDescent="0.3">
      <c r="A85" t="s">
        <v>1292</v>
      </c>
      <c r="B85" s="101">
        <v>18.93</v>
      </c>
      <c r="C85" t="s">
        <v>1212</v>
      </c>
    </row>
    <row r="86" spans="1:3" ht="15" customHeight="1" x14ac:dyDescent="0.3">
      <c r="A86" t="s">
        <v>1293</v>
      </c>
      <c r="B86" s="101">
        <v>18.93</v>
      </c>
      <c r="C86" t="s">
        <v>1212</v>
      </c>
    </row>
    <row r="87" spans="1:3" ht="15" customHeight="1" x14ac:dyDescent="0.3">
      <c r="A87" t="s">
        <v>1294</v>
      </c>
      <c r="B87" s="101">
        <v>18.93</v>
      </c>
      <c r="C87" t="s">
        <v>1212</v>
      </c>
    </row>
    <row r="88" spans="1:3" ht="15" customHeight="1" x14ac:dyDescent="0.3">
      <c r="A88" t="s">
        <v>1295</v>
      </c>
      <c r="B88" s="101">
        <v>18.93</v>
      </c>
      <c r="C88" t="s">
        <v>1212</v>
      </c>
    </row>
    <row r="89" spans="1:3" ht="15" customHeight="1" x14ac:dyDescent="0.3">
      <c r="A89" t="s">
        <v>1296</v>
      </c>
      <c r="B89" s="101">
        <v>18.93</v>
      </c>
      <c r="C89" t="s">
        <v>1212</v>
      </c>
    </row>
    <row r="90" spans="1:3" ht="15" customHeight="1" x14ac:dyDescent="0.3">
      <c r="A90" t="s">
        <v>1297</v>
      </c>
      <c r="B90" s="101">
        <v>18.93</v>
      </c>
      <c r="C90" t="s">
        <v>1212</v>
      </c>
    </row>
    <row r="91" spans="1:3" ht="15" customHeight="1" x14ac:dyDescent="0.3">
      <c r="A91" t="s">
        <v>1298</v>
      </c>
      <c r="B91" s="101">
        <v>18.93</v>
      </c>
      <c r="C91" t="s">
        <v>1212</v>
      </c>
    </row>
    <row r="92" spans="1:3" ht="15" customHeight="1" x14ac:dyDescent="0.3">
      <c r="A92" t="s">
        <v>1299</v>
      </c>
      <c r="B92" s="101">
        <v>18.93</v>
      </c>
      <c r="C92" t="s">
        <v>1212</v>
      </c>
    </row>
    <row r="93" spans="1:3" ht="15" customHeight="1" x14ac:dyDescent="0.3">
      <c r="A93" t="s">
        <v>1300</v>
      </c>
      <c r="B93" s="101">
        <v>18.93</v>
      </c>
      <c r="C93" t="s">
        <v>1212</v>
      </c>
    </row>
    <row r="94" spans="1:3" ht="15" customHeight="1" x14ac:dyDescent="0.3">
      <c r="A94" t="s">
        <v>1301</v>
      </c>
      <c r="B94" s="101">
        <v>18.93</v>
      </c>
      <c r="C94" t="s">
        <v>1212</v>
      </c>
    </row>
    <row r="95" spans="1:3" ht="15" customHeight="1" x14ac:dyDescent="0.3">
      <c r="A95" t="s">
        <v>1302</v>
      </c>
      <c r="B95" s="101">
        <v>18.93</v>
      </c>
      <c r="C95" t="s">
        <v>1212</v>
      </c>
    </row>
    <row r="96" spans="1:3" ht="15" customHeight="1" x14ac:dyDescent="0.3">
      <c r="A96" t="s">
        <v>1303</v>
      </c>
      <c r="B96" s="101">
        <v>18.93</v>
      </c>
      <c r="C96" t="s">
        <v>1212</v>
      </c>
    </row>
    <row r="97" spans="1:3" ht="15" customHeight="1" x14ac:dyDescent="0.3">
      <c r="A97" t="s">
        <v>1304</v>
      </c>
      <c r="B97" s="101">
        <v>18.93</v>
      </c>
      <c r="C97" t="s">
        <v>1212</v>
      </c>
    </row>
    <row r="98" spans="1:3" ht="15" customHeight="1" x14ac:dyDescent="0.3">
      <c r="A98" t="s">
        <v>1305</v>
      </c>
      <c r="B98" s="101">
        <v>18.93</v>
      </c>
      <c r="C98" t="s">
        <v>1212</v>
      </c>
    </row>
    <row r="99" spans="1:3" ht="15" customHeight="1" x14ac:dyDescent="0.3">
      <c r="A99" t="s">
        <v>1306</v>
      </c>
      <c r="B99" s="101">
        <v>18.93</v>
      </c>
      <c r="C99" t="s">
        <v>1212</v>
      </c>
    </row>
    <row r="100" spans="1:3" ht="15" customHeight="1" x14ac:dyDescent="0.3">
      <c r="A100" t="s">
        <v>1307</v>
      </c>
      <c r="B100" s="101">
        <v>18.93</v>
      </c>
      <c r="C100" t="s">
        <v>1212</v>
      </c>
    </row>
    <row r="101" spans="1:3" ht="15" customHeight="1" x14ac:dyDescent="0.3">
      <c r="A101" t="s">
        <v>1308</v>
      </c>
      <c r="B101" s="101">
        <v>18.93</v>
      </c>
      <c r="C101" t="s">
        <v>1212</v>
      </c>
    </row>
    <row r="102" spans="1:3" ht="15" customHeight="1" x14ac:dyDescent="0.3">
      <c r="A102" t="s">
        <v>1309</v>
      </c>
      <c r="B102" s="101">
        <v>18.93</v>
      </c>
      <c r="C102" t="s">
        <v>1212</v>
      </c>
    </row>
    <row r="103" spans="1:3" ht="15" customHeight="1" x14ac:dyDescent="0.3">
      <c r="A103" t="s">
        <v>1310</v>
      </c>
      <c r="B103" s="101">
        <v>18.93</v>
      </c>
      <c r="C103" t="s">
        <v>1212</v>
      </c>
    </row>
    <row r="104" spans="1:3" ht="15" customHeight="1" x14ac:dyDescent="0.3">
      <c r="A104" t="s">
        <v>1311</v>
      </c>
      <c r="B104" s="101">
        <v>18.93</v>
      </c>
      <c r="C104" t="s">
        <v>1212</v>
      </c>
    </row>
    <row r="105" spans="1:3" ht="15" customHeight="1" x14ac:dyDescent="0.3">
      <c r="A105" t="s">
        <v>1312</v>
      </c>
      <c r="B105" s="101">
        <v>18.93</v>
      </c>
      <c r="C105" t="s">
        <v>1212</v>
      </c>
    </row>
    <row r="106" spans="1:3" ht="15" customHeight="1" x14ac:dyDescent="0.3">
      <c r="A106" t="s">
        <v>1313</v>
      </c>
      <c r="B106" s="101">
        <v>18.93</v>
      </c>
      <c r="C106" t="s">
        <v>1212</v>
      </c>
    </row>
    <row r="107" spans="1:3" ht="15" customHeight="1" x14ac:dyDescent="0.3">
      <c r="A107" t="s">
        <v>1314</v>
      </c>
      <c r="B107" s="101">
        <v>18.93</v>
      </c>
      <c r="C107" t="s">
        <v>1212</v>
      </c>
    </row>
    <row r="108" spans="1:3" ht="15" customHeight="1" x14ac:dyDescent="0.3">
      <c r="A108" t="s">
        <v>1315</v>
      </c>
      <c r="B108" s="101">
        <v>18.93</v>
      </c>
      <c r="C108" t="s">
        <v>1212</v>
      </c>
    </row>
    <row r="109" spans="1:3" ht="15" customHeight="1" x14ac:dyDescent="0.3">
      <c r="A109" t="s">
        <v>1316</v>
      </c>
      <c r="B109" s="101">
        <v>18.93</v>
      </c>
      <c r="C109" t="s">
        <v>1212</v>
      </c>
    </row>
    <row r="110" spans="1:3" ht="15" customHeight="1" x14ac:dyDescent="0.3">
      <c r="A110" t="s">
        <v>1317</v>
      </c>
      <c r="B110" s="101">
        <v>18.93</v>
      </c>
      <c r="C110" t="s">
        <v>1212</v>
      </c>
    </row>
    <row r="111" spans="1:3" ht="15" customHeight="1" x14ac:dyDescent="0.3">
      <c r="A111" t="s">
        <v>1318</v>
      </c>
      <c r="B111" s="101">
        <v>18.93</v>
      </c>
      <c r="C111" t="s">
        <v>1212</v>
      </c>
    </row>
    <row r="112" spans="1:3" ht="15" customHeight="1" x14ac:dyDescent="0.3">
      <c r="A112" t="s">
        <v>1319</v>
      </c>
      <c r="B112" s="101">
        <v>18.93</v>
      </c>
      <c r="C112" t="s">
        <v>1212</v>
      </c>
    </row>
    <row r="113" spans="1:3" ht="15" customHeight="1" x14ac:dyDescent="0.3">
      <c r="A113" t="s">
        <v>1320</v>
      </c>
      <c r="B113" s="101">
        <v>18.93</v>
      </c>
      <c r="C113" t="s">
        <v>1212</v>
      </c>
    </row>
    <row r="114" spans="1:3" ht="15" customHeight="1" x14ac:dyDescent="0.3">
      <c r="A114" t="s">
        <v>1321</v>
      </c>
      <c r="B114" s="101">
        <v>18.93</v>
      </c>
      <c r="C114" t="s">
        <v>1212</v>
      </c>
    </row>
    <row r="115" spans="1:3" ht="15" customHeight="1" x14ac:dyDescent="0.3">
      <c r="A115" t="s">
        <v>1322</v>
      </c>
      <c r="B115" s="101">
        <v>18.93</v>
      </c>
      <c r="C115" t="s">
        <v>1212</v>
      </c>
    </row>
    <row r="116" spans="1:3" ht="15" customHeight="1" x14ac:dyDescent="0.3">
      <c r="A116" t="s">
        <v>1323</v>
      </c>
      <c r="B116" s="101">
        <v>18.93</v>
      </c>
      <c r="C116" t="s">
        <v>1212</v>
      </c>
    </row>
    <row r="117" spans="1:3" ht="15" customHeight="1" x14ac:dyDescent="0.3">
      <c r="A117" t="s">
        <v>1324</v>
      </c>
      <c r="B117" s="101">
        <v>18.93</v>
      </c>
      <c r="C117" t="s">
        <v>1212</v>
      </c>
    </row>
    <row r="118" spans="1:3" ht="15" customHeight="1" x14ac:dyDescent="0.3">
      <c r="A118" t="s">
        <v>1325</v>
      </c>
      <c r="B118" s="101">
        <v>18.93</v>
      </c>
      <c r="C118" t="s">
        <v>1212</v>
      </c>
    </row>
    <row r="119" spans="1:3" ht="15" customHeight="1" x14ac:dyDescent="0.3">
      <c r="A119" t="s">
        <v>1326</v>
      </c>
      <c r="B119" s="101">
        <v>18.93</v>
      </c>
      <c r="C119" t="s">
        <v>1212</v>
      </c>
    </row>
    <row r="120" spans="1:3" ht="15" customHeight="1" x14ac:dyDescent="0.3">
      <c r="A120" t="s">
        <v>1327</v>
      </c>
      <c r="B120" s="101">
        <v>18.93</v>
      </c>
      <c r="C120" t="s">
        <v>1212</v>
      </c>
    </row>
    <row r="121" spans="1:3" ht="15" customHeight="1" x14ac:dyDescent="0.3">
      <c r="A121" t="s">
        <v>1328</v>
      </c>
      <c r="B121" s="101">
        <v>18.93</v>
      </c>
      <c r="C121" t="s">
        <v>1212</v>
      </c>
    </row>
    <row r="122" spans="1:3" ht="15" customHeight="1" x14ac:dyDescent="0.3">
      <c r="A122" t="s">
        <v>1329</v>
      </c>
      <c r="B122" s="101">
        <v>18.93</v>
      </c>
      <c r="C122" t="s">
        <v>1212</v>
      </c>
    </row>
    <row r="123" spans="1:3" ht="15" customHeight="1" x14ac:dyDescent="0.3">
      <c r="A123" t="s">
        <v>1330</v>
      </c>
      <c r="B123" s="101">
        <v>18.93</v>
      </c>
      <c r="C123" t="s">
        <v>1212</v>
      </c>
    </row>
    <row r="124" spans="1:3" ht="15" customHeight="1" x14ac:dyDescent="0.3">
      <c r="A124" t="s">
        <v>1331</v>
      </c>
      <c r="B124" s="101">
        <v>18.93</v>
      </c>
      <c r="C124" t="s">
        <v>1212</v>
      </c>
    </row>
    <row r="125" spans="1:3" ht="15" customHeight="1" x14ac:dyDescent="0.3">
      <c r="A125" t="s">
        <v>1332</v>
      </c>
      <c r="B125" s="101">
        <v>18.93</v>
      </c>
      <c r="C125" t="s">
        <v>1212</v>
      </c>
    </row>
    <row r="126" spans="1:3" ht="15" customHeight="1" x14ac:dyDescent="0.3">
      <c r="A126" t="s">
        <v>1333</v>
      </c>
      <c r="B126" s="101">
        <v>18.93</v>
      </c>
      <c r="C126" t="s">
        <v>1212</v>
      </c>
    </row>
    <row r="127" spans="1:3" ht="15" customHeight="1" x14ac:dyDescent="0.3">
      <c r="A127" t="s">
        <v>1334</v>
      </c>
      <c r="B127" s="101">
        <v>18.93</v>
      </c>
      <c r="C127" t="s">
        <v>1212</v>
      </c>
    </row>
    <row r="128" spans="1:3" ht="15" customHeight="1" x14ac:dyDescent="0.3">
      <c r="A128" t="s">
        <v>1335</v>
      </c>
      <c r="B128" s="101">
        <v>18.93</v>
      </c>
      <c r="C128" t="s">
        <v>1212</v>
      </c>
    </row>
    <row r="129" spans="1:3" ht="15" customHeight="1" x14ac:dyDescent="0.3">
      <c r="A129" t="s">
        <v>1336</v>
      </c>
      <c r="B129" s="101">
        <v>18.93</v>
      </c>
      <c r="C129" t="s">
        <v>1212</v>
      </c>
    </row>
    <row r="130" spans="1:3" ht="15" customHeight="1" x14ac:dyDescent="0.3">
      <c r="A130" t="s">
        <v>1337</v>
      </c>
      <c r="B130" s="101">
        <v>18.93</v>
      </c>
      <c r="C130" t="s">
        <v>1212</v>
      </c>
    </row>
    <row r="131" spans="1:3" ht="15" customHeight="1" x14ac:dyDescent="0.3">
      <c r="A131" t="s">
        <v>1338</v>
      </c>
      <c r="B131" s="101">
        <v>18.93</v>
      </c>
      <c r="C131" t="s">
        <v>1212</v>
      </c>
    </row>
    <row r="132" spans="1:3" ht="15" customHeight="1" x14ac:dyDescent="0.3">
      <c r="A132" t="s">
        <v>1339</v>
      </c>
      <c r="B132" s="101">
        <v>18.93</v>
      </c>
      <c r="C132" t="s">
        <v>1212</v>
      </c>
    </row>
    <row r="133" spans="1:3" ht="15" customHeight="1" x14ac:dyDescent="0.3">
      <c r="A133" t="s">
        <v>1340</v>
      </c>
      <c r="B133" s="101">
        <v>18.93</v>
      </c>
      <c r="C133" t="s">
        <v>1212</v>
      </c>
    </row>
    <row r="134" spans="1:3" ht="15" customHeight="1" x14ac:dyDescent="0.3">
      <c r="A134" t="s">
        <v>1341</v>
      </c>
      <c r="B134" s="101">
        <v>18.93</v>
      </c>
      <c r="C134" t="s">
        <v>1212</v>
      </c>
    </row>
    <row r="135" spans="1:3" ht="15" customHeight="1" x14ac:dyDescent="0.3">
      <c r="A135" t="s">
        <v>1342</v>
      </c>
      <c r="B135" s="101">
        <v>18.93</v>
      </c>
      <c r="C135" t="s">
        <v>1212</v>
      </c>
    </row>
    <row r="136" spans="1:3" ht="15" customHeight="1" x14ac:dyDescent="0.3">
      <c r="A136" t="s">
        <v>1343</v>
      </c>
      <c r="B136" s="101">
        <v>18.93</v>
      </c>
      <c r="C136" t="s">
        <v>1212</v>
      </c>
    </row>
    <row r="137" spans="1:3" ht="15" customHeight="1" x14ac:dyDescent="0.3">
      <c r="A137" t="s">
        <v>1344</v>
      </c>
      <c r="B137" s="101">
        <v>18.93</v>
      </c>
      <c r="C137" t="s">
        <v>1212</v>
      </c>
    </row>
    <row r="138" spans="1:3" ht="15" customHeight="1" x14ac:dyDescent="0.3">
      <c r="A138" t="s">
        <v>1345</v>
      </c>
      <c r="B138" s="101">
        <v>18.93</v>
      </c>
      <c r="C138" t="s">
        <v>1212</v>
      </c>
    </row>
    <row r="139" spans="1:3" ht="15" customHeight="1" x14ac:dyDescent="0.3">
      <c r="A139" t="s">
        <v>1346</v>
      </c>
      <c r="B139" s="101">
        <v>18.93</v>
      </c>
      <c r="C139" t="s">
        <v>1212</v>
      </c>
    </row>
    <row r="140" spans="1:3" ht="15" customHeight="1" x14ac:dyDescent="0.3">
      <c r="A140" t="s">
        <v>1347</v>
      </c>
      <c r="B140" s="101">
        <v>18.93</v>
      </c>
      <c r="C140" t="s">
        <v>1212</v>
      </c>
    </row>
    <row r="141" spans="1:3" ht="15" customHeight="1" x14ac:dyDescent="0.3">
      <c r="A141" t="s">
        <v>1348</v>
      </c>
      <c r="B141" s="101">
        <v>18.93</v>
      </c>
      <c r="C141" t="s">
        <v>1212</v>
      </c>
    </row>
    <row r="142" spans="1:3" ht="15" customHeight="1" x14ac:dyDescent="0.3">
      <c r="A142" t="s">
        <v>1349</v>
      </c>
      <c r="B142" s="101">
        <v>18.93</v>
      </c>
      <c r="C142" t="s">
        <v>1212</v>
      </c>
    </row>
    <row r="143" spans="1:3" ht="15" customHeight="1" x14ac:dyDescent="0.3">
      <c r="A143" t="s">
        <v>1350</v>
      </c>
      <c r="B143" s="101">
        <v>18.93</v>
      </c>
      <c r="C143" t="s">
        <v>1212</v>
      </c>
    </row>
    <row r="144" spans="1:3" ht="15" customHeight="1" x14ac:dyDescent="0.3">
      <c r="A144" t="s">
        <v>1351</v>
      </c>
      <c r="B144" s="101">
        <v>18.93</v>
      </c>
      <c r="C144" t="s">
        <v>1212</v>
      </c>
    </row>
    <row r="145" spans="1:3" ht="15" customHeight="1" x14ac:dyDescent="0.3">
      <c r="A145" t="s">
        <v>1352</v>
      </c>
      <c r="B145" s="101">
        <v>18.93</v>
      </c>
      <c r="C145" t="s">
        <v>1212</v>
      </c>
    </row>
    <row r="146" spans="1:3" ht="15" customHeight="1" x14ac:dyDescent="0.3">
      <c r="A146" t="s">
        <v>1353</v>
      </c>
      <c r="B146" s="101">
        <v>18.93</v>
      </c>
      <c r="C146" t="s">
        <v>1212</v>
      </c>
    </row>
    <row r="147" spans="1:3" ht="15" customHeight="1" x14ac:dyDescent="0.3">
      <c r="A147" t="s">
        <v>1354</v>
      </c>
      <c r="B147" s="101">
        <v>18.93</v>
      </c>
      <c r="C147" t="s">
        <v>1212</v>
      </c>
    </row>
    <row r="148" spans="1:3" ht="15" customHeight="1" x14ac:dyDescent="0.3">
      <c r="A148" t="s">
        <v>1355</v>
      </c>
      <c r="B148" s="101">
        <v>18.93</v>
      </c>
      <c r="C148" t="s">
        <v>1212</v>
      </c>
    </row>
    <row r="149" spans="1:3" ht="15" customHeight="1" x14ac:dyDescent="0.3">
      <c r="A149" t="s">
        <v>1356</v>
      </c>
      <c r="B149" s="101">
        <v>18.93</v>
      </c>
      <c r="C149" t="s">
        <v>1212</v>
      </c>
    </row>
    <row r="150" spans="1:3" ht="15" customHeight="1" x14ac:dyDescent="0.3">
      <c r="A150" t="s">
        <v>1357</v>
      </c>
      <c r="B150" s="101">
        <v>18.93</v>
      </c>
      <c r="C150" t="s">
        <v>1212</v>
      </c>
    </row>
    <row r="151" spans="1:3" ht="15" customHeight="1" x14ac:dyDescent="0.3">
      <c r="A151" t="s">
        <v>1358</v>
      </c>
      <c r="B151" s="101">
        <v>18.93</v>
      </c>
      <c r="C151" t="s">
        <v>1212</v>
      </c>
    </row>
    <row r="152" spans="1:3" ht="15" customHeight="1" x14ac:dyDescent="0.3">
      <c r="A152" t="s">
        <v>1359</v>
      </c>
      <c r="B152" s="101">
        <v>18.93</v>
      </c>
      <c r="C152" t="s">
        <v>1212</v>
      </c>
    </row>
    <row r="153" spans="1:3" ht="15" customHeight="1" x14ac:dyDescent="0.3">
      <c r="A153" t="s">
        <v>1360</v>
      </c>
      <c r="B153" s="101">
        <v>18.93</v>
      </c>
      <c r="C153" t="s">
        <v>1212</v>
      </c>
    </row>
    <row r="154" spans="1:3" ht="15" customHeight="1" x14ac:dyDescent="0.3">
      <c r="A154" t="s">
        <v>1361</v>
      </c>
      <c r="B154" s="101">
        <v>18.93</v>
      </c>
      <c r="C154" t="s">
        <v>1212</v>
      </c>
    </row>
    <row r="155" spans="1:3" ht="15" customHeight="1" x14ac:dyDescent="0.3">
      <c r="A155" t="s">
        <v>1362</v>
      </c>
      <c r="B155" s="101">
        <v>18.93</v>
      </c>
      <c r="C155" t="s">
        <v>1212</v>
      </c>
    </row>
    <row r="156" spans="1:3" ht="15" customHeight="1" x14ac:dyDescent="0.3">
      <c r="A156" t="s">
        <v>1363</v>
      </c>
      <c r="B156" s="101">
        <v>18.93</v>
      </c>
      <c r="C156" t="s">
        <v>1212</v>
      </c>
    </row>
    <row r="157" spans="1:3" ht="15" customHeight="1" x14ac:dyDescent="0.3">
      <c r="A157" t="s">
        <v>1364</v>
      </c>
      <c r="B157" s="101">
        <v>18.93</v>
      </c>
      <c r="C157" t="s">
        <v>1212</v>
      </c>
    </row>
    <row r="158" spans="1:3" ht="15" customHeight="1" x14ac:dyDescent="0.3">
      <c r="A158" t="s">
        <v>1365</v>
      </c>
      <c r="B158" s="101">
        <v>18.93</v>
      </c>
      <c r="C158" t="s">
        <v>1212</v>
      </c>
    </row>
    <row r="159" spans="1:3" ht="15" customHeight="1" x14ac:dyDescent="0.3">
      <c r="A159" t="s">
        <v>1366</v>
      </c>
      <c r="B159" s="101">
        <v>18.93</v>
      </c>
      <c r="C159" t="s">
        <v>1212</v>
      </c>
    </row>
    <row r="160" spans="1:3" ht="15" customHeight="1" x14ac:dyDescent="0.3">
      <c r="A160" t="s">
        <v>1367</v>
      </c>
      <c r="B160" s="101">
        <v>18.93</v>
      </c>
      <c r="C160" t="s">
        <v>1212</v>
      </c>
    </row>
    <row r="161" spans="1:3" ht="15" customHeight="1" x14ac:dyDescent="0.3">
      <c r="A161" t="s">
        <v>1368</v>
      </c>
      <c r="B161" s="101">
        <v>18.93</v>
      </c>
      <c r="C161" t="s">
        <v>1212</v>
      </c>
    </row>
    <row r="162" spans="1:3" ht="15" customHeight="1" x14ac:dyDescent="0.3">
      <c r="A162" t="s">
        <v>1369</v>
      </c>
      <c r="B162" s="101">
        <v>18.93</v>
      </c>
      <c r="C162" t="s">
        <v>1212</v>
      </c>
    </row>
    <row r="163" spans="1:3" ht="15" customHeight="1" x14ac:dyDescent="0.3">
      <c r="A163" t="s">
        <v>1370</v>
      </c>
      <c r="B163" s="101">
        <v>18.93</v>
      </c>
      <c r="C163" t="s">
        <v>1212</v>
      </c>
    </row>
    <row r="164" spans="1:3" ht="15" customHeight="1" x14ac:dyDescent="0.3">
      <c r="A164" t="s">
        <v>1371</v>
      </c>
      <c r="B164" s="101">
        <v>18.93</v>
      </c>
      <c r="C164" t="s">
        <v>1212</v>
      </c>
    </row>
    <row r="165" spans="1:3" ht="15" customHeight="1" x14ac:dyDescent="0.3">
      <c r="A165" t="s">
        <v>1372</v>
      </c>
      <c r="B165" s="101">
        <v>18.93</v>
      </c>
      <c r="C165" t="s">
        <v>1212</v>
      </c>
    </row>
    <row r="166" spans="1:3" ht="15" customHeight="1" x14ac:dyDescent="0.3">
      <c r="A166" t="s">
        <v>1373</v>
      </c>
      <c r="B166" s="101">
        <v>18.93</v>
      </c>
      <c r="C166" t="s">
        <v>1212</v>
      </c>
    </row>
    <row r="167" spans="1:3" ht="15" customHeight="1" x14ac:dyDescent="0.3">
      <c r="A167" t="s">
        <v>1374</v>
      </c>
      <c r="B167" s="101">
        <v>18.93</v>
      </c>
      <c r="C167" t="s">
        <v>1212</v>
      </c>
    </row>
    <row r="168" spans="1:3" ht="15" customHeight="1" x14ac:dyDescent="0.3">
      <c r="A168" t="s">
        <v>1375</v>
      </c>
      <c r="B168" s="101">
        <v>18.93</v>
      </c>
      <c r="C168" t="s">
        <v>1212</v>
      </c>
    </row>
    <row r="169" spans="1:3" ht="15" customHeight="1" x14ac:dyDescent="0.3">
      <c r="A169" t="s">
        <v>1376</v>
      </c>
      <c r="B169" s="101">
        <v>18.93</v>
      </c>
      <c r="C169" t="s">
        <v>1212</v>
      </c>
    </row>
    <row r="170" spans="1:3" ht="15" customHeight="1" x14ac:dyDescent="0.3">
      <c r="A170" t="s">
        <v>1377</v>
      </c>
      <c r="B170" s="101">
        <v>18.93</v>
      </c>
      <c r="C170" t="s">
        <v>1212</v>
      </c>
    </row>
    <row r="171" spans="1:3" ht="15" customHeight="1" x14ac:dyDescent="0.3">
      <c r="A171" t="s">
        <v>1378</v>
      </c>
      <c r="B171" s="101">
        <v>18.93</v>
      </c>
      <c r="C171" t="s">
        <v>1212</v>
      </c>
    </row>
    <row r="172" spans="1:3" ht="15" customHeight="1" x14ac:dyDescent="0.3">
      <c r="A172" t="s">
        <v>1379</v>
      </c>
      <c r="B172" s="101">
        <v>18.93</v>
      </c>
      <c r="C172" t="s">
        <v>1212</v>
      </c>
    </row>
    <row r="173" spans="1:3" ht="15" customHeight="1" x14ac:dyDescent="0.3">
      <c r="A173" t="s">
        <v>1380</v>
      </c>
      <c r="B173" s="101">
        <v>18.93</v>
      </c>
      <c r="C173" t="s">
        <v>1212</v>
      </c>
    </row>
    <row r="174" spans="1:3" ht="15" customHeight="1" x14ac:dyDescent="0.3">
      <c r="A174" t="s">
        <v>1381</v>
      </c>
      <c r="B174" s="101">
        <v>18.93</v>
      </c>
      <c r="C174" t="s">
        <v>1212</v>
      </c>
    </row>
    <row r="175" spans="1:3" ht="15" customHeight="1" x14ac:dyDescent="0.3">
      <c r="A175" t="s">
        <v>1382</v>
      </c>
      <c r="B175" s="101">
        <v>18.93</v>
      </c>
      <c r="C175" t="s">
        <v>1212</v>
      </c>
    </row>
    <row r="176" spans="1:3" ht="15" customHeight="1" x14ac:dyDescent="0.3">
      <c r="A176" t="s">
        <v>1383</v>
      </c>
      <c r="B176" s="101">
        <v>18.93</v>
      </c>
      <c r="C176" t="s">
        <v>1212</v>
      </c>
    </row>
    <row r="177" spans="1:3" ht="15" customHeight="1" x14ac:dyDescent="0.3">
      <c r="A177" t="s">
        <v>1384</v>
      </c>
      <c r="B177" s="101">
        <v>18.93</v>
      </c>
      <c r="C177" t="s">
        <v>1212</v>
      </c>
    </row>
    <row r="178" spans="1:3" ht="15" customHeight="1" x14ac:dyDescent="0.3">
      <c r="A178" t="s">
        <v>1385</v>
      </c>
      <c r="B178" s="101">
        <v>18.93</v>
      </c>
      <c r="C178" t="s">
        <v>1212</v>
      </c>
    </row>
    <row r="179" spans="1:3" ht="15" customHeight="1" x14ac:dyDescent="0.3">
      <c r="A179" t="s">
        <v>1386</v>
      </c>
      <c r="B179" s="101">
        <v>18.93</v>
      </c>
      <c r="C179" t="s">
        <v>1212</v>
      </c>
    </row>
    <row r="180" spans="1:3" ht="15" customHeight="1" x14ac:dyDescent="0.3">
      <c r="A180" t="s">
        <v>1387</v>
      </c>
      <c r="B180" s="101">
        <v>18.93</v>
      </c>
      <c r="C180" t="s">
        <v>1212</v>
      </c>
    </row>
    <row r="181" spans="1:3" ht="15" customHeight="1" x14ac:dyDescent="0.3">
      <c r="A181" t="s">
        <v>1388</v>
      </c>
      <c r="B181" s="101">
        <v>18.93</v>
      </c>
      <c r="C181" t="s">
        <v>1212</v>
      </c>
    </row>
    <row r="182" spans="1:3" ht="15" customHeight="1" x14ac:dyDescent="0.3">
      <c r="A182" t="s">
        <v>1389</v>
      </c>
      <c r="B182" s="101">
        <v>18.93</v>
      </c>
      <c r="C182" t="s">
        <v>1212</v>
      </c>
    </row>
    <row r="183" spans="1:3" ht="15" customHeight="1" x14ac:dyDescent="0.3">
      <c r="A183" t="s">
        <v>1390</v>
      </c>
      <c r="B183" s="101">
        <v>18.93</v>
      </c>
      <c r="C183" t="s">
        <v>1212</v>
      </c>
    </row>
    <row r="184" spans="1:3" ht="15" customHeight="1" x14ac:dyDescent="0.3">
      <c r="A184" t="s">
        <v>1391</v>
      </c>
      <c r="B184" s="101">
        <v>18.93</v>
      </c>
      <c r="C184" t="s">
        <v>1212</v>
      </c>
    </row>
    <row r="185" spans="1:3" ht="15" customHeight="1" x14ac:dyDescent="0.3">
      <c r="A185" t="s">
        <v>1392</v>
      </c>
      <c r="B185" s="101">
        <v>18.93</v>
      </c>
      <c r="C185" t="s">
        <v>1212</v>
      </c>
    </row>
    <row r="186" spans="1:3" ht="15" customHeight="1" x14ac:dyDescent="0.3">
      <c r="A186" t="s">
        <v>1393</v>
      </c>
      <c r="B186" s="101">
        <v>18.93</v>
      </c>
      <c r="C186" t="s">
        <v>1212</v>
      </c>
    </row>
    <row r="187" spans="1:3" ht="15" customHeight="1" x14ac:dyDescent="0.3">
      <c r="A187" t="s">
        <v>1394</v>
      </c>
      <c r="B187" s="101">
        <v>18.93</v>
      </c>
      <c r="C187" t="s">
        <v>1212</v>
      </c>
    </row>
    <row r="188" spans="1:3" ht="15" customHeight="1" x14ac:dyDescent="0.3">
      <c r="A188" t="s">
        <v>1395</v>
      </c>
      <c r="B188" s="101">
        <v>18.93</v>
      </c>
      <c r="C188" t="s">
        <v>1212</v>
      </c>
    </row>
    <row r="189" spans="1:3" ht="15" customHeight="1" x14ac:dyDescent="0.3">
      <c r="A189" t="s">
        <v>1396</v>
      </c>
      <c r="B189" s="101">
        <v>18.93</v>
      </c>
      <c r="C189" t="s">
        <v>1212</v>
      </c>
    </row>
    <row r="190" spans="1:3" ht="15" customHeight="1" x14ac:dyDescent="0.3">
      <c r="A190" t="s">
        <v>1397</v>
      </c>
      <c r="B190" s="101">
        <v>18.93</v>
      </c>
      <c r="C190" t="s">
        <v>1212</v>
      </c>
    </row>
    <row r="191" spans="1:3" ht="15" customHeight="1" x14ac:dyDescent="0.3">
      <c r="A191" t="s">
        <v>1398</v>
      </c>
      <c r="B191" s="101">
        <v>18.93</v>
      </c>
      <c r="C191" t="s">
        <v>1212</v>
      </c>
    </row>
    <row r="192" spans="1:3" ht="15" customHeight="1" x14ac:dyDescent="0.3">
      <c r="A192" t="s">
        <v>1399</v>
      </c>
      <c r="B192" s="101">
        <v>18.93</v>
      </c>
      <c r="C192" t="s">
        <v>1212</v>
      </c>
    </row>
    <row r="193" spans="1:3" ht="15" customHeight="1" x14ac:dyDescent="0.3">
      <c r="A193" t="s">
        <v>1400</v>
      </c>
      <c r="B193" s="101">
        <v>18.93</v>
      </c>
      <c r="C193" t="s">
        <v>1212</v>
      </c>
    </row>
    <row r="194" spans="1:3" ht="15" customHeight="1" x14ac:dyDescent="0.3">
      <c r="A194" t="s">
        <v>1401</v>
      </c>
      <c r="B194" s="101">
        <v>18.93</v>
      </c>
      <c r="C194" t="s">
        <v>1212</v>
      </c>
    </row>
    <row r="195" spans="1:3" ht="15" customHeight="1" x14ac:dyDescent="0.3">
      <c r="A195" t="s">
        <v>1402</v>
      </c>
      <c r="B195" s="101">
        <v>18.93</v>
      </c>
      <c r="C195" t="s">
        <v>1212</v>
      </c>
    </row>
    <row r="196" spans="1:3" ht="15" customHeight="1" x14ac:dyDescent="0.3">
      <c r="A196" t="s">
        <v>1403</v>
      </c>
      <c r="B196" s="101">
        <v>18.93</v>
      </c>
      <c r="C196" t="s">
        <v>1212</v>
      </c>
    </row>
    <row r="197" spans="1:3" ht="15" customHeight="1" x14ac:dyDescent="0.3">
      <c r="A197" t="s">
        <v>1404</v>
      </c>
      <c r="B197" s="101">
        <v>18.93</v>
      </c>
      <c r="C197" t="s">
        <v>1212</v>
      </c>
    </row>
    <row r="198" spans="1:3" ht="15" customHeight="1" x14ac:dyDescent="0.3">
      <c r="A198" t="s">
        <v>1405</v>
      </c>
      <c r="B198" s="101">
        <v>18.93</v>
      </c>
      <c r="C198" t="s">
        <v>1212</v>
      </c>
    </row>
    <row r="199" spans="1:3" ht="15" customHeight="1" x14ac:dyDescent="0.3">
      <c r="A199" t="s">
        <v>1406</v>
      </c>
      <c r="B199" s="101">
        <v>18.93</v>
      </c>
      <c r="C199" t="s">
        <v>1212</v>
      </c>
    </row>
    <row r="200" spans="1:3" ht="15" customHeight="1" x14ac:dyDescent="0.3">
      <c r="A200" t="s">
        <v>1407</v>
      </c>
      <c r="B200" s="101">
        <v>18.93</v>
      </c>
      <c r="C200" t="s">
        <v>1212</v>
      </c>
    </row>
    <row r="201" spans="1:3" ht="15" customHeight="1" x14ac:dyDescent="0.3">
      <c r="A201" t="s">
        <v>1408</v>
      </c>
      <c r="B201" s="101">
        <v>18.93</v>
      </c>
      <c r="C201" t="s">
        <v>1212</v>
      </c>
    </row>
    <row r="202" spans="1:3" ht="15" customHeight="1" x14ac:dyDescent="0.3">
      <c r="A202" t="s">
        <v>1409</v>
      </c>
      <c r="B202" s="101">
        <v>18.93</v>
      </c>
      <c r="C202" t="s">
        <v>1212</v>
      </c>
    </row>
    <row r="203" spans="1:3" ht="15" customHeight="1" x14ac:dyDescent="0.3">
      <c r="A203" t="s">
        <v>1410</v>
      </c>
      <c r="B203" s="101">
        <v>18.93</v>
      </c>
      <c r="C203" t="s">
        <v>1212</v>
      </c>
    </row>
    <row r="204" spans="1:3" ht="15" customHeight="1" x14ac:dyDescent="0.3">
      <c r="A204" t="s">
        <v>1411</v>
      </c>
      <c r="B204" s="101">
        <v>18.93</v>
      </c>
      <c r="C204" t="s">
        <v>1212</v>
      </c>
    </row>
    <row r="205" spans="1:3" ht="15" customHeight="1" x14ac:dyDescent="0.3">
      <c r="A205" t="s">
        <v>1412</v>
      </c>
      <c r="B205" s="101">
        <v>18.93</v>
      </c>
      <c r="C205" t="s">
        <v>1212</v>
      </c>
    </row>
    <row r="206" spans="1:3" ht="15" customHeight="1" x14ac:dyDescent="0.3">
      <c r="A206" t="s">
        <v>1413</v>
      </c>
      <c r="B206" s="101">
        <v>18.93</v>
      </c>
      <c r="C206" t="s">
        <v>1212</v>
      </c>
    </row>
    <row r="207" spans="1:3" ht="15" customHeight="1" x14ac:dyDescent="0.3">
      <c r="A207" t="s">
        <v>1414</v>
      </c>
      <c r="B207" s="101">
        <v>18.93</v>
      </c>
      <c r="C207" t="s">
        <v>1212</v>
      </c>
    </row>
    <row r="208" spans="1:3" ht="15" customHeight="1" x14ac:dyDescent="0.3">
      <c r="A208" t="s">
        <v>1415</v>
      </c>
      <c r="B208" s="101">
        <v>18.93</v>
      </c>
      <c r="C208" t="s">
        <v>1212</v>
      </c>
    </row>
    <row r="209" spans="1:3" ht="15" customHeight="1" x14ac:dyDescent="0.3">
      <c r="A209" t="s">
        <v>1416</v>
      </c>
      <c r="B209" s="101">
        <v>18.93</v>
      </c>
      <c r="C209" t="s">
        <v>1212</v>
      </c>
    </row>
    <row r="210" spans="1:3" ht="15" customHeight="1" x14ac:dyDescent="0.3">
      <c r="A210" t="s">
        <v>1417</v>
      </c>
      <c r="B210" s="101">
        <v>18.93</v>
      </c>
      <c r="C210" t="s">
        <v>1212</v>
      </c>
    </row>
    <row r="211" spans="1:3" ht="15" customHeight="1" x14ac:dyDescent="0.3">
      <c r="A211" t="s">
        <v>1418</v>
      </c>
      <c r="B211" s="101">
        <v>18.93</v>
      </c>
      <c r="C211" t="s">
        <v>1212</v>
      </c>
    </row>
    <row r="212" spans="1:3" ht="15" customHeight="1" x14ac:dyDescent="0.3">
      <c r="A212" t="s">
        <v>1419</v>
      </c>
      <c r="B212" s="101">
        <v>18.93</v>
      </c>
      <c r="C212" t="s">
        <v>1212</v>
      </c>
    </row>
    <row r="213" spans="1:3" ht="15" customHeight="1" x14ac:dyDescent="0.3">
      <c r="A213" t="s">
        <v>1420</v>
      </c>
      <c r="B213" s="101">
        <v>18.93</v>
      </c>
      <c r="C213" t="s">
        <v>1212</v>
      </c>
    </row>
    <row r="214" spans="1:3" ht="15" customHeight="1" x14ac:dyDescent="0.3">
      <c r="A214" t="s">
        <v>1421</v>
      </c>
      <c r="B214" s="101">
        <v>18.93</v>
      </c>
      <c r="C214" t="s">
        <v>1212</v>
      </c>
    </row>
    <row r="215" spans="1:3" ht="15" customHeight="1" x14ac:dyDescent="0.3">
      <c r="A215" t="s">
        <v>1422</v>
      </c>
      <c r="B215" s="101">
        <v>18.93</v>
      </c>
      <c r="C215" t="s">
        <v>1212</v>
      </c>
    </row>
    <row r="216" spans="1:3" ht="15" customHeight="1" x14ac:dyDescent="0.3">
      <c r="A216" t="s">
        <v>1423</v>
      </c>
      <c r="B216" s="101">
        <v>18.93</v>
      </c>
      <c r="C216" t="s">
        <v>1212</v>
      </c>
    </row>
    <row r="217" spans="1:3" ht="15" customHeight="1" x14ac:dyDescent="0.3">
      <c r="A217" t="s">
        <v>1424</v>
      </c>
      <c r="B217" s="101">
        <v>18.93</v>
      </c>
      <c r="C217" t="s">
        <v>1212</v>
      </c>
    </row>
    <row r="218" spans="1:3" ht="15" customHeight="1" x14ac:dyDescent="0.3">
      <c r="A218" t="s">
        <v>1425</v>
      </c>
      <c r="B218" s="101">
        <v>18.93</v>
      </c>
      <c r="C218" t="s">
        <v>1212</v>
      </c>
    </row>
    <row r="219" spans="1:3" ht="15" customHeight="1" x14ac:dyDescent="0.3">
      <c r="A219" t="s">
        <v>1426</v>
      </c>
      <c r="B219" s="101">
        <v>18.93</v>
      </c>
      <c r="C219" t="s">
        <v>1212</v>
      </c>
    </row>
    <row r="220" spans="1:3" ht="15" customHeight="1" x14ac:dyDescent="0.3">
      <c r="A220" t="s">
        <v>1427</v>
      </c>
      <c r="B220" s="101">
        <v>18.93</v>
      </c>
      <c r="C220" t="s">
        <v>1212</v>
      </c>
    </row>
    <row r="221" spans="1:3" ht="15" customHeight="1" x14ac:dyDescent="0.3">
      <c r="A221" t="s">
        <v>1428</v>
      </c>
      <c r="B221" s="101">
        <v>18.93</v>
      </c>
      <c r="C221" t="s">
        <v>1212</v>
      </c>
    </row>
    <row r="222" spans="1:3" ht="15" customHeight="1" x14ac:dyDescent="0.3">
      <c r="A222" t="s">
        <v>1429</v>
      </c>
      <c r="B222" s="101">
        <v>18.93</v>
      </c>
      <c r="C222" t="s">
        <v>1212</v>
      </c>
    </row>
    <row r="223" spans="1:3" ht="15" customHeight="1" x14ac:dyDescent="0.3">
      <c r="A223" t="s">
        <v>1430</v>
      </c>
      <c r="B223" s="101">
        <v>18.93</v>
      </c>
      <c r="C223" t="s">
        <v>1212</v>
      </c>
    </row>
    <row r="224" spans="1:3" ht="15" customHeight="1" x14ac:dyDescent="0.3">
      <c r="A224" t="s">
        <v>1431</v>
      </c>
      <c r="B224" s="101">
        <v>18.93</v>
      </c>
      <c r="C224" t="s">
        <v>1212</v>
      </c>
    </row>
    <row r="225" spans="1:3" ht="15" customHeight="1" x14ac:dyDescent="0.3">
      <c r="A225" t="s">
        <v>1432</v>
      </c>
      <c r="B225" s="101">
        <v>18.93</v>
      </c>
      <c r="C225" t="s">
        <v>1212</v>
      </c>
    </row>
    <row r="226" spans="1:3" ht="15" customHeight="1" x14ac:dyDescent="0.3">
      <c r="A226" t="s">
        <v>1433</v>
      </c>
      <c r="B226" s="101">
        <v>18.93</v>
      </c>
      <c r="C226" t="s">
        <v>1212</v>
      </c>
    </row>
    <row r="227" spans="1:3" ht="15" customHeight="1" x14ac:dyDescent="0.3">
      <c r="A227" t="s">
        <v>1434</v>
      </c>
      <c r="B227" s="101">
        <v>18.93</v>
      </c>
      <c r="C227" t="s">
        <v>1212</v>
      </c>
    </row>
    <row r="228" spans="1:3" ht="15" customHeight="1" x14ac:dyDescent="0.3">
      <c r="A228" t="s">
        <v>1435</v>
      </c>
      <c r="B228" s="101">
        <v>18.93</v>
      </c>
      <c r="C228" t="s">
        <v>1212</v>
      </c>
    </row>
    <row r="229" spans="1:3" ht="15" customHeight="1" x14ac:dyDescent="0.3">
      <c r="A229" t="s">
        <v>1436</v>
      </c>
      <c r="B229" s="101">
        <v>18.93</v>
      </c>
      <c r="C229" t="s">
        <v>1212</v>
      </c>
    </row>
    <row r="230" spans="1:3" ht="15" customHeight="1" x14ac:dyDescent="0.3">
      <c r="A230" t="s">
        <v>1437</v>
      </c>
      <c r="B230" s="101">
        <v>18.93</v>
      </c>
      <c r="C230" t="s">
        <v>1212</v>
      </c>
    </row>
    <row r="231" spans="1:3" ht="15" customHeight="1" x14ac:dyDescent="0.3">
      <c r="A231" t="s">
        <v>1438</v>
      </c>
      <c r="B231" s="101">
        <v>18.93</v>
      </c>
      <c r="C231" t="s">
        <v>1212</v>
      </c>
    </row>
    <row r="232" spans="1:3" ht="15" customHeight="1" x14ac:dyDescent="0.3">
      <c r="A232" t="s">
        <v>1439</v>
      </c>
      <c r="B232" s="101">
        <v>18.93</v>
      </c>
      <c r="C232" t="s">
        <v>1212</v>
      </c>
    </row>
    <row r="233" spans="1:3" ht="15" customHeight="1" x14ac:dyDescent="0.3">
      <c r="A233" t="s">
        <v>1440</v>
      </c>
      <c r="B233" s="101">
        <v>18.93</v>
      </c>
      <c r="C233" t="s">
        <v>1212</v>
      </c>
    </row>
    <row r="234" spans="1:3" ht="15" customHeight="1" x14ac:dyDescent="0.3">
      <c r="A234" t="s">
        <v>1441</v>
      </c>
      <c r="B234" s="101">
        <v>18.93</v>
      </c>
      <c r="C234" t="s">
        <v>1212</v>
      </c>
    </row>
    <row r="235" spans="1:3" ht="15" customHeight="1" x14ac:dyDescent="0.3">
      <c r="A235" t="s">
        <v>1442</v>
      </c>
      <c r="B235" s="101">
        <v>18.93</v>
      </c>
      <c r="C235" t="s">
        <v>1212</v>
      </c>
    </row>
    <row r="236" spans="1:3" ht="15" customHeight="1" x14ac:dyDescent="0.3">
      <c r="A236" t="s">
        <v>1443</v>
      </c>
      <c r="B236" s="101">
        <v>18.93</v>
      </c>
      <c r="C236" t="s">
        <v>1212</v>
      </c>
    </row>
    <row r="237" spans="1:3" ht="15" customHeight="1" x14ac:dyDescent="0.3">
      <c r="A237" t="s">
        <v>1444</v>
      </c>
      <c r="B237" s="101">
        <v>18.93</v>
      </c>
      <c r="C237" t="s">
        <v>1212</v>
      </c>
    </row>
    <row r="238" spans="1:3" ht="15" customHeight="1" x14ac:dyDescent="0.3">
      <c r="A238" t="s">
        <v>1445</v>
      </c>
      <c r="B238" s="101">
        <v>18.93</v>
      </c>
      <c r="C238" t="s">
        <v>1212</v>
      </c>
    </row>
    <row r="239" spans="1:3" ht="15" customHeight="1" x14ac:dyDescent="0.3">
      <c r="A239" t="s">
        <v>1446</v>
      </c>
      <c r="B239" s="101">
        <v>18.93</v>
      </c>
      <c r="C239" t="s">
        <v>1212</v>
      </c>
    </row>
    <row r="240" spans="1:3" ht="15" customHeight="1" x14ac:dyDescent="0.3">
      <c r="A240" t="s">
        <v>1447</v>
      </c>
      <c r="B240" s="101">
        <v>18.93</v>
      </c>
      <c r="C240" t="s">
        <v>1212</v>
      </c>
    </row>
    <row r="241" spans="1:3" ht="15" customHeight="1" x14ac:dyDescent="0.3">
      <c r="A241" t="s">
        <v>1448</v>
      </c>
      <c r="B241" s="101">
        <v>18.93</v>
      </c>
      <c r="C241" t="s">
        <v>1212</v>
      </c>
    </row>
    <row r="242" spans="1:3" ht="15" customHeight="1" x14ac:dyDescent="0.3">
      <c r="A242" t="s">
        <v>1449</v>
      </c>
      <c r="B242" s="101">
        <v>18.93</v>
      </c>
      <c r="C242" t="s">
        <v>1212</v>
      </c>
    </row>
    <row r="243" spans="1:3" ht="15" customHeight="1" x14ac:dyDescent="0.3">
      <c r="A243" t="s">
        <v>1450</v>
      </c>
      <c r="B243" s="101">
        <v>18.93</v>
      </c>
      <c r="C243" t="s">
        <v>1212</v>
      </c>
    </row>
    <row r="244" spans="1:3" ht="15" customHeight="1" x14ac:dyDescent="0.3">
      <c r="A244" t="s">
        <v>1451</v>
      </c>
      <c r="B244" s="101">
        <v>18.93</v>
      </c>
      <c r="C244" t="s">
        <v>1212</v>
      </c>
    </row>
    <row r="245" spans="1:3" ht="15" customHeight="1" x14ac:dyDescent="0.3">
      <c r="A245" t="s">
        <v>1452</v>
      </c>
      <c r="B245" s="101">
        <v>18.93</v>
      </c>
      <c r="C245" t="s">
        <v>1212</v>
      </c>
    </row>
    <row r="246" spans="1:3" ht="15" customHeight="1" x14ac:dyDescent="0.3">
      <c r="A246" t="s">
        <v>1453</v>
      </c>
      <c r="B246" s="101">
        <v>18.93</v>
      </c>
      <c r="C246" t="s">
        <v>1212</v>
      </c>
    </row>
    <row r="247" spans="1:3" ht="15" customHeight="1" x14ac:dyDescent="0.3">
      <c r="A247" t="s">
        <v>1454</v>
      </c>
      <c r="B247" s="101">
        <v>18.93</v>
      </c>
      <c r="C247" t="s">
        <v>1212</v>
      </c>
    </row>
    <row r="248" spans="1:3" ht="15" customHeight="1" x14ac:dyDescent="0.3">
      <c r="A248" t="s">
        <v>1455</v>
      </c>
      <c r="B248" s="101">
        <v>18.93</v>
      </c>
      <c r="C248" t="s">
        <v>1212</v>
      </c>
    </row>
    <row r="249" spans="1:3" ht="15" customHeight="1" x14ac:dyDescent="0.3">
      <c r="A249" t="s">
        <v>1456</v>
      </c>
      <c r="B249" s="101">
        <v>18.93</v>
      </c>
      <c r="C249" t="s">
        <v>1212</v>
      </c>
    </row>
    <row r="250" spans="1:3" ht="15" customHeight="1" x14ac:dyDescent="0.3">
      <c r="A250" t="s">
        <v>1457</v>
      </c>
      <c r="B250" s="101">
        <v>18.93</v>
      </c>
      <c r="C250" t="s">
        <v>1212</v>
      </c>
    </row>
    <row r="251" spans="1:3" ht="15" customHeight="1" x14ac:dyDescent="0.3">
      <c r="A251" t="s">
        <v>1458</v>
      </c>
      <c r="B251" s="101">
        <v>18.93</v>
      </c>
      <c r="C251" t="s">
        <v>1212</v>
      </c>
    </row>
    <row r="252" spans="1:3" ht="15" customHeight="1" x14ac:dyDescent="0.3">
      <c r="A252" t="s">
        <v>1459</v>
      </c>
      <c r="B252" s="101">
        <v>18.93</v>
      </c>
      <c r="C252" t="s">
        <v>1212</v>
      </c>
    </row>
    <row r="253" spans="1:3" ht="15" customHeight="1" x14ac:dyDescent="0.3">
      <c r="A253" t="s">
        <v>1460</v>
      </c>
      <c r="B253" s="101">
        <v>18.93</v>
      </c>
      <c r="C253" t="s">
        <v>1212</v>
      </c>
    </row>
    <row r="254" spans="1:3" ht="15" customHeight="1" x14ac:dyDescent="0.3">
      <c r="A254" t="s">
        <v>1461</v>
      </c>
      <c r="B254" s="101">
        <v>18.93</v>
      </c>
      <c r="C254" t="s">
        <v>1212</v>
      </c>
    </row>
    <row r="255" spans="1:3" ht="15" customHeight="1" x14ac:dyDescent="0.3">
      <c r="A255" t="s">
        <v>1462</v>
      </c>
      <c r="B255" s="101">
        <v>18.93</v>
      </c>
      <c r="C255" t="s">
        <v>1212</v>
      </c>
    </row>
    <row r="256" spans="1:3" ht="15" customHeight="1" x14ac:dyDescent="0.3">
      <c r="A256" t="s">
        <v>1463</v>
      </c>
      <c r="B256" s="101">
        <v>18.93</v>
      </c>
      <c r="C256" t="s">
        <v>1212</v>
      </c>
    </row>
    <row r="257" spans="1:3" ht="15" customHeight="1" x14ac:dyDescent="0.3">
      <c r="A257" t="s">
        <v>1464</v>
      </c>
      <c r="B257" s="101">
        <v>18.93</v>
      </c>
      <c r="C257" t="s">
        <v>1212</v>
      </c>
    </row>
    <row r="258" spans="1:3" ht="15" customHeight="1" x14ac:dyDescent="0.3">
      <c r="A258" t="s">
        <v>1465</v>
      </c>
      <c r="B258" s="101">
        <v>18.93</v>
      </c>
      <c r="C258" t="s">
        <v>1212</v>
      </c>
    </row>
    <row r="259" spans="1:3" ht="15" customHeight="1" x14ac:dyDescent="0.3">
      <c r="A259" t="s">
        <v>1466</v>
      </c>
      <c r="B259" s="101">
        <v>18.93</v>
      </c>
      <c r="C259" t="s">
        <v>1212</v>
      </c>
    </row>
    <row r="260" spans="1:3" ht="15" customHeight="1" x14ac:dyDescent="0.3">
      <c r="A260" t="s">
        <v>1467</v>
      </c>
      <c r="B260" s="101">
        <v>18.93</v>
      </c>
      <c r="C260" t="s">
        <v>1212</v>
      </c>
    </row>
    <row r="261" spans="1:3" ht="15" customHeight="1" x14ac:dyDescent="0.3">
      <c r="A261" t="s">
        <v>1468</v>
      </c>
      <c r="B261" s="101">
        <v>18.93</v>
      </c>
      <c r="C261" t="s">
        <v>1212</v>
      </c>
    </row>
    <row r="262" spans="1:3" ht="15" customHeight="1" x14ac:dyDescent="0.3">
      <c r="A262" t="s">
        <v>1469</v>
      </c>
      <c r="B262" s="101">
        <v>18.93</v>
      </c>
      <c r="C262" t="s">
        <v>1212</v>
      </c>
    </row>
    <row r="263" spans="1:3" ht="15" customHeight="1" x14ac:dyDescent="0.3">
      <c r="A263" t="s">
        <v>1470</v>
      </c>
      <c r="B263" s="101">
        <v>18.93</v>
      </c>
      <c r="C263" t="s">
        <v>1212</v>
      </c>
    </row>
    <row r="264" spans="1:3" ht="15" customHeight="1" x14ac:dyDescent="0.3">
      <c r="A264" t="s">
        <v>1471</v>
      </c>
      <c r="B264" s="101">
        <v>18.93</v>
      </c>
      <c r="C264" t="s">
        <v>1212</v>
      </c>
    </row>
    <row r="265" spans="1:3" ht="15" customHeight="1" x14ac:dyDescent="0.3">
      <c r="A265" t="s">
        <v>1472</v>
      </c>
      <c r="B265" s="101">
        <v>18.93</v>
      </c>
      <c r="C265" t="s">
        <v>1212</v>
      </c>
    </row>
    <row r="266" spans="1:3" ht="15" customHeight="1" x14ac:dyDescent="0.3">
      <c r="A266" t="s">
        <v>1473</v>
      </c>
      <c r="B266" s="101">
        <v>18.93</v>
      </c>
      <c r="C266" t="s">
        <v>1212</v>
      </c>
    </row>
    <row r="267" spans="1:3" ht="15" customHeight="1" x14ac:dyDescent="0.3">
      <c r="A267" t="s">
        <v>1474</v>
      </c>
      <c r="B267" s="101">
        <v>18.93</v>
      </c>
      <c r="C267" t="s">
        <v>1212</v>
      </c>
    </row>
    <row r="268" spans="1:3" ht="15" customHeight="1" x14ac:dyDescent="0.3">
      <c r="A268" t="s">
        <v>1475</v>
      </c>
      <c r="B268" s="101">
        <v>18.93</v>
      </c>
      <c r="C268" t="s">
        <v>1212</v>
      </c>
    </row>
    <row r="269" spans="1:3" ht="15" customHeight="1" x14ac:dyDescent="0.3">
      <c r="A269" t="s">
        <v>1476</v>
      </c>
      <c r="B269" s="101">
        <v>18.93</v>
      </c>
      <c r="C269" t="s">
        <v>1212</v>
      </c>
    </row>
    <row r="270" spans="1:3" ht="15" customHeight="1" x14ac:dyDescent="0.3">
      <c r="A270" t="s">
        <v>1477</v>
      </c>
      <c r="B270" s="101">
        <v>18.93</v>
      </c>
      <c r="C270" t="s">
        <v>1212</v>
      </c>
    </row>
    <row r="271" spans="1:3" ht="15" customHeight="1" x14ac:dyDescent="0.3">
      <c r="A271" t="s">
        <v>1478</v>
      </c>
      <c r="B271" s="101">
        <v>18.93</v>
      </c>
      <c r="C271" t="s">
        <v>1212</v>
      </c>
    </row>
    <row r="272" spans="1:3" ht="15" customHeight="1" x14ac:dyDescent="0.3">
      <c r="A272" t="s">
        <v>1479</v>
      </c>
      <c r="B272" s="101">
        <v>18.93</v>
      </c>
      <c r="C272" t="s">
        <v>1212</v>
      </c>
    </row>
    <row r="273" spans="1:3" ht="15" customHeight="1" x14ac:dyDescent="0.3">
      <c r="A273" t="s">
        <v>1480</v>
      </c>
      <c r="B273" s="101">
        <v>18.93</v>
      </c>
      <c r="C273" t="s">
        <v>1212</v>
      </c>
    </row>
    <row r="274" spans="1:3" ht="15" customHeight="1" x14ac:dyDescent="0.3">
      <c r="A274" t="s">
        <v>1481</v>
      </c>
      <c r="B274" s="101">
        <v>18.93</v>
      </c>
      <c r="C274" t="s">
        <v>1212</v>
      </c>
    </row>
    <row r="275" spans="1:3" ht="15" customHeight="1" x14ac:dyDescent="0.3">
      <c r="A275" t="s">
        <v>1482</v>
      </c>
      <c r="B275" s="101">
        <v>18.93</v>
      </c>
      <c r="C275" t="s">
        <v>1212</v>
      </c>
    </row>
    <row r="276" spans="1:3" ht="15" customHeight="1" x14ac:dyDescent="0.3">
      <c r="A276" t="s">
        <v>1483</v>
      </c>
      <c r="B276" s="101">
        <v>18.93</v>
      </c>
      <c r="C276" t="s">
        <v>1212</v>
      </c>
    </row>
    <row r="277" spans="1:3" ht="15" customHeight="1" x14ac:dyDescent="0.3">
      <c r="A277" t="s">
        <v>1484</v>
      </c>
      <c r="B277" s="101">
        <v>18.93</v>
      </c>
      <c r="C277" t="s">
        <v>1212</v>
      </c>
    </row>
    <row r="278" spans="1:3" ht="15" customHeight="1" x14ac:dyDescent="0.3">
      <c r="A278" t="s">
        <v>1485</v>
      </c>
      <c r="B278" s="101">
        <v>18.93</v>
      </c>
      <c r="C278" t="s">
        <v>1212</v>
      </c>
    </row>
    <row r="279" spans="1:3" ht="15" customHeight="1" x14ac:dyDescent="0.3">
      <c r="A279" t="s">
        <v>1486</v>
      </c>
      <c r="B279" s="101">
        <v>18.93</v>
      </c>
      <c r="C279" t="s">
        <v>1212</v>
      </c>
    </row>
    <row r="280" spans="1:3" ht="15" customHeight="1" x14ac:dyDescent="0.3">
      <c r="A280" t="s">
        <v>1487</v>
      </c>
      <c r="B280" s="101">
        <v>18.93</v>
      </c>
      <c r="C280" t="s">
        <v>1212</v>
      </c>
    </row>
    <row r="281" spans="1:3" ht="15" customHeight="1" x14ac:dyDescent="0.3">
      <c r="A281" t="s">
        <v>1488</v>
      </c>
      <c r="B281" s="101">
        <v>18.93</v>
      </c>
      <c r="C281" t="s">
        <v>1212</v>
      </c>
    </row>
    <row r="282" spans="1:3" ht="15" customHeight="1" x14ac:dyDescent="0.3">
      <c r="A282" t="s">
        <v>1489</v>
      </c>
      <c r="B282" s="101">
        <v>18.93</v>
      </c>
      <c r="C282" t="s">
        <v>1212</v>
      </c>
    </row>
    <row r="283" spans="1:3" ht="15" customHeight="1" x14ac:dyDescent="0.3">
      <c r="A283" t="s">
        <v>1490</v>
      </c>
      <c r="B283" s="101">
        <v>18.93</v>
      </c>
      <c r="C283" t="s">
        <v>1212</v>
      </c>
    </row>
    <row r="284" spans="1:3" ht="15" customHeight="1" x14ac:dyDescent="0.3">
      <c r="A284" t="s">
        <v>1491</v>
      </c>
      <c r="B284" s="101">
        <v>18.93</v>
      </c>
      <c r="C284" t="s">
        <v>1212</v>
      </c>
    </row>
    <row r="285" spans="1:3" ht="15" customHeight="1" x14ac:dyDescent="0.3">
      <c r="A285" t="s">
        <v>1492</v>
      </c>
      <c r="B285" s="101">
        <v>18.93</v>
      </c>
      <c r="C285" t="s">
        <v>1212</v>
      </c>
    </row>
    <row r="286" spans="1:3" ht="15" customHeight="1" x14ac:dyDescent="0.3">
      <c r="A286" t="s">
        <v>1493</v>
      </c>
      <c r="B286" s="101">
        <v>18.93</v>
      </c>
      <c r="C286" t="s">
        <v>1212</v>
      </c>
    </row>
    <row r="287" spans="1:3" ht="15" customHeight="1" x14ac:dyDescent="0.3">
      <c r="A287" t="s">
        <v>1494</v>
      </c>
      <c r="B287" s="101">
        <v>18.93</v>
      </c>
      <c r="C287" t="s">
        <v>1212</v>
      </c>
    </row>
    <row r="288" spans="1:3" ht="15" customHeight="1" x14ac:dyDescent="0.3">
      <c r="A288" t="s">
        <v>1495</v>
      </c>
      <c r="B288" s="101">
        <v>18.93</v>
      </c>
      <c r="C288" t="s">
        <v>1212</v>
      </c>
    </row>
    <row r="289" spans="1:3" ht="15" customHeight="1" x14ac:dyDescent="0.3">
      <c r="A289" t="s">
        <v>1496</v>
      </c>
      <c r="B289" s="101">
        <v>18.93</v>
      </c>
      <c r="C289" t="s">
        <v>1212</v>
      </c>
    </row>
    <row r="290" spans="1:3" ht="15" customHeight="1" x14ac:dyDescent="0.3">
      <c r="A290" t="s">
        <v>1497</v>
      </c>
      <c r="B290" s="101">
        <v>18.93</v>
      </c>
      <c r="C290" t="s">
        <v>1212</v>
      </c>
    </row>
    <row r="291" spans="1:3" ht="15" customHeight="1" x14ac:dyDescent="0.3">
      <c r="A291" t="s">
        <v>1498</v>
      </c>
      <c r="B291" s="101">
        <v>18.93</v>
      </c>
      <c r="C291" t="s">
        <v>1212</v>
      </c>
    </row>
    <row r="292" spans="1:3" ht="15" customHeight="1" x14ac:dyDescent="0.3">
      <c r="A292" t="s">
        <v>1499</v>
      </c>
      <c r="B292" s="101">
        <v>18.93</v>
      </c>
      <c r="C292" t="s">
        <v>1212</v>
      </c>
    </row>
    <row r="293" spans="1:3" ht="15" customHeight="1" x14ac:dyDescent="0.3">
      <c r="A293" t="s">
        <v>1500</v>
      </c>
      <c r="B293" s="101">
        <v>18.93</v>
      </c>
      <c r="C293" t="s">
        <v>1212</v>
      </c>
    </row>
    <row r="294" spans="1:3" ht="15" customHeight="1" x14ac:dyDescent="0.3">
      <c r="A294" t="s">
        <v>1501</v>
      </c>
      <c r="B294" s="101">
        <v>18.93</v>
      </c>
      <c r="C294" t="s">
        <v>1212</v>
      </c>
    </row>
    <row r="295" spans="1:3" ht="15" customHeight="1" x14ac:dyDescent="0.3">
      <c r="A295" t="s">
        <v>1502</v>
      </c>
      <c r="B295" s="101">
        <v>18.93</v>
      </c>
      <c r="C295" t="s">
        <v>1212</v>
      </c>
    </row>
    <row r="296" spans="1:3" ht="15" customHeight="1" x14ac:dyDescent="0.3">
      <c r="A296" t="s">
        <v>1503</v>
      </c>
      <c r="B296" s="101">
        <v>18.93</v>
      </c>
      <c r="C296" t="s">
        <v>1212</v>
      </c>
    </row>
    <row r="297" spans="1:3" ht="15" customHeight="1" x14ac:dyDescent="0.3">
      <c r="A297" t="s">
        <v>1504</v>
      </c>
      <c r="B297" s="101">
        <v>18.93</v>
      </c>
      <c r="C297" t="s">
        <v>1212</v>
      </c>
    </row>
    <row r="298" spans="1:3" ht="15" customHeight="1" x14ac:dyDescent="0.3">
      <c r="A298" t="s">
        <v>1505</v>
      </c>
      <c r="B298" s="101">
        <v>18.93</v>
      </c>
      <c r="C298" t="s">
        <v>1212</v>
      </c>
    </row>
    <row r="299" spans="1:3" ht="15" customHeight="1" x14ac:dyDescent="0.3">
      <c r="A299" t="s">
        <v>1506</v>
      </c>
      <c r="B299" s="101">
        <v>18.93</v>
      </c>
      <c r="C299" t="s">
        <v>1212</v>
      </c>
    </row>
    <row r="300" spans="1:3" ht="15" customHeight="1" x14ac:dyDescent="0.3">
      <c r="A300" t="s">
        <v>1507</v>
      </c>
      <c r="B300" s="101">
        <v>18.93</v>
      </c>
      <c r="C300" t="s">
        <v>1212</v>
      </c>
    </row>
    <row r="301" spans="1:3" ht="15" customHeight="1" x14ac:dyDescent="0.3">
      <c r="A301" t="s">
        <v>1508</v>
      </c>
      <c r="B301" s="101">
        <v>18.93</v>
      </c>
      <c r="C301" t="s">
        <v>1212</v>
      </c>
    </row>
    <row r="302" spans="1:3" ht="15" customHeight="1" x14ac:dyDescent="0.3">
      <c r="A302" t="s">
        <v>1509</v>
      </c>
      <c r="B302" s="101">
        <v>18.93</v>
      </c>
      <c r="C302" t="s">
        <v>1212</v>
      </c>
    </row>
    <row r="303" spans="1:3" ht="15" customHeight="1" x14ac:dyDescent="0.3">
      <c r="A303" t="s">
        <v>1510</v>
      </c>
      <c r="B303" s="101">
        <v>18.93</v>
      </c>
      <c r="C303" t="s">
        <v>1212</v>
      </c>
    </row>
    <row r="304" spans="1:3" ht="15" customHeight="1" x14ac:dyDescent="0.3">
      <c r="A304" t="s">
        <v>1511</v>
      </c>
      <c r="B304" s="101">
        <v>18.93</v>
      </c>
      <c r="C304" t="s">
        <v>1212</v>
      </c>
    </row>
    <row r="305" spans="1:3" ht="15" customHeight="1" x14ac:dyDescent="0.3">
      <c r="A305" t="s">
        <v>1512</v>
      </c>
      <c r="B305" s="101">
        <v>18.93</v>
      </c>
      <c r="C305" t="s">
        <v>1212</v>
      </c>
    </row>
    <row r="306" spans="1:3" ht="15" customHeight="1" x14ac:dyDescent="0.3">
      <c r="A306" t="s">
        <v>1513</v>
      </c>
      <c r="B306" s="101">
        <v>18.93</v>
      </c>
      <c r="C306" t="s">
        <v>1212</v>
      </c>
    </row>
    <row r="307" spans="1:3" ht="15" customHeight="1" x14ac:dyDescent="0.3">
      <c r="A307" t="s">
        <v>1514</v>
      </c>
      <c r="B307" s="101">
        <v>18.93</v>
      </c>
      <c r="C307" t="s">
        <v>1212</v>
      </c>
    </row>
    <row r="308" spans="1:3" ht="15" customHeight="1" x14ac:dyDescent="0.3">
      <c r="A308" t="s">
        <v>1515</v>
      </c>
      <c r="B308" s="101">
        <v>18.93</v>
      </c>
      <c r="C308" t="s">
        <v>1212</v>
      </c>
    </row>
    <row r="309" spans="1:3" ht="15" customHeight="1" x14ac:dyDescent="0.3">
      <c r="A309" t="s">
        <v>1516</v>
      </c>
      <c r="B309" s="101">
        <v>18.93</v>
      </c>
      <c r="C309" t="s">
        <v>1212</v>
      </c>
    </row>
    <row r="310" spans="1:3" ht="15" customHeight="1" x14ac:dyDescent="0.3">
      <c r="A310" t="s">
        <v>1517</v>
      </c>
      <c r="B310" s="101">
        <v>18.93</v>
      </c>
      <c r="C310" t="s">
        <v>1212</v>
      </c>
    </row>
    <row r="311" spans="1:3" ht="15" customHeight="1" x14ac:dyDescent="0.3">
      <c r="A311" t="s">
        <v>1518</v>
      </c>
      <c r="B311" s="101">
        <v>18.93</v>
      </c>
      <c r="C311" t="s">
        <v>1212</v>
      </c>
    </row>
    <row r="312" spans="1:3" ht="15" customHeight="1" x14ac:dyDescent="0.3">
      <c r="A312" t="s">
        <v>1519</v>
      </c>
      <c r="B312" s="101">
        <v>18.93</v>
      </c>
      <c r="C312" t="s">
        <v>1212</v>
      </c>
    </row>
    <row r="313" spans="1:3" ht="15" customHeight="1" x14ac:dyDescent="0.3">
      <c r="A313" t="s">
        <v>1520</v>
      </c>
      <c r="B313" s="101">
        <v>18.93</v>
      </c>
      <c r="C313" t="s">
        <v>1212</v>
      </c>
    </row>
    <row r="314" spans="1:3" ht="15" customHeight="1" x14ac:dyDescent="0.3">
      <c r="A314" t="s">
        <v>1521</v>
      </c>
      <c r="B314" s="101">
        <v>18.93</v>
      </c>
      <c r="C314" t="s">
        <v>1212</v>
      </c>
    </row>
    <row r="315" spans="1:3" ht="15" customHeight="1" x14ac:dyDescent="0.3">
      <c r="A315" t="s">
        <v>1522</v>
      </c>
      <c r="B315" s="101">
        <v>18.93</v>
      </c>
      <c r="C315" t="s">
        <v>1212</v>
      </c>
    </row>
    <row r="316" spans="1:3" ht="15" customHeight="1" x14ac:dyDescent="0.3">
      <c r="A316" t="s">
        <v>1523</v>
      </c>
      <c r="B316" s="101">
        <v>18.93</v>
      </c>
      <c r="C316" t="s">
        <v>1212</v>
      </c>
    </row>
    <row r="317" spans="1:3" ht="15" customHeight="1" x14ac:dyDescent="0.3">
      <c r="A317" t="s">
        <v>1524</v>
      </c>
      <c r="B317" s="101">
        <v>18.93</v>
      </c>
      <c r="C317" t="s">
        <v>1212</v>
      </c>
    </row>
    <row r="318" spans="1:3" ht="15" customHeight="1" x14ac:dyDescent="0.3">
      <c r="A318" t="s">
        <v>1525</v>
      </c>
      <c r="B318" s="101">
        <v>18.93</v>
      </c>
      <c r="C318" t="s">
        <v>1212</v>
      </c>
    </row>
    <row r="319" spans="1:3" ht="15" customHeight="1" x14ac:dyDescent="0.3">
      <c r="A319" t="s">
        <v>1526</v>
      </c>
      <c r="B319" s="101">
        <v>18.93</v>
      </c>
      <c r="C319" t="s">
        <v>1212</v>
      </c>
    </row>
    <row r="320" spans="1:3" ht="15" customHeight="1" x14ac:dyDescent="0.3">
      <c r="A320" t="s">
        <v>1527</v>
      </c>
      <c r="B320" s="101">
        <v>18.93</v>
      </c>
      <c r="C320" t="s">
        <v>1212</v>
      </c>
    </row>
    <row r="321" spans="1:3" ht="15" customHeight="1" x14ac:dyDescent="0.3">
      <c r="A321" t="s">
        <v>1528</v>
      </c>
      <c r="B321" s="101">
        <v>18.93</v>
      </c>
      <c r="C321" t="s">
        <v>1212</v>
      </c>
    </row>
    <row r="322" spans="1:3" ht="15" customHeight="1" x14ac:dyDescent="0.3">
      <c r="A322" t="s">
        <v>1529</v>
      </c>
      <c r="B322" s="101">
        <v>18.93</v>
      </c>
      <c r="C322" t="s">
        <v>1212</v>
      </c>
    </row>
    <row r="323" spans="1:3" ht="15" customHeight="1" x14ac:dyDescent="0.3">
      <c r="A323" t="s">
        <v>1530</v>
      </c>
      <c r="B323" s="101">
        <v>18.93</v>
      </c>
      <c r="C323" t="s">
        <v>1212</v>
      </c>
    </row>
    <row r="324" spans="1:3" ht="15" customHeight="1" x14ac:dyDescent="0.3">
      <c r="A324" t="s">
        <v>1531</v>
      </c>
      <c r="B324" s="101">
        <v>18.93</v>
      </c>
      <c r="C324" t="s">
        <v>1212</v>
      </c>
    </row>
    <row r="325" spans="1:3" ht="15" customHeight="1" x14ac:dyDescent="0.3">
      <c r="A325" t="s">
        <v>1532</v>
      </c>
      <c r="B325" s="101">
        <v>18.93</v>
      </c>
      <c r="C325" t="s">
        <v>1212</v>
      </c>
    </row>
    <row r="326" spans="1:3" ht="15" customHeight="1" x14ac:dyDescent="0.3">
      <c r="A326" t="s">
        <v>1533</v>
      </c>
      <c r="B326" s="101">
        <v>18.93</v>
      </c>
      <c r="C326" t="s">
        <v>1212</v>
      </c>
    </row>
    <row r="327" spans="1:3" ht="15" customHeight="1" x14ac:dyDescent="0.3">
      <c r="A327" t="s">
        <v>1534</v>
      </c>
      <c r="B327" s="101">
        <v>18.93</v>
      </c>
      <c r="C327" t="s">
        <v>1212</v>
      </c>
    </row>
    <row r="328" spans="1:3" ht="15" customHeight="1" x14ac:dyDescent="0.3">
      <c r="A328" t="s">
        <v>1535</v>
      </c>
      <c r="B328" s="101">
        <v>18.93</v>
      </c>
      <c r="C328" t="s">
        <v>1212</v>
      </c>
    </row>
    <row r="329" spans="1:3" ht="15" customHeight="1" x14ac:dyDescent="0.3">
      <c r="A329" t="s">
        <v>1536</v>
      </c>
      <c r="B329" s="101">
        <v>18.93</v>
      </c>
      <c r="C329" t="s">
        <v>1212</v>
      </c>
    </row>
    <row r="330" spans="1:3" ht="15" customHeight="1" x14ac:dyDescent="0.3">
      <c r="A330" t="s">
        <v>1537</v>
      </c>
      <c r="B330" s="101">
        <v>18.93</v>
      </c>
      <c r="C330" t="s">
        <v>1212</v>
      </c>
    </row>
    <row r="331" spans="1:3" ht="15" customHeight="1" x14ac:dyDescent="0.3">
      <c r="A331" t="s">
        <v>1538</v>
      </c>
      <c r="B331" s="101">
        <v>18.93</v>
      </c>
      <c r="C331" t="s">
        <v>1212</v>
      </c>
    </row>
    <row r="332" spans="1:3" ht="15" customHeight="1" x14ac:dyDescent="0.3">
      <c r="A332" t="s">
        <v>1539</v>
      </c>
      <c r="B332" s="101">
        <v>18.93</v>
      </c>
      <c r="C332" t="s">
        <v>1212</v>
      </c>
    </row>
    <row r="333" spans="1:3" ht="15" customHeight="1" x14ac:dyDescent="0.3">
      <c r="A333" t="s">
        <v>1540</v>
      </c>
      <c r="B333" s="101">
        <v>18.93</v>
      </c>
      <c r="C333" t="s">
        <v>1212</v>
      </c>
    </row>
    <row r="334" spans="1:3" ht="15" customHeight="1" x14ac:dyDescent="0.3">
      <c r="A334" t="s">
        <v>1541</v>
      </c>
      <c r="B334" s="101">
        <v>18.93</v>
      </c>
      <c r="C334" t="s">
        <v>1212</v>
      </c>
    </row>
    <row r="335" spans="1:3" ht="15" customHeight="1" x14ac:dyDescent="0.3">
      <c r="A335" t="s">
        <v>1542</v>
      </c>
      <c r="B335" s="101">
        <v>18.93</v>
      </c>
      <c r="C335" t="s">
        <v>1212</v>
      </c>
    </row>
    <row r="336" spans="1:3" ht="15" customHeight="1" x14ac:dyDescent="0.3">
      <c r="A336" t="s">
        <v>1543</v>
      </c>
      <c r="B336" s="101">
        <v>18.93</v>
      </c>
      <c r="C336" t="s">
        <v>1212</v>
      </c>
    </row>
    <row r="337" spans="1:3" ht="15" customHeight="1" x14ac:dyDescent="0.3">
      <c r="A337" t="s">
        <v>1544</v>
      </c>
      <c r="B337" s="101">
        <v>18.93</v>
      </c>
      <c r="C337" t="s">
        <v>1212</v>
      </c>
    </row>
    <row r="338" spans="1:3" ht="15" customHeight="1" x14ac:dyDescent="0.3">
      <c r="A338" t="s">
        <v>1545</v>
      </c>
      <c r="B338" s="101">
        <v>18.93</v>
      </c>
      <c r="C338" t="s">
        <v>1212</v>
      </c>
    </row>
    <row r="339" spans="1:3" ht="15" customHeight="1" x14ac:dyDescent="0.3">
      <c r="A339" t="s">
        <v>1546</v>
      </c>
      <c r="B339" s="101">
        <v>18.93</v>
      </c>
      <c r="C339" t="s">
        <v>1212</v>
      </c>
    </row>
    <row r="340" spans="1:3" ht="15" customHeight="1" x14ac:dyDescent="0.3">
      <c r="A340" t="s">
        <v>1547</v>
      </c>
      <c r="B340" s="101">
        <v>18.93</v>
      </c>
      <c r="C340" t="s">
        <v>1212</v>
      </c>
    </row>
    <row r="341" spans="1:3" ht="15" customHeight="1" x14ac:dyDescent="0.3">
      <c r="A341" t="s">
        <v>1548</v>
      </c>
      <c r="B341" s="101">
        <v>18.93</v>
      </c>
      <c r="C341" t="s">
        <v>1212</v>
      </c>
    </row>
    <row r="342" spans="1:3" ht="15" customHeight="1" x14ac:dyDescent="0.3">
      <c r="A342" t="s">
        <v>1549</v>
      </c>
      <c r="B342" s="101">
        <v>18.93</v>
      </c>
      <c r="C342" t="s">
        <v>1212</v>
      </c>
    </row>
    <row r="343" spans="1:3" ht="15" customHeight="1" x14ac:dyDescent="0.3">
      <c r="A343" t="s">
        <v>1550</v>
      </c>
      <c r="B343" s="101">
        <v>18.93</v>
      </c>
      <c r="C343" t="s">
        <v>1212</v>
      </c>
    </row>
    <row r="344" spans="1:3" ht="15" customHeight="1" x14ac:dyDescent="0.3">
      <c r="A344" t="s">
        <v>1551</v>
      </c>
      <c r="B344" s="101">
        <v>18.93</v>
      </c>
      <c r="C344" t="s">
        <v>1212</v>
      </c>
    </row>
    <row r="345" spans="1:3" ht="15" customHeight="1" x14ac:dyDescent="0.3">
      <c r="A345" t="s">
        <v>1552</v>
      </c>
      <c r="B345" s="101">
        <v>18.93</v>
      </c>
      <c r="C345" t="s">
        <v>1212</v>
      </c>
    </row>
    <row r="346" spans="1:3" ht="15" customHeight="1" x14ac:dyDescent="0.3">
      <c r="A346" t="s">
        <v>1553</v>
      </c>
      <c r="B346" s="101">
        <v>18.93</v>
      </c>
      <c r="C346" t="s">
        <v>1212</v>
      </c>
    </row>
    <row r="347" spans="1:3" ht="15" customHeight="1" x14ac:dyDescent="0.3">
      <c r="A347" t="s">
        <v>1554</v>
      </c>
      <c r="B347" s="101">
        <v>18.93</v>
      </c>
      <c r="C347" t="s">
        <v>1212</v>
      </c>
    </row>
    <row r="348" spans="1:3" ht="15" customHeight="1" x14ac:dyDescent="0.3">
      <c r="A348" t="s">
        <v>1555</v>
      </c>
      <c r="B348" s="101">
        <v>18.93</v>
      </c>
      <c r="C348" t="s">
        <v>1212</v>
      </c>
    </row>
    <row r="349" spans="1:3" ht="15" customHeight="1" x14ac:dyDescent="0.3">
      <c r="A349" t="s">
        <v>1556</v>
      </c>
      <c r="B349" s="101">
        <v>18.93</v>
      </c>
      <c r="C349" t="s">
        <v>1212</v>
      </c>
    </row>
    <row r="350" spans="1:3" ht="15" customHeight="1" x14ac:dyDescent="0.3">
      <c r="A350" t="s">
        <v>1557</v>
      </c>
      <c r="B350" s="101">
        <v>18.93</v>
      </c>
      <c r="C350" t="s">
        <v>1212</v>
      </c>
    </row>
    <row r="351" spans="1:3" ht="15" customHeight="1" x14ac:dyDescent="0.3">
      <c r="A351" t="s">
        <v>1558</v>
      </c>
      <c r="B351" s="101">
        <v>18.93</v>
      </c>
      <c r="C351" t="s">
        <v>1212</v>
      </c>
    </row>
    <row r="352" spans="1:3" ht="15" customHeight="1" x14ac:dyDescent="0.3">
      <c r="A352" t="s">
        <v>1559</v>
      </c>
      <c r="B352" s="101">
        <v>18.93</v>
      </c>
      <c r="C352" t="s">
        <v>1212</v>
      </c>
    </row>
    <row r="353" spans="1:3" ht="15" customHeight="1" x14ac:dyDescent="0.3">
      <c r="A353" t="s">
        <v>1560</v>
      </c>
      <c r="B353" s="101">
        <v>18.93</v>
      </c>
      <c r="C353" t="s">
        <v>1212</v>
      </c>
    </row>
    <row r="354" spans="1:3" ht="15" customHeight="1" x14ac:dyDescent="0.3">
      <c r="A354" t="s">
        <v>1561</v>
      </c>
      <c r="B354" s="101">
        <v>18.93</v>
      </c>
      <c r="C354" t="s">
        <v>1212</v>
      </c>
    </row>
    <row r="355" spans="1:3" ht="15" customHeight="1" x14ac:dyDescent="0.3">
      <c r="A355" t="s">
        <v>1562</v>
      </c>
      <c r="B355" s="101">
        <v>18.93</v>
      </c>
      <c r="C355" t="s">
        <v>1212</v>
      </c>
    </row>
    <row r="356" spans="1:3" ht="15" customHeight="1" x14ac:dyDescent="0.3">
      <c r="A356" t="s">
        <v>1563</v>
      </c>
      <c r="B356" s="101">
        <v>18.93</v>
      </c>
      <c r="C356" t="s">
        <v>1212</v>
      </c>
    </row>
    <row r="357" spans="1:3" ht="15" customHeight="1" x14ac:dyDescent="0.3">
      <c r="A357" t="s">
        <v>1564</v>
      </c>
      <c r="B357" s="101">
        <v>18.93</v>
      </c>
      <c r="C357" t="s">
        <v>1212</v>
      </c>
    </row>
    <row r="358" spans="1:3" ht="15" customHeight="1" x14ac:dyDescent="0.3">
      <c r="A358" t="s">
        <v>1565</v>
      </c>
      <c r="B358" s="101">
        <v>18.93</v>
      </c>
      <c r="C358" t="s">
        <v>1212</v>
      </c>
    </row>
    <row r="359" spans="1:3" ht="15" customHeight="1" x14ac:dyDescent="0.3">
      <c r="A359" t="s">
        <v>1566</v>
      </c>
      <c r="B359" s="101">
        <v>18.93</v>
      </c>
      <c r="C359" t="s">
        <v>1212</v>
      </c>
    </row>
    <row r="360" spans="1:3" ht="15" customHeight="1" x14ac:dyDescent="0.3">
      <c r="A360" t="s">
        <v>1567</v>
      </c>
      <c r="B360" s="101">
        <v>18.93</v>
      </c>
      <c r="C360" t="s">
        <v>1212</v>
      </c>
    </row>
    <row r="361" spans="1:3" ht="15" customHeight="1" x14ac:dyDescent="0.3">
      <c r="A361" t="s">
        <v>1568</v>
      </c>
      <c r="B361" s="101">
        <v>18.93</v>
      </c>
      <c r="C361" t="s">
        <v>1212</v>
      </c>
    </row>
    <row r="362" spans="1:3" ht="15" customHeight="1" x14ac:dyDescent="0.3">
      <c r="A362" t="s">
        <v>1569</v>
      </c>
      <c r="B362" s="101">
        <v>18.93</v>
      </c>
      <c r="C362" t="s">
        <v>1212</v>
      </c>
    </row>
    <row r="363" spans="1:3" ht="15" customHeight="1" x14ac:dyDescent="0.3">
      <c r="A363" t="s">
        <v>1570</v>
      </c>
      <c r="B363" s="101">
        <v>18.93</v>
      </c>
      <c r="C363" t="s">
        <v>1212</v>
      </c>
    </row>
    <row r="364" spans="1:3" ht="15" customHeight="1" x14ac:dyDescent="0.3">
      <c r="A364" t="s">
        <v>1571</v>
      </c>
      <c r="B364" s="101">
        <v>18.93</v>
      </c>
      <c r="C364" t="s">
        <v>1212</v>
      </c>
    </row>
    <row r="365" spans="1:3" ht="15" customHeight="1" x14ac:dyDescent="0.3">
      <c r="A365" t="s">
        <v>1572</v>
      </c>
      <c r="B365" s="101">
        <v>18.93</v>
      </c>
      <c r="C365" t="s">
        <v>1212</v>
      </c>
    </row>
    <row r="366" spans="1:3" ht="15" customHeight="1" x14ac:dyDescent="0.3">
      <c r="A366" t="s">
        <v>1573</v>
      </c>
      <c r="B366" s="101">
        <v>18.93</v>
      </c>
      <c r="C366" t="s">
        <v>1212</v>
      </c>
    </row>
    <row r="367" spans="1:3" ht="15" customHeight="1" x14ac:dyDescent="0.3">
      <c r="A367" t="s">
        <v>1574</v>
      </c>
      <c r="B367" s="101">
        <v>18.93</v>
      </c>
      <c r="C367" t="s">
        <v>1212</v>
      </c>
    </row>
    <row r="368" spans="1:3" ht="15" customHeight="1" x14ac:dyDescent="0.3">
      <c r="A368" t="s">
        <v>1575</v>
      </c>
      <c r="B368" s="101">
        <v>18.93</v>
      </c>
      <c r="C368" t="s">
        <v>1212</v>
      </c>
    </row>
    <row r="369" spans="1:3" ht="15" customHeight="1" x14ac:dyDescent="0.3">
      <c r="A369" t="s">
        <v>1576</v>
      </c>
      <c r="B369" s="101">
        <v>18.93</v>
      </c>
      <c r="C369" t="s">
        <v>1212</v>
      </c>
    </row>
    <row r="370" spans="1:3" ht="15" customHeight="1" x14ac:dyDescent="0.3">
      <c r="A370" t="s">
        <v>1577</v>
      </c>
      <c r="B370" s="101">
        <v>18.93</v>
      </c>
      <c r="C370" t="s">
        <v>1212</v>
      </c>
    </row>
    <row r="371" spans="1:3" ht="15" customHeight="1" x14ac:dyDescent="0.3">
      <c r="A371" t="s">
        <v>1578</v>
      </c>
      <c r="B371" s="101">
        <v>18.93</v>
      </c>
      <c r="C371" t="s">
        <v>1212</v>
      </c>
    </row>
    <row r="372" spans="1:3" ht="15" customHeight="1" x14ac:dyDescent="0.3">
      <c r="A372" t="s">
        <v>1579</v>
      </c>
      <c r="B372" s="101">
        <v>18.93</v>
      </c>
      <c r="C372" t="s">
        <v>1212</v>
      </c>
    </row>
    <row r="373" spans="1:3" ht="15" customHeight="1" x14ac:dyDescent="0.3">
      <c r="A373" t="s">
        <v>1580</v>
      </c>
      <c r="B373" s="101">
        <v>18.93</v>
      </c>
      <c r="C373" t="s">
        <v>1212</v>
      </c>
    </row>
    <row r="374" spans="1:3" ht="15" customHeight="1" x14ac:dyDescent="0.3">
      <c r="A374" t="s">
        <v>1581</v>
      </c>
      <c r="B374" s="101">
        <v>18.93</v>
      </c>
      <c r="C374" t="s">
        <v>1212</v>
      </c>
    </row>
    <row r="375" spans="1:3" ht="15" customHeight="1" x14ac:dyDescent="0.3">
      <c r="A375" t="s">
        <v>1582</v>
      </c>
      <c r="B375" s="101">
        <v>18.93</v>
      </c>
      <c r="C375" t="s">
        <v>1212</v>
      </c>
    </row>
    <row r="376" spans="1:3" ht="15" customHeight="1" x14ac:dyDescent="0.3">
      <c r="A376" t="s">
        <v>1583</v>
      </c>
      <c r="B376" s="101">
        <v>18.93</v>
      </c>
      <c r="C376" t="s">
        <v>1212</v>
      </c>
    </row>
    <row r="377" spans="1:3" ht="15" customHeight="1" x14ac:dyDescent="0.3">
      <c r="A377" t="s">
        <v>1584</v>
      </c>
      <c r="B377" s="101">
        <v>18.93</v>
      </c>
      <c r="C377" t="s">
        <v>1212</v>
      </c>
    </row>
    <row r="378" spans="1:3" ht="15" customHeight="1" x14ac:dyDescent="0.3">
      <c r="A378" t="s">
        <v>1585</v>
      </c>
      <c r="B378" s="101">
        <v>18.93</v>
      </c>
      <c r="C378" t="s">
        <v>1212</v>
      </c>
    </row>
    <row r="379" spans="1:3" ht="15" customHeight="1" x14ac:dyDescent="0.3">
      <c r="A379" t="s">
        <v>1586</v>
      </c>
      <c r="B379" s="101">
        <v>18.93</v>
      </c>
      <c r="C379" t="s">
        <v>1212</v>
      </c>
    </row>
    <row r="380" spans="1:3" ht="15" customHeight="1" x14ac:dyDescent="0.3">
      <c r="A380" t="s">
        <v>1587</v>
      </c>
      <c r="B380" s="101">
        <v>18.93</v>
      </c>
      <c r="C380" t="s">
        <v>1212</v>
      </c>
    </row>
    <row r="381" spans="1:3" ht="15" customHeight="1" x14ac:dyDescent="0.3">
      <c r="A381" t="s">
        <v>1588</v>
      </c>
      <c r="B381" s="101">
        <v>18.93</v>
      </c>
      <c r="C381" t="s">
        <v>1212</v>
      </c>
    </row>
    <row r="382" spans="1:3" ht="15" customHeight="1" x14ac:dyDescent="0.3">
      <c r="A382" t="s">
        <v>1589</v>
      </c>
      <c r="B382" s="101">
        <v>18.93</v>
      </c>
      <c r="C382" t="s">
        <v>1212</v>
      </c>
    </row>
    <row r="383" spans="1:3" ht="15" customHeight="1" x14ac:dyDescent="0.3">
      <c r="A383" t="s">
        <v>1590</v>
      </c>
      <c r="B383" s="101">
        <v>18.93</v>
      </c>
      <c r="C383" t="s">
        <v>1212</v>
      </c>
    </row>
    <row r="384" spans="1:3" ht="15" customHeight="1" x14ac:dyDescent="0.3">
      <c r="A384" t="s">
        <v>1591</v>
      </c>
      <c r="B384" s="101">
        <v>18.93</v>
      </c>
      <c r="C384" t="s">
        <v>1212</v>
      </c>
    </row>
    <row r="385" spans="1:3" ht="15" customHeight="1" x14ac:dyDescent="0.3">
      <c r="A385" t="s">
        <v>1592</v>
      </c>
      <c r="B385" s="101">
        <v>18.93</v>
      </c>
      <c r="C385" t="s">
        <v>1212</v>
      </c>
    </row>
    <row r="386" spans="1:3" ht="15" customHeight="1" x14ac:dyDescent="0.3">
      <c r="A386" t="s">
        <v>1593</v>
      </c>
      <c r="B386" s="101">
        <v>18.93</v>
      </c>
      <c r="C386" t="s">
        <v>1212</v>
      </c>
    </row>
    <row r="387" spans="1:3" ht="15" customHeight="1" x14ac:dyDescent="0.3">
      <c r="A387" t="s">
        <v>1594</v>
      </c>
      <c r="B387" s="101">
        <v>18.93</v>
      </c>
      <c r="C387" t="s">
        <v>1212</v>
      </c>
    </row>
    <row r="388" spans="1:3" ht="15" customHeight="1" x14ac:dyDescent="0.3">
      <c r="A388" t="s">
        <v>1595</v>
      </c>
      <c r="B388" s="101">
        <v>18.93</v>
      </c>
      <c r="C388" t="s">
        <v>1212</v>
      </c>
    </row>
    <row r="389" spans="1:3" ht="15" customHeight="1" x14ac:dyDescent="0.3">
      <c r="A389" t="s">
        <v>1596</v>
      </c>
      <c r="B389" s="101">
        <v>18.93</v>
      </c>
      <c r="C389" t="s">
        <v>1212</v>
      </c>
    </row>
    <row r="390" spans="1:3" ht="15" customHeight="1" x14ac:dyDescent="0.3">
      <c r="A390" t="s">
        <v>1597</v>
      </c>
      <c r="B390" s="101">
        <v>18.93</v>
      </c>
      <c r="C390" t="s">
        <v>1212</v>
      </c>
    </row>
    <row r="391" spans="1:3" ht="15" customHeight="1" x14ac:dyDescent="0.3">
      <c r="A391" t="s">
        <v>1598</v>
      </c>
      <c r="B391" s="101">
        <v>18.93</v>
      </c>
      <c r="C391" t="s">
        <v>1212</v>
      </c>
    </row>
    <row r="392" spans="1:3" ht="15" customHeight="1" x14ac:dyDescent="0.3">
      <c r="A392" t="s">
        <v>1599</v>
      </c>
      <c r="B392" s="101">
        <v>18.93</v>
      </c>
      <c r="C392" t="s">
        <v>1212</v>
      </c>
    </row>
    <row r="393" spans="1:3" ht="15" customHeight="1" x14ac:dyDescent="0.3">
      <c r="A393" t="s">
        <v>1600</v>
      </c>
      <c r="B393" s="101">
        <v>18.93</v>
      </c>
      <c r="C393" t="s">
        <v>1212</v>
      </c>
    </row>
    <row r="394" spans="1:3" ht="15" customHeight="1" x14ac:dyDescent="0.3">
      <c r="A394" t="s">
        <v>1601</v>
      </c>
      <c r="B394" s="101">
        <v>18.93</v>
      </c>
      <c r="C394" t="s">
        <v>1212</v>
      </c>
    </row>
    <row r="395" spans="1:3" ht="15" customHeight="1" x14ac:dyDescent="0.3">
      <c r="A395" t="s">
        <v>1602</v>
      </c>
      <c r="B395" s="101">
        <v>18.93</v>
      </c>
      <c r="C395" t="s">
        <v>1212</v>
      </c>
    </row>
    <row r="396" spans="1:3" ht="15" customHeight="1" x14ac:dyDescent="0.3">
      <c r="A396" t="s">
        <v>1603</v>
      </c>
      <c r="B396" s="101">
        <v>18.93</v>
      </c>
      <c r="C396" t="s">
        <v>1212</v>
      </c>
    </row>
    <row r="397" spans="1:3" ht="15" customHeight="1" x14ac:dyDescent="0.3">
      <c r="A397" t="s">
        <v>1604</v>
      </c>
      <c r="B397" s="101">
        <v>18.93</v>
      </c>
      <c r="C397" t="s">
        <v>1212</v>
      </c>
    </row>
    <row r="398" spans="1:3" ht="15" customHeight="1" x14ac:dyDescent="0.3">
      <c r="A398" t="s">
        <v>1605</v>
      </c>
      <c r="B398" s="101">
        <v>18.93</v>
      </c>
      <c r="C398" t="s">
        <v>1212</v>
      </c>
    </row>
    <row r="399" spans="1:3" ht="15" customHeight="1" x14ac:dyDescent="0.3">
      <c r="A399" t="s">
        <v>1606</v>
      </c>
      <c r="B399" s="101">
        <v>18.93</v>
      </c>
      <c r="C399" t="s">
        <v>1212</v>
      </c>
    </row>
    <row r="400" spans="1:3" ht="15" customHeight="1" x14ac:dyDescent="0.3">
      <c r="A400" t="s">
        <v>1607</v>
      </c>
      <c r="B400" s="101">
        <v>18.93</v>
      </c>
      <c r="C400" t="s">
        <v>1212</v>
      </c>
    </row>
    <row r="401" spans="1:3" ht="15" customHeight="1" x14ac:dyDescent="0.3">
      <c r="A401" t="s">
        <v>1608</v>
      </c>
      <c r="B401" s="101">
        <v>18.93</v>
      </c>
      <c r="C401" t="s">
        <v>1212</v>
      </c>
    </row>
    <row r="402" spans="1:3" ht="15" customHeight="1" x14ac:dyDescent="0.3">
      <c r="A402" t="s">
        <v>1609</v>
      </c>
      <c r="B402" s="101">
        <v>18.93</v>
      </c>
      <c r="C402" t="s">
        <v>1212</v>
      </c>
    </row>
    <row r="403" spans="1:3" ht="15" customHeight="1" x14ac:dyDescent="0.3">
      <c r="A403" t="s">
        <v>1610</v>
      </c>
      <c r="B403" s="101">
        <v>18.93</v>
      </c>
      <c r="C403" t="s">
        <v>1212</v>
      </c>
    </row>
    <row r="404" spans="1:3" ht="15" customHeight="1" x14ac:dyDescent="0.3">
      <c r="A404" t="s">
        <v>1611</v>
      </c>
      <c r="B404" s="101">
        <v>18.93</v>
      </c>
      <c r="C404" t="s">
        <v>1212</v>
      </c>
    </row>
    <row r="405" spans="1:3" ht="15" customHeight="1" x14ac:dyDescent="0.3">
      <c r="A405" t="s">
        <v>1612</v>
      </c>
      <c r="B405" s="101">
        <v>18.93</v>
      </c>
      <c r="C405" t="s">
        <v>1212</v>
      </c>
    </row>
    <row r="406" spans="1:3" ht="15" customHeight="1" x14ac:dyDescent="0.3">
      <c r="A406" t="s">
        <v>1613</v>
      </c>
      <c r="B406" s="101">
        <v>18.93</v>
      </c>
      <c r="C406" t="s">
        <v>1212</v>
      </c>
    </row>
    <row r="407" spans="1:3" ht="15" customHeight="1" x14ac:dyDescent="0.3">
      <c r="A407" t="s">
        <v>1614</v>
      </c>
      <c r="B407" s="101">
        <v>18.93</v>
      </c>
      <c r="C407" t="s">
        <v>1212</v>
      </c>
    </row>
    <row r="408" spans="1:3" ht="15" customHeight="1" x14ac:dyDescent="0.3">
      <c r="A408" t="s">
        <v>1615</v>
      </c>
      <c r="B408" s="101">
        <v>18.93</v>
      </c>
      <c r="C408" t="s">
        <v>1212</v>
      </c>
    </row>
    <row r="409" spans="1:3" ht="15" customHeight="1" x14ac:dyDescent="0.3">
      <c r="A409" t="s">
        <v>1616</v>
      </c>
      <c r="B409" s="101">
        <v>18.93</v>
      </c>
      <c r="C409" t="s">
        <v>1212</v>
      </c>
    </row>
    <row r="410" spans="1:3" ht="15" customHeight="1" x14ac:dyDescent="0.3">
      <c r="A410" t="s">
        <v>1617</v>
      </c>
      <c r="B410" s="101">
        <v>18.93</v>
      </c>
      <c r="C410" t="s">
        <v>1212</v>
      </c>
    </row>
    <row r="411" spans="1:3" ht="15" customHeight="1" x14ac:dyDescent="0.3">
      <c r="A411" t="s">
        <v>1618</v>
      </c>
      <c r="B411" s="101">
        <v>18.93</v>
      </c>
      <c r="C411" t="s">
        <v>1212</v>
      </c>
    </row>
    <row r="412" spans="1:3" ht="15" customHeight="1" x14ac:dyDescent="0.3">
      <c r="A412" t="s">
        <v>1619</v>
      </c>
      <c r="B412" s="101">
        <v>18.93</v>
      </c>
      <c r="C412" t="s">
        <v>1212</v>
      </c>
    </row>
    <row r="413" spans="1:3" ht="15" customHeight="1" x14ac:dyDescent="0.3">
      <c r="A413" t="s">
        <v>1620</v>
      </c>
      <c r="B413" s="101">
        <v>18.93</v>
      </c>
      <c r="C413" t="s">
        <v>1212</v>
      </c>
    </row>
    <row r="414" spans="1:3" ht="15" customHeight="1" x14ac:dyDescent="0.3">
      <c r="A414" t="s">
        <v>1621</v>
      </c>
      <c r="B414" s="101">
        <v>18.93</v>
      </c>
      <c r="C414" t="s">
        <v>1212</v>
      </c>
    </row>
    <row r="415" spans="1:3" ht="15" customHeight="1" x14ac:dyDescent="0.3">
      <c r="A415" t="s">
        <v>1622</v>
      </c>
      <c r="B415" s="101">
        <v>18.93</v>
      </c>
      <c r="C415" t="s">
        <v>1212</v>
      </c>
    </row>
    <row r="416" spans="1:3" ht="15" customHeight="1" x14ac:dyDescent="0.3">
      <c r="A416" t="s">
        <v>1623</v>
      </c>
      <c r="B416" s="101">
        <v>18.93</v>
      </c>
      <c r="C416" t="s">
        <v>1212</v>
      </c>
    </row>
    <row r="417" spans="1:3" ht="15" customHeight="1" x14ac:dyDescent="0.3">
      <c r="A417" t="s">
        <v>1624</v>
      </c>
      <c r="B417" s="101">
        <v>18.93</v>
      </c>
      <c r="C417" t="s">
        <v>1212</v>
      </c>
    </row>
    <row r="418" spans="1:3" ht="15" customHeight="1" x14ac:dyDescent="0.3">
      <c r="A418" t="s">
        <v>1625</v>
      </c>
      <c r="B418" s="101">
        <v>18.93</v>
      </c>
      <c r="C418" t="s">
        <v>1212</v>
      </c>
    </row>
    <row r="419" spans="1:3" ht="15" customHeight="1" x14ac:dyDescent="0.3">
      <c r="A419" t="s">
        <v>1626</v>
      </c>
      <c r="B419" s="101">
        <v>18.93</v>
      </c>
      <c r="C419" t="s">
        <v>1212</v>
      </c>
    </row>
    <row r="420" spans="1:3" ht="15" customHeight="1" x14ac:dyDescent="0.3">
      <c r="A420" t="s">
        <v>1627</v>
      </c>
      <c r="B420" s="101">
        <v>18.93</v>
      </c>
      <c r="C420" t="s">
        <v>1212</v>
      </c>
    </row>
    <row r="421" spans="1:3" ht="15" customHeight="1" x14ac:dyDescent="0.3">
      <c r="A421" t="s">
        <v>1628</v>
      </c>
      <c r="B421" s="101">
        <v>18.93</v>
      </c>
      <c r="C421" t="s">
        <v>1212</v>
      </c>
    </row>
    <row r="422" spans="1:3" ht="15" customHeight="1" x14ac:dyDescent="0.3">
      <c r="A422" t="s">
        <v>1629</v>
      </c>
      <c r="B422" s="101">
        <v>18.93</v>
      </c>
      <c r="C422" t="s">
        <v>1212</v>
      </c>
    </row>
    <row r="423" spans="1:3" ht="15" customHeight="1" x14ac:dyDescent="0.3">
      <c r="A423" t="s">
        <v>1630</v>
      </c>
      <c r="B423" s="101">
        <v>18.93</v>
      </c>
      <c r="C423" t="s">
        <v>1212</v>
      </c>
    </row>
    <row r="424" spans="1:3" ht="15" customHeight="1" x14ac:dyDescent="0.3">
      <c r="A424" t="s">
        <v>1631</v>
      </c>
      <c r="B424" s="101">
        <v>18.93</v>
      </c>
      <c r="C424" t="s">
        <v>1212</v>
      </c>
    </row>
    <row r="425" spans="1:3" ht="15" customHeight="1" x14ac:dyDescent="0.3">
      <c r="A425" t="s">
        <v>1632</v>
      </c>
      <c r="B425" s="101">
        <v>18.93</v>
      </c>
      <c r="C425" t="s">
        <v>1212</v>
      </c>
    </row>
    <row r="426" spans="1:3" ht="15" customHeight="1" x14ac:dyDescent="0.3">
      <c r="A426" t="s">
        <v>1633</v>
      </c>
      <c r="B426" s="101">
        <v>18.93</v>
      </c>
      <c r="C426" t="s">
        <v>1212</v>
      </c>
    </row>
    <row r="427" spans="1:3" ht="15" customHeight="1" x14ac:dyDescent="0.3">
      <c r="A427" t="s">
        <v>1634</v>
      </c>
      <c r="B427" s="101">
        <v>18.93</v>
      </c>
      <c r="C427" t="s">
        <v>1212</v>
      </c>
    </row>
    <row r="428" spans="1:3" ht="15" customHeight="1" x14ac:dyDescent="0.3">
      <c r="A428" t="s">
        <v>1635</v>
      </c>
      <c r="B428" s="101">
        <v>18.93</v>
      </c>
      <c r="C428" t="s">
        <v>1212</v>
      </c>
    </row>
    <row r="429" spans="1:3" ht="15" customHeight="1" x14ac:dyDescent="0.3">
      <c r="A429" t="s">
        <v>1636</v>
      </c>
      <c r="B429" s="101">
        <v>18.93</v>
      </c>
      <c r="C429" t="s">
        <v>1212</v>
      </c>
    </row>
    <row r="430" spans="1:3" ht="15" customHeight="1" x14ac:dyDescent="0.3">
      <c r="A430" t="s">
        <v>1637</v>
      </c>
      <c r="B430" s="101">
        <v>18.93</v>
      </c>
      <c r="C430" t="s">
        <v>1212</v>
      </c>
    </row>
    <row r="431" spans="1:3" ht="15" customHeight="1" x14ac:dyDescent="0.3">
      <c r="A431" t="s">
        <v>1638</v>
      </c>
      <c r="B431" s="101">
        <v>18.93</v>
      </c>
      <c r="C431" t="s">
        <v>1212</v>
      </c>
    </row>
    <row r="432" spans="1:3" ht="15" customHeight="1" x14ac:dyDescent="0.3">
      <c r="A432" t="s">
        <v>1639</v>
      </c>
      <c r="B432" s="101">
        <v>18.93</v>
      </c>
      <c r="C432" t="s">
        <v>1212</v>
      </c>
    </row>
    <row r="433" spans="1:3" ht="15" customHeight="1" x14ac:dyDescent="0.3">
      <c r="A433" t="s">
        <v>1640</v>
      </c>
      <c r="B433" s="101">
        <v>18.93</v>
      </c>
      <c r="C433" t="s">
        <v>1212</v>
      </c>
    </row>
    <row r="434" spans="1:3" ht="15" customHeight="1" x14ac:dyDescent="0.3">
      <c r="A434" t="s">
        <v>1641</v>
      </c>
      <c r="B434" s="101">
        <v>18.93</v>
      </c>
      <c r="C434" t="s">
        <v>1212</v>
      </c>
    </row>
    <row r="435" spans="1:3" ht="15" customHeight="1" x14ac:dyDescent="0.3">
      <c r="A435" t="s">
        <v>1642</v>
      </c>
      <c r="B435" s="101">
        <v>18.93</v>
      </c>
      <c r="C435" t="s">
        <v>1212</v>
      </c>
    </row>
    <row r="436" spans="1:3" ht="15" customHeight="1" x14ac:dyDescent="0.3">
      <c r="A436" t="s">
        <v>1643</v>
      </c>
      <c r="B436" s="101">
        <v>18.93</v>
      </c>
      <c r="C436" t="s">
        <v>1212</v>
      </c>
    </row>
    <row r="437" spans="1:3" ht="15" customHeight="1" x14ac:dyDescent="0.3">
      <c r="A437" t="s">
        <v>1644</v>
      </c>
      <c r="B437" s="101">
        <v>18.93</v>
      </c>
      <c r="C437" t="s">
        <v>1212</v>
      </c>
    </row>
    <row r="438" spans="1:3" ht="15" customHeight="1" x14ac:dyDescent="0.3">
      <c r="A438" t="s">
        <v>1645</v>
      </c>
      <c r="B438" s="101">
        <v>18.93</v>
      </c>
      <c r="C438" t="s">
        <v>1212</v>
      </c>
    </row>
    <row r="439" spans="1:3" ht="15" customHeight="1" x14ac:dyDescent="0.3">
      <c r="A439" t="s">
        <v>1646</v>
      </c>
      <c r="B439" s="101">
        <v>18.93</v>
      </c>
      <c r="C439" t="s">
        <v>1212</v>
      </c>
    </row>
    <row r="440" spans="1:3" ht="15" customHeight="1" x14ac:dyDescent="0.3">
      <c r="A440" t="s">
        <v>1647</v>
      </c>
      <c r="B440" s="101">
        <v>18.93</v>
      </c>
      <c r="C440" t="s">
        <v>1212</v>
      </c>
    </row>
    <row r="441" spans="1:3" ht="15" customHeight="1" x14ac:dyDescent="0.3">
      <c r="A441" t="s">
        <v>1648</v>
      </c>
      <c r="B441" s="101">
        <v>18.93</v>
      </c>
      <c r="C441" t="s">
        <v>1212</v>
      </c>
    </row>
    <row r="442" spans="1:3" ht="15" customHeight="1" x14ac:dyDescent="0.3">
      <c r="A442" t="s">
        <v>1649</v>
      </c>
      <c r="B442" s="101">
        <v>18.93</v>
      </c>
      <c r="C442" t="s">
        <v>1212</v>
      </c>
    </row>
    <row r="443" spans="1:3" ht="15" customHeight="1" x14ac:dyDescent="0.3">
      <c r="A443" t="s">
        <v>1650</v>
      </c>
      <c r="B443" s="101">
        <v>18.93</v>
      </c>
      <c r="C443" t="s">
        <v>1212</v>
      </c>
    </row>
    <row r="444" spans="1:3" ht="15" customHeight="1" x14ac:dyDescent="0.3">
      <c r="A444" t="s">
        <v>1651</v>
      </c>
      <c r="B444" s="101">
        <v>18.93</v>
      </c>
      <c r="C444" t="s">
        <v>1212</v>
      </c>
    </row>
    <row r="445" spans="1:3" ht="15" customHeight="1" x14ac:dyDescent="0.3">
      <c r="A445" t="s">
        <v>1652</v>
      </c>
      <c r="B445" s="101">
        <v>18.93</v>
      </c>
      <c r="C445" t="s">
        <v>1212</v>
      </c>
    </row>
    <row r="446" spans="1:3" ht="15" customHeight="1" x14ac:dyDescent="0.3">
      <c r="A446" t="s">
        <v>1653</v>
      </c>
      <c r="B446" s="101">
        <v>18.93</v>
      </c>
      <c r="C446" t="s">
        <v>1212</v>
      </c>
    </row>
    <row r="447" spans="1:3" ht="15" customHeight="1" x14ac:dyDescent="0.3">
      <c r="A447" t="s">
        <v>1654</v>
      </c>
      <c r="B447" s="101">
        <v>18.93</v>
      </c>
      <c r="C447" t="s">
        <v>1212</v>
      </c>
    </row>
    <row r="448" spans="1:3" ht="15" customHeight="1" x14ac:dyDescent="0.3">
      <c r="A448" t="s">
        <v>1655</v>
      </c>
      <c r="B448" s="101">
        <v>18.93</v>
      </c>
      <c r="C448" t="s">
        <v>1212</v>
      </c>
    </row>
    <row r="449" spans="1:3" ht="15" customHeight="1" x14ac:dyDescent="0.3">
      <c r="A449" t="s">
        <v>1656</v>
      </c>
      <c r="B449" s="101">
        <v>18.93</v>
      </c>
      <c r="C449" t="s">
        <v>1212</v>
      </c>
    </row>
    <row r="450" spans="1:3" ht="15" customHeight="1" x14ac:dyDescent="0.3">
      <c r="A450" t="s">
        <v>1657</v>
      </c>
      <c r="B450" s="101">
        <v>18.93</v>
      </c>
      <c r="C450" t="s">
        <v>1212</v>
      </c>
    </row>
    <row r="451" spans="1:3" ht="15" customHeight="1" x14ac:dyDescent="0.3">
      <c r="A451" t="s">
        <v>1658</v>
      </c>
      <c r="B451" s="101">
        <v>18.93</v>
      </c>
      <c r="C451" t="s">
        <v>1212</v>
      </c>
    </row>
    <row r="452" spans="1:3" ht="15" customHeight="1" x14ac:dyDescent="0.3">
      <c r="A452" t="s">
        <v>1659</v>
      </c>
      <c r="B452" s="101">
        <v>18.93</v>
      </c>
      <c r="C452" t="s">
        <v>1212</v>
      </c>
    </row>
    <row r="453" spans="1:3" ht="15" customHeight="1" x14ac:dyDescent="0.3">
      <c r="A453" t="s">
        <v>1660</v>
      </c>
      <c r="B453" s="101">
        <v>18.93</v>
      </c>
      <c r="C453" t="s">
        <v>1212</v>
      </c>
    </row>
    <row r="454" spans="1:3" ht="15" customHeight="1" x14ac:dyDescent="0.3">
      <c r="A454" t="s">
        <v>1661</v>
      </c>
      <c r="B454" s="101">
        <v>18.93</v>
      </c>
      <c r="C454" t="s">
        <v>1212</v>
      </c>
    </row>
    <row r="455" spans="1:3" ht="15" customHeight="1" x14ac:dyDescent="0.3">
      <c r="A455" t="s">
        <v>1662</v>
      </c>
      <c r="B455" s="101">
        <v>18.93</v>
      </c>
      <c r="C455" t="s">
        <v>1212</v>
      </c>
    </row>
    <row r="456" spans="1:3" ht="15" customHeight="1" x14ac:dyDescent="0.3">
      <c r="A456" t="s">
        <v>1663</v>
      </c>
      <c r="B456" s="101">
        <v>18.93</v>
      </c>
      <c r="C456" t="s">
        <v>1212</v>
      </c>
    </row>
    <row r="457" spans="1:3" ht="15" customHeight="1" x14ac:dyDescent="0.3">
      <c r="A457" t="s">
        <v>1664</v>
      </c>
      <c r="B457" s="101">
        <v>18.93</v>
      </c>
      <c r="C457" t="s">
        <v>1212</v>
      </c>
    </row>
    <row r="458" spans="1:3" ht="15" customHeight="1" x14ac:dyDescent="0.3">
      <c r="A458" t="s">
        <v>1665</v>
      </c>
      <c r="B458" s="101">
        <v>18.93</v>
      </c>
      <c r="C458" t="s">
        <v>1212</v>
      </c>
    </row>
    <row r="459" spans="1:3" ht="15" customHeight="1" x14ac:dyDescent="0.3">
      <c r="A459" t="s">
        <v>1666</v>
      </c>
      <c r="B459" s="101">
        <v>18.93</v>
      </c>
      <c r="C459" t="s">
        <v>1212</v>
      </c>
    </row>
    <row r="460" spans="1:3" ht="15" customHeight="1" x14ac:dyDescent="0.3">
      <c r="A460" t="s">
        <v>1667</v>
      </c>
      <c r="B460" s="101">
        <v>18.93</v>
      </c>
      <c r="C460" t="s">
        <v>1212</v>
      </c>
    </row>
    <row r="461" spans="1:3" ht="15" customHeight="1" x14ac:dyDescent="0.3">
      <c r="A461" t="s">
        <v>1668</v>
      </c>
      <c r="B461" s="101">
        <v>18.93</v>
      </c>
      <c r="C461" t="s">
        <v>1212</v>
      </c>
    </row>
    <row r="462" spans="1:3" ht="15" customHeight="1" x14ac:dyDescent="0.3">
      <c r="A462" t="s">
        <v>1669</v>
      </c>
      <c r="B462" s="101">
        <v>18.93</v>
      </c>
      <c r="C462" t="s">
        <v>1212</v>
      </c>
    </row>
    <row r="463" spans="1:3" ht="15" customHeight="1" x14ac:dyDescent="0.3">
      <c r="A463" t="s">
        <v>1670</v>
      </c>
      <c r="B463" s="101">
        <v>18.93</v>
      </c>
      <c r="C463" t="s">
        <v>1212</v>
      </c>
    </row>
    <row r="464" spans="1:3" ht="15" customHeight="1" x14ac:dyDescent="0.3">
      <c r="A464" t="s">
        <v>1671</v>
      </c>
      <c r="B464" s="101">
        <v>18.93</v>
      </c>
      <c r="C464" t="s">
        <v>1212</v>
      </c>
    </row>
    <row r="465" spans="1:3" ht="15" customHeight="1" x14ac:dyDescent="0.3">
      <c r="A465" t="s">
        <v>1672</v>
      </c>
      <c r="B465" s="101">
        <v>18.93</v>
      </c>
      <c r="C465" t="s">
        <v>1212</v>
      </c>
    </row>
    <row r="466" spans="1:3" ht="15" customHeight="1" x14ac:dyDescent="0.3">
      <c r="A466" t="s">
        <v>1673</v>
      </c>
      <c r="B466" s="101">
        <v>18.93</v>
      </c>
      <c r="C466" t="s">
        <v>1212</v>
      </c>
    </row>
    <row r="467" spans="1:3" ht="15" customHeight="1" x14ac:dyDescent="0.3">
      <c r="A467" t="s">
        <v>1674</v>
      </c>
      <c r="B467" s="101">
        <v>18.93</v>
      </c>
      <c r="C467" t="s">
        <v>1212</v>
      </c>
    </row>
    <row r="468" spans="1:3" ht="15" customHeight="1" x14ac:dyDescent="0.3">
      <c r="A468" t="s">
        <v>1675</v>
      </c>
      <c r="B468" s="101">
        <v>18.93</v>
      </c>
      <c r="C468" t="s">
        <v>1212</v>
      </c>
    </row>
    <row r="469" spans="1:3" ht="15" customHeight="1" x14ac:dyDescent="0.3">
      <c r="A469" t="s">
        <v>1676</v>
      </c>
      <c r="B469" s="101">
        <v>18.93</v>
      </c>
      <c r="C469" t="s">
        <v>1212</v>
      </c>
    </row>
    <row r="470" spans="1:3" ht="15" customHeight="1" x14ac:dyDescent="0.3">
      <c r="A470" t="s">
        <v>1677</v>
      </c>
      <c r="B470" s="101">
        <v>18.93</v>
      </c>
      <c r="C470" t="s">
        <v>1212</v>
      </c>
    </row>
    <row r="471" spans="1:3" ht="15" customHeight="1" x14ac:dyDescent="0.3">
      <c r="A471" t="s">
        <v>1678</v>
      </c>
      <c r="B471" s="101">
        <v>18.93</v>
      </c>
      <c r="C471" t="s">
        <v>1212</v>
      </c>
    </row>
    <row r="472" spans="1:3" ht="15" customHeight="1" x14ac:dyDescent="0.3">
      <c r="A472" t="s">
        <v>1679</v>
      </c>
      <c r="B472" s="101">
        <v>18.93</v>
      </c>
      <c r="C472" t="s">
        <v>1212</v>
      </c>
    </row>
    <row r="473" spans="1:3" ht="15" customHeight="1" x14ac:dyDescent="0.3">
      <c r="A473" t="s">
        <v>1680</v>
      </c>
      <c r="B473" s="101">
        <v>18.940000000000001</v>
      </c>
      <c r="C473" t="s">
        <v>1212</v>
      </c>
    </row>
    <row r="474" spans="1:3" ht="15" customHeight="1" x14ac:dyDescent="0.3">
      <c r="A474" t="s">
        <v>1681</v>
      </c>
      <c r="B474" s="101">
        <v>18.940000000000001</v>
      </c>
      <c r="C474" t="s">
        <v>1212</v>
      </c>
    </row>
    <row r="475" spans="1:3" ht="15" customHeight="1" x14ac:dyDescent="0.3">
      <c r="A475" t="s">
        <v>1682</v>
      </c>
      <c r="B475" s="101">
        <v>18.940000000000001</v>
      </c>
      <c r="C475" t="s">
        <v>1212</v>
      </c>
    </row>
    <row r="476" spans="1:3" ht="15" customHeight="1" x14ac:dyDescent="0.3">
      <c r="A476" t="s">
        <v>1683</v>
      </c>
      <c r="B476" s="101">
        <v>18.940000000000001</v>
      </c>
      <c r="C476" t="s">
        <v>1212</v>
      </c>
    </row>
    <row r="477" spans="1:3" ht="15" customHeight="1" x14ac:dyDescent="0.3">
      <c r="A477" t="s">
        <v>1684</v>
      </c>
      <c r="B477" s="101">
        <v>18.940000000000001</v>
      </c>
      <c r="C477" t="s">
        <v>1212</v>
      </c>
    </row>
    <row r="478" spans="1:3" ht="15" customHeight="1" x14ac:dyDescent="0.3">
      <c r="A478" t="s">
        <v>1685</v>
      </c>
      <c r="B478" s="101">
        <v>18.940000000000001</v>
      </c>
      <c r="C478" t="s">
        <v>1212</v>
      </c>
    </row>
    <row r="479" spans="1:3" ht="15" customHeight="1" x14ac:dyDescent="0.3">
      <c r="A479" t="s">
        <v>1686</v>
      </c>
      <c r="B479" s="101">
        <v>18.940000000000001</v>
      </c>
      <c r="C479" t="s">
        <v>1212</v>
      </c>
    </row>
    <row r="480" spans="1:3" ht="15" customHeight="1" x14ac:dyDescent="0.3">
      <c r="A480" t="s">
        <v>1687</v>
      </c>
      <c r="B480" s="101">
        <v>18.940000000000001</v>
      </c>
      <c r="C480" t="s">
        <v>1212</v>
      </c>
    </row>
    <row r="481" spans="1:3" ht="15" customHeight="1" x14ac:dyDescent="0.3">
      <c r="A481" t="s">
        <v>1688</v>
      </c>
      <c r="B481" s="101">
        <v>18.940000000000001</v>
      </c>
      <c r="C481" t="s">
        <v>1212</v>
      </c>
    </row>
    <row r="482" spans="1:3" ht="15" customHeight="1" x14ac:dyDescent="0.3">
      <c r="A482" t="s">
        <v>1689</v>
      </c>
      <c r="B482" s="101">
        <v>18.940000000000001</v>
      </c>
      <c r="C482" t="s">
        <v>1212</v>
      </c>
    </row>
    <row r="483" spans="1:3" ht="15" customHeight="1" x14ac:dyDescent="0.3">
      <c r="A483" t="s">
        <v>1690</v>
      </c>
      <c r="B483" s="101">
        <v>18.940000000000001</v>
      </c>
      <c r="C483" t="s">
        <v>1212</v>
      </c>
    </row>
    <row r="484" spans="1:3" ht="15" customHeight="1" x14ac:dyDescent="0.3">
      <c r="A484" t="s">
        <v>1691</v>
      </c>
      <c r="B484" s="101">
        <v>18.940000000000001</v>
      </c>
      <c r="C484" t="s">
        <v>1212</v>
      </c>
    </row>
    <row r="485" spans="1:3" ht="15" customHeight="1" x14ac:dyDescent="0.3">
      <c r="A485" t="s">
        <v>1692</v>
      </c>
      <c r="B485" s="101">
        <v>18.940000000000001</v>
      </c>
      <c r="C485" t="s">
        <v>1212</v>
      </c>
    </row>
    <row r="486" spans="1:3" ht="15" customHeight="1" x14ac:dyDescent="0.3">
      <c r="A486" t="s">
        <v>1693</v>
      </c>
      <c r="B486" s="101">
        <v>18.940000000000001</v>
      </c>
      <c r="C486" t="s">
        <v>1212</v>
      </c>
    </row>
    <row r="487" spans="1:3" ht="15" customHeight="1" x14ac:dyDescent="0.3">
      <c r="A487" t="s">
        <v>1694</v>
      </c>
      <c r="B487" s="101">
        <v>18.940000000000001</v>
      </c>
      <c r="C487" t="s">
        <v>1212</v>
      </c>
    </row>
    <row r="488" spans="1:3" ht="15" customHeight="1" x14ac:dyDescent="0.3">
      <c r="A488" t="s">
        <v>1695</v>
      </c>
      <c r="B488" s="101">
        <v>18.940000000000001</v>
      </c>
      <c r="C488" t="s">
        <v>1212</v>
      </c>
    </row>
    <row r="489" spans="1:3" ht="15" customHeight="1" x14ac:dyDescent="0.3">
      <c r="A489" t="s">
        <v>1696</v>
      </c>
      <c r="B489" s="101">
        <v>18.940000000000001</v>
      </c>
      <c r="C489" t="s">
        <v>1212</v>
      </c>
    </row>
    <row r="490" spans="1:3" ht="15" customHeight="1" x14ac:dyDescent="0.3">
      <c r="A490" t="s">
        <v>1697</v>
      </c>
      <c r="B490" s="101">
        <v>18.940000000000001</v>
      </c>
      <c r="C490" t="s">
        <v>1212</v>
      </c>
    </row>
    <row r="491" spans="1:3" ht="15" customHeight="1" x14ac:dyDescent="0.3">
      <c r="A491" t="s">
        <v>1698</v>
      </c>
      <c r="B491" s="101">
        <v>18.940000000000001</v>
      </c>
      <c r="C491" t="s">
        <v>1212</v>
      </c>
    </row>
    <row r="492" spans="1:3" ht="15" customHeight="1" x14ac:dyDescent="0.3">
      <c r="A492" t="s">
        <v>1699</v>
      </c>
      <c r="B492" s="101">
        <v>18.940000000000001</v>
      </c>
      <c r="C492" t="s">
        <v>1212</v>
      </c>
    </row>
    <row r="493" spans="1:3" ht="15" customHeight="1" x14ac:dyDescent="0.3">
      <c r="A493" t="s">
        <v>1700</v>
      </c>
      <c r="B493" s="101">
        <v>18.940000000000001</v>
      </c>
      <c r="C493" t="s">
        <v>1212</v>
      </c>
    </row>
    <row r="494" spans="1:3" ht="15" customHeight="1" x14ac:dyDescent="0.3">
      <c r="A494" t="s">
        <v>1701</v>
      </c>
      <c r="B494" s="101">
        <v>18.940000000000001</v>
      </c>
      <c r="C494" t="s">
        <v>1212</v>
      </c>
    </row>
    <row r="495" spans="1:3" ht="15" customHeight="1" x14ac:dyDescent="0.3">
      <c r="A495" t="s">
        <v>1702</v>
      </c>
      <c r="B495" s="101">
        <v>18.940000000000001</v>
      </c>
      <c r="C495" t="s">
        <v>1212</v>
      </c>
    </row>
    <row r="496" spans="1:3" ht="15" customHeight="1" x14ac:dyDescent="0.3">
      <c r="A496" t="s">
        <v>1703</v>
      </c>
      <c r="B496" s="101">
        <v>18.940000000000001</v>
      </c>
      <c r="C496" t="s">
        <v>1212</v>
      </c>
    </row>
    <row r="497" spans="1:3" ht="15" customHeight="1" x14ac:dyDescent="0.3">
      <c r="A497" t="s">
        <v>1704</v>
      </c>
      <c r="B497" s="101">
        <v>18.940000000000001</v>
      </c>
      <c r="C497" t="s">
        <v>1212</v>
      </c>
    </row>
    <row r="498" spans="1:3" ht="15" customHeight="1" x14ac:dyDescent="0.3">
      <c r="A498" t="s">
        <v>1705</v>
      </c>
      <c r="B498" s="101">
        <v>18.940000000000001</v>
      </c>
      <c r="C498" t="s">
        <v>1212</v>
      </c>
    </row>
    <row r="499" spans="1:3" ht="15" customHeight="1" x14ac:dyDescent="0.3">
      <c r="A499" t="s">
        <v>1706</v>
      </c>
      <c r="B499" s="101">
        <v>18.940000000000001</v>
      </c>
      <c r="C499" t="s">
        <v>1212</v>
      </c>
    </row>
    <row r="500" spans="1:3" ht="15" customHeight="1" x14ac:dyDescent="0.3">
      <c r="A500" t="s">
        <v>1707</v>
      </c>
      <c r="B500" s="101">
        <v>18.940000000000001</v>
      </c>
      <c r="C500" t="s">
        <v>1212</v>
      </c>
    </row>
    <row r="501" spans="1:3" ht="15" customHeight="1" x14ac:dyDescent="0.3">
      <c r="A501" t="s">
        <v>1708</v>
      </c>
      <c r="B501" s="101">
        <v>18.940000000000001</v>
      </c>
      <c r="C501" t="s">
        <v>1212</v>
      </c>
    </row>
    <row r="502" spans="1:3" ht="15" customHeight="1" x14ac:dyDescent="0.3">
      <c r="A502" t="s">
        <v>1709</v>
      </c>
      <c r="B502" s="101">
        <v>18.940000000000001</v>
      </c>
      <c r="C502" t="s">
        <v>1212</v>
      </c>
    </row>
    <row r="503" spans="1:3" ht="15" customHeight="1" x14ac:dyDescent="0.3">
      <c r="A503" t="s">
        <v>1710</v>
      </c>
      <c r="B503" s="101">
        <v>18.940000000000001</v>
      </c>
      <c r="C503" t="s">
        <v>1212</v>
      </c>
    </row>
    <row r="504" spans="1:3" ht="15" customHeight="1" x14ac:dyDescent="0.3">
      <c r="A504" t="s">
        <v>1711</v>
      </c>
      <c r="B504" s="101">
        <v>18.940000000000001</v>
      </c>
      <c r="C504" t="s">
        <v>1212</v>
      </c>
    </row>
    <row r="505" spans="1:3" ht="15" customHeight="1" x14ac:dyDescent="0.3">
      <c r="A505" t="s">
        <v>1712</v>
      </c>
      <c r="B505" s="101">
        <v>18.940000000000001</v>
      </c>
      <c r="C505" t="s">
        <v>1212</v>
      </c>
    </row>
    <row r="506" spans="1:3" ht="15" customHeight="1" x14ac:dyDescent="0.3">
      <c r="A506" t="s">
        <v>1713</v>
      </c>
      <c r="B506" s="101">
        <v>18.940000000000001</v>
      </c>
      <c r="C506" t="s">
        <v>1212</v>
      </c>
    </row>
    <row r="507" spans="1:3" ht="15" customHeight="1" x14ac:dyDescent="0.3">
      <c r="A507" t="s">
        <v>1714</v>
      </c>
      <c r="B507" s="101">
        <v>18.940000000000001</v>
      </c>
      <c r="C507" t="s">
        <v>1212</v>
      </c>
    </row>
    <row r="508" spans="1:3" ht="15" customHeight="1" x14ac:dyDescent="0.3">
      <c r="A508" t="s">
        <v>1715</v>
      </c>
      <c r="B508" s="101">
        <v>18.940000000000001</v>
      </c>
      <c r="C508" t="s">
        <v>1212</v>
      </c>
    </row>
    <row r="509" spans="1:3" ht="15" customHeight="1" x14ac:dyDescent="0.3">
      <c r="A509" t="s">
        <v>1716</v>
      </c>
      <c r="B509" s="101">
        <v>18.940000000000001</v>
      </c>
      <c r="C509" t="s">
        <v>1212</v>
      </c>
    </row>
    <row r="510" spans="1:3" ht="15" customHeight="1" x14ac:dyDescent="0.3">
      <c r="A510" t="s">
        <v>1717</v>
      </c>
      <c r="B510" s="101">
        <v>18.940000000000001</v>
      </c>
      <c r="C510" t="s">
        <v>1212</v>
      </c>
    </row>
    <row r="511" spans="1:3" ht="15" customHeight="1" x14ac:dyDescent="0.3">
      <c r="A511" t="s">
        <v>1718</v>
      </c>
      <c r="B511" s="101">
        <v>18.940000000000001</v>
      </c>
      <c r="C511" t="s">
        <v>1212</v>
      </c>
    </row>
    <row r="512" spans="1:3" ht="15" customHeight="1" x14ac:dyDescent="0.3">
      <c r="A512" t="s">
        <v>1719</v>
      </c>
      <c r="B512" s="101">
        <v>18.940000000000001</v>
      </c>
      <c r="C512" t="s">
        <v>1212</v>
      </c>
    </row>
    <row r="513" spans="1:3" ht="15" customHeight="1" x14ac:dyDescent="0.3">
      <c r="A513" t="s">
        <v>1720</v>
      </c>
      <c r="B513" s="101">
        <v>18.940000000000001</v>
      </c>
      <c r="C513" t="s">
        <v>1212</v>
      </c>
    </row>
    <row r="514" spans="1:3" ht="15" customHeight="1" x14ac:dyDescent="0.3">
      <c r="A514" t="s">
        <v>1721</v>
      </c>
      <c r="B514" s="101">
        <v>18.940000000000001</v>
      </c>
      <c r="C514" t="s">
        <v>1212</v>
      </c>
    </row>
    <row r="515" spans="1:3" ht="15" customHeight="1" x14ac:dyDescent="0.3">
      <c r="A515" t="s">
        <v>1722</v>
      </c>
      <c r="B515" s="101">
        <v>18.940000000000001</v>
      </c>
      <c r="C515" t="s">
        <v>1212</v>
      </c>
    </row>
    <row r="516" spans="1:3" ht="15" customHeight="1" x14ac:dyDescent="0.3">
      <c r="A516" t="s">
        <v>1723</v>
      </c>
      <c r="B516" s="101">
        <v>18.940000000000001</v>
      </c>
      <c r="C516" t="s">
        <v>1212</v>
      </c>
    </row>
    <row r="517" spans="1:3" ht="15" customHeight="1" x14ac:dyDescent="0.3">
      <c r="A517" t="s">
        <v>1724</v>
      </c>
      <c r="B517" s="101">
        <v>18.940000000000001</v>
      </c>
      <c r="C517" t="s">
        <v>1212</v>
      </c>
    </row>
    <row r="518" spans="1:3" ht="15" customHeight="1" x14ac:dyDescent="0.3">
      <c r="A518" t="s">
        <v>1725</v>
      </c>
      <c r="B518" s="101">
        <v>18.940000000000001</v>
      </c>
      <c r="C518" t="s">
        <v>1212</v>
      </c>
    </row>
    <row r="519" spans="1:3" ht="15" customHeight="1" x14ac:dyDescent="0.3">
      <c r="A519" t="s">
        <v>1726</v>
      </c>
      <c r="B519" s="101">
        <v>18.940000000000001</v>
      </c>
      <c r="C519" t="s">
        <v>1212</v>
      </c>
    </row>
    <row r="520" spans="1:3" ht="15" customHeight="1" x14ac:dyDescent="0.3">
      <c r="A520" t="s">
        <v>1727</v>
      </c>
      <c r="B520" s="101">
        <v>18.940000000000001</v>
      </c>
      <c r="C520" t="s">
        <v>1212</v>
      </c>
    </row>
    <row r="521" spans="1:3" ht="15" customHeight="1" x14ac:dyDescent="0.3">
      <c r="A521" t="s">
        <v>1728</v>
      </c>
      <c r="B521" s="101">
        <v>18.940000000000001</v>
      </c>
      <c r="C521" t="s">
        <v>1212</v>
      </c>
    </row>
    <row r="522" spans="1:3" ht="15" customHeight="1" x14ac:dyDescent="0.3">
      <c r="A522" t="s">
        <v>1729</v>
      </c>
      <c r="B522" s="101">
        <v>18.940000000000001</v>
      </c>
      <c r="C522" t="s">
        <v>1212</v>
      </c>
    </row>
    <row r="523" spans="1:3" ht="15" customHeight="1" x14ac:dyDescent="0.3">
      <c r="A523" t="s">
        <v>1730</v>
      </c>
      <c r="B523" s="101">
        <v>18.940000000000001</v>
      </c>
      <c r="C523" t="s">
        <v>1212</v>
      </c>
    </row>
    <row r="524" spans="1:3" ht="15" customHeight="1" x14ac:dyDescent="0.3">
      <c r="A524" t="s">
        <v>1731</v>
      </c>
      <c r="B524" s="101">
        <v>18.940000000000001</v>
      </c>
      <c r="C524" t="s">
        <v>1212</v>
      </c>
    </row>
    <row r="525" spans="1:3" ht="15" customHeight="1" x14ac:dyDescent="0.3">
      <c r="A525" t="s">
        <v>1732</v>
      </c>
      <c r="B525" s="101">
        <v>18.940000000000001</v>
      </c>
      <c r="C525" t="s">
        <v>1212</v>
      </c>
    </row>
    <row r="526" spans="1:3" ht="15" customHeight="1" x14ac:dyDescent="0.3">
      <c r="A526" t="s">
        <v>1733</v>
      </c>
      <c r="B526" s="101">
        <v>18.940000000000001</v>
      </c>
      <c r="C526" t="s">
        <v>1212</v>
      </c>
    </row>
    <row r="527" spans="1:3" ht="15" customHeight="1" x14ac:dyDescent="0.3">
      <c r="A527" t="s">
        <v>1734</v>
      </c>
      <c r="B527" s="101">
        <v>18.940000000000001</v>
      </c>
      <c r="C527" t="s">
        <v>1212</v>
      </c>
    </row>
    <row r="528" spans="1:3" ht="15" customHeight="1" x14ac:dyDescent="0.3">
      <c r="A528" t="s">
        <v>1735</v>
      </c>
      <c r="B528" s="101">
        <v>18.940000000000001</v>
      </c>
      <c r="C528" t="s">
        <v>1212</v>
      </c>
    </row>
    <row r="529" spans="1:3" ht="15" customHeight="1" x14ac:dyDescent="0.3">
      <c r="A529" t="s">
        <v>1736</v>
      </c>
      <c r="B529" s="101">
        <v>18.940000000000001</v>
      </c>
      <c r="C529" t="s">
        <v>1212</v>
      </c>
    </row>
    <row r="530" spans="1:3" ht="15" customHeight="1" x14ac:dyDescent="0.3">
      <c r="A530" t="s">
        <v>1737</v>
      </c>
      <c r="B530" s="101">
        <v>18.940000000000001</v>
      </c>
      <c r="C530" t="s">
        <v>1212</v>
      </c>
    </row>
    <row r="531" spans="1:3" ht="15" customHeight="1" x14ac:dyDescent="0.3">
      <c r="A531" t="s">
        <v>1738</v>
      </c>
      <c r="B531" s="101">
        <v>18.940000000000001</v>
      </c>
      <c r="C531" t="s">
        <v>1212</v>
      </c>
    </row>
    <row r="532" spans="1:3" ht="15" customHeight="1" x14ac:dyDescent="0.3">
      <c r="A532" t="s">
        <v>1739</v>
      </c>
      <c r="B532" s="101">
        <v>18.940000000000001</v>
      </c>
      <c r="C532" t="s">
        <v>1212</v>
      </c>
    </row>
    <row r="533" spans="1:3" ht="15" customHeight="1" x14ac:dyDescent="0.3">
      <c r="A533" t="s">
        <v>1740</v>
      </c>
      <c r="B533" s="101">
        <v>18.940000000000001</v>
      </c>
      <c r="C533" t="s">
        <v>1212</v>
      </c>
    </row>
    <row r="534" spans="1:3" ht="15" customHeight="1" x14ac:dyDescent="0.3">
      <c r="A534" t="s">
        <v>1741</v>
      </c>
      <c r="B534" s="101">
        <v>18.940000000000001</v>
      </c>
      <c r="C534" t="s">
        <v>1212</v>
      </c>
    </row>
    <row r="535" spans="1:3" ht="15" customHeight="1" x14ac:dyDescent="0.3">
      <c r="A535" t="s">
        <v>1742</v>
      </c>
      <c r="B535" s="101">
        <v>18.940000000000001</v>
      </c>
      <c r="C535" t="s">
        <v>1212</v>
      </c>
    </row>
    <row r="536" spans="1:3" ht="15" customHeight="1" x14ac:dyDescent="0.3">
      <c r="A536" t="s">
        <v>1743</v>
      </c>
      <c r="B536" s="101">
        <v>18.940000000000001</v>
      </c>
      <c r="C536" t="s">
        <v>1212</v>
      </c>
    </row>
    <row r="537" spans="1:3" ht="15" customHeight="1" x14ac:dyDescent="0.3">
      <c r="A537" t="s">
        <v>1744</v>
      </c>
      <c r="B537" s="101">
        <v>18.940000000000001</v>
      </c>
      <c r="C537" t="s">
        <v>1212</v>
      </c>
    </row>
    <row r="538" spans="1:3" ht="15" customHeight="1" x14ac:dyDescent="0.3">
      <c r="A538" t="s">
        <v>1745</v>
      </c>
      <c r="B538" s="101">
        <v>18.940000000000001</v>
      </c>
      <c r="C538" t="s">
        <v>1212</v>
      </c>
    </row>
    <row r="539" spans="1:3" ht="15" customHeight="1" x14ac:dyDescent="0.3">
      <c r="A539" t="s">
        <v>1746</v>
      </c>
      <c r="B539" s="101">
        <v>18.940000000000001</v>
      </c>
      <c r="C539" t="s">
        <v>1212</v>
      </c>
    </row>
    <row r="540" spans="1:3" ht="15" customHeight="1" x14ac:dyDescent="0.3">
      <c r="A540" t="s">
        <v>1747</v>
      </c>
      <c r="B540" s="101">
        <v>18.940000000000001</v>
      </c>
      <c r="C540" t="s">
        <v>1212</v>
      </c>
    </row>
    <row r="541" spans="1:3" ht="15" customHeight="1" x14ac:dyDescent="0.3">
      <c r="A541" t="s">
        <v>1748</v>
      </c>
      <c r="B541" s="101">
        <v>18.940000000000001</v>
      </c>
      <c r="C541" t="s">
        <v>1212</v>
      </c>
    </row>
    <row r="542" spans="1:3" ht="15" customHeight="1" x14ac:dyDescent="0.3">
      <c r="A542" t="s">
        <v>1749</v>
      </c>
      <c r="B542" s="101">
        <v>18.940000000000001</v>
      </c>
      <c r="C542" t="s">
        <v>1212</v>
      </c>
    </row>
    <row r="543" spans="1:3" ht="15" customHeight="1" x14ac:dyDescent="0.3">
      <c r="A543" t="s">
        <v>1750</v>
      </c>
      <c r="B543" s="101">
        <v>18.940000000000001</v>
      </c>
      <c r="C543" t="s">
        <v>1212</v>
      </c>
    </row>
    <row r="544" spans="1:3" ht="15" customHeight="1" x14ac:dyDescent="0.3">
      <c r="A544" t="s">
        <v>1751</v>
      </c>
      <c r="B544" s="101">
        <v>18.940000000000001</v>
      </c>
      <c r="C544" t="s">
        <v>1212</v>
      </c>
    </row>
    <row r="545" spans="1:3" ht="15" customHeight="1" x14ac:dyDescent="0.3">
      <c r="A545" t="s">
        <v>1752</v>
      </c>
      <c r="B545" s="101">
        <v>18.940000000000001</v>
      </c>
      <c r="C545" t="s">
        <v>1212</v>
      </c>
    </row>
    <row r="546" spans="1:3" ht="15" customHeight="1" x14ac:dyDescent="0.3">
      <c r="A546" t="s">
        <v>1753</v>
      </c>
      <c r="B546" s="101">
        <v>18.940000000000001</v>
      </c>
      <c r="C546" t="s">
        <v>1212</v>
      </c>
    </row>
    <row r="547" spans="1:3" ht="15" customHeight="1" x14ac:dyDescent="0.3">
      <c r="A547" t="s">
        <v>1754</v>
      </c>
      <c r="B547" s="101">
        <v>18.940000000000001</v>
      </c>
      <c r="C547" t="s">
        <v>1212</v>
      </c>
    </row>
    <row r="548" spans="1:3" ht="15" customHeight="1" x14ac:dyDescent="0.3">
      <c r="A548" t="s">
        <v>1755</v>
      </c>
      <c r="B548" s="101">
        <v>18.940000000000001</v>
      </c>
      <c r="C548" t="s">
        <v>1212</v>
      </c>
    </row>
    <row r="549" spans="1:3" ht="15" customHeight="1" x14ac:dyDescent="0.3">
      <c r="A549" t="s">
        <v>1756</v>
      </c>
      <c r="B549" s="101">
        <v>18.940000000000001</v>
      </c>
      <c r="C549" t="s">
        <v>1212</v>
      </c>
    </row>
    <row r="550" spans="1:3" ht="15" customHeight="1" x14ac:dyDescent="0.3">
      <c r="A550" t="s">
        <v>1757</v>
      </c>
      <c r="B550" s="101">
        <v>18.940000000000001</v>
      </c>
      <c r="C550" t="s">
        <v>1212</v>
      </c>
    </row>
    <row r="551" spans="1:3" ht="15" customHeight="1" x14ac:dyDescent="0.3">
      <c r="A551" t="s">
        <v>1758</v>
      </c>
      <c r="B551" s="101">
        <v>18.940000000000001</v>
      </c>
      <c r="C551" t="s">
        <v>1212</v>
      </c>
    </row>
    <row r="552" spans="1:3" ht="15" customHeight="1" x14ac:dyDescent="0.3">
      <c r="A552" t="s">
        <v>1759</v>
      </c>
      <c r="B552" s="101">
        <v>18.940000000000001</v>
      </c>
      <c r="C552" t="s">
        <v>1212</v>
      </c>
    </row>
    <row r="553" spans="1:3" ht="15" customHeight="1" x14ac:dyDescent="0.3">
      <c r="A553" t="s">
        <v>1760</v>
      </c>
      <c r="B553" s="101">
        <v>18.940000000000001</v>
      </c>
      <c r="C553" t="s">
        <v>1212</v>
      </c>
    </row>
    <row r="554" spans="1:3" ht="15" customHeight="1" x14ac:dyDescent="0.3">
      <c r="A554" t="s">
        <v>1761</v>
      </c>
      <c r="B554" s="101">
        <v>18.940000000000001</v>
      </c>
      <c r="C554" t="s">
        <v>1212</v>
      </c>
    </row>
    <row r="555" spans="1:3" ht="15" customHeight="1" x14ac:dyDescent="0.3">
      <c r="A555" t="s">
        <v>1762</v>
      </c>
      <c r="B555" s="101">
        <v>18.940000000000001</v>
      </c>
      <c r="C555" t="s">
        <v>1212</v>
      </c>
    </row>
    <row r="556" spans="1:3" ht="15" customHeight="1" x14ac:dyDescent="0.3">
      <c r="A556" t="s">
        <v>1763</v>
      </c>
      <c r="B556" s="101">
        <v>18.940000000000001</v>
      </c>
      <c r="C556" t="s">
        <v>1212</v>
      </c>
    </row>
    <row r="557" spans="1:3" ht="15" customHeight="1" x14ac:dyDescent="0.3">
      <c r="A557" t="s">
        <v>1764</v>
      </c>
      <c r="B557" s="101">
        <v>18.940000000000001</v>
      </c>
      <c r="C557" t="s">
        <v>1212</v>
      </c>
    </row>
    <row r="558" spans="1:3" ht="15" customHeight="1" x14ac:dyDescent="0.3">
      <c r="A558" t="s">
        <v>1765</v>
      </c>
      <c r="B558" s="101">
        <v>18.940000000000001</v>
      </c>
      <c r="C558" t="s">
        <v>1212</v>
      </c>
    </row>
    <row r="559" spans="1:3" ht="15" customHeight="1" x14ac:dyDescent="0.3">
      <c r="A559" t="s">
        <v>1766</v>
      </c>
      <c r="B559" s="101">
        <v>18.940000000000001</v>
      </c>
      <c r="C559" t="s">
        <v>1212</v>
      </c>
    </row>
    <row r="560" spans="1:3" ht="15" customHeight="1" x14ac:dyDescent="0.3">
      <c r="A560" t="s">
        <v>1767</v>
      </c>
      <c r="B560" s="101">
        <v>18.940000000000001</v>
      </c>
      <c r="C560" t="s">
        <v>1212</v>
      </c>
    </row>
    <row r="561" spans="1:3" ht="15" customHeight="1" x14ac:dyDescent="0.3">
      <c r="A561" t="s">
        <v>1768</v>
      </c>
      <c r="B561" s="101">
        <v>18.940000000000001</v>
      </c>
      <c r="C561" t="s">
        <v>1212</v>
      </c>
    </row>
    <row r="562" spans="1:3" ht="15" customHeight="1" x14ac:dyDescent="0.3">
      <c r="A562" t="s">
        <v>1769</v>
      </c>
      <c r="B562" s="101">
        <v>18.940000000000001</v>
      </c>
      <c r="C562" t="s">
        <v>1212</v>
      </c>
    </row>
    <row r="563" spans="1:3" ht="15" customHeight="1" x14ac:dyDescent="0.3">
      <c r="A563" t="s">
        <v>1770</v>
      </c>
      <c r="B563" s="101">
        <v>18.940000000000001</v>
      </c>
      <c r="C563" t="s">
        <v>1212</v>
      </c>
    </row>
    <row r="564" spans="1:3" ht="15" customHeight="1" x14ac:dyDescent="0.3">
      <c r="A564" t="s">
        <v>1771</v>
      </c>
      <c r="B564" s="101">
        <v>18.940000000000001</v>
      </c>
      <c r="C564" t="s">
        <v>1212</v>
      </c>
    </row>
    <row r="565" spans="1:3" ht="15" customHeight="1" x14ac:dyDescent="0.3">
      <c r="A565" t="s">
        <v>1772</v>
      </c>
      <c r="B565" s="101">
        <v>18.940000000000001</v>
      </c>
      <c r="C565" t="s">
        <v>1212</v>
      </c>
    </row>
    <row r="566" spans="1:3" ht="15" customHeight="1" x14ac:dyDescent="0.3">
      <c r="A566" t="s">
        <v>1773</v>
      </c>
      <c r="B566" s="101">
        <v>18.940000000000001</v>
      </c>
      <c r="C566" t="s">
        <v>1212</v>
      </c>
    </row>
    <row r="567" spans="1:3" ht="15" customHeight="1" x14ac:dyDescent="0.3">
      <c r="A567" t="s">
        <v>1774</v>
      </c>
      <c r="B567" s="101">
        <v>18.940000000000001</v>
      </c>
      <c r="C567" t="s">
        <v>1212</v>
      </c>
    </row>
    <row r="568" spans="1:3" ht="15" customHeight="1" x14ac:dyDescent="0.3">
      <c r="A568" t="s">
        <v>1775</v>
      </c>
      <c r="B568" s="101">
        <v>18.940000000000001</v>
      </c>
      <c r="C568" t="s">
        <v>1212</v>
      </c>
    </row>
    <row r="569" spans="1:3" ht="15" customHeight="1" x14ac:dyDescent="0.3">
      <c r="A569" t="s">
        <v>1776</v>
      </c>
      <c r="B569" s="101">
        <v>18.940000000000001</v>
      </c>
      <c r="C569" t="s">
        <v>1212</v>
      </c>
    </row>
    <row r="570" spans="1:3" ht="15" customHeight="1" x14ac:dyDescent="0.3">
      <c r="A570" t="s">
        <v>1777</v>
      </c>
      <c r="B570" s="101">
        <v>18.940000000000001</v>
      </c>
      <c r="C570" t="s">
        <v>1212</v>
      </c>
    </row>
    <row r="571" spans="1:3" ht="15" customHeight="1" x14ac:dyDescent="0.3">
      <c r="A571" t="s">
        <v>1778</v>
      </c>
      <c r="B571" s="101">
        <v>18.940000000000001</v>
      </c>
      <c r="C571" t="s">
        <v>1212</v>
      </c>
    </row>
    <row r="572" spans="1:3" ht="15" customHeight="1" x14ac:dyDescent="0.3">
      <c r="A572" t="s">
        <v>1779</v>
      </c>
      <c r="B572" s="101">
        <v>18.940000000000001</v>
      </c>
      <c r="C572" t="s">
        <v>1212</v>
      </c>
    </row>
    <row r="573" spans="1:3" ht="15" customHeight="1" x14ac:dyDescent="0.3">
      <c r="A573" t="s">
        <v>1780</v>
      </c>
      <c r="B573" s="101">
        <v>18.940000000000001</v>
      </c>
      <c r="C573" t="s">
        <v>1212</v>
      </c>
    </row>
    <row r="574" spans="1:3" ht="15" customHeight="1" x14ac:dyDescent="0.3">
      <c r="A574" t="s">
        <v>1781</v>
      </c>
      <c r="B574" s="101">
        <v>18.940000000000001</v>
      </c>
      <c r="C574" t="s">
        <v>1212</v>
      </c>
    </row>
    <row r="575" spans="1:3" ht="15" customHeight="1" x14ac:dyDescent="0.3">
      <c r="A575" t="s">
        <v>1782</v>
      </c>
      <c r="B575" s="101">
        <v>18.940000000000001</v>
      </c>
      <c r="C575" t="s">
        <v>1212</v>
      </c>
    </row>
    <row r="576" spans="1:3" ht="15" customHeight="1" x14ac:dyDescent="0.3">
      <c r="A576" t="s">
        <v>1783</v>
      </c>
      <c r="B576" s="101">
        <v>18.940000000000001</v>
      </c>
      <c r="C576" t="s">
        <v>1212</v>
      </c>
    </row>
    <row r="577" spans="1:3" ht="15" customHeight="1" x14ac:dyDescent="0.3">
      <c r="A577" t="s">
        <v>1784</v>
      </c>
      <c r="B577" s="101">
        <v>18.940000000000001</v>
      </c>
      <c r="C577" t="s">
        <v>1212</v>
      </c>
    </row>
    <row r="578" spans="1:3" ht="15" customHeight="1" x14ac:dyDescent="0.3">
      <c r="A578" t="s">
        <v>1785</v>
      </c>
      <c r="B578" s="101">
        <v>18.940000000000001</v>
      </c>
      <c r="C578" t="s">
        <v>1212</v>
      </c>
    </row>
    <row r="579" spans="1:3" ht="15" customHeight="1" x14ac:dyDescent="0.3">
      <c r="A579" t="s">
        <v>1786</v>
      </c>
      <c r="B579" s="101">
        <v>18.940000000000001</v>
      </c>
      <c r="C579" t="s">
        <v>1212</v>
      </c>
    </row>
    <row r="580" spans="1:3" ht="15" customHeight="1" x14ac:dyDescent="0.3">
      <c r="A580" t="s">
        <v>1787</v>
      </c>
      <c r="B580" s="101">
        <v>18.940000000000001</v>
      </c>
      <c r="C580" t="s">
        <v>1212</v>
      </c>
    </row>
    <row r="581" spans="1:3" ht="15" customHeight="1" x14ac:dyDescent="0.3">
      <c r="A581" t="s">
        <v>1788</v>
      </c>
      <c r="B581" s="101">
        <v>18.940000000000001</v>
      </c>
      <c r="C581" t="s">
        <v>1212</v>
      </c>
    </row>
    <row r="582" spans="1:3" ht="15" customHeight="1" x14ac:dyDescent="0.3">
      <c r="A582" t="s">
        <v>1789</v>
      </c>
      <c r="B582" s="101">
        <v>18.940000000000001</v>
      </c>
      <c r="C582" t="s">
        <v>1212</v>
      </c>
    </row>
    <row r="583" spans="1:3" ht="15" customHeight="1" x14ac:dyDescent="0.3">
      <c r="A583" t="s">
        <v>1790</v>
      </c>
      <c r="B583" s="101">
        <v>18.940000000000001</v>
      </c>
      <c r="C583" t="s">
        <v>1212</v>
      </c>
    </row>
    <row r="584" spans="1:3" ht="15" customHeight="1" x14ac:dyDescent="0.3">
      <c r="A584" t="s">
        <v>1791</v>
      </c>
      <c r="B584" s="101">
        <v>18.940000000000001</v>
      </c>
      <c r="C584" t="s">
        <v>1212</v>
      </c>
    </row>
    <row r="585" spans="1:3" ht="15" customHeight="1" x14ac:dyDescent="0.3">
      <c r="A585" t="s">
        <v>1792</v>
      </c>
      <c r="B585" s="101">
        <v>18.940000000000001</v>
      </c>
      <c r="C585" t="s">
        <v>1212</v>
      </c>
    </row>
    <row r="586" spans="1:3" ht="15" customHeight="1" x14ac:dyDescent="0.3">
      <c r="A586" t="s">
        <v>1793</v>
      </c>
      <c r="B586" s="101">
        <v>18.940000000000001</v>
      </c>
      <c r="C586" t="s">
        <v>1212</v>
      </c>
    </row>
    <row r="587" spans="1:3" ht="15" customHeight="1" x14ac:dyDescent="0.3">
      <c r="A587" t="s">
        <v>1794</v>
      </c>
      <c r="B587" s="101">
        <v>18.940000000000001</v>
      </c>
      <c r="C587" t="s">
        <v>1212</v>
      </c>
    </row>
    <row r="588" spans="1:3" ht="15" customHeight="1" x14ac:dyDescent="0.3">
      <c r="A588" t="s">
        <v>1795</v>
      </c>
      <c r="B588" s="101">
        <v>18.940000000000001</v>
      </c>
      <c r="C588" t="s">
        <v>1212</v>
      </c>
    </row>
    <row r="589" spans="1:3" ht="15" customHeight="1" x14ac:dyDescent="0.3">
      <c r="A589" t="s">
        <v>1796</v>
      </c>
      <c r="B589" s="101">
        <v>18.940000000000001</v>
      </c>
      <c r="C589" t="s">
        <v>1212</v>
      </c>
    </row>
    <row r="590" spans="1:3" ht="15" customHeight="1" x14ac:dyDescent="0.3">
      <c r="A590" t="s">
        <v>1797</v>
      </c>
      <c r="B590" s="101">
        <v>18.940000000000001</v>
      </c>
      <c r="C590" t="s">
        <v>1212</v>
      </c>
    </row>
    <row r="591" spans="1:3" ht="15" customHeight="1" x14ac:dyDescent="0.3">
      <c r="A591" t="s">
        <v>1798</v>
      </c>
      <c r="B591" s="101">
        <v>18.940000000000001</v>
      </c>
      <c r="C591" t="s">
        <v>1212</v>
      </c>
    </row>
    <row r="592" spans="1:3" ht="15" customHeight="1" x14ac:dyDescent="0.3">
      <c r="A592" t="s">
        <v>1799</v>
      </c>
      <c r="B592" s="101">
        <v>18.940000000000001</v>
      </c>
      <c r="C592" t="s">
        <v>1212</v>
      </c>
    </row>
    <row r="593" spans="1:3" ht="15" customHeight="1" x14ac:dyDescent="0.3">
      <c r="A593" t="s">
        <v>1800</v>
      </c>
      <c r="B593" s="101">
        <v>18.940000000000001</v>
      </c>
      <c r="C593" t="s">
        <v>1212</v>
      </c>
    </row>
    <row r="594" spans="1:3" ht="15" customHeight="1" x14ac:dyDescent="0.3">
      <c r="A594" t="s">
        <v>1801</v>
      </c>
      <c r="B594" s="101">
        <v>18.940000000000001</v>
      </c>
      <c r="C594" t="s">
        <v>1212</v>
      </c>
    </row>
    <row r="595" spans="1:3" ht="15" customHeight="1" x14ac:dyDescent="0.3">
      <c r="A595" t="s">
        <v>1802</v>
      </c>
      <c r="B595" s="101">
        <v>18.940000000000001</v>
      </c>
      <c r="C595" t="s">
        <v>1212</v>
      </c>
    </row>
    <row r="596" spans="1:3" ht="15" customHeight="1" x14ac:dyDescent="0.3">
      <c r="A596" t="s">
        <v>1803</v>
      </c>
      <c r="B596" s="101">
        <v>18.940000000000001</v>
      </c>
      <c r="C596" t="s">
        <v>1212</v>
      </c>
    </row>
    <row r="597" spans="1:3" ht="15" customHeight="1" x14ac:dyDescent="0.3">
      <c r="A597" t="s">
        <v>1804</v>
      </c>
      <c r="B597" s="101">
        <v>18.940000000000001</v>
      </c>
      <c r="C597" t="s">
        <v>1212</v>
      </c>
    </row>
    <row r="598" spans="1:3" ht="15" customHeight="1" x14ac:dyDescent="0.3">
      <c r="A598" t="s">
        <v>1805</v>
      </c>
      <c r="B598" s="101">
        <v>18.940000000000001</v>
      </c>
      <c r="C598" t="s">
        <v>1212</v>
      </c>
    </row>
    <row r="599" spans="1:3" ht="15" customHeight="1" x14ac:dyDescent="0.3">
      <c r="A599" t="s">
        <v>1806</v>
      </c>
      <c r="B599" s="101">
        <v>18.940000000000001</v>
      </c>
      <c r="C599" t="s">
        <v>1212</v>
      </c>
    </row>
    <row r="600" spans="1:3" ht="15" customHeight="1" x14ac:dyDescent="0.3">
      <c r="A600" t="s">
        <v>1807</v>
      </c>
      <c r="B600" s="101">
        <v>18.940000000000001</v>
      </c>
      <c r="C600" t="s">
        <v>1212</v>
      </c>
    </row>
    <row r="601" spans="1:3" ht="15" customHeight="1" x14ac:dyDescent="0.3">
      <c r="A601" t="s">
        <v>1808</v>
      </c>
      <c r="B601" s="101">
        <v>18.940000000000001</v>
      </c>
      <c r="C601" t="s">
        <v>1212</v>
      </c>
    </row>
    <row r="602" spans="1:3" ht="15" customHeight="1" x14ac:dyDescent="0.3">
      <c r="A602" t="s">
        <v>1809</v>
      </c>
      <c r="B602" s="101">
        <v>18.940000000000001</v>
      </c>
      <c r="C602" t="s">
        <v>1212</v>
      </c>
    </row>
    <row r="603" spans="1:3" ht="15" customHeight="1" x14ac:dyDescent="0.3">
      <c r="A603" t="s">
        <v>1810</v>
      </c>
      <c r="B603" s="101">
        <v>18.940000000000001</v>
      </c>
      <c r="C603" t="s">
        <v>1212</v>
      </c>
    </row>
    <row r="604" spans="1:3" ht="15" customHeight="1" x14ac:dyDescent="0.3">
      <c r="A604" t="s">
        <v>1811</v>
      </c>
      <c r="B604" s="101">
        <v>18.940000000000001</v>
      </c>
      <c r="C604" t="s">
        <v>1212</v>
      </c>
    </row>
    <row r="605" spans="1:3" ht="15" customHeight="1" x14ac:dyDescent="0.3">
      <c r="A605" t="s">
        <v>1812</v>
      </c>
      <c r="B605" s="101">
        <v>18.940000000000001</v>
      </c>
      <c r="C605" t="s">
        <v>1212</v>
      </c>
    </row>
    <row r="606" spans="1:3" ht="15" customHeight="1" x14ac:dyDescent="0.3">
      <c r="A606" t="s">
        <v>1813</v>
      </c>
      <c r="B606" s="101">
        <v>18.940000000000001</v>
      </c>
      <c r="C606" t="s">
        <v>1212</v>
      </c>
    </row>
    <row r="607" spans="1:3" ht="15" customHeight="1" x14ac:dyDescent="0.3">
      <c r="A607" t="s">
        <v>1814</v>
      </c>
      <c r="B607" s="101">
        <v>18.940000000000001</v>
      </c>
      <c r="C607" t="s">
        <v>1212</v>
      </c>
    </row>
    <row r="608" spans="1:3" ht="15" customHeight="1" x14ac:dyDescent="0.3">
      <c r="A608" t="s">
        <v>1815</v>
      </c>
      <c r="B608" s="101">
        <v>18.940000000000001</v>
      </c>
      <c r="C608" t="s">
        <v>1212</v>
      </c>
    </row>
    <row r="609" spans="1:3" ht="15" customHeight="1" x14ac:dyDescent="0.3">
      <c r="A609" t="s">
        <v>1816</v>
      </c>
      <c r="B609" s="101">
        <v>18.940000000000001</v>
      </c>
      <c r="C609" t="s">
        <v>1212</v>
      </c>
    </row>
    <row r="610" spans="1:3" ht="15" customHeight="1" x14ac:dyDescent="0.3">
      <c r="A610" t="s">
        <v>1817</v>
      </c>
      <c r="B610" s="101">
        <v>18.940000000000001</v>
      </c>
      <c r="C610" t="s">
        <v>1212</v>
      </c>
    </row>
    <row r="611" spans="1:3" ht="15" customHeight="1" x14ac:dyDescent="0.3">
      <c r="A611" t="s">
        <v>1818</v>
      </c>
      <c r="B611" s="101">
        <v>18.940000000000001</v>
      </c>
      <c r="C611" t="s">
        <v>1212</v>
      </c>
    </row>
    <row r="612" spans="1:3" ht="15" customHeight="1" x14ac:dyDescent="0.3">
      <c r="A612" t="s">
        <v>1819</v>
      </c>
      <c r="B612" s="101">
        <v>18.940000000000001</v>
      </c>
      <c r="C612" t="s">
        <v>1212</v>
      </c>
    </row>
    <row r="613" spans="1:3" ht="15" customHeight="1" x14ac:dyDescent="0.3">
      <c r="A613" t="s">
        <v>1820</v>
      </c>
      <c r="B613" s="101">
        <v>18.940000000000001</v>
      </c>
      <c r="C613" t="s">
        <v>1212</v>
      </c>
    </row>
    <row r="614" spans="1:3" ht="15" customHeight="1" x14ac:dyDescent="0.3">
      <c r="A614" t="s">
        <v>1821</v>
      </c>
      <c r="B614" s="101">
        <v>18.940000000000001</v>
      </c>
      <c r="C614" t="s">
        <v>1212</v>
      </c>
    </row>
    <row r="615" spans="1:3" ht="15" customHeight="1" x14ac:dyDescent="0.3">
      <c r="A615" t="s">
        <v>1822</v>
      </c>
      <c r="B615" s="101">
        <v>18.940000000000001</v>
      </c>
      <c r="C615" t="s">
        <v>1212</v>
      </c>
    </row>
    <row r="616" spans="1:3" ht="15" customHeight="1" x14ac:dyDescent="0.3">
      <c r="A616" t="s">
        <v>1823</v>
      </c>
      <c r="B616" s="101">
        <v>18.940000000000001</v>
      </c>
      <c r="C616" t="s">
        <v>1212</v>
      </c>
    </row>
    <row r="617" spans="1:3" ht="15" customHeight="1" x14ac:dyDescent="0.3">
      <c r="A617" t="s">
        <v>1824</v>
      </c>
      <c r="B617" s="101">
        <v>18.940000000000001</v>
      </c>
      <c r="C617" t="s">
        <v>1212</v>
      </c>
    </row>
    <row r="618" spans="1:3" ht="15" customHeight="1" x14ac:dyDescent="0.3">
      <c r="A618" t="s">
        <v>1825</v>
      </c>
      <c r="B618" s="101">
        <v>18.940000000000001</v>
      </c>
      <c r="C618" t="s">
        <v>1212</v>
      </c>
    </row>
    <row r="619" spans="1:3" ht="15" customHeight="1" x14ac:dyDescent="0.3">
      <c r="A619" t="s">
        <v>1826</v>
      </c>
      <c r="B619" s="101">
        <v>18.940000000000001</v>
      </c>
      <c r="C619" t="s">
        <v>1212</v>
      </c>
    </row>
    <row r="620" spans="1:3" ht="15" customHeight="1" x14ac:dyDescent="0.3">
      <c r="A620" t="s">
        <v>1827</v>
      </c>
      <c r="B620" s="101">
        <v>18.940000000000001</v>
      </c>
      <c r="C620" t="s">
        <v>1212</v>
      </c>
    </row>
    <row r="621" spans="1:3" ht="15" customHeight="1" x14ac:dyDescent="0.3">
      <c r="A621" t="s">
        <v>1828</v>
      </c>
      <c r="B621" s="101">
        <v>18.940000000000001</v>
      </c>
      <c r="C621" t="s">
        <v>1212</v>
      </c>
    </row>
    <row r="622" spans="1:3" ht="15" customHeight="1" x14ac:dyDescent="0.3">
      <c r="A622" t="s">
        <v>1829</v>
      </c>
      <c r="B622" s="101">
        <v>18.940000000000001</v>
      </c>
      <c r="C622" t="s">
        <v>1212</v>
      </c>
    </row>
    <row r="623" spans="1:3" ht="15" customHeight="1" x14ac:dyDescent="0.3">
      <c r="A623" t="s">
        <v>1830</v>
      </c>
      <c r="B623" s="101">
        <v>18.940000000000001</v>
      </c>
      <c r="C623" t="s">
        <v>1212</v>
      </c>
    </row>
    <row r="624" spans="1:3" ht="15" customHeight="1" x14ac:dyDescent="0.3">
      <c r="A624" t="s">
        <v>1831</v>
      </c>
      <c r="B624" s="101">
        <v>18.940000000000001</v>
      </c>
      <c r="C624" t="s">
        <v>1212</v>
      </c>
    </row>
    <row r="625" spans="1:3" ht="15" customHeight="1" x14ac:dyDescent="0.3">
      <c r="A625" t="s">
        <v>1832</v>
      </c>
      <c r="B625" s="101">
        <v>18.940000000000001</v>
      </c>
      <c r="C625" t="s">
        <v>1212</v>
      </c>
    </row>
    <row r="626" spans="1:3" ht="15" customHeight="1" x14ac:dyDescent="0.3">
      <c r="A626" t="s">
        <v>1833</v>
      </c>
      <c r="B626" s="101">
        <v>18.940000000000001</v>
      </c>
      <c r="C626" t="s">
        <v>1212</v>
      </c>
    </row>
    <row r="627" spans="1:3" ht="15" customHeight="1" x14ac:dyDescent="0.3">
      <c r="A627" t="s">
        <v>1834</v>
      </c>
      <c r="B627" s="101">
        <v>18.940000000000001</v>
      </c>
      <c r="C627" t="s">
        <v>1212</v>
      </c>
    </row>
    <row r="628" spans="1:3" ht="15" customHeight="1" x14ac:dyDescent="0.3">
      <c r="A628" t="s">
        <v>1835</v>
      </c>
      <c r="B628" s="101">
        <v>18.940000000000001</v>
      </c>
      <c r="C628" t="s">
        <v>1212</v>
      </c>
    </row>
    <row r="629" spans="1:3" ht="15" customHeight="1" x14ac:dyDescent="0.3">
      <c r="A629" t="s">
        <v>1836</v>
      </c>
      <c r="B629" s="101">
        <v>18.940000000000001</v>
      </c>
      <c r="C629" t="s">
        <v>1212</v>
      </c>
    </row>
    <row r="630" spans="1:3" ht="15" customHeight="1" x14ac:dyDescent="0.3">
      <c r="A630" t="s">
        <v>1837</v>
      </c>
      <c r="B630" s="101">
        <v>18.940000000000001</v>
      </c>
      <c r="C630" t="s">
        <v>1212</v>
      </c>
    </row>
    <row r="631" spans="1:3" ht="15" customHeight="1" x14ac:dyDescent="0.3">
      <c r="A631" t="s">
        <v>1838</v>
      </c>
      <c r="B631" s="101">
        <v>18.940000000000001</v>
      </c>
      <c r="C631" t="s">
        <v>1212</v>
      </c>
    </row>
    <row r="632" spans="1:3" ht="15" customHeight="1" x14ac:dyDescent="0.3">
      <c r="A632" t="s">
        <v>1839</v>
      </c>
      <c r="B632" s="101">
        <v>18.940000000000001</v>
      </c>
      <c r="C632" t="s">
        <v>1212</v>
      </c>
    </row>
    <row r="633" spans="1:3" ht="15" customHeight="1" x14ac:dyDescent="0.3">
      <c r="A633" t="s">
        <v>1840</v>
      </c>
      <c r="B633" s="101">
        <v>18.940000000000001</v>
      </c>
      <c r="C633" t="s">
        <v>1212</v>
      </c>
    </row>
    <row r="634" spans="1:3" ht="15" customHeight="1" x14ac:dyDescent="0.3">
      <c r="A634" t="s">
        <v>1841</v>
      </c>
      <c r="B634" s="101">
        <v>18.940000000000001</v>
      </c>
      <c r="C634" t="s">
        <v>1212</v>
      </c>
    </row>
    <row r="635" spans="1:3" ht="15" customHeight="1" x14ac:dyDescent="0.3">
      <c r="A635" t="s">
        <v>1842</v>
      </c>
      <c r="B635" s="101">
        <v>18.940000000000001</v>
      </c>
      <c r="C635" t="s">
        <v>1212</v>
      </c>
    </row>
    <row r="636" spans="1:3" ht="15" customHeight="1" x14ac:dyDescent="0.3">
      <c r="A636" t="s">
        <v>1843</v>
      </c>
      <c r="B636" s="101">
        <v>18.940000000000001</v>
      </c>
      <c r="C636" t="s">
        <v>1212</v>
      </c>
    </row>
    <row r="637" spans="1:3" ht="15" customHeight="1" x14ac:dyDescent="0.3">
      <c r="A637" t="s">
        <v>1844</v>
      </c>
      <c r="B637" s="101">
        <v>18.940000000000001</v>
      </c>
      <c r="C637" t="s">
        <v>1212</v>
      </c>
    </row>
    <row r="638" spans="1:3" ht="15" customHeight="1" x14ac:dyDescent="0.3">
      <c r="A638" t="s">
        <v>1845</v>
      </c>
      <c r="B638" s="101">
        <v>18.940000000000001</v>
      </c>
      <c r="C638" t="s">
        <v>1212</v>
      </c>
    </row>
    <row r="639" spans="1:3" ht="15" customHeight="1" x14ac:dyDescent="0.3">
      <c r="A639" t="s">
        <v>1846</v>
      </c>
      <c r="B639" s="101">
        <v>18.940000000000001</v>
      </c>
      <c r="C639" t="s">
        <v>1212</v>
      </c>
    </row>
    <row r="640" spans="1:3" ht="15" customHeight="1" x14ac:dyDescent="0.3">
      <c r="A640" t="s">
        <v>1847</v>
      </c>
      <c r="B640" s="101">
        <v>18.940000000000001</v>
      </c>
      <c r="C640" t="s">
        <v>1212</v>
      </c>
    </row>
    <row r="641" spans="1:3" ht="15" customHeight="1" x14ac:dyDescent="0.3">
      <c r="A641" t="s">
        <v>1848</v>
      </c>
      <c r="B641" s="101">
        <v>18.940000000000001</v>
      </c>
      <c r="C641" t="s">
        <v>1212</v>
      </c>
    </row>
    <row r="642" spans="1:3" ht="15" customHeight="1" x14ac:dyDescent="0.3">
      <c r="A642" t="s">
        <v>1849</v>
      </c>
      <c r="B642" s="101">
        <v>18.940000000000001</v>
      </c>
      <c r="C642" t="s">
        <v>1212</v>
      </c>
    </row>
    <row r="643" spans="1:3" ht="15" customHeight="1" x14ac:dyDescent="0.3">
      <c r="A643" t="s">
        <v>1850</v>
      </c>
      <c r="B643" s="101">
        <v>18.940000000000001</v>
      </c>
      <c r="C643" t="s">
        <v>1212</v>
      </c>
    </row>
    <row r="644" spans="1:3" ht="15" customHeight="1" x14ac:dyDescent="0.3">
      <c r="A644" t="s">
        <v>1851</v>
      </c>
      <c r="B644" s="101">
        <v>18.940000000000001</v>
      </c>
      <c r="C644" t="s">
        <v>1212</v>
      </c>
    </row>
    <row r="645" spans="1:3" ht="15" customHeight="1" x14ac:dyDescent="0.3">
      <c r="A645" t="s">
        <v>1852</v>
      </c>
      <c r="B645" s="101">
        <v>18.940000000000001</v>
      </c>
      <c r="C645" t="s">
        <v>1212</v>
      </c>
    </row>
    <row r="646" spans="1:3" ht="15" customHeight="1" x14ac:dyDescent="0.3">
      <c r="A646" t="s">
        <v>1853</v>
      </c>
      <c r="B646" s="101">
        <v>18.940000000000001</v>
      </c>
      <c r="C646" t="s">
        <v>1212</v>
      </c>
    </row>
    <row r="647" spans="1:3" ht="15" customHeight="1" x14ac:dyDescent="0.3">
      <c r="A647" t="s">
        <v>1854</v>
      </c>
      <c r="B647" s="101">
        <v>18.940000000000001</v>
      </c>
      <c r="C647" t="s">
        <v>1212</v>
      </c>
    </row>
    <row r="648" spans="1:3" ht="15" customHeight="1" x14ac:dyDescent="0.3">
      <c r="A648" t="s">
        <v>1855</v>
      </c>
      <c r="B648" s="101">
        <v>18.940000000000001</v>
      </c>
      <c r="C648" t="s">
        <v>1212</v>
      </c>
    </row>
    <row r="649" spans="1:3" ht="15" customHeight="1" x14ac:dyDescent="0.3">
      <c r="A649" t="s">
        <v>1856</v>
      </c>
      <c r="B649" s="101">
        <v>18.940000000000001</v>
      </c>
      <c r="C649" t="s">
        <v>1212</v>
      </c>
    </row>
    <row r="650" spans="1:3" ht="15" customHeight="1" x14ac:dyDescent="0.3">
      <c r="A650" t="s">
        <v>1857</v>
      </c>
      <c r="B650" s="101">
        <v>18.940000000000001</v>
      </c>
      <c r="C650" t="s">
        <v>1212</v>
      </c>
    </row>
    <row r="651" spans="1:3" ht="15" customHeight="1" x14ac:dyDescent="0.3">
      <c r="A651" t="s">
        <v>1858</v>
      </c>
      <c r="B651" s="101">
        <v>18.940000000000001</v>
      </c>
      <c r="C651" t="s">
        <v>1212</v>
      </c>
    </row>
    <row r="652" spans="1:3" ht="15" customHeight="1" x14ac:dyDescent="0.3">
      <c r="A652" t="s">
        <v>1859</v>
      </c>
      <c r="B652" s="101">
        <v>18.940000000000001</v>
      </c>
      <c r="C652" t="s">
        <v>1212</v>
      </c>
    </row>
    <row r="653" spans="1:3" ht="15" customHeight="1" x14ac:dyDescent="0.3">
      <c r="A653" t="s">
        <v>1860</v>
      </c>
      <c r="B653" s="101">
        <v>18.940000000000001</v>
      </c>
      <c r="C653" t="s">
        <v>1212</v>
      </c>
    </row>
    <row r="654" spans="1:3" ht="15" customHeight="1" x14ac:dyDescent="0.3">
      <c r="A654" t="s">
        <v>1861</v>
      </c>
      <c r="B654" s="101">
        <v>18.940000000000001</v>
      </c>
      <c r="C654" t="s">
        <v>1212</v>
      </c>
    </row>
    <row r="655" spans="1:3" ht="15" customHeight="1" x14ac:dyDescent="0.3">
      <c r="A655" t="s">
        <v>1862</v>
      </c>
      <c r="B655" s="101">
        <v>18.940000000000001</v>
      </c>
      <c r="C655" t="s">
        <v>1212</v>
      </c>
    </row>
    <row r="656" spans="1:3" ht="15" customHeight="1" x14ac:dyDescent="0.3">
      <c r="A656" t="s">
        <v>1863</v>
      </c>
      <c r="B656" s="101">
        <v>18.940000000000001</v>
      </c>
      <c r="C656" t="s">
        <v>1212</v>
      </c>
    </row>
    <row r="657" spans="1:3" ht="15" customHeight="1" x14ac:dyDescent="0.3">
      <c r="A657" t="s">
        <v>1864</v>
      </c>
      <c r="B657" s="101">
        <v>18.940000000000001</v>
      </c>
      <c r="C657" t="s">
        <v>1212</v>
      </c>
    </row>
    <row r="658" spans="1:3" ht="15" customHeight="1" x14ac:dyDescent="0.3">
      <c r="A658" t="s">
        <v>1865</v>
      </c>
      <c r="B658" s="101">
        <v>18.940000000000001</v>
      </c>
      <c r="C658" t="s">
        <v>1212</v>
      </c>
    </row>
    <row r="659" spans="1:3" ht="15" customHeight="1" x14ac:dyDescent="0.3">
      <c r="A659" t="s">
        <v>1866</v>
      </c>
      <c r="B659" s="101">
        <v>18.940000000000001</v>
      </c>
      <c r="C659" t="s">
        <v>1212</v>
      </c>
    </row>
    <row r="660" spans="1:3" ht="15" customHeight="1" x14ac:dyDescent="0.3">
      <c r="A660" t="s">
        <v>1867</v>
      </c>
      <c r="B660" s="101">
        <v>18.940000000000001</v>
      </c>
      <c r="C660" t="s">
        <v>1212</v>
      </c>
    </row>
    <row r="661" spans="1:3" ht="15" customHeight="1" x14ac:dyDescent="0.3">
      <c r="A661" t="s">
        <v>1868</v>
      </c>
      <c r="B661" s="101">
        <v>18.940000000000001</v>
      </c>
      <c r="C661" t="s">
        <v>1212</v>
      </c>
    </row>
    <row r="662" spans="1:3" ht="15" customHeight="1" x14ac:dyDescent="0.3">
      <c r="A662" t="s">
        <v>1869</v>
      </c>
      <c r="B662" s="101">
        <v>18.940000000000001</v>
      </c>
      <c r="C662" t="s">
        <v>1212</v>
      </c>
    </row>
    <row r="663" spans="1:3" ht="15" customHeight="1" x14ac:dyDescent="0.3">
      <c r="A663" t="s">
        <v>1870</v>
      </c>
      <c r="B663" s="101">
        <v>18.940000000000001</v>
      </c>
      <c r="C663" t="s">
        <v>1212</v>
      </c>
    </row>
    <row r="664" spans="1:3" ht="15" customHeight="1" x14ac:dyDescent="0.3">
      <c r="A664" t="s">
        <v>1871</v>
      </c>
      <c r="B664" s="101">
        <v>18.940000000000001</v>
      </c>
      <c r="C664" t="s">
        <v>1212</v>
      </c>
    </row>
    <row r="665" spans="1:3" ht="15" customHeight="1" x14ac:dyDescent="0.3">
      <c r="A665" t="s">
        <v>1872</v>
      </c>
      <c r="B665" s="101">
        <v>18.940000000000001</v>
      </c>
      <c r="C665" t="s">
        <v>1212</v>
      </c>
    </row>
    <row r="666" spans="1:3" ht="15" customHeight="1" x14ac:dyDescent="0.3">
      <c r="A666" t="s">
        <v>1873</v>
      </c>
      <c r="B666" s="101">
        <v>18.940000000000001</v>
      </c>
      <c r="C666" t="s">
        <v>1212</v>
      </c>
    </row>
    <row r="667" spans="1:3" ht="15" customHeight="1" x14ac:dyDescent="0.3">
      <c r="A667" t="s">
        <v>1874</v>
      </c>
      <c r="B667" s="101">
        <v>18.940000000000001</v>
      </c>
      <c r="C667" t="s">
        <v>1212</v>
      </c>
    </row>
    <row r="668" spans="1:3" ht="15" customHeight="1" x14ac:dyDescent="0.3">
      <c r="A668" t="s">
        <v>1875</v>
      </c>
      <c r="B668" s="101">
        <v>18.940000000000001</v>
      </c>
      <c r="C668" t="s">
        <v>1212</v>
      </c>
    </row>
    <row r="669" spans="1:3" ht="15" customHeight="1" x14ac:dyDescent="0.3">
      <c r="A669" t="s">
        <v>1876</v>
      </c>
      <c r="B669" s="101">
        <v>18.940000000000001</v>
      </c>
      <c r="C669" t="s">
        <v>1212</v>
      </c>
    </row>
    <row r="670" spans="1:3" ht="15" customHeight="1" x14ac:dyDescent="0.3">
      <c r="A670" t="s">
        <v>1877</v>
      </c>
      <c r="B670" s="101">
        <v>18.940000000000001</v>
      </c>
      <c r="C670" t="s">
        <v>1212</v>
      </c>
    </row>
    <row r="671" spans="1:3" ht="15" customHeight="1" x14ac:dyDescent="0.3">
      <c r="A671" t="s">
        <v>1878</v>
      </c>
      <c r="B671" s="101">
        <v>18.940000000000001</v>
      </c>
      <c r="C671" t="s">
        <v>1212</v>
      </c>
    </row>
    <row r="672" spans="1:3" ht="15" customHeight="1" x14ac:dyDescent="0.3">
      <c r="A672" t="s">
        <v>1879</v>
      </c>
      <c r="B672" s="101">
        <v>18.940000000000001</v>
      </c>
      <c r="C672" t="s">
        <v>1212</v>
      </c>
    </row>
    <row r="673" spans="1:3" ht="15" customHeight="1" x14ac:dyDescent="0.3">
      <c r="A673" t="s">
        <v>1880</v>
      </c>
      <c r="B673" s="101">
        <v>18.940000000000001</v>
      </c>
      <c r="C673" t="s">
        <v>1212</v>
      </c>
    </row>
    <row r="674" spans="1:3" ht="15" customHeight="1" x14ac:dyDescent="0.3">
      <c r="A674" t="s">
        <v>1881</v>
      </c>
      <c r="B674" s="101">
        <v>18.940000000000001</v>
      </c>
      <c r="C674" t="s">
        <v>1212</v>
      </c>
    </row>
    <row r="675" spans="1:3" ht="15" customHeight="1" x14ac:dyDescent="0.3">
      <c r="A675" t="s">
        <v>1882</v>
      </c>
      <c r="B675" s="101">
        <v>18.940000000000001</v>
      </c>
      <c r="C675" t="s">
        <v>1212</v>
      </c>
    </row>
    <row r="676" spans="1:3" ht="15" customHeight="1" x14ac:dyDescent="0.3">
      <c r="A676" t="s">
        <v>1883</v>
      </c>
      <c r="B676" s="101">
        <v>18.940000000000001</v>
      </c>
      <c r="C676" t="s">
        <v>1212</v>
      </c>
    </row>
    <row r="677" spans="1:3" ht="15" customHeight="1" x14ac:dyDescent="0.3">
      <c r="A677" t="s">
        <v>1884</v>
      </c>
      <c r="B677" s="101">
        <v>18.93</v>
      </c>
      <c r="C677" t="s">
        <v>1212</v>
      </c>
    </row>
    <row r="678" spans="1:3" ht="15" customHeight="1" x14ac:dyDescent="0.3">
      <c r="A678" t="s">
        <v>1885</v>
      </c>
      <c r="B678" s="101">
        <v>18.93</v>
      </c>
      <c r="C678" t="s">
        <v>1212</v>
      </c>
    </row>
    <row r="679" spans="1:3" ht="15" customHeight="1" x14ac:dyDescent="0.3">
      <c r="A679" t="s">
        <v>1886</v>
      </c>
      <c r="B679" s="101">
        <v>18.93</v>
      </c>
      <c r="C679" t="s">
        <v>1212</v>
      </c>
    </row>
    <row r="680" spans="1:3" ht="15" customHeight="1" x14ac:dyDescent="0.3">
      <c r="A680" t="s">
        <v>1887</v>
      </c>
      <c r="B680" s="101">
        <v>18.93</v>
      </c>
      <c r="C680" t="s">
        <v>1212</v>
      </c>
    </row>
    <row r="681" spans="1:3" ht="15" customHeight="1" x14ac:dyDescent="0.3">
      <c r="A681" t="s">
        <v>1888</v>
      </c>
      <c r="B681" s="101">
        <v>18.93</v>
      </c>
      <c r="C681" t="s">
        <v>1212</v>
      </c>
    </row>
    <row r="682" spans="1:3" ht="15" customHeight="1" x14ac:dyDescent="0.3">
      <c r="A682" t="s">
        <v>1889</v>
      </c>
      <c r="B682" s="101">
        <v>18.93</v>
      </c>
      <c r="C682" t="s">
        <v>1212</v>
      </c>
    </row>
    <row r="683" spans="1:3" ht="15" customHeight="1" x14ac:dyDescent="0.3">
      <c r="A683" t="s">
        <v>1890</v>
      </c>
      <c r="B683" s="101">
        <v>18.93</v>
      </c>
      <c r="C683" t="s">
        <v>1212</v>
      </c>
    </row>
    <row r="684" spans="1:3" ht="15" customHeight="1" x14ac:dyDescent="0.3">
      <c r="A684" t="s">
        <v>1891</v>
      </c>
      <c r="B684" s="101">
        <v>18.93</v>
      </c>
      <c r="C684" t="s">
        <v>1212</v>
      </c>
    </row>
    <row r="685" spans="1:3" ht="15" customHeight="1" x14ac:dyDescent="0.3">
      <c r="A685" t="s">
        <v>1892</v>
      </c>
      <c r="B685" s="101">
        <v>18.93</v>
      </c>
      <c r="C685" t="s">
        <v>1212</v>
      </c>
    </row>
    <row r="686" spans="1:3" ht="15" customHeight="1" x14ac:dyDescent="0.3">
      <c r="A686" t="s">
        <v>1893</v>
      </c>
      <c r="B686" s="101">
        <v>18.93</v>
      </c>
      <c r="C686" t="s">
        <v>1212</v>
      </c>
    </row>
    <row r="687" spans="1:3" ht="15" customHeight="1" x14ac:dyDescent="0.3">
      <c r="A687" t="s">
        <v>1894</v>
      </c>
      <c r="B687" s="101">
        <v>18.93</v>
      </c>
      <c r="C687" t="s">
        <v>1212</v>
      </c>
    </row>
    <row r="688" spans="1:3" ht="15" customHeight="1" x14ac:dyDescent="0.3">
      <c r="A688" t="s">
        <v>1895</v>
      </c>
      <c r="B688" s="101">
        <v>18.93</v>
      </c>
      <c r="C688" t="s">
        <v>1212</v>
      </c>
    </row>
    <row r="689" spans="1:3" ht="15" customHeight="1" x14ac:dyDescent="0.3">
      <c r="A689" t="s">
        <v>1896</v>
      </c>
      <c r="B689" s="101">
        <v>18.940000000000001</v>
      </c>
      <c r="C689" t="s">
        <v>1212</v>
      </c>
    </row>
    <row r="690" spans="1:3" ht="15" customHeight="1" x14ac:dyDescent="0.3">
      <c r="A690" t="s">
        <v>1897</v>
      </c>
      <c r="B690" s="101">
        <v>18.940000000000001</v>
      </c>
      <c r="C690" t="s">
        <v>1212</v>
      </c>
    </row>
    <row r="691" spans="1:3" ht="15" customHeight="1" x14ac:dyDescent="0.3">
      <c r="A691" t="s">
        <v>1898</v>
      </c>
      <c r="B691" s="101">
        <v>18.940000000000001</v>
      </c>
      <c r="C691" t="s">
        <v>1212</v>
      </c>
    </row>
    <row r="692" spans="1:3" ht="15" customHeight="1" x14ac:dyDescent="0.3">
      <c r="A692" t="s">
        <v>1899</v>
      </c>
      <c r="B692" s="101">
        <v>18.940000000000001</v>
      </c>
      <c r="C692" t="s">
        <v>1212</v>
      </c>
    </row>
    <row r="693" spans="1:3" ht="15" customHeight="1" x14ac:dyDescent="0.3">
      <c r="A693" t="s">
        <v>1900</v>
      </c>
      <c r="B693" s="101">
        <v>18.940000000000001</v>
      </c>
      <c r="C693" t="s">
        <v>1212</v>
      </c>
    </row>
    <row r="694" spans="1:3" ht="15" customHeight="1" x14ac:dyDescent="0.3">
      <c r="A694" t="s">
        <v>1901</v>
      </c>
      <c r="B694" s="101">
        <v>18.940000000000001</v>
      </c>
      <c r="C694" t="s">
        <v>1212</v>
      </c>
    </row>
    <row r="695" spans="1:3" ht="15" customHeight="1" x14ac:dyDescent="0.3">
      <c r="A695" t="s">
        <v>1902</v>
      </c>
      <c r="B695" s="101">
        <v>18.940000000000001</v>
      </c>
      <c r="C695" t="s">
        <v>1212</v>
      </c>
    </row>
    <row r="696" spans="1:3" ht="15" customHeight="1" x14ac:dyDescent="0.3">
      <c r="A696" t="s">
        <v>1903</v>
      </c>
      <c r="B696" s="101">
        <v>18.940000000000001</v>
      </c>
      <c r="C696" t="s">
        <v>1212</v>
      </c>
    </row>
    <row r="697" spans="1:3" ht="15" customHeight="1" x14ac:dyDescent="0.3">
      <c r="A697" t="s">
        <v>1904</v>
      </c>
      <c r="B697" s="101">
        <v>18.940000000000001</v>
      </c>
      <c r="C697" t="s">
        <v>1212</v>
      </c>
    </row>
    <row r="698" spans="1:3" ht="15" customHeight="1" x14ac:dyDescent="0.3">
      <c r="A698" t="s">
        <v>1905</v>
      </c>
      <c r="B698" s="101">
        <v>18.940000000000001</v>
      </c>
      <c r="C698" t="s">
        <v>1212</v>
      </c>
    </row>
    <row r="699" spans="1:3" ht="15" customHeight="1" x14ac:dyDescent="0.3">
      <c r="A699" t="s">
        <v>1906</v>
      </c>
      <c r="B699" s="101">
        <v>18.940000000000001</v>
      </c>
      <c r="C699" t="s">
        <v>1212</v>
      </c>
    </row>
    <row r="700" spans="1:3" ht="15" customHeight="1" x14ac:dyDescent="0.3">
      <c r="A700" t="s">
        <v>1907</v>
      </c>
      <c r="B700" s="101">
        <v>18.940000000000001</v>
      </c>
      <c r="C700" t="s">
        <v>1212</v>
      </c>
    </row>
    <row r="701" spans="1:3" ht="15" customHeight="1" x14ac:dyDescent="0.3">
      <c r="A701" t="s">
        <v>1908</v>
      </c>
      <c r="B701" s="101">
        <v>18.96</v>
      </c>
      <c r="C701" t="s">
        <v>1212</v>
      </c>
    </row>
    <row r="702" spans="1:3" ht="15" customHeight="1" x14ac:dyDescent="0.3">
      <c r="A702" t="s">
        <v>1909</v>
      </c>
      <c r="B702" s="101">
        <v>18.96</v>
      </c>
      <c r="C702" t="s">
        <v>1212</v>
      </c>
    </row>
    <row r="703" spans="1:3" ht="15" customHeight="1" x14ac:dyDescent="0.3">
      <c r="A703" t="s">
        <v>1910</v>
      </c>
      <c r="B703" s="101">
        <v>18.96</v>
      </c>
      <c r="C703" t="s">
        <v>1212</v>
      </c>
    </row>
    <row r="704" spans="1:3" ht="15" customHeight="1" x14ac:dyDescent="0.3">
      <c r="A704" t="s">
        <v>1911</v>
      </c>
      <c r="B704" s="101">
        <v>18.96</v>
      </c>
      <c r="C704" t="s">
        <v>1212</v>
      </c>
    </row>
    <row r="705" spans="1:3" ht="15" customHeight="1" x14ac:dyDescent="0.3">
      <c r="A705" t="s">
        <v>1912</v>
      </c>
      <c r="B705" s="101">
        <v>18.96</v>
      </c>
      <c r="C705" t="s">
        <v>1212</v>
      </c>
    </row>
    <row r="706" spans="1:3" ht="15" customHeight="1" x14ac:dyDescent="0.3">
      <c r="A706" t="s">
        <v>1913</v>
      </c>
      <c r="B706" s="101">
        <v>18.96</v>
      </c>
      <c r="C706" t="s">
        <v>1212</v>
      </c>
    </row>
    <row r="707" spans="1:3" ht="15" customHeight="1" x14ac:dyDescent="0.3">
      <c r="A707" t="s">
        <v>1914</v>
      </c>
      <c r="B707" s="101">
        <v>18.96</v>
      </c>
      <c r="C707" t="s">
        <v>1212</v>
      </c>
    </row>
    <row r="708" spans="1:3" ht="15" customHeight="1" x14ac:dyDescent="0.3">
      <c r="A708" t="s">
        <v>1915</v>
      </c>
      <c r="B708" s="101">
        <v>18.96</v>
      </c>
      <c r="C708" t="s">
        <v>1212</v>
      </c>
    </row>
    <row r="709" spans="1:3" ht="15" customHeight="1" x14ac:dyDescent="0.3">
      <c r="A709" t="s">
        <v>1916</v>
      </c>
      <c r="B709" s="101">
        <v>18.96</v>
      </c>
      <c r="C709" t="s">
        <v>1212</v>
      </c>
    </row>
    <row r="710" spans="1:3" ht="15" customHeight="1" x14ac:dyDescent="0.3">
      <c r="A710" t="s">
        <v>1917</v>
      </c>
      <c r="B710" s="101">
        <v>18.96</v>
      </c>
      <c r="C710" t="s">
        <v>1212</v>
      </c>
    </row>
    <row r="711" spans="1:3" ht="15" customHeight="1" x14ac:dyDescent="0.3">
      <c r="A711" t="s">
        <v>1918</v>
      </c>
      <c r="B711" s="101">
        <v>18.96</v>
      </c>
      <c r="C711" t="s">
        <v>1212</v>
      </c>
    </row>
    <row r="712" spans="1:3" ht="15" customHeight="1" x14ac:dyDescent="0.3">
      <c r="A712" t="s">
        <v>1919</v>
      </c>
      <c r="B712" s="101">
        <v>18.96</v>
      </c>
      <c r="C712" t="s">
        <v>1212</v>
      </c>
    </row>
    <row r="713" spans="1:3" ht="15" customHeight="1" x14ac:dyDescent="0.3">
      <c r="A713" t="s">
        <v>1920</v>
      </c>
      <c r="B713" s="101">
        <v>18.96</v>
      </c>
      <c r="C713" t="s">
        <v>1212</v>
      </c>
    </row>
    <row r="714" spans="1:3" ht="15" customHeight="1" x14ac:dyDescent="0.3">
      <c r="A714" t="s">
        <v>1921</v>
      </c>
      <c r="B714" s="101">
        <v>18.96</v>
      </c>
      <c r="C714" t="s">
        <v>1212</v>
      </c>
    </row>
    <row r="715" spans="1:3" ht="15" customHeight="1" x14ac:dyDescent="0.3">
      <c r="A715" t="s">
        <v>1922</v>
      </c>
      <c r="B715" s="101">
        <v>18.96</v>
      </c>
      <c r="C715" t="s">
        <v>1212</v>
      </c>
    </row>
    <row r="716" spans="1:3" ht="15" customHeight="1" x14ac:dyDescent="0.3">
      <c r="A716" t="s">
        <v>1923</v>
      </c>
      <c r="B716" s="101">
        <v>18.96</v>
      </c>
      <c r="C716" t="s">
        <v>1212</v>
      </c>
    </row>
    <row r="717" spans="1:3" ht="15" customHeight="1" x14ac:dyDescent="0.3">
      <c r="A717" t="s">
        <v>1924</v>
      </c>
      <c r="B717" s="101">
        <v>18.96</v>
      </c>
      <c r="C717" t="s">
        <v>1212</v>
      </c>
    </row>
    <row r="718" spans="1:3" ht="15" customHeight="1" x14ac:dyDescent="0.3">
      <c r="A718" t="s">
        <v>1925</v>
      </c>
      <c r="B718" s="101">
        <v>18.96</v>
      </c>
      <c r="C718" t="s">
        <v>1212</v>
      </c>
    </row>
    <row r="719" spans="1:3" ht="15" customHeight="1" x14ac:dyDescent="0.3">
      <c r="A719" t="s">
        <v>1926</v>
      </c>
      <c r="B719" s="101">
        <v>18.96</v>
      </c>
      <c r="C719" t="s">
        <v>1212</v>
      </c>
    </row>
    <row r="720" spans="1:3" ht="15" customHeight="1" x14ac:dyDescent="0.3">
      <c r="A720" t="s">
        <v>1927</v>
      </c>
      <c r="B720" s="101">
        <v>18.96</v>
      </c>
      <c r="C720" t="s">
        <v>1212</v>
      </c>
    </row>
    <row r="721" spans="1:3" ht="15" customHeight="1" x14ac:dyDescent="0.3">
      <c r="A721" t="s">
        <v>1928</v>
      </c>
      <c r="B721" s="101">
        <v>18.96</v>
      </c>
      <c r="C721" t="s">
        <v>1212</v>
      </c>
    </row>
    <row r="722" spans="1:3" ht="15" customHeight="1" x14ac:dyDescent="0.3">
      <c r="A722" t="s">
        <v>1929</v>
      </c>
      <c r="B722" s="101">
        <v>18.96</v>
      </c>
      <c r="C722" t="s">
        <v>1212</v>
      </c>
    </row>
    <row r="723" spans="1:3" ht="15" customHeight="1" x14ac:dyDescent="0.3">
      <c r="A723" t="s">
        <v>1930</v>
      </c>
      <c r="B723" s="101">
        <v>18.96</v>
      </c>
      <c r="C723" t="s">
        <v>1212</v>
      </c>
    </row>
    <row r="724" spans="1:3" ht="15" customHeight="1" x14ac:dyDescent="0.3">
      <c r="A724" t="s">
        <v>1931</v>
      </c>
      <c r="B724" s="101">
        <v>18.96</v>
      </c>
      <c r="C724" t="s">
        <v>1212</v>
      </c>
    </row>
    <row r="725" spans="1:3" ht="15" customHeight="1" x14ac:dyDescent="0.3">
      <c r="A725" t="s">
        <v>1932</v>
      </c>
      <c r="B725" s="101">
        <v>18.96</v>
      </c>
      <c r="C725" t="s">
        <v>1212</v>
      </c>
    </row>
    <row r="726" spans="1:3" ht="15" customHeight="1" x14ac:dyDescent="0.3">
      <c r="A726" t="s">
        <v>1933</v>
      </c>
      <c r="B726" s="101">
        <v>18.96</v>
      </c>
      <c r="C726" t="s">
        <v>1212</v>
      </c>
    </row>
    <row r="727" spans="1:3" ht="15" customHeight="1" x14ac:dyDescent="0.3">
      <c r="A727" t="s">
        <v>1934</v>
      </c>
      <c r="B727" s="101">
        <v>18.96</v>
      </c>
      <c r="C727" t="s">
        <v>1212</v>
      </c>
    </row>
    <row r="728" spans="1:3" ht="15" customHeight="1" x14ac:dyDescent="0.3">
      <c r="A728" t="s">
        <v>1935</v>
      </c>
      <c r="B728" s="101">
        <v>18.96</v>
      </c>
      <c r="C728" t="s">
        <v>1212</v>
      </c>
    </row>
    <row r="729" spans="1:3" ht="15" customHeight="1" x14ac:dyDescent="0.3">
      <c r="A729" t="s">
        <v>1936</v>
      </c>
      <c r="B729" s="101">
        <v>18.96</v>
      </c>
      <c r="C729" t="s">
        <v>1212</v>
      </c>
    </row>
    <row r="730" spans="1:3" ht="15" customHeight="1" x14ac:dyDescent="0.3">
      <c r="A730" t="s">
        <v>1937</v>
      </c>
      <c r="B730" s="101">
        <v>18.96</v>
      </c>
      <c r="C730" t="s">
        <v>1212</v>
      </c>
    </row>
    <row r="731" spans="1:3" ht="15" customHeight="1" x14ac:dyDescent="0.3">
      <c r="A731" t="s">
        <v>1938</v>
      </c>
      <c r="B731" s="101">
        <v>18.96</v>
      </c>
      <c r="C731" t="s">
        <v>1212</v>
      </c>
    </row>
    <row r="732" spans="1:3" ht="15" customHeight="1" x14ac:dyDescent="0.3">
      <c r="A732" t="s">
        <v>1939</v>
      </c>
      <c r="B732" s="101">
        <v>18.96</v>
      </c>
      <c r="C732" t="s">
        <v>1212</v>
      </c>
    </row>
    <row r="733" spans="1:3" ht="15" customHeight="1" x14ac:dyDescent="0.3">
      <c r="A733" t="s">
        <v>1940</v>
      </c>
      <c r="B733" s="101">
        <v>18.96</v>
      </c>
      <c r="C733" t="s">
        <v>1212</v>
      </c>
    </row>
    <row r="734" spans="1:3" ht="15" customHeight="1" x14ac:dyDescent="0.3">
      <c r="A734" t="s">
        <v>1941</v>
      </c>
      <c r="B734" s="101">
        <v>18.96</v>
      </c>
      <c r="C734" t="s">
        <v>1212</v>
      </c>
    </row>
    <row r="735" spans="1:3" ht="15" customHeight="1" x14ac:dyDescent="0.3">
      <c r="A735" t="s">
        <v>1942</v>
      </c>
      <c r="B735" s="101">
        <v>18.96</v>
      </c>
      <c r="C735" t="s">
        <v>1212</v>
      </c>
    </row>
    <row r="736" spans="1:3" ht="15" customHeight="1" x14ac:dyDescent="0.3">
      <c r="A736" t="s">
        <v>1943</v>
      </c>
      <c r="B736" s="101">
        <v>18.96</v>
      </c>
      <c r="C736" t="s">
        <v>1212</v>
      </c>
    </row>
    <row r="737" spans="1:3" ht="15" customHeight="1" x14ac:dyDescent="0.3">
      <c r="A737" t="s">
        <v>1944</v>
      </c>
      <c r="B737" s="101">
        <v>18.940000000000001</v>
      </c>
      <c r="C737" t="s">
        <v>1212</v>
      </c>
    </row>
    <row r="738" spans="1:3" ht="15" customHeight="1" x14ac:dyDescent="0.3">
      <c r="A738" t="s">
        <v>1945</v>
      </c>
      <c r="B738" s="101">
        <v>18.940000000000001</v>
      </c>
      <c r="C738" t="s">
        <v>1212</v>
      </c>
    </row>
    <row r="739" spans="1:3" ht="15" customHeight="1" x14ac:dyDescent="0.3">
      <c r="A739" t="s">
        <v>1946</v>
      </c>
      <c r="B739" s="101">
        <v>18.940000000000001</v>
      </c>
      <c r="C739" t="s">
        <v>1212</v>
      </c>
    </row>
    <row r="740" spans="1:3" ht="15" customHeight="1" x14ac:dyDescent="0.3">
      <c r="A740" t="s">
        <v>1947</v>
      </c>
      <c r="B740" s="101">
        <v>18.940000000000001</v>
      </c>
      <c r="C740" t="s">
        <v>1212</v>
      </c>
    </row>
    <row r="741" spans="1:3" ht="15" customHeight="1" x14ac:dyDescent="0.3">
      <c r="A741" t="s">
        <v>1948</v>
      </c>
      <c r="B741" s="101">
        <v>18.940000000000001</v>
      </c>
      <c r="C741" t="s">
        <v>1212</v>
      </c>
    </row>
    <row r="742" spans="1:3" ht="15" customHeight="1" x14ac:dyDescent="0.3">
      <c r="A742" t="s">
        <v>1949</v>
      </c>
      <c r="B742" s="101">
        <v>18.940000000000001</v>
      </c>
      <c r="C742" t="s">
        <v>1212</v>
      </c>
    </row>
    <row r="743" spans="1:3" ht="15" customHeight="1" x14ac:dyDescent="0.3">
      <c r="A743" t="s">
        <v>1950</v>
      </c>
      <c r="B743" s="101">
        <v>18.940000000000001</v>
      </c>
      <c r="C743" t="s">
        <v>1212</v>
      </c>
    </row>
    <row r="744" spans="1:3" ht="15" customHeight="1" x14ac:dyDescent="0.3">
      <c r="A744" t="s">
        <v>1951</v>
      </c>
      <c r="B744" s="101">
        <v>18.940000000000001</v>
      </c>
      <c r="C744" t="s">
        <v>1212</v>
      </c>
    </row>
    <row r="745" spans="1:3" ht="15" customHeight="1" x14ac:dyDescent="0.3">
      <c r="A745" t="s">
        <v>1952</v>
      </c>
      <c r="B745" s="101">
        <v>18.940000000000001</v>
      </c>
      <c r="C745" t="s">
        <v>1212</v>
      </c>
    </row>
    <row r="746" spans="1:3" ht="15" customHeight="1" x14ac:dyDescent="0.3">
      <c r="A746" t="s">
        <v>1953</v>
      </c>
      <c r="B746" s="101">
        <v>18.940000000000001</v>
      </c>
      <c r="C746" t="s">
        <v>1212</v>
      </c>
    </row>
    <row r="747" spans="1:3" ht="15" customHeight="1" x14ac:dyDescent="0.3">
      <c r="A747" t="s">
        <v>1954</v>
      </c>
      <c r="B747" s="101">
        <v>18.940000000000001</v>
      </c>
      <c r="C747" t="s">
        <v>1212</v>
      </c>
    </row>
    <row r="748" spans="1:3" ht="15" customHeight="1" x14ac:dyDescent="0.3">
      <c r="A748" t="s">
        <v>1955</v>
      </c>
      <c r="B748" s="101">
        <v>18.940000000000001</v>
      </c>
      <c r="C748" t="s">
        <v>1212</v>
      </c>
    </row>
    <row r="749" spans="1:3" ht="15" customHeight="1" x14ac:dyDescent="0.3">
      <c r="A749" t="s">
        <v>1956</v>
      </c>
      <c r="B749" s="101">
        <v>18.93</v>
      </c>
      <c r="C749" t="s">
        <v>1212</v>
      </c>
    </row>
    <row r="750" spans="1:3" ht="15" customHeight="1" x14ac:dyDescent="0.3">
      <c r="A750" t="s">
        <v>1957</v>
      </c>
      <c r="B750" s="101">
        <v>18.93</v>
      </c>
      <c r="C750" t="s">
        <v>1212</v>
      </c>
    </row>
    <row r="751" spans="1:3" ht="15" customHeight="1" x14ac:dyDescent="0.3">
      <c r="A751" t="s">
        <v>1958</v>
      </c>
      <c r="B751" s="101">
        <v>18.93</v>
      </c>
      <c r="C751" t="s">
        <v>1212</v>
      </c>
    </row>
    <row r="752" spans="1:3" ht="15" customHeight="1" x14ac:dyDescent="0.3">
      <c r="A752" t="s">
        <v>1959</v>
      </c>
      <c r="B752" s="101">
        <v>18.93</v>
      </c>
      <c r="C752" t="s">
        <v>1212</v>
      </c>
    </row>
    <row r="753" spans="1:3" ht="15" customHeight="1" x14ac:dyDescent="0.3">
      <c r="A753" t="s">
        <v>1960</v>
      </c>
      <c r="B753" s="101">
        <v>18.93</v>
      </c>
      <c r="C753" t="s">
        <v>1212</v>
      </c>
    </row>
    <row r="754" spans="1:3" ht="15" customHeight="1" x14ac:dyDescent="0.3">
      <c r="A754" t="s">
        <v>1961</v>
      </c>
      <c r="B754" s="101">
        <v>18.93</v>
      </c>
      <c r="C754" t="s">
        <v>1212</v>
      </c>
    </row>
    <row r="755" spans="1:3" ht="15" customHeight="1" x14ac:dyDescent="0.3">
      <c r="A755" t="s">
        <v>1962</v>
      </c>
      <c r="B755" s="101">
        <v>18.93</v>
      </c>
      <c r="C755" t="s">
        <v>1212</v>
      </c>
    </row>
    <row r="756" spans="1:3" ht="15" customHeight="1" x14ac:dyDescent="0.3">
      <c r="A756" t="s">
        <v>1963</v>
      </c>
      <c r="B756" s="101">
        <v>18.93</v>
      </c>
      <c r="C756" t="s">
        <v>1212</v>
      </c>
    </row>
    <row r="757" spans="1:3" ht="15" customHeight="1" x14ac:dyDescent="0.3">
      <c r="A757" t="s">
        <v>1964</v>
      </c>
      <c r="B757" s="101">
        <v>18.93</v>
      </c>
      <c r="C757" t="s">
        <v>1212</v>
      </c>
    </row>
    <row r="758" spans="1:3" ht="15" customHeight="1" x14ac:dyDescent="0.3">
      <c r="A758" t="s">
        <v>1965</v>
      </c>
      <c r="B758" s="101">
        <v>18.93</v>
      </c>
      <c r="C758" t="s">
        <v>1212</v>
      </c>
    </row>
    <row r="759" spans="1:3" ht="15" customHeight="1" x14ac:dyDescent="0.3">
      <c r="A759" t="s">
        <v>1966</v>
      </c>
      <c r="B759" s="101">
        <v>18.93</v>
      </c>
      <c r="C759" t="s">
        <v>1212</v>
      </c>
    </row>
    <row r="760" spans="1:3" ht="15" customHeight="1" x14ac:dyDescent="0.3">
      <c r="A760" t="s">
        <v>1967</v>
      </c>
      <c r="B760" s="101">
        <v>18.93</v>
      </c>
      <c r="C760" t="s">
        <v>1212</v>
      </c>
    </row>
    <row r="761" spans="1:3" ht="15" customHeight="1" x14ac:dyDescent="0.3">
      <c r="A761" t="s">
        <v>1968</v>
      </c>
      <c r="B761" s="101">
        <v>18.98</v>
      </c>
      <c r="C761" t="s">
        <v>1212</v>
      </c>
    </row>
    <row r="762" spans="1:3" ht="15" customHeight="1" x14ac:dyDescent="0.3">
      <c r="A762" t="s">
        <v>1969</v>
      </c>
      <c r="B762" s="101">
        <v>18.98</v>
      </c>
      <c r="C762" t="s">
        <v>1212</v>
      </c>
    </row>
    <row r="763" spans="1:3" ht="15" customHeight="1" x14ac:dyDescent="0.3">
      <c r="A763" t="s">
        <v>1970</v>
      </c>
      <c r="B763" s="101">
        <v>18.98</v>
      </c>
      <c r="C763" t="s">
        <v>1212</v>
      </c>
    </row>
    <row r="764" spans="1:3" ht="15" customHeight="1" x14ac:dyDescent="0.3">
      <c r="A764" t="s">
        <v>1971</v>
      </c>
      <c r="B764" s="101">
        <v>18.98</v>
      </c>
      <c r="C764" t="s">
        <v>1212</v>
      </c>
    </row>
    <row r="765" spans="1:3" ht="15" customHeight="1" x14ac:dyDescent="0.3">
      <c r="A765" t="s">
        <v>1972</v>
      </c>
      <c r="B765" s="101">
        <v>18.98</v>
      </c>
      <c r="C765" t="s">
        <v>1212</v>
      </c>
    </row>
    <row r="766" spans="1:3" ht="15" customHeight="1" x14ac:dyDescent="0.3">
      <c r="A766" t="s">
        <v>1973</v>
      </c>
      <c r="B766" s="101">
        <v>18.98</v>
      </c>
      <c r="C766" t="s">
        <v>1212</v>
      </c>
    </row>
    <row r="767" spans="1:3" ht="15" customHeight="1" x14ac:dyDescent="0.3">
      <c r="A767" t="s">
        <v>1974</v>
      </c>
      <c r="B767" s="101">
        <v>18.98</v>
      </c>
      <c r="C767" t="s">
        <v>1212</v>
      </c>
    </row>
    <row r="768" spans="1:3" ht="15" customHeight="1" x14ac:dyDescent="0.3">
      <c r="A768" t="s">
        <v>1975</v>
      </c>
      <c r="B768" s="101">
        <v>18.98</v>
      </c>
      <c r="C768" t="s">
        <v>1212</v>
      </c>
    </row>
    <row r="769" spans="1:3" ht="15" customHeight="1" x14ac:dyDescent="0.3">
      <c r="A769" t="s">
        <v>1976</v>
      </c>
      <c r="B769" s="101">
        <v>18.98</v>
      </c>
      <c r="C769" t="s">
        <v>1212</v>
      </c>
    </row>
    <row r="770" spans="1:3" ht="15" customHeight="1" x14ac:dyDescent="0.3">
      <c r="A770" t="s">
        <v>1977</v>
      </c>
      <c r="B770" s="101">
        <v>18.98</v>
      </c>
      <c r="C770" t="s">
        <v>1212</v>
      </c>
    </row>
    <row r="771" spans="1:3" ht="15" customHeight="1" x14ac:dyDescent="0.3">
      <c r="A771" t="s">
        <v>1978</v>
      </c>
      <c r="B771" s="101">
        <v>18.98</v>
      </c>
      <c r="C771" t="s">
        <v>1212</v>
      </c>
    </row>
    <row r="772" spans="1:3" ht="15" customHeight="1" x14ac:dyDescent="0.3">
      <c r="A772" t="s">
        <v>1979</v>
      </c>
      <c r="B772" s="101">
        <v>18.98</v>
      </c>
      <c r="C772" t="s">
        <v>1212</v>
      </c>
    </row>
    <row r="773" spans="1:3" ht="15" customHeight="1" x14ac:dyDescent="0.3">
      <c r="A773" t="s">
        <v>1980</v>
      </c>
      <c r="B773" s="101">
        <v>18.98</v>
      </c>
      <c r="C773" t="s">
        <v>1212</v>
      </c>
    </row>
    <row r="774" spans="1:3" ht="15" customHeight="1" x14ac:dyDescent="0.3">
      <c r="A774" t="s">
        <v>1981</v>
      </c>
      <c r="B774" s="101">
        <v>18.98</v>
      </c>
      <c r="C774" t="s">
        <v>1212</v>
      </c>
    </row>
    <row r="775" spans="1:3" ht="15" customHeight="1" x14ac:dyDescent="0.3">
      <c r="A775" t="s">
        <v>1982</v>
      </c>
      <c r="B775" s="101">
        <v>18.98</v>
      </c>
      <c r="C775" t="s">
        <v>1212</v>
      </c>
    </row>
    <row r="776" spans="1:3" ht="15" customHeight="1" x14ac:dyDescent="0.3">
      <c r="A776" t="s">
        <v>1983</v>
      </c>
      <c r="B776" s="101">
        <v>18.98</v>
      </c>
      <c r="C776" t="s">
        <v>1212</v>
      </c>
    </row>
    <row r="777" spans="1:3" ht="15" customHeight="1" x14ac:dyDescent="0.3">
      <c r="A777" t="s">
        <v>1984</v>
      </c>
      <c r="B777" s="101">
        <v>18.98</v>
      </c>
      <c r="C777" t="s">
        <v>1212</v>
      </c>
    </row>
    <row r="778" spans="1:3" ht="15" customHeight="1" x14ac:dyDescent="0.3">
      <c r="A778" t="s">
        <v>1985</v>
      </c>
      <c r="B778" s="101">
        <v>18.98</v>
      </c>
      <c r="C778" t="s">
        <v>1212</v>
      </c>
    </row>
    <row r="779" spans="1:3" ht="15" customHeight="1" x14ac:dyDescent="0.3">
      <c r="A779" t="s">
        <v>1986</v>
      </c>
      <c r="B779" s="101">
        <v>18.98</v>
      </c>
      <c r="C779" t="s">
        <v>1212</v>
      </c>
    </row>
    <row r="780" spans="1:3" ht="15" customHeight="1" x14ac:dyDescent="0.3">
      <c r="A780" t="s">
        <v>1987</v>
      </c>
      <c r="B780" s="101">
        <v>18.98</v>
      </c>
      <c r="C780" t="s">
        <v>1212</v>
      </c>
    </row>
    <row r="781" spans="1:3" ht="15" customHeight="1" x14ac:dyDescent="0.3">
      <c r="A781" t="s">
        <v>1988</v>
      </c>
      <c r="B781" s="101">
        <v>18.98</v>
      </c>
      <c r="C781" t="s">
        <v>1212</v>
      </c>
    </row>
    <row r="782" spans="1:3" ht="15" customHeight="1" x14ac:dyDescent="0.3">
      <c r="A782" t="s">
        <v>1989</v>
      </c>
      <c r="B782" s="101">
        <v>18.98</v>
      </c>
      <c r="C782" t="s">
        <v>1212</v>
      </c>
    </row>
    <row r="783" spans="1:3" ht="15" customHeight="1" x14ac:dyDescent="0.3">
      <c r="A783" t="s">
        <v>1990</v>
      </c>
      <c r="B783" s="101">
        <v>18.98</v>
      </c>
      <c r="C783" t="s">
        <v>1212</v>
      </c>
    </row>
    <row r="784" spans="1:3" ht="15" customHeight="1" x14ac:dyDescent="0.3">
      <c r="A784" t="s">
        <v>1991</v>
      </c>
      <c r="B784" s="101">
        <v>18.98</v>
      </c>
      <c r="C784" t="s">
        <v>1212</v>
      </c>
    </row>
    <row r="785" spans="1:3" ht="15" customHeight="1" x14ac:dyDescent="0.3">
      <c r="A785" t="s">
        <v>1992</v>
      </c>
      <c r="B785" s="101">
        <v>18.98</v>
      </c>
      <c r="C785" t="s">
        <v>1212</v>
      </c>
    </row>
    <row r="786" spans="1:3" ht="15" customHeight="1" x14ac:dyDescent="0.3">
      <c r="A786" t="s">
        <v>1993</v>
      </c>
      <c r="B786" s="101">
        <v>18.98</v>
      </c>
      <c r="C786" t="s">
        <v>1212</v>
      </c>
    </row>
    <row r="787" spans="1:3" ht="15" customHeight="1" x14ac:dyDescent="0.3">
      <c r="A787" t="s">
        <v>1994</v>
      </c>
      <c r="B787" s="101">
        <v>18.98</v>
      </c>
      <c r="C787" t="s">
        <v>1212</v>
      </c>
    </row>
    <row r="788" spans="1:3" ht="15" customHeight="1" x14ac:dyDescent="0.3">
      <c r="A788" t="s">
        <v>1995</v>
      </c>
      <c r="B788" s="101">
        <v>18.98</v>
      </c>
      <c r="C788" t="s">
        <v>1212</v>
      </c>
    </row>
    <row r="789" spans="1:3" ht="15" customHeight="1" x14ac:dyDescent="0.3">
      <c r="A789" t="s">
        <v>1996</v>
      </c>
      <c r="B789" s="101">
        <v>18.98</v>
      </c>
      <c r="C789" t="s">
        <v>1212</v>
      </c>
    </row>
    <row r="790" spans="1:3" ht="15" customHeight="1" x14ac:dyDescent="0.3">
      <c r="A790" t="s">
        <v>1997</v>
      </c>
      <c r="B790" s="101">
        <v>18.98</v>
      </c>
      <c r="C790" t="s">
        <v>1212</v>
      </c>
    </row>
    <row r="791" spans="1:3" ht="15" customHeight="1" x14ac:dyDescent="0.3">
      <c r="A791" t="s">
        <v>1998</v>
      </c>
      <c r="B791" s="101">
        <v>18.98</v>
      </c>
      <c r="C791" t="s">
        <v>1212</v>
      </c>
    </row>
    <row r="792" spans="1:3" ht="15" customHeight="1" x14ac:dyDescent="0.3">
      <c r="A792" t="s">
        <v>1999</v>
      </c>
      <c r="B792" s="101">
        <v>18.98</v>
      </c>
      <c r="C792" t="s">
        <v>1212</v>
      </c>
    </row>
    <row r="793" spans="1:3" ht="15" customHeight="1" x14ac:dyDescent="0.3">
      <c r="A793" t="s">
        <v>2000</v>
      </c>
      <c r="B793" s="101">
        <v>18.98</v>
      </c>
      <c r="C793" t="s">
        <v>1212</v>
      </c>
    </row>
    <row r="794" spans="1:3" ht="15" customHeight="1" x14ac:dyDescent="0.3">
      <c r="A794" t="s">
        <v>2001</v>
      </c>
      <c r="B794" s="101">
        <v>18.98</v>
      </c>
      <c r="C794" t="s">
        <v>1212</v>
      </c>
    </row>
    <row r="795" spans="1:3" ht="15" customHeight="1" x14ac:dyDescent="0.3">
      <c r="A795" t="s">
        <v>2002</v>
      </c>
      <c r="B795" s="101">
        <v>18.98</v>
      </c>
      <c r="C795" t="s">
        <v>1212</v>
      </c>
    </row>
    <row r="796" spans="1:3" ht="15" customHeight="1" x14ac:dyDescent="0.3">
      <c r="A796" t="s">
        <v>2003</v>
      </c>
      <c r="B796" s="101">
        <v>18.98</v>
      </c>
      <c r="C796" t="s">
        <v>1212</v>
      </c>
    </row>
    <row r="797" spans="1:3" ht="15" customHeight="1" x14ac:dyDescent="0.3">
      <c r="A797" t="s">
        <v>2004</v>
      </c>
      <c r="B797" s="101">
        <v>18.940000000000001</v>
      </c>
      <c r="C797" t="s">
        <v>1212</v>
      </c>
    </row>
    <row r="798" spans="1:3" ht="15" customHeight="1" x14ac:dyDescent="0.3">
      <c r="A798" t="s">
        <v>2005</v>
      </c>
      <c r="B798" s="101">
        <v>18.940000000000001</v>
      </c>
      <c r="C798" t="s">
        <v>1212</v>
      </c>
    </row>
    <row r="799" spans="1:3" ht="15" customHeight="1" x14ac:dyDescent="0.3">
      <c r="A799" t="s">
        <v>2006</v>
      </c>
      <c r="B799" s="101">
        <v>18.940000000000001</v>
      </c>
      <c r="C799" t="s">
        <v>1212</v>
      </c>
    </row>
    <row r="800" spans="1:3" ht="15" customHeight="1" x14ac:dyDescent="0.3">
      <c r="A800" t="s">
        <v>2007</v>
      </c>
      <c r="B800" s="101">
        <v>18.940000000000001</v>
      </c>
      <c r="C800" t="s">
        <v>1212</v>
      </c>
    </row>
    <row r="801" spans="1:3" ht="15" customHeight="1" x14ac:dyDescent="0.3">
      <c r="A801" t="s">
        <v>2008</v>
      </c>
      <c r="B801" s="101">
        <v>18.940000000000001</v>
      </c>
      <c r="C801" t="s">
        <v>1212</v>
      </c>
    </row>
    <row r="802" spans="1:3" ht="15" customHeight="1" x14ac:dyDescent="0.3">
      <c r="A802" t="s">
        <v>2009</v>
      </c>
      <c r="B802" s="101">
        <v>18.940000000000001</v>
      </c>
      <c r="C802" t="s">
        <v>1212</v>
      </c>
    </row>
    <row r="803" spans="1:3" ht="15" customHeight="1" x14ac:dyDescent="0.3">
      <c r="A803" t="s">
        <v>2010</v>
      </c>
      <c r="B803" s="101">
        <v>18.940000000000001</v>
      </c>
      <c r="C803" t="s">
        <v>1212</v>
      </c>
    </row>
    <row r="804" spans="1:3" ht="15" customHeight="1" x14ac:dyDescent="0.3">
      <c r="A804" t="s">
        <v>2011</v>
      </c>
      <c r="B804" s="101">
        <v>18.940000000000001</v>
      </c>
      <c r="C804" t="s">
        <v>1212</v>
      </c>
    </row>
    <row r="805" spans="1:3" ht="15" customHeight="1" x14ac:dyDescent="0.3">
      <c r="A805" t="s">
        <v>2012</v>
      </c>
      <c r="B805" s="101">
        <v>18.940000000000001</v>
      </c>
      <c r="C805" t="s">
        <v>1212</v>
      </c>
    </row>
    <row r="806" spans="1:3" ht="15" customHeight="1" x14ac:dyDescent="0.3">
      <c r="A806" t="s">
        <v>2013</v>
      </c>
      <c r="B806" s="101">
        <v>18.940000000000001</v>
      </c>
      <c r="C806" t="s">
        <v>1212</v>
      </c>
    </row>
    <row r="807" spans="1:3" ht="15" customHeight="1" x14ac:dyDescent="0.3">
      <c r="A807" t="s">
        <v>2014</v>
      </c>
      <c r="B807" s="101">
        <v>18.940000000000001</v>
      </c>
      <c r="C807" t="s">
        <v>1212</v>
      </c>
    </row>
    <row r="808" spans="1:3" ht="15" customHeight="1" x14ac:dyDescent="0.3">
      <c r="A808" t="s">
        <v>2015</v>
      </c>
      <c r="B808" s="101">
        <v>18.940000000000001</v>
      </c>
      <c r="C808" t="s">
        <v>1212</v>
      </c>
    </row>
    <row r="809" spans="1:3" ht="15" customHeight="1" x14ac:dyDescent="0.3">
      <c r="A809" t="s">
        <v>2016</v>
      </c>
      <c r="B809" s="101">
        <v>18.96</v>
      </c>
      <c r="C809" t="s">
        <v>1212</v>
      </c>
    </row>
    <row r="810" spans="1:3" ht="15" customHeight="1" x14ac:dyDescent="0.3">
      <c r="A810" t="s">
        <v>2017</v>
      </c>
      <c r="B810" s="101">
        <v>18.96</v>
      </c>
      <c r="C810" t="s">
        <v>1212</v>
      </c>
    </row>
    <row r="811" spans="1:3" ht="15" customHeight="1" x14ac:dyDescent="0.3">
      <c r="A811" t="s">
        <v>2018</v>
      </c>
      <c r="B811" s="101">
        <v>18.96</v>
      </c>
      <c r="C811" t="s">
        <v>1212</v>
      </c>
    </row>
    <row r="812" spans="1:3" ht="15" customHeight="1" x14ac:dyDescent="0.3">
      <c r="A812" t="s">
        <v>2019</v>
      </c>
      <c r="B812" s="101">
        <v>18.96</v>
      </c>
      <c r="C812" t="s">
        <v>1212</v>
      </c>
    </row>
    <row r="813" spans="1:3" ht="15" customHeight="1" x14ac:dyDescent="0.3">
      <c r="A813" t="s">
        <v>2020</v>
      </c>
      <c r="B813" s="101">
        <v>18.96</v>
      </c>
      <c r="C813" t="s">
        <v>1212</v>
      </c>
    </row>
    <row r="814" spans="1:3" ht="15" customHeight="1" x14ac:dyDescent="0.3">
      <c r="A814" t="s">
        <v>2021</v>
      </c>
      <c r="B814" s="101">
        <v>18.96</v>
      </c>
      <c r="C814" t="s">
        <v>1212</v>
      </c>
    </row>
    <row r="815" spans="1:3" ht="15" customHeight="1" x14ac:dyDescent="0.3">
      <c r="A815" t="s">
        <v>2022</v>
      </c>
      <c r="B815" s="101">
        <v>18.96</v>
      </c>
      <c r="C815" t="s">
        <v>1212</v>
      </c>
    </row>
    <row r="816" spans="1:3" ht="15" customHeight="1" x14ac:dyDescent="0.3">
      <c r="A816" t="s">
        <v>2023</v>
      </c>
      <c r="B816" s="101">
        <v>18.96</v>
      </c>
      <c r="C816" t="s">
        <v>1212</v>
      </c>
    </row>
    <row r="817" spans="1:3" ht="15" customHeight="1" x14ac:dyDescent="0.3">
      <c r="A817" t="s">
        <v>2024</v>
      </c>
      <c r="B817" s="101">
        <v>18.96</v>
      </c>
      <c r="C817" t="s">
        <v>1212</v>
      </c>
    </row>
    <row r="818" spans="1:3" ht="15" customHeight="1" x14ac:dyDescent="0.3">
      <c r="A818" t="s">
        <v>2025</v>
      </c>
      <c r="B818" s="101">
        <v>18.96</v>
      </c>
      <c r="C818" t="s">
        <v>1212</v>
      </c>
    </row>
    <row r="819" spans="1:3" ht="15" customHeight="1" x14ac:dyDescent="0.3">
      <c r="A819" t="s">
        <v>2026</v>
      </c>
      <c r="B819" s="101">
        <v>18.96</v>
      </c>
      <c r="C819" t="s">
        <v>1212</v>
      </c>
    </row>
    <row r="820" spans="1:3" ht="15" customHeight="1" x14ac:dyDescent="0.3">
      <c r="A820" t="s">
        <v>2027</v>
      </c>
      <c r="B820" s="101">
        <v>18.96</v>
      </c>
      <c r="C820" t="s">
        <v>1212</v>
      </c>
    </row>
    <row r="821" spans="1:3" ht="15" customHeight="1" x14ac:dyDescent="0.3">
      <c r="A821" t="s">
        <v>2028</v>
      </c>
      <c r="B821" s="101">
        <v>18.98</v>
      </c>
      <c r="C821" t="s">
        <v>1212</v>
      </c>
    </row>
    <row r="822" spans="1:3" ht="15" customHeight="1" x14ac:dyDescent="0.3">
      <c r="A822" t="s">
        <v>2029</v>
      </c>
      <c r="B822" s="101">
        <v>18.98</v>
      </c>
      <c r="C822" t="s">
        <v>1212</v>
      </c>
    </row>
    <row r="823" spans="1:3" ht="15" customHeight="1" x14ac:dyDescent="0.3">
      <c r="A823" t="s">
        <v>2030</v>
      </c>
      <c r="B823" s="101">
        <v>18.98</v>
      </c>
      <c r="C823" t="s">
        <v>1212</v>
      </c>
    </row>
    <row r="824" spans="1:3" ht="15" customHeight="1" x14ac:dyDescent="0.3">
      <c r="A824" t="s">
        <v>2031</v>
      </c>
      <c r="B824" s="101">
        <v>18.98</v>
      </c>
      <c r="C824" t="s">
        <v>1212</v>
      </c>
    </row>
    <row r="825" spans="1:3" ht="15" customHeight="1" x14ac:dyDescent="0.3">
      <c r="A825" t="s">
        <v>2032</v>
      </c>
      <c r="B825" s="101">
        <v>18.98</v>
      </c>
      <c r="C825" t="s">
        <v>1212</v>
      </c>
    </row>
    <row r="826" spans="1:3" ht="15" customHeight="1" x14ac:dyDescent="0.3">
      <c r="A826" t="s">
        <v>2033</v>
      </c>
      <c r="B826" s="101">
        <v>18.98</v>
      </c>
      <c r="C826" t="s">
        <v>1212</v>
      </c>
    </row>
    <row r="827" spans="1:3" ht="15" customHeight="1" x14ac:dyDescent="0.3">
      <c r="A827" t="s">
        <v>2034</v>
      </c>
      <c r="B827" s="101">
        <v>18.98</v>
      </c>
      <c r="C827" t="s">
        <v>1212</v>
      </c>
    </row>
    <row r="828" spans="1:3" ht="15" customHeight="1" x14ac:dyDescent="0.3">
      <c r="A828" t="s">
        <v>2035</v>
      </c>
      <c r="B828" s="101">
        <v>18.98</v>
      </c>
      <c r="C828" t="s">
        <v>1212</v>
      </c>
    </row>
    <row r="829" spans="1:3" ht="15" customHeight="1" x14ac:dyDescent="0.3">
      <c r="A829" t="s">
        <v>2036</v>
      </c>
      <c r="B829" s="101">
        <v>18.98</v>
      </c>
      <c r="C829" t="s">
        <v>1212</v>
      </c>
    </row>
    <row r="830" spans="1:3" ht="15" customHeight="1" x14ac:dyDescent="0.3">
      <c r="A830" t="s">
        <v>2037</v>
      </c>
      <c r="B830" s="101">
        <v>18.98</v>
      </c>
      <c r="C830" t="s">
        <v>1212</v>
      </c>
    </row>
    <row r="831" spans="1:3" ht="15" customHeight="1" x14ac:dyDescent="0.3">
      <c r="A831" t="s">
        <v>2038</v>
      </c>
      <c r="B831" s="101">
        <v>18.98</v>
      </c>
      <c r="C831" t="s">
        <v>1212</v>
      </c>
    </row>
    <row r="832" spans="1:3" ht="15" customHeight="1" x14ac:dyDescent="0.3">
      <c r="A832" t="s">
        <v>2039</v>
      </c>
      <c r="B832" s="101">
        <v>18.98</v>
      </c>
      <c r="C832" t="s">
        <v>1212</v>
      </c>
    </row>
    <row r="833" spans="1:3" ht="15" customHeight="1" x14ac:dyDescent="0.3">
      <c r="A833" t="s">
        <v>2040</v>
      </c>
      <c r="B833" s="101">
        <v>18.97</v>
      </c>
      <c r="C833" t="s">
        <v>1212</v>
      </c>
    </row>
    <row r="834" spans="1:3" ht="15" customHeight="1" x14ac:dyDescent="0.3">
      <c r="A834" t="s">
        <v>2041</v>
      </c>
      <c r="B834" s="101">
        <v>18.97</v>
      </c>
      <c r="C834" t="s">
        <v>1212</v>
      </c>
    </row>
    <row r="835" spans="1:3" ht="15" customHeight="1" x14ac:dyDescent="0.3">
      <c r="A835" t="s">
        <v>2042</v>
      </c>
      <c r="B835" s="101">
        <v>18.97</v>
      </c>
      <c r="C835" t="s">
        <v>1212</v>
      </c>
    </row>
    <row r="836" spans="1:3" ht="15" customHeight="1" x14ac:dyDescent="0.3">
      <c r="A836" t="s">
        <v>2043</v>
      </c>
      <c r="B836" s="101">
        <v>18.97</v>
      </c>
      <c r="C836" t="s">
        <v>1212</v>
      </c>
    </row>
    <row r="837" spans="1:3" ht="15" customHeight="1" x14ac:dyDescent="0.3">
      <c r="A837" t="s">
        <v>2044</v>
      </c>
      <c r="B837" s="101">
        <v>18.97</v>
      </c>
      <c r="C837" t="s">
        <v>1212</v>
      </c>
    </row>
    <row r="838" spans="1:3" ht="15" customHeight="1" x14ac:dyDescent="0.3">
      <c r="A838" t="s">
        <v>2045</v>
      </c>
      <c r="B838" s="101">
        <v>18.97</v>
      </c>
      <c r="C838" t="s">
        <v>1212</v>
      </c>
    </row>
    <row r="839" spans="1:3" ht="15" customHeight="1" x14ac:dyDescent="0.3">
      <c r="A839" t="s">
        <v>2046</v>
      </c>
      <c r="B839" s="101">
        <v>18.97</v>
      </c>
      <c r="C839" t="s">
        <v>1212</v>
      </c>
    </row>
    <row r="840" spans="1:3" ht="15" customHeight="1" x14ac:dyDescent="0.3">
      <c r="A840" t="s">
        <v>2047</v>
      </c>
      <c r="B840" s="101">
        <v>18.97</v>
      </c>
      <c r="C840" t="s">
        <v>1212</v>
      </c>
    </row>
    <row r="841" spans="1:3" ht="15" customHeight="1" x14ac:dyDescent="0.3">
      <c r="A841" t="s">
        <v>2048</v>
      </c>
      <c r="B841" s="101">
        <v>18.97</v>
      </c>
      <c r="C841" t="s">
        <v>1212</v>
      </c>
    </row>
    <row r="842" spans="1:3" ht="15" customHeight="1" x14ac:dyDescent="0.3">
      <c r="A842" t="s">
        <v>2049</v>
      </c>
      <c r="B842" s="101">
        <v>18.97</v>
      </c>
      <c r="C842" t="s">
        <v>1212</v>
      </c>
    </row>
    <row r="843" spans="1:3" ht="15" customHeight="1" x14ac:dyDescent="0.3">
      <c r="A843" t="s">
        <v>2050</v>
      </c>
      <c r="B843" s="101">
        <v>18.97</v>
      </c>
      <c r="C843" t="s">
        <v>1212</v>
      </c>
    </row>
    <row r="844" spans="1:3" ht="15" customHeight="1" x14ac:dyDescent="0.3">
      <c r="A844" t="s">
        <v>2051</v>
      </c>
      <c r="B844" s="101">
        <v>18.97</v>
      </c>
      <c r="C844" t="s">
        <v>1212</v>
      </c>
    </row>
    <row r="845" spans="1:3" ht="15" customHeight="1" x14ac:dyDescent="0.3">
      <c r="A845" t="s">
        <v>2052</v>
      </c>
      <c r="B845" s="101">
        <v>18.95</v>
      </c>
      <c r="C845" t="s">
        <v>1212</v>
      </c>
    </row>
    <row r="846" spans="1:3" ht="15" customHeight="1" x14ac:dyDescent="0.3">
      <c r="A846" t="s">
        <v>2053</v>
      </c>
      <c r="B846" s="101">
        <v>18.95</v>
      </c>
      <c r="C846" t="s">
        <v>1212</v>
      </c>
    </row>
    <row r="847" spans="1:3" ht="15" customHeight="1" x14ac:dyDescent="0.3">
      <c r="A847" t="s">
        <v>2054</v>
      </c>
      <c r="B847" s="101">
        <v>18.95</v>
      </c>
      <c r="C847" t="s">
        <v>1212</v>
      </c>
    </row>
    <row r="848" spans="1:3" ht="15" customHeight="1" x14ac:dyDescent="0.3">
      <c r="A848" t="s">
        <v>2055</v>
      </c>
      <c r="B848" s="101">
        <v>18.95</v>
      </c>
      <c r="C848" t="s">
        <v>1212</v>
      </c>
    </row>
    <row r="849" spans="1:3" ht="15" customHeight="1" x14ac:dyDescent="0.3">
      <c r="A849" t="s">
        <v>2056</v>
      </c>
      <c r="B849" s="101">
        <v>18.95</v>
      </c>
      <c r="C849" t="s">
        <v>1212</v>
      </c>
    </row>
    <row r="850" spans="1:3" ht="15" customHeight="1" x14ac:dyDescent="0.3">
      <c r="A850" t="s">
        <v>2057</v>
      </c>
      <c r="B850" s="101">
        <v>18.95</v>
      </c>
      <c r="C850" t="s">
        <v>1212</v>
      </c>
    </row>
    <row r="851" spans="1:3" ht="15" customHeight="1" x14ac:dyDescent="0.3">
      <c r="A851" t="s">
        <v>2058</v>
      </c>
      <c r="B851" s="101">
        <v>18.95</v>
      </c>
      <c r="C851" t="s">
        <v>1212</v>
      </c>
    </row>
    <row r="852" spans="1:3" ht="15" customHeight="1" x14ac:dyDescent="0.3">
      <c r="A852" t="s">
        <v>2059</v>
      </c>
      <c r="B852" s="101">
        <v>18.95</v>
      </c>
      <c r="C852" t="s">
        <v>1212</v>
      </c>
    </row>
    <row r="853" spans="1:3" ht="15" customHeight="1" x14ac:dyDescent="0.3">
      <c r="A853" t="s">
        <v>2060</v>
      </c>
      <c r="B853" s="101">
        <v>18.95</v>
      </c>
      <c r="C853" t="s">
        <v>1212</v>
      </c>
    </row>
    <row r="854" spans="1:3" ht="15" customHeight="1" x14ac:dyDescent="0.3">
      <c r="A854" t="s">
        <v>2061</v>
      </c>
      <c r="B854" s="101">
        <v>18.95</v>
      </c>
      <c r="C854" t="s">
        <v>1212</v>
      </c>
    </row>
    <row r="855" spans="1:3" ht="15" customHeight="1" x14ac:dyDescent="0.3">
      <c r="A855" t="s">
        <v>2062</v>
      </c>
      <c r="B855" s="101">
        <v>18.95</v>
      </c>
      <c r="C855" t="s">
        <v>1212</v>
      </c>
    </row>
    <row r="856" spans="1:3" ht="15" customHeight="1" x14ac:dyDescent="0.3">
      <c r="A856" t="s">
        <v>2063</v>
      </c>
      <c r="B856" s="101">
        <v>18.95</v>
      </c>
      <c r="C856" t="s">
        <v>1212</v>
      </c>
    </row>
    <row r="857" spans="1:3" ht="15" customHeight="1" x14ac:dyDescent="0.3">
      <c r="A857" t="s">
        <v>2064</v>
      </c>
      <c r="B857" s="101">
        <v>18.96</v>
      </c>
      <c r="C857" t="s">
        <v>1212</v>
      </c>
    </row>
    <row r="858" spans="1:3" ht="15" customHeight="1" x14ac:dyDescent="0.3">
      <c r="A858" t="s">
        <v>2065</v>
      </c>
      <c r="B858" s="101">
        <v>18.96</v>
      </c>
      <c r="C858" t="s">
        <v>1212</v>
      </c>
    </row>
    <row r="859" spans="1:3" ht="15" customHeight="1" x14ac:dyDescent="0.3">
      <c r="A859" t="s">
        <v>2066</v>
      </c>
      <c r="B859" s="101">
        <v>18.96</v>
      </c>
      <c r="C859" t="s">
        <v>1212</v>
      </c>
    </row>
    <row r="860" spans="1:3" ht="15" customHeight="1" x14ac:dyDescent="0.3">
      <c r="A860" t="s">
        <v>2067</v>
      </c>
      <c r="B860" s="101">
        <v>18.96</v>
      </c>
      <c r="C860" t="s">
        <v>1212</v>
      </c>
    </row>
    <row r="861" spans="1:3" ht="15" customHeight="1" x14ac:dyDescent="0.3">
      <c r="A861" t="s">
        <v>2068</v>
      </c>
      <c r="B861" s="101">
        <v>18.96</v>
      </c>
      <c r="C861" t="s">
        <v>1212</v>
      </c>
    </row>
    <row r="862" spans="1:3" ht="15" customHeight="1" x14ac:dyDescent="0.3">
      <c r="A862" t="s">
        <v>2069</v>
      </c>
      <c r="B862" s="101">
        <v>18.96</v>
      </c>
      <c r="C862" t="s">
        <v>1212</v>
      </c>
    </row>
    <row r="863" spans="1:3" ht="15" customHeight="1" x14ac:dyDescent="0.3">
      <c r="A863" t="s">
        <v>2070</v>
      </c>
      <c r="B863" s="101">
        <v>18.96</v>
      </c>
      <c r="C863" t="s">
        <v>1212</v>
      </c>
    </row>
    <row r="864" spans="1:3" ht="15" customHeight="1" x14ac:dyDescent="0.3">
      <c r="A864" t="s">
        <v>2071</v>
      </c>
      <c r="B864" s="101">
        <v>18.96</v>
      </c>
      <c r="C864" t="s">
        <v>1212</v>
      </c>
    </row>
    <row r="865" spans="1:3" ht="15" customHeight="1" x14ac:dyDescent="0.3">
      <c r="A865" t="s">
        <v>2072</v>
      </c>
      <c r="B865" s="101">
        <v>18.96</v>
      </c>
      <c r="C865" t="s">
        <v>1212</v>
      </c>
    </row>
    <row r="866" spans="1:3" ht="15" customHeight="1" x14ac:dyDescent="0.3">
      <c r="A866" t="s">
        <v>2073</v>
      </c>
      <c r="B866" s="101">
        <v>18.96</v>
      </c>
      <c r="C866" t="s">
        <v>1212</v>
      </c>
    </row>
    <row r="867" spans="1:3" ht="15" customHeight="1" x14ac:dyDescent="0.3">
      <c r="A867" t="s">
        <v>2074</v>
      </c>
      <c r="B867" s="101">
        <v>18.96</v>
      </c>
      <c r="C867" t="s">
        <v>1212</v>
      </c>
    </row>
    <row r="868" spans="1:3" ht="15" customHeight="1" x14ac:dyDescent="0.3">
      <c r="A868" t="s">
        <v>2075</v>
      </c>
      <c r="B868" s="101">
        <v>18.96</v>
      </c>
      <c r="C868" t="s">
        <v>1212</v>
      </c>
    </row>
    <row r="869" spans="1:3" ht="15" customHeight="1" x14ac:dyDescent="0.3">
      <c r="A869" t="s">
        <v>2076</v>
      </c>
      <c r="B869" s="101">
        <v>18.920000000000002</v>
      </c>
      <c r="C869" t="s">
        <v>1212</v>
      </c>
    </row>
    <row r="870" spans="1:3" ht="15" customHeight="1" x14ac:dyDescent="0.3">
      <c r="A870" t="s">
        <v>2077</v>
      </c>
      <c r="B870" s="101">
        <v>18.920000000000002</v>
      </c>
      <c r="C870" t="s">
        <v>1212</v>
      </c>
    </row>
    <row r="871" spans="1:3" ht="15" customHeight="1" x14ac:dyDescent="0.3">
      <c r="A871" t="s">
        <v>2078</v>
      </c>
      <c r="B871" s="101">
        <v>18.920000000000002</v>
      </c>
      <c r="C871" t="s">
        <v>1212</v>
      </c>
    </row>
    <row r="872" spans="1:3" ht="15" customHeight="1" x14ac:dyDescent="0.3">
      <c r="A872" t="s">
        <v>2079</v>
      </c>
      <c r="B872" s="101">
        <v>18.920000000000002</v>
      </c>
      <c r="C872" t="s">
        <v>1212</v>
      </c>
    </row>
    <row r="873" spans="1:3" ht="15" customHeight="1" x14ac:dyDescent="0.3">
      <c r="A873" t="s">
        <v>2080</v>
      </c>
      <c r="B873" s="101">
        <v>18.920000000000002</v>
      </c>
      <c r="C873" t="s">
        <v>1212</v>
      </c>
    </row>
    <row r="874" spans="1:3" ht="15" customHeight="1" x14ac:dyDescent="0.3">
      <c r="A874" t="s">
        <v>2081</v>
      </c>
      <c r="B874" s="101">
        <v>18.920000000000002</v>
      </c>
      <c r="C874" t="s">
        <v>1212</v>
      </c>
    </row>
    <row r="875" spans="1:3" ht="15" customHeight="1" x14ac:dyDescent="0.3">
      <c r="A875" t="s">
        <v>2082</v>
      </c>
      <c r="B875" s="101">
        <v>18.920000000000002</v>
      </c>
      <c r="C875" t="s">
        <v>1212</v>
      </c>
    </row>
    <row r="876" spans="1:3" ht="15" customHeight="1" x14ac:dyDescent="0.3">
      <c r="A876" t="s">
        <v>2083</v>
      </c>
      <c r="B876" s="101">
        <v>18.920000000000002</v>
      </c>
      <c r="C876" t="s">
        <v>1212</v>
      </c>
    </row>
    <row r="877" spans="1:3" ht="15" customHeight="1" x14ac:dyDescent="0.3">
      <c r="A877" t="s">
        <v>2084</v>
      </c>
      <c r="B877" s="101">
        <v>18.920000000000002</v>
      </c>
      <c r="C877" t="s">
        <v>1212</v>
      </c>
    </row>
    <row r="878" spans="1:3" ht="15" customHeight="1" x14ac:dyDescent="0.3">
      <c r="A878" t="s">
        <v>2085</v>
      </c>
      <c r="B878" s="101">
        <v>18.920000000000002</v>
      </c>
      <c r="C878" t="s">
        <v>1212</v>
      </c>
    </row>
    <row r="879" spans="1:3" ht="15" customHeight="1" x14ac:dyDescent="0.3">
      <c r="A879" t="s">
        <v>2086</v>
      </c>
      <c r="B879" s="101">
        <v>18.920000000000002</v>
      </c>
      <c r="C879" t="s">
        <v>1212</v>
      </c>
    </row>
    <row r="880" spans="1:3" ht="15" customHeight="1" x14ac:dyDescent="0.3">
      <c r="A880" t="s">
        <v>2087</v>
      </c>
      <c r="B880" s="101">
        <v>18.920000000000002</v>
      </c>
      <c r="C880" t="s">
        <v>1212</v>
      </c>
    </row>
    <row r="881" spans="1:3" ht="15" customHeight="1" x14ac:dyDescent="0.3">
      <c r="A881" t="s">
        <v>2088</v>
      </c>
      <c r="B881" s="101">
        <v>18.899999999999999</v>
      </c>
      <c r="C881" t="s">
        <v>1212</v>
      </c>
    </row>
    <row r="882" spans="1:3" ht="15" customHeight="1" x14ac:dyDescent="0.3">
      <c r="A882" t="s">
        <v>2089</v>
      </c>
      <c r="B882" s="101">
        <v>18.899999999999999</v>
      </c>
      <c r="C882" t="s">
        <v>1212</v>
      </c>
    </row>
    <row r="883" spans="1:3" ht="15" customHeight="1" x14ac:dyDescent="0.3">
      <c r="A883" t="s">
        <v>2090</v>
      </c>
      <c r="B883" s="101">
        <v>18.899999999999999</v>
      </c>
      <c r="C883" t="s">
        <v>1212</v>
      </c>
    </row>
    <row r="884" spans="1:3" ht="15" customHeight="1" x14ac:dyDescent="0.3">
      <c r="A884" t="s">
        <v>2091</v>
      </c>
      <c r="B884" s="101">
        <v>18.899999999999999</v>
      </c>
      <c r="C884" t="s">
        <v>1212</v>
      </c>
    </row>
    <row r="885" spans="1:3" ht="15" customHeight="1" x14ac:dyDescent="0.3">
      <c r="A885" t="s">
        <v>2092</v>
      </c>
      <c r="B885" s="101">
        <v>18.899999999999999</v>
      </c>
      <c r="C885" t="s">
        <v>1212</v>
      </c>
    </row>
    <row r="886" spans="1:3" ht="15" customHeight="1" x14ac:dyDescent="0.3">
      <c r="A886" t="s">
        <v>2093</v>
      </c>
      <c r="B886" s="101">
        <v>18.899999999999999</v>
      </c>
      <c r="C886" t="s">
        <v>1212</v>
      </c>
    </row>
    <row r="887" spans="1:3" ht="15" customHeight="1" x14ac:dyDescent="0.3">
      <c r="A887" t="s">
        <v>2094</v>
      </c>
      <c r="B887" s="101">
        <v>18.899999999999999</v>
      </c>
      <c r="C887" t="s">
        <v>1212</v>
      </c>
    </row>
    <row r="888" spans="1:3" ht="15" customHeight="1" x14ac:dyDescent="0.3">
      <c r="A888" t="s">
        <v>2095</v>
      </c>
      <c r="B888" s="101">
        <v>18.899999999999999</v>
      </c>
      <c r="C888" t="s">
        <v>1212</v>
      </c>
    </row>
    <row r="889" spans="1:3" ht="15" customHeight="1" x14ac:dyDescent="0.3">
      <c r="A889" t="s">
        <v>2096</v>
      </c>
      <c r="B889" s="101">
        <v>18.899999999999999</v>
      </c>
      <c r="C889" t="s">
        <v>1212</v>
      </c>
    </row>
    <row r="890" spans="1:3" ht="15" customHeight="1" x14ac:dyDescent="0.3">
      <c r="A890" t="s">
        <v>2097</v>
      </c>
      <c r="B890" s="101">
        <v>18.899999999999999</v>
      </c>
      <c r="C890" t="s">
        <v>1212</v>
      </c>
    </row>
    <row r="891" spans="1:3" ht="15" customHeight="1" x14ac:dyDescent="0.3">
      <c r="A891" t="s">
        <v>2098</v>
      </c>
      <c r="B891" s="101">
        <v>18.899999999999999</v>
      </c>
      <c r="C891" t="s">
        <v>1212</v>
      </c>
    </row>
    <row r="892" spans="1:3" ht="15" customHeight="1" x14ac:dyDescent="0.3">
      <c r="A892" t="s">
        <v>2099</v>
      </c>
      <c r="B892" s="101">
        <v>18.899999999999999</v>
      </c>
      <c r="C892" t="s">
        <v>1212</v>
      </c>
    </row>
    <row r="893" spans="1:3" ht="15" customHeight="1" x14ac:dyDescent="0.3">
      <c r="A893" t="s">
        <v>2100</v>
      </c>
      <c r="B893" s="101">
        <v>18.940000000000001</v>
      </c>
      <c r="C893" t="s">
        <v>1212</v>
      </c>
    </row>
    <row r="894" spans="1:3" ht="15" customHeight="1" x14ac:dyDescent="0.3">
      <c r="A894" t="s">
        <v>2101</v>
      </c>
      <c r="B894" s="101">
        <v>18.940000000000001</v>
      </c>
      <c r="C894" t="s">
        <v>1212</v>
      </c>
    </row>
    <row r="895" spans="1:3" ht="15" customHeight="1" x14ac:dyDescent="0.3">
      <c r="A895" t="s">
        <v>2102</v>
      </c>
      <c r="B895" s="101">
        <v>18.940000000000001</v>
      </c>
      <c r="C895" t="s">
        <v>1212</v>
      </c>
    </row>
    <row r="896" spans="1:3" ht="15" customHeight="1" x14ac:dyDescent="0.3">
      <c r="A896" t="s">
        <v>2103</v>
      </c>
      <c r="B896" s="101">
        <v>18.940000000000001</v>
      </c>
      <c r="C896" t="s">
        <v>1212</v>
      </c>
    </row>
    <row r="897" spans="1:3" ht="15" customHeight="1" x14ac:dyDescent="0.3">
      <c r="A897" t="s">
        <v>2104</v>
      </c>
      <c r="B897" s="101">
        <v>18.940000000000001</v>
      </c>
      <c r="C897" t="s">
        <v>1212</v>
      </c>
    </row>
    <row r="898" spans="1:3" ht="15" customHeight="1" x14ac:dyDescent="0.3">
      <c r="A898" t="s">
        <v>2105</v>
      </c>
      <c r="B898" s="101">
        <v>18.940000000000001</v>
      </c>
      <c r="C898" t="s">
        <v>1212</v>
      </c>
    </row>
    <row r="899" spans="1:3" ht="15" customHeight="1" x14ac:dyDescent="0.3">
      <c r="A899" t="s">
        <v>2106</v>
      </c>
      <c r="B899" s="101">
        <v>18.940000000000001</v>
      </c>
      <c r="C899" t="s">
        <v>1212</v>
      </c>
    </row>
    <row r="900" spans="1:3" ht="15" customHeight="1" x14ac:dyDescent="0.3">
      <c r="A900" t="s">
        <v>2107</v>
      </c>
      <c r="B900" s="101">
        <v>18.940000000000001</v>
      </c>
      <c r="C900" t="s">
        <v>1212</v>
      </c>
    </row>
    <row r="901" spans="1:3" ht="15" customHeight="1" x14ac:dyDescent="0.3">
      <c r="A901" t="s">
        <v>2108</v>
      </c>
      <c r="B901" s="101">
        <v>18.940000000000001</v>
      </c>
      <c r="C901" t="s">
        <v>1212</v>
      </c>
    </row>
    <row r="902" spans="1:3" ht="15" customHeight="1" x14ac:dyDescent="0.3">
      <c r="A902" t="s">
        <v>2109</v>
      </c>
      <c r="B902" s="101">
        <v>18.940000000000001</v>
      </c>
      <c r="C902" t="s">
        <v>1212</v>
      </c>
    </row>
    <row r="903" spans="1:3" ht="15" customHeight="1" x14ac:dyDescent="0.3">
      <c r="A903" t="s">
        <v>2110</v>
      </c>
      <c r="B903" s="101">
        <v>18.940000000000001</v>
      </c>
      <c r="C903" t="s">
        <v>1212</v>
      </c>
    </row>
    <row r="904" spans="1:3" ht="15" customHeight="1" x14ac:dyDescent="0.3">
      <c r="A904" t="s">
        <v>2111</v>
      </c>
      <c r="B904" s="101">
        <v>18.940000000000001</v>
      </c>
      <c r="C904" t="s">
        <v>1212</v>
      </c>
    </row>
    <row r="905" spans="1:3" ht="15" customHeight="1" x14ac:dyDescent="0.3">
      <c r="A905" t="s">
        <v>2112</v>
      </c>
      <c r="B905" s="101">
        <v>18.95</v>
      </c>
      <c r="C905" t="s">
        <v>1212</v>
      </c>
    </row>
    <row r="906" spans="1:3" ht="15" customHeight="1" x14ac:dyDescent="0.3">
      <c r="A906" t="s">
        <v>2113</v>
      </c>
      <c r="B906" s="101">
        <v>18.95</v>
      </c>
      <c r="C906" t="s">
        <v>1212</v>
      </c>
    </row>
    <row r="907" spans="1:3" ht="15" customHeight="1" x14ac:dyDescent="0.3">
      <c r="A907" t="s">
        <v>2114</v>
      </c>
      <c r="B907" s="101">
        <v>18.95</v>
      </c>
      <c r="C907" t="s">
        <v>1212</v>
      </c>
    </row>
    <row r="908" spans="1:3" ht="15" customHeight="1" x14ac:dyDescent="0.3">
      <c r="A908" t="s">
        <v>2115</v>
      </c>
      <c r="B908" s="101">
        <v>18.95</v>
      </c>
      <c r="C908" t="s">
        <v>1212</v>
      </c>
    </row>
    <row r="909" spans="1:3" ht="15" customHeight="1" x14ac:dyDescent="0.3">
      <c r="A909" t="s">
        <v>2116</v>
      </c>
      <c r="B909" s="101">
        <v>18.95</v>
      </c>
      <c r="C909" t="s">
        <v>1212</v>
      </c>
    </row>
    <row r="910" spans="1:3" ht="15" customHeight="1" x14ac:dyDescent="0.3">
      <c r="A910" t="s">
        <v>2117</v>
      </c>
      <c r="B910" s="101">
        <v>18.95</v>
      </c>
      <c r="C910" t="s">
        <v>1212</v>
      </c>
    </row>
    <row r="911" spans="1:3" ht="15" customHeight="1" x14ac:dyDescent="0.3">
      <c r="A911" t="s">
        <v>2118</v>
      </c>
      <c r="B911" s="101">
        <v>18.95</v>
      </c>
      <c r="C911" t="s">
        <v>1212</v>
      </c>
    </row>
    <row r="912" spans="1:3" ht="15" customHeight="1" x14ac:dyDescent="0.3">
      <c r="A912" t="s">
        <v>2119</v>
      </c>
      <c r="B912" s="101">
        <v>18.95</v>
      </c>
      <c r="C912" t="s">
        <v>1212</v>
      </c>
    </row>
    <row r="913" spans="1:3" ht="15" customHeight="1" x14ac:dyDescent="0.3">
      <c r="A913" t="s">
        <v>2120</v>
      </c>
      <c r="B913" s="101">
        <v>18.95</v>
      </c>
      <c r="C913" t="s">
        <v>1212</v>
      </c>
    </row>
    <row r="914" spans="1:3" ht="15" customHeight="1" x14ac:dyDescent="0.3">
      <c r="A914" t="s">
        <v>2121</v>
      </c>
      <c r="B914" s="101">
        <v>18.95</v>
      </c>
      <c r="C914" t="s">
        <v>1212</v>
      </c>
    </row>
    <row r="915" spans="1:3" ht="15" customHeight="1" x14ac:dyDescent="0.3">
      <c r="A915" t="s">
        <v>2122</v>
      </c>
      <c r="B915" s="101">
        <v>18.95</v>
      </c>
      <c r="C915" t="s">
        <v>1212</v>
      </c>
    </row>
    <row r="916" spans="1:3" ht="15" customHeight="1" x14ac:dyDescent="0.3">
      <c r="A916" t="s">
        <v>2123</v>
      </c>
      <c r="B916" s="101">
        <v>18.95</v>
      </c>
      <c r="C916" t="s">
        <v>1212</v>
      </c>
    </row>
    <row r="917" spans="1:3" ht="15" customHeight="1" x14ac:dyDescent="0.3">
      <c r="A917" t="s">
        <v>2124</v>
      </c>
      <c r="B917" s="101">
        <v>18.96</v>
      </c>
      <c r="C917" t="s">
        <v>1212</v>
      </c>
    </row>
    <row r="918" spans="1:3" ht="15" customHeight="1" x14ac:dyDescent="0.3">
      <c r="A918" t="s">
        <v>2125</v>
      </c>
      <c r="B918" s="101">
        <v>18.96</v>
      </c>
      <c r="C918" t="s">
        <v>1212</v>
      </c>
    </row>
    <row r="919" spans="1:3" ht="15" customHeight="1" x14ac:dyDescent="0.3">
      <c r="A919" t="s">
        <v>2126</v>
      </c>
      <c r="B919" s="101">
        <v>18.96</v>
      </c>
      <c r="C919" t="s">
        <v>1212</v>
      </c>
    </row>
    <row r="920" spans="1:3" ht="15" customHeight="1" x14ac:dyDescent="0.3">
      <c r="A920" t="s">
        <v>2127</v>
      </c>
      <c r="B920" s="101">
        <v>18.96</v>
      </c>
      <c r="C920" t="s">
        <v>1212</v>
      </c>
    </row>
    <row r="921" spans="1:3" ht="15" customHeight="1" x14ac:dyDescent="0.3">
      <c r="A921" t="s">
        <v>2128</v>
      </c>
      <c r="B921" s="101">
        <v>18.96</v>
      </c>
      <c r="C921" t="s">
        <v>1212</v>
      </c>
    </row>
    <row r="922" spans="1:3" ht="15" customHeight="1" x14ac:dyDescent="0.3">
      <c r="A922" t="s">
        <v>2129</v>
      </c>
      <c r="B922" s="101">
        <v>18.96</v>
      </c>
      <c r="C922" t="s">
        <v>1212</v>
      </c>
    </row>
    <row r="923" spans="1:3" ht="15" customHeight="1" x14ac:dyDescent="0.3">
      <c r="A923" t="s">
        <v>2130</v>
      </c>
      <c r="B923" s="101">
        <v>18.96</v>
      </c>
      <c r="C923" t="s">
        <v>1212</v>
      </c>
    </row>
    <row r="924" spans="1:3" ht="15" customHeight="1" x14ac:dyDescent="0.3">
      <c r="A924" t="s">
        <v>2131</v>
      </c>
      <c r="B924" s="101">
        <v>18.96</v>
      </c>
      <c r="C924" t="s">
        <v>1212</v>
      </c>
    </row>
    <row r="925" spans="1:3" ht="15" customHeight="1" x14ac:dyDescent="0.3">
      <c r="A925" t="s">
        <v>2132</v>
      </c>
      <c r="B925" s="101">
        <v>18.96</v>
      </c>
      <c r="C925" t="s">
        <v>1212</v>
      </c>
    </row>
    <row r="926" spans="1:3" ht="15" customHeight="1" x14ac:dyDescent="0.3">
      <c r="A926" t="s">
        <v>2133</v>
      </c>
      <c r="B926" s="101">
        <v>18.96</v>
      </c>
      <c r="C926" t="s">
        <v>1212</v>
      </c>
    </row>
    <row r="927" spans="1:3" ht="15" customHeight="1" x14ac:dyDescent="0.3">
      <c r="A927" t="s">
        <v>2134</v>
      </c>
      <c r="B927" s="101">
        <v>18.96</v>
      </c>
      <c r="C927" t="s">
        <v>1212</v>
      </c>
    </row>
    <row r="928" spans="1:3" ht="15" customHeight="1" x14ac:dyDescent="0.3">
      <c r="A928" t="s">
        <v>2135</v>
      </c>
      <c r="B928" s="101">
        <v>18.96</v>
      </c>
      <c r="C928" t="s">
        <v>1212</v>
      </c>
    </row>
    <row r="929" spans="1:3" ht="15" customHeight="1" x14ac:dyDescent="0.3">
      <c r="A929" t="s">
        <v>2136</v>
      </c>
      <c r="B929" s="101">
        <v>18.920000000000002</v>
      </c>
      <c r="C929" t="s">
        <v>1212</v>
      </c>
    </row>
    <row r="930" spans="1:3" ht="15" customHeight="1" x14ac:dyDescent="0.3">
      <c r="A930" t="s">
        <v>2137</v>
      </c>
      <c r="B930" s="101">
        <v>18.920000000000002</v>
      </c>
      <c r="C930" t="s">
        <v>1212</v>
      </c>
    </row>
    <row r="931" spans="1:3" ht="15" customHeight="1" x14ac:dyDescent="0.3">
      <c r="A931" t="s">
        <v>2138</v>
      </c>
      <c r="B931" s="101">
        <v>18.920000000000002</v>
      </c>
      <c r="C931" t="s">
        <v>1212</v>
      </c>
    </row>
    <row r="932" spans="1:3" ht="15" customHeight="1" x14ac:dyDescent="0.3">
      <c r="A932" t="s">
        <v>2139</v>
      </c>
      <c r="B932" s="101">
        <v>18.920000000000002</v>
      </c>
      <c r="C932" t="s">
        <v>1212</v>
      </c>
    </row>
    <row r="933" spans="1:3" ht="15" customHeight="1" x14ac:dyDescent="0.3">
      <c r="A933" t="s">
        <v>2140</v>
      </c>
      <c r="B933" s="101">
        <v>18.920000000000002</v>
      </c>
      <c r="C933" t="s">
        <v>1212</v>
      </c>
    </row>
    <row r="934" spans="1:3" ht="15" customHeight="1" x14ac:dyDescent="0.3">
      <c r="A934" t="s">
        <v>2141</v>
      </c>
      <c r="B934" s="101">
        <v>18.920000000000002</v>
      </c>
      <c r="C934" t="s">
        <v>1212</v>
      </c>
    </row>
    <row r="935" spans="1:3" ht="15" customHeight="1" x14ac:dyDescent="0.3">
      <c r="A935" t="s">
        <v>2142</v>
      </c>
      <c r="B935" s="101">
        <v>18.920000000000002</v>
      </c>
      <c r="C935" t="s">
        <v>1212</v>
      </c>
    </row>
    <row r="936" spans="1:3" ht="15" customHeight="1" x14ac:dyDescent="0.3">
      <c r="A936" t="s">
        <v>2143</v>
      </c>
      <c r="B936" s="101">
        <v>18.920000000000002</v>
      </c>
      <c r="C936" t="s">
        <v>1212</v>
      </c>
    </row>
    <row r="937" spans="1:3" ht="15" customHeight="1" x14ac:dyDescent="0.3">
      <c r="A937" t="s">
        <v>2144</v>
      </c>
      <c r="B937" s="101">
        <v>18.920000000000002</v>
      </c>
      <c r="C937" t="s">
        <v>1212</v>
      </c>
    </row>
    <row r="938" spans="1:3" ht="15" customHeight="1" x14ac:dyDescent="0.3">
      <c r="A938" t="s">
        <v>2145</v>
      </c>
      <c r="B938" s="101">
        <v>18.920000000000002</v>
      </c>
      <c r="C938" t="s">
        <v>1212</v>
      </c>
    </row>
    <row r="939" spans="1:3" ht="15" customHeight="1" x14ac:dyDescent="0.3">
      <c r="A939" t="s">
        <v>2146</v>
      </c>
      <c r="B939" s="101">
        <v>18.920000000000002</v>
      </c>
      <c r="C939" t="s">
        <v>1212</v>
      </c>
    </row>
    <row r="940" spans="1:3" ht="15" customHeight="1" x14ac:dyDescent="0.3">
      <c r="A940" t="s">
        <v>2147</v>
      </c>
      <c r="B940" s="101">
        <v>18.920000000000002</v>
      </c>
      <c r="C940" t="s">
        <v>1212</v>
      </c>
    </row>
    <row r="941" spans="1:3" ht="15" customHeight="1" x14ac:dyDescent="0.3">
      <c r="A941" t="s">
        <v>2148</v>
      </c>
      <c r="B941" s="101">
        <v>18.920000000000002</v>
      </c>
      <c r="C941" t="s">
        <v>1212</v>
      </c>
    </row>
    <row r="942" spans="1:3" ht="15" customHeight="1" x14ac:dyDescent="0.3">
      <c r="A942" t="s">
        <v>2149</v>
      </c>
      <c r="B942" s="101">
        <v>18.920000000000002</v>
      </c>
      <c r="C942" t="s">
        <v>1212</v>
      </c>
    </row>
    <row r="943" spans="1:3" ht="15" customHeight="1" x14ac:dyDescent="0.3">
      <c r="A943" t="s">
        <v>2150</v>
      </c>
      <c r="B943" s="101">
        <v>18.920000000000002</v>
      </c>
      <c r="C943" t="s">
        <v>1212</v>
      </c>
    </row>
    <row r="944" spans="1:3" ht="15" customHeight="1" x14ac:dyDescent="0.3">
      <c r="A944" t="s">
        <v>2151</v>
      </c>
      <c r="B944" s="101">
        <v>18.920000000000002</v>
      </c>
      <c r="C944" t="s">
        <v>1212</v>
      </c>
    </row>
    <row r="945" spans="1:3" ht="15" customHeight="1" x14ac:dyDescent="0.3">
      <c r="A945" t="s">
        <v>2152</v>
      </c>
      <c r="B945" s="101">
        <v>18.920000000000002</v>
      </c>
      <c r="C945" t="s">
        <v>1212</v>
      </c>
    </row>
    <row r="946" spans="1:3" ht="15" customHeight="1" x14ac:dyDescent="0.3">
      <c r="A946" t="s">
        <v>2153</v>
      </c>
      <c r="B946" s="101">
        <v>18.920000000000002</v>
      </c>
      <c r="C946" t="s">
        <v>1212</v>
      </c>
    </row>
    <row r="947" spans="1:3" ht="15" customHeight="1" x14ac:dyDescent="0.3">
      <c r="A947" t="s">
        <v>2154</v>
      </c>
      <c r="B947" s="101">
        <v>18.920000000000002</v>
      </c>
      <c r="C947" t="s">
        <v>1212</v>
      </c>
    </row>
    <row r="948" spans="1:3" ht="15" customHeight="1" x14ac:dyDescent="0.3">
      <c r="A948" t="s">
        <v>2155</v>
      </c>
      <c r="B948" s="101">
        <v>18.920000000000002</v>
      </c>
      <c r="C948" t="s">
        <v>1212</v>
      </c>
    </row>
    <row r="949" spans="1:3" ht="15" customHeight="1" x14ac:dyDescent="0.3">
      <c r="A949" t="s">
        <v>2156</v>
      </c>
      <c r="B949" s="101">
        <v>18.920000000000002</v>
      </c>
      <c r="C949" t="s">
        <v>1212</v>
      </c>
    </row>
    <row r="950" spans="1:3" ht="15" customHeight="1" x14ac:dyDescent="0.3">
      <c r="A950" t="s">
        <v>2157</v>
      </c>
      <c r="B950" s="101">
        <v>18.920000000000002</v>
      </c>
      <c r="C950" t="s">
        <v>1212</v>
      </c>
    </row>
    <row r="951" spans="1:3" ht="15" customHeight="1" x14ac:dyDescent="0.3">
      <c r="A951" t="s">
        <v>2158</v>
      </c>
      <c r="B951" s="101">
        <v>18.920000000000002</v>
      </c>
      <c r="C951" t="s">
        <v>1212</v>
      </c>
    </row>
    <row r="952" spans="1:3" ht="15" customHeight="1" x14ac:dyDescent="0.3">
      <c r="A952" t="s">
        <v>2159</v>
      </c>
      <c r="B952" s="101">
        <v>18.920000000000002</v>
      </c>
      <c r="C952" t="s">
        <v>1212</v>
      </c>
    </row>
    <row r="953" spans="1:3" ht="15" customHeight="1" x14ac:dyDescent="0.3">
      <c r="A953" t="s">
        <v>2160</v>
      </c>
      <c r="B953" s="101">
        <v>18.93</v>
      </c>
      <c r="C953" t="s">
        <v>1212</v>
      </c>
    </row>
    <row r="954" spans="1:3" ht="15" customHeight="1" x14ac:dyDescent="0.3">
      <c r="A954" t="s">
        <v>2161</v>
      </c>
      <c r="B954" s="101">
        <v>18.93</v>
      </c>
      <c r="C954" t="s">
        <v>1212</v>
      </c>
    </row>
    <row r="955" spans="1:3" ht="15" customHeight="1" x14ac:dyDescent="0.3">
      <c r="A955" t="s">
        <v>2162</v>
      </c>
      <c r="B955" s="101">
        <v>18.93</v>
      </c>
      <c r="C955" t="s">
        <v>1212</v>
      </c>
    </row>
    <row r="956" spans="1:3" ht="15" customHeight="1" x14ac:dyDescent="0.3">
      <c r="A956" t="s">
        <v>2163</v>
      </c>
      <c r="B956" s="101">
        <v>18.93</v>
      </c>
      <c r="C956" t="s">
        <v>1212</v>
      </c>
    </row>
    <row r="957" spans="1:3" ht="15" customHeight="1" x14ac:dyDescent="0.3">
      <c r="A957" t="s">
        <v>2164</v>
      </c>
      <c r="B957" s="101">
        <v>18.93</v>
      </c>
      <c r="C957" t="s">
        <v>1212</v>
      </c>
    </row>
    <row r="958" spans="1:3" ht="15" customHeight="1" x14ac:dyDescent="0.3">
      <c r="A958" t="s">
        <v>2165</v>
      </c>
      <c r="B958" s="101">
        <v>18.93</v>
      </c>
      <c r="C958" t="s">
        <v>1212</v>
      </c>
    </row>
    <row r="959" spans="1:3" ht="15" customHeight="1" x14ac:dyDescent="0.3">
      <c r="A959" t="s">
        <v>2166</v>
      </c>
      <c r="B959" s="101">
        <v>18.93</v>
      </c>
      <c r="C959" t="s">
        <v>1212</v>
      </c>
    </row>
    <row r="960" spans="1:3" ht="15" customHeight="1" x14ac:dyDescent="0.3">
      <c r="A960" t="s">
        <v>2167</v>
      </c>
      <c r="B960" s="101">
        <v>18.93</v>
      </c>
      <c r="C960" t="s">
        <v>1212</v>
      </c>
    </row>
    <row r="961" spans="1:3" ht="15" customHeight="1" x14ac:dyDescent="0.3">
      <c r="A961" t="s">
        <v>2168</v>
      </c>
      <c r="B961" s="101">
        <v>18.93</v>
      </c>
      <c r="C961" t="s">
        <v>1212</v>
      </c>
    </row>
    <row r="962" spans="1:3" ht="15" customHeight="1" x14ac:dyDescent="0.3">
      <c r="A962" t="s">
        <v>2169</v>
      </c>
      <c r="B962" s="101">
        <v>18.93</v>
      </c>
      <c r="C962" t="s">
        <v>1212</v>
      </c>
    </row>
    <row r="963" spans="1:3" ht="15" customHeight="1" x14ac:dyDescent="0.3">
      <c r="A963" t="s">
        <v>2170</v>
      </c>
      <c r="B963" s="101">
        <v>18.93</v>
      </c>
      <c r="C963" t="s">
        <v>1212</v>
      </c>
    </row>
    <row r="964" spans="1:3" ht="15" customHeight="1" x14ac:dyDescent="0.3">
      <c r="A964" t="s">
        <v>2171</v>
      </c>
      <c r="B964" s="101">
        <v>18.93</v>
      </c>
      <c r="C964" t="s">
        <v>1212</v>
      </c>
    </row>
    <row r="965" spans="1:3" ht="15" customHeight="1" x14ac:dyDescent="0.3">
      <c r="A965" t="s">
        <v>2172</v>
      </c>
      <c r="B965" s="101">
        <v>18.920000000000002</v>
      </c>
      <c r="C965" t="s">
        <v>1212</v>
      </c>
    </row>
    <row r="966" spans="1:3" ht="15" customHeight="1" x14ac:dyDescent="0.3">
      <c r="A966" t="s">
        <v>2173</v>
      </c>
      <c r="B966" s="101">
        <v>18.920000000000002</v>
      </c>
      <c r="C966" t="s">
        <v>1212</v>
      </c>
    </row>
    <row r="967" spans="1:3" ht="15" customHeight="1" x14ac:dyDescent="0.3">
      <c r="A967" t="s">
        <v>2174</v>
      </c>
      <c r="B967" s="101">
        <v>18.920000000000002</v>
      </c>
      <c r="C967" t="s">
        <v>1212</v>
      </c>
    </row>
    <row r="968" spans="1:3" ht="15" customHeight="1" x14ac:dyDescent="0.3">
      <c r="A968" t="s">
        <v>2175</v>
      </c>
      <c r="B968" s="101">
        <v>18.920000000000002</v>
      </c>
      <c r="C968" t="s">
        <v>1212</v>
      </c>
    </row>
    <row r="969" spans="1:3" ht="15" customHeight="1" x14ac:dyDescent="0.3">
      <c r="A969" t="s">
        <v>2176</v>
      </c>
      <c r="B969" s="101">
        <v>18.920000000000002</v>
      </c>
      <c r="C969" t="s">
        <v>1212</v>
      </c>
    </row>
    <row r="970" spans="1:3" ht="15" customHeight="1" x14ac:dyDescent="0.3">
      <c r="A970" t="s">
        <v>2177</v>
      </c>
      <c r="B970" s="101">
        <v>18.920000000000002</v>
      </c>
      <c r="C970" t="s">
        <v>1212</v>
      </c>
    </row>
    <row r="971" spans="1:3" ht="15" customHeight="1" x14ac:dyDescent="0.3">
      <c r="A971" t="s">
        <v>2178</v>
      </c>
      <c r="B971" s="101">
        <v>18.920000000000002</v>
      </c>
      <c r="C971" t="s">
        <v>1212</v>
      </c>
    </row>
    <row r="972" spans="1:3" ht="15" customHeight="1" x14ac:dyDescent="0.3">
      <c r="A972" t="s">
        <v>2179</v>
      </c>
      <c r="B972" s="101">
        <v>18.920000000000002</v>
      </c>
      <c r="C972" t="s">
        <v>1212</v>
      </c>
    </row>
    <row r="973" spans="1:3" ht="15" customHeight="1" x14ac:dyDescent="0.3">
      <c r="A973" t="s">
        <v>2180</v>
      </c>
      <c r="B973" s="101">
        <v>18.920000000000002</v>
      </c>
      <c r="C973" t="s">
        <v>1212</v>
      </c>
    </row>
    <row r="974" spans="1:3" ht="15" customHeight="1" x14ac:dyDescent="0.3">
      <c r="A974" t="s">
        <v>2181</v>
      </c>
      <c r="B974" s="101">
        <v>18.920000000000002</v>
      </c>
      <c r="C974" t="s">
        <v>1212</v>
      </c>
    </row>
    <row r="975" spans="1:3" ht="15" customHeight="1" x14ac:dyDescent="0.3">
      <c r="A975" t="s">
        <v>2182</v>
      </c>
      <c r="B975" s="101">
        <v>18.920000000000002</v>
      </c>
      <c r="C975" t="s">
        <v>1212</v>
      </c>
    </row>
    <row r="976" spans="1:3" ht="15" customHeight="1" x14ac:dyDescent="0.3">
      <c r="A976" t="s">
        <v>2183</v>
      </c>
      <c r="B976" s="101">
        <v>18.920000000000002</v>
      </c>
      <c r="C976" t="s">
        <v>1212</v>
      </c>
    </row>
    <row r="977" spans="1:3" ht="15" customHeight="1" x14ac:dyDescent="0.3">
      <c r="A977" t="s">
        <v>2184</v>
      </c>
      <c r="B977" s="101">
        <v>18.989999999999998</v>
      </c>
      <c r="C977" t="s">
        <v>1212</v>
      </c>
    </row>
    <row r="978" spans="1:3" ht="15" customHeight="1" x14ac:dyDescent="0.3">
      <c r="A978" t="s">
        <v>2185</v>
      </c>
      <c r="B978" s="101">
        <v>18.989999999999998</v>
      </c>
      <c r="C978" t="s">
        <v>1212</v>
      </c>
    </row>
    <row r="979" spans="1:3" ht="15" customHeight="1" x14ac:dyDescent="0.3">
      <c r="A979" t="s">
        <v>2186</v>
      </c>
      <c r="B979" s="101">
        <v>18.989999999999998</v>
      </c>
      <c r="C979" t="s">
        <v>1212</v>
      </c>
    </row>
    <row r="980" spans="1:3" ht="15" customHeight="1" x14ac:dyDescent="0.3">
      <c r="A980" t="s">
        <v>2187</v>
      </c>
      <c r="B980" s="101">
        <v>18.989999999999998</v>
      </c>
      <c r="C980" t="s">
        <v>1212</v>
      </c>
    </row>
    <row r="981" spans="1:3" ht="15" customHeight="1" x14ac:dyDescent="0.3">
      <c r="A981" t="s">
        <v>2188</v>
      </c>
      <c r="B981" s="101">
        <v>18.989999999999998</v>
      </c>
      <c r="C981" t="s">
        <v>1212</v>
      </c>
    </row>
    <row r="982" spans="1:3" ht="15" customHeight="1" x14ac:dyDescent="0.3">
      <c r="A982" t="s">
        <v>2189</v>
      </c>
      <c r="B982" s="101">
        <v>18.989999999999998</v>
      </c>
      <c r="C982" t="s">
        <v>1212</v>
      </c>
    </row>
    <row r="983" spans="1:3" ht="15" customHeight="1" x14ac:dyDescent="0.3">
      <c r="A983" t="s">
        <v>2190</v>
      </c>
      <c r="B983" s="101">
        <v>18.989999999999998</v>
      </c>
      <c r="C983" t="s">
        <v>1212</v>
      </c>
    </row>
    <row r="984" spans="1:3" ht="15" customHeight="1" x14ac:dyDescent="0.3">
      <c r="A984" t="s">
        <v>2191</v>
      </c>
      <c r="B984" s="101">
        <v>18.989999999999998</v>
      </c>
      <c r="C984" t="s">
        <v>1212</v>
      </c>
    </row>
    <row r="985" spans="1:3" ht="15" customHeight="1" x14ac:dyDescent="0.3">
      <c r="A985" t="s">
        <v>2192</v>
      </c>
      <c r="B985" s="101">
        <v>18.989999999999998</v>
      </c>
      <c r="C985" t="s">
        <v>1212</v>
      </c>
    </row>
    <row r="986" spans="1:3" ht="15" customHeight="1" x14ac:dyDescent="0.3">
      <c r="A986" t="s">
        <v>2193</v>
      </c>
      <c r="B986" s="101">
        <v>18.989999999999998</v>
      </c>
      <c r="C986" t="s">
        <v>1212</v>
      </c>
    </row>
    <row r="987" spans="1:3" ht="15" customHeight="1" x14ac:dyDescent="0.3">
      <c r="A987" t="s">
        <v>2194</v>
      </c>
      <c r="B987" s="101">
        <v>18.989999999999998</v>
      </c>
      <c r="C987" t="s">
        <v>1212</v>
      </c>
    </row>
    <row r="988" spans="1:3" ht="15" customHeight="1" x14ac:dyDescent="0.3">
      <c r="A988" t="s">
        <v>2195</v>
      </c>
      <c r="B988" s="101">
        <v>18.989999999999998</v>
      </c>
      <c r="C988" t="s">
        <v>1212</v>
      </c>
    </row>
    <row r="989" spans="1:3" ht="15" customHeight="1" x14ac:dyDescent="0.3">
      <c r="A989" t="s">
        <v>2196</v>
      </c>
      <c r="B989" s="101">
        <v>18.989999999999998</v>
      </c>
      <c r="C989" t="s">
        <v>1212</v>
      </c>
    </row>
    <row r="990" spans="1:3" ht="15" customHeight="1" x14ac:dyDescent="0.3">
      <c r="A990" t="s">
        <v>2197</v>
      </c>
      <c r="B990" s="101">
        <v>18.989999999999998</v>
      </c>
      <c r="C990" t="s">
        <v>1212</v>
      </c>
    </row>
    <row r="991" spans="1:3" ht="15" customHeight="1" x14ac:dyDescent="0.3">
      <c r="A991" t="s">
        <v>2198</v>
      </c>
      <c r="B991" s="101">
        <v>18.989999999999998</v>
      </c>
      <c r="C991" t="s">
        <v>1212</v>
      </c>
    </row>
    <row r="992" spans="1:3" ht="15" customHeight="1" x14ac:dyDescent="0.3">
      <c r="A992" t="s">
        <v>2199</v>
      </c>
      <c r="B992" s="101">
        <v>18.989999999999998</v>
      </c>
      <c r="C992" t="s">
        <v>1212</v>
      </c>
    </row>
    <row r="993" spans="1:3" ht="15" customHeight="1" x14ac:dyDescent="0.3">
      <c r="A993" t="s">
        <v>2200</v>
      </c>
      <c r="B993" s="101">
        <v>18.989999999999998</v>
      </c>
      <c r="C993" t="s">
        <v>1212</v>
      </c>
    </row>
    <row r="994" spans="1:3" ht="15" customHeight="1" x14ac:dyDescent="0.3">
      <c r="A994" t="s">
        <v>2201</v>
      </c>
      <c r="B994" s="101">
        <v>18.989999999999998</v>
      </c>
      <c r="C994" t="s">
        <v>1212</v>
      </c>
    </row>
    <row r="995" spans="1:3" ht="15" customHeight="1" x14ac:dyDescent="0.3">
      <c r="A995" t="s">
        <v>2202</v>
      </c>
      <c r="B995" s="101">
        <v>18.989999999999998</v>
      </c>
      <c r="C995" t="s">
        <v>1212</v>
      </c>
    </row>
    <row r="996" spans="1:3" ht="15" customHeight="1" x14ac:dyDescent="0.3">
      <c r="A996" t="s">
        <v>2203</v>
      </c>
      <c r="B996" s="101">
        <v>18.989999999999998</v>
      </c>
      <c r="C996" t="s">
        <v>1212</v>
      </c>
    </row>
    <row r="997" spans="1:3" ht="15" customHeight="1" x14ac:dyDescent="0.3">
      <c r="A997" t="s">
        <v>2204</v>
      </c>
      <c r="B997" s="101">
        <v>18.989999999999998</v>
      </c>
      <c r="C997" t="s">
        <v>1212</v>
      </c>
    </row>
    <row r="998" spans="1:3" ht="15" customHeight="1" x14ac:dyDescent="0.3">
      <c r="A998" t="s">
        <v>2205</v>
      </c>
      <c r="B998" s="101">
        <v>18.989999999999998</v>
      </c>
      <c r="C998" t="s">
        <v>1212</v>
      </c>
    </row>
    <row r="999" spans="1:3" ht="15" customHeight="1" x14ac:dyDescent="0.3">
      <c r="A999" t="s">
        <v>2206</v>
      </c>
      <c r="B999" s="101">
        <v>18.989999999999998</v>
      </c>
      <c r="C999" t="s">
        <v>1212</v>
      </c>
    </row>
    <row r="1000" spans="1:3" ht="15" customHeight="1" x14ac:dyDescent="0.3">
      <c r="A1000" t="s">
        <v>2207</v>
      </c>
      <c r="B1000" s="101">
        <v>18.989999999999998</v>
      </c>
      <c r="C1000" t="s">
        <v>1212</v>
      </c>
    </row>
    <row r="1001" spans="1:3" ht="15" customHeight="1" x14ac:dyDescent="0.3">
      <c r="A1001" t="s">
        <v>2208</v>
      </c>
      <c r="B1001" s="101">
        <v>18.989999999999998</v>
      </c>
      <c r="C1001" t="s">
        <v>1212</v>
      </c>
    </row>
    <row r="1002" spans="1:3" ht="15" customHeight="1" x14ac:dyDescent="0.3">
      <c r="A1002" t="s">
        <v>2209</v>
      </c>
      <c r="B1002" s="101">
        <v>18.989999999999998</v>
      </c>
      <c r="C1002" t="s">
        <v>1212</v>
      </c>
    </row>
    <row r="1003" spans="1:3" ht="15" customHeight="1" x14ac:dyDescent="0.3">
      <c r="A1003" t="s">
        <v>2210</v>
      </c>
      <c r="B1003" s="101">
        <v>18.989999999999998</v>
      </c>
      <c r="C1003" t="s">
        <v>1212</v>
      </c>
    </row>
    <row r="1004" spans="1:3" ht="15" customHeight="1" x14ac:dyDescent="0.3">
      <c r="A1004" t="s">
        <v>2211</v>
      </c>
      <c r="B1004" s="101">
        <v>18.989999999999998</v>
      </c>
      <c r="C1004" t="s">
        <v>1212</v>
      </c>
    </row>
    <row r="1005" spans="1:3" ht="15" customHeight="1" x14ac:dyDescent="0.3">
      <c r="A1005" t="s">
        <v>2212</v>
      </c>
      <c r="B1005" s="101">
        <v>18.989999999999998</v>
      </c>
      <c r="C1005" t="s">
        <v>1212</v>
      </c>
    </row>
    <row r="1006" spans="1:3" ht="15" customHeight="1" x14ac:dyDescent="0.3">
      <c r="A1006" t="s">
        <v>2213</v>
      </c>
      <c r="B1006" s="101">
        <v>18.989999999999998</v>
      </c>
      <c r="C1006" t="s">
        <v>1212</v>
      </c>
    </row>
    <row r="1007" spans="1:3" ht="15" customHeight="1" x14ac:dyDescent="0.3">
      <c r="A1007" t="s">
        <v>2214</v>
      </c>
      <c r="B1007" s="101">
        <v>18.989999999999998</v>
      </c>
      <c r="C1007" t="s">
        <v>1212</v>
      </c>
    </row>
    <row r="1008" spans="1:3" ht="15" customHeight="1" x14ac:dyDescent="0.3">
      <c r="A1008" t="s">
        <v>2215</v>
      </c>
      <c r="B1008" s="101">
        <v>18.989999999999998</v>
      </c>
      <c r="C1008" t="s">
        <v>1212</v>
      </c>
    </row>
    <row r="1009" spans="1:3" ht="15" customHeight="1" x14ac:dyDescent="0.3">
      <c r="A1009" t="s">
        <v>2216</v>
      </c>
      <c r="B1009" s="101">
        <v>18.989999999999998</v>
      </c>
      <c r="C1009" t="s">
        <v>1212</v>
      </c>
    </row>
    <row r="1010" spans="1:3" ht="15" customHeight="1" x14ac:dyDescent="0.3">
      <c r="A1010" t="s">
        <v>2217</v>
      </c>
      <c r="B1010" s="101">
        <v>18.989999999999998</v>
      </c>
      <c r="C1010" t="s">
        <v>1212</v>
      </c>
    </row>
    <row r="1011" spans="1:3" ht="15" customHeight="1" x14ac:dyDescent="0.3">
      <c r="A1011" t="s">
        <v>2218</v>
      </c>
      <c r="B1011" s="101">
        <v>18.989999999999998</v>
      </c>
      <c r="C1011" t="s">
        <v>1212</v>
      </c>
    </row>
    <row r="1012" spans="1:3" ht="15" customHeight="1" x14ac:dyDescent="0.3">
      <c r="A1012" t="s">
        <v>2219</v>
      </c>
      <c r="B1012" s="101">
        <v>18.989999999999998</v>
      </c>
      <c r="C1012" t="s">
        <v>1212</v>
      </c>
    </row>
    <row r="1013" spans="1:3" ht="15" customHeight="1" x14ac:dyDescent="0.3">
      <c r="A1013" t="s">
        <v>2220</v>
      </c>
      <c r="B1013" s="101">
        <v>18.989999999999998</v>
      </c>
      <c r="C1013" t="s">
        <v>1212</v>
      </c>
    </row>
    <row r="1014" spans="1:3" ht="15" customHeight="1" x14ac:dyDescent="0.3">
      <c r="A1014" t="s">
        <v>2221</v>
      </c>
      <c r="B1014" s="101">
        <v>18.989999999999998</v>
      </c>
      <c r="C1014" t="s">
        <v>1212</v>
      </c>
    </row>
    <row r="1015" spans="1:3" ht="15" customHeight="1" x14ac:dyDescent="0.3">
      <c r="A1015" t="s">
        <v>2222</v>
      </c>
      <c r="B1015" s="101">
        <v>18.989999999999998</v>
      </c>
      <c r="C1015" t="s">
        <v>1212</v>
      </c>
    </row>
    <row r="1016" spans="1:3" ht="15" customHeight="1" x14ac:dyDescent="0.3">
      <c r="A1016" t="s">
        <v>2223</v>
      </c>
      <c r="B1016" s="101">
        <v>18.989999999999998</v>
      </c>
      <c r="C1016" t="s">
        <v>1212</v>
      </c>
    </row>
    <row r="1017" spans="1:3" ht="15" customHeight="1" x14ac:dyDescent="0.3">
      <c r="A1017" t="s">
        <v>2224</v>
      </c>
      <c r="B1017" s="101">
        <v>18.989999999999998</v>
      </c>
      <c r="C1017" t="s">
        <v>1212</v>
      </c>
    </row>
    <row r="1018" spans="1:3" ht="15" customHeight="1" x14ac:dyDescent="0.3">
      <c r="A1018" t="s">
        <v>2225</v>
      </c>
      <c r="B1018" s="101">
        <v>18.989999999999998</v>
      </c>
      <c r="C1018" t="s">
        <v>1212</v>
      </c>
    </row>
    <row r="1019" spans="1:3" ht="15" customHeight="1" x14ac:dyDescent="0.3">
      <c r="A1019" t="s">
        <v>2226</v>
      </c>
      <c r="B1019" s="101">
        <v>18.989999999999998</v>
      </c>
      <c r="C1019" t="s">
        <v>1212</v>
      </c>
    </row>
    <row r="1020" spans="1:3" ht="15" customHeight="1" x14ac:dyDescent="0.3">
      <c r="A1020" t="s">
        <v>2227</v>
      </c>
      <c r="B1020" s="101">
        <v>18.989999999999998</v>
      </c>
      <c r="C1020" t="s">
        <v>1212</v>
      </c>
    </row>
    <row r="1021" spans="1:3" ht="15" customHeight="1" x14ac:dyDescent="0.3">
      <c r="A1021" t="s">
        <v>2228</v>
      </c>
      <c r="B1021" s="101">
        <v>18.989999999999998</v>
      </c>
      <c r="C1021" t="s">
        <v>1212</v>
      </c>
    </row>
    <row r="1022" spans="1:3" ht="15" customHeight="1" x14ac:dyDescent="0.3">
      <c r="A1022" t="s">
        <v>2229</v>
      </c>
      <c r="B1022" s="101">
        <v>18.989999999999998</v>
      </c>
      <c r="C1022" t="s">
        <v>1212</v>
      </c>
    </row>
    <row r="1023" spans="1:3" ht="15" customHeight="1" x14ac:dyDescent="0.3">
      <c r="A1023" t="s">
        <v>2230</v>
      </c>
      <c r="B1023" s="101">
        <v>18.989999999999998</v>
      </c>
      <c r="C1023" t="s">
        <v>1212</v>
      </c>
    </row>
    <row r="1024" spans="1:3" ht="15" customHeight="1" x14ac:dyDescent="0.3">
      <c r="A1024" t="s">
        <v>2231</v>
      </c>
      <c r="B1024" s="101">
        <v>18.989999999999998</v>
      </c>
      <c r="C1024" t="s">
        <v>1212</v>
      </c>
    </row>
    <row r="1025" spans="1:3" ht="15" customHeight="1" x14ac:dyDescent="0.3">
      <c r="A1025" t="s">
        <v>2232</v>
      </c>
      <c r="B1025" s="101">
        <v>18.989999999999998</v>
      </c>
      <c r="C1025" t="s">
        <v>1212</v>
      </c>
    </row>
    <row r="1026" spans="1:3" ht="15" customHeight="1" x14ac:dyDescent="0.3">
      <c r="A1026" t="s">
        <v>2233</v>
      </c>
      <c r="B1026" s="101">
        <v>18.989999999999998</v>
      </c>
      <c r="C1026" t="s">
        <v>1212</v>
      </c>
    </row>
    <row r="1027" spans="1:3" ht="15" customHeight="1" x14ac:dyDescent="0.3">
      <c r="A1027" t="s">
        <v>2234</v>
      </c>
      <c r="B1027" s="101">
        <v>18.989999999999998</v>
      </c>
      <c r="C1027" t="s">
        <v>1212</v>
      </c>
    </row>
    <row r="1028" spans="1:3" ht="15" customHeight="1" x14ac:dyDescent="0.3">
      <c r="A1028" t="s">
        <v>2235</v>
      </c>
      <c r="B1028" s="101">
        <v>18.989999999999998</v>
      </c>
      <c r="C1028" t="s">
        <v>1212</v>
      </c>
    </row>
    <row r="1029" spans="1:3" ht="15" customHeight="1" x14ac:dyDescent="0.3">
      <c r="A1029" t="s">
        <v>2236</v>
      </c>
      <c r="B1029" s="101">
        <v>18.989999999999998</v>
      </c>
      <c r="C1029" t="s">
        <v>1212</v>
      </c>
    </row>
    <row r="1030" spans="1:3" ht="15" customHeight="1" x14ac:dyDescent="0.3">
      <c r="A1030" t="s">
        <v>2237</v>
      </c>
      <c r="B1030" s="101">
        <v>18.989999999999998</v>
      </c>
      <c r="C1030" t="s">
        <v>1212</v>
      </c>
    </row>
    <row r="1031" spans="1:3" ht="15" customHeight="1" x14ac:dyDescent="0.3">
      <c r="A1031" t="s">
        <v>2238</v>
      </c>
      <c r="B1031" s="101">
        <v>18.989999999999998</v>
      </c>
      <c r="C1031" t="s">
        <v>1212</v>
      </c>
    </row>
    <row r="1032" spans="1:3" ht="15" customHeight="1" x14ac:dyDescent="0.3">
      <c r="A1032" t="s">
        <v>2239</v>
      </c>
      <c r="B1032" s="101">
        <v>18.989999999999998</v>
      </c>
      <c r="C1032" t="s">
        <v>1212</v>
      </c>
    </row>
    <row r="1033" spans="1:3" ht="15" customHeight="1" x14ac:dyDescent="0.3">
      <c r="A1033" t="s">
        <v>2240</v>
      </c>
      <c r="B1033" s="101">
        <v>18.989999999999998</v>
      </c>
      <c r="C1033" t="s">
        <v>1212</v>
      </c>
    </row>
    <row r="1034" spans="1:3" ht="15" customHeight="1" x14ac:dyDescent="0.3">
      <c r="A1034" t="s">
        <v>2241</v>
      </c>
      <c r="B1034" s="101">
        <v>18.989999999999998</v>
      </c>
      <c r="C1034" t="s">
        <v>1212</v>
      </c>
    </row>
    <row r="1035" spans="1:3" ht="15" customHeight="1" x14ac:dyDescent="0.3">
      <c r="A1035" t="s">
        <v>2242</v>
      </c>
      <c r="B1035" s="101">
        <v>18.989999999999998</v>
      </c>
      <c r="C1035" t="s">
        <v>1212</v>
      </c>
    </row>
    <row r="1036" spans="1:3" ht="15" customHeight="1" x14ac:dyDescent="0.3">
      <c r="A1036" t="s">
        <v>2243</v>
      </c>
      <c r="B1036" s="101">
        <v>18.989999999999998</v>
      </c>
      <c r="C1036" t="s">
        <v>1212</v>
      </c>
    </row>
    <row r="1037" spans="1:3" ht="15" customHeight="1" x14ac:dyDescent="0.3">
      <c r="A1037" t="s">
        <v>2244</v>
      </c>
      <c r="B1037" s="101">
        <v>19.95</v>
      </c>
      <c r="C1037" t="s">
        <v>1212</v>
      </c>
    </row>
    <row r="1038" spans="1:3" ht="15" customHeight="1" x14ac:dyDescent="0.3">
      <c r="A1038" t="s">
        <v>2245</v>
      </c>
      <c r="B1038" s="101">
        <v>19.95</v>
      </c>
      <c r="C1038" t="s">
        <v>1212</v>
      </c>
    </row>
    <row r="1039" spans="1:3" ht="15" customHeight="1" x14ac:dyDescent="0.3">
      <c r="A1039" t="s">
        <v>2246</v>
      </c>
      <c r="B1039" s="101">
        <v>19.95</v>
      </c>
      <c r="C1039" t="s">
        <v>1212</v>
      </c>
    </row>
    <row r="1040" spans="1:3" ht="15" customHeight="1" x14ac:dyDescent="0.3">
      <c r="A1040" t="s">
        <v>2247</v>
      </c>
      <c r="B1040" s="101">
        <v>19.95</v>
      </c>
      <c r="C1040" t="s">
        <v>1212</v>
      </c>
    </row>
    <row r="1041" spans="1:3" ht="15" customHeight="1" x14ac:dyDescent="0.3">
      <c r="A1041" t="s">
        <v>2248</v>
      </c>
      <c r="B1041" s="101">
        <v>19.95</v>
      </c>
      <c r="C1041" t="s">
        <v>1212</v>
      </c>
    </row>
    <row r="1042" spans="1:3" ht="15" customHeight="1" x14ac:dyDescent="0.3">
      <c r="A1042" t="s">
        <v>2249</v>
      </c>
      <c r="B1042" s="101">
        <v>19.95</v>
      </c>
      <c r="C1042" t="s">
        <v>1212</v>
      </c>
    </row>
    <row r="1043" spans="1:3" ht="15" customHeight="1" x14ac:dyDescent="0.3">
      <c r="A1043" t="s">
        <v>2250</v>
      </c>
      <c r="B1043" s="101">
        <v>19.95</v>
      </c>
      <c r="C1043" t="s">
        <v>1212</v>
      </c>
    </row>
    <row r="1044" spans="1:3" ht="15" customHeight="1" x14ac:dyDescent="0.3">
      <c r="A1044" t="s">
        <v>2251</v>
      </c>
      <c r="B1044" s="101">
        <v>19.95</v>
      </c>
      <c r="C1044" t="s">
        <v>1212</v>
      </c>
    </row>
    <row r="1045" spans="1:3" ht="15" customHeight="1" x14ac:dyDescent="0.3">
      <c r="A1045" t="s">
        <v>2252</v>
      </c>
      <c r="B1045" s="101">
        <v>19.95</v>
      </c>
      <c r="C1045" t="s">
        <v>1212</v>
      </c>
    </row>
    <row r="1046" spans="1:3" ht="15" customHeight="1" x14ac:dyDescent="0.3">
      <c r="A1046" t="s">
        <v>2253</v>
      </c>
      <c r="B1046" s="101">
        <v>19.95</v>
      </c>
      <c r="C1046" t="s">
        <v>1212</v>
      </c>
    </row>
    <row r="1047" spans="1:3" ht="15" customHeight="1" x14ac:dyDescent="0.3">
      <c r="A1047" t="s">
        <v>2254</v>
      </c>
      <c r="B1047" s="101">
        <v>19.95</v>
      </c>
      <c r="C1047" t="s">
        <v>1212</v>
      </c>
    </row>
    <row r="1048" spans="1:3" ht="15" customHeight="1" x14ac:dyDescent="0.3">
      <c r="A1048" t="s">
        <v>2255</v>
      </c>
      <c r="B1048" s="101">
        <v>19.95</v>
      </c>
      <c r="C1048" t="s">
        <v>1212</v>
      </c>
    </row>
    <row r="1049" spans="1:3" ht="15" customHeight="1" x14ac:dyDescent="0.3">
      <c r="A1049" t="s">
        <v>2256</v>
      </c>
      <c r="B1049" s="101">
        <v>20.68</v>
      </c>
      <c r="C1049" t="s">
        <v>1212</v>
      </c>
    </row>
    <row r="1050" spans="1:3" ht="15" customHeight="1" x14ac:dyDescent="0.3">
      <c r="A1050" t="s">
        <v>2257</v>
      </c>
      <c r="B1050" s="101">
        <v>20.68</v>
      </c>
      <c r="C1050" t="s">
        <v>1212</v>
      </c>
    </row>
    <row r="1051" spans="1:3" ht="15" customHeight="1" x14ac:dyDescent="0.3">
      <c r="A1051" t="s">
        <v>2258</v>
      </c>
      <c r="B1051" s="101">
        <v>20.68</v>
      </c>
      <c r="C1051" t="s">
        <v>1212</v>
      </c>
    </row>
    <row r="1052" spans="1:3" ht="15" customHeight="1" x14ac:dyDescent="0.3">
      <c r="A1052" t="s">
        <v>2259</v>
      </c>
      <c r="B1052" s="101">
        <v>20.68</v>
      </c>
      <c r="C1052" t="s">
        <v>1212</v>
      </c>
    </row>
    <row r="1053" spans="1:3" ht="15" customHeight="1" x14ac:dyDescent="0.3">
      <c r="A1053" t="s">
        <v>2260</v>
      </c>
      <c r="B1053" s="101">
        <v>20.68</v>
      </c>
      <c r="C1053" t="s">
        <v>1212</v>
      </c>
    </row>
    <row r="1054" spans="1:3" ht="15" customHeight="1" x14ac:dyDescent="0.3">
      <c r="A1054" t="s">
        <v>2261</v>
      </c>
      <c r="B1054" s="101">
        <v>20.68</v>
      </c>
      <c r="C1054" t="s">
        <v>1212</v>
      </c>
    </row>
    <row r="1055" spans="1:3" ht="15" customHeight="1" x14ac:dyDescent="0.3">
      <c r="A1055" t="s">
        <v>2262</v>
      </c>
      <c r="B1055" s="101">
        <v>20.68</v>
      </c>
      <c r="C1055" t="s">
        <v>1212</v>
      </c>
    </row>
    <row r="1056" spans="1:3" ht="15" customHeight="1" x14ac:dyDescent="0.3">
      <c r="A1056" t="s">
        <v>2263</v>
      </c>
      <c r="B1056" s="101">
        <v>20.68</v>
      </c>
      <c r="C1056" t="s">
        <v>1212</v>
      </c>
    </row>
    <row r="1057" spans="1:3" ht="15" customHeight="1" x14ac:dyDescent="0.3">
      <c r="A1057" t="s">
        <v>2264</v>
      </c>
      <c r="B1057" s="101">
        <v>20.68</v>
      </c>
      <c r="C1057" t="s">
        <v>1212</v>
      </c>
    </row>
    <row r="1058" spans="1:3" ht="15" customHeight="1" x14ac:dyDescent="0.3">
      <c r="A1058" t="s">
        <v>2265</v>
      </c>
      <c r="B1058" s="101">
        <v>20.68</v>
      </c>
      <c r="C1058" t="s">
        <v>1212</v>
      </c>
    </row>
    <row r="1059" spans="1:3" ht="15" customHeight="1" x14ac:dyDescent="0.3">
      <c r="A1059" t="s">
        <v>2266</v>
      </c>
      <c r="B1059" s="101">
        <v>20.68</v>
      </c>
      <c r="C1059" t="s">
        <v>1212</v>
      </c>
    </row>
    <row r="1060" spans="1:3" ht="15" customHeight="1" x14ac:dyDescent="0.3">
      <c r="A1060" t="s">
        <v>2267</v>
      </c>
      <c r="B1060" s="101">
        <v>20.68</v>
      </c>
      <c r="C1060" t="s">
        <v>1212</v>
      </c>
    </row>
    <row r="1061" spans="1:3" ht="15" customHeight="1" x14ac:dyDescent="0.3">
      <c r="A1061" t="s">
        <v>2268</v>
      </c>
      <c r="B1061" s="101">
        <v>20.58</v>
      </c>
      <c r="C1061" t="s">
        <v>1212</v>
      </c>
    </row>
    <row r="1062" spans="1:3" ht="15" customHeight="1" x14ac:dyDescent="0.3">
      <c r="A1062" t="s">
        <v>2269</v>
      </c>
      <c r="B1062" s="101">
        <v>20.58</v>
      </c>
      <c r="C1062" t="s">
        <v>1212</v>
      </c>
    </row>
    <row r="1063" spans="1:3" ht="15" customHeight="1" x14ac:dyDescent="0.3">
      <c r="A1063" t="s">
        <v>2270</v>
      </c>
      <c r="B1063" s="101">
        <v>20.58</v>
      </c>
      <c r="C1063" t="s">
        <v>1212</v>
      </c>
    </row>
    <row r="1064" spans="1:3" ht="15" customHeight="1" x14ac:dyDescent="0.3">
      <c r="A1064" t="s">
        <v>2271</v>
      </c>
      <c r="B1064" s="101">
        <v>20.58</v>
      </c>
      <c r="C1064" t="s">
        <v>1212</v>
      </c>
    </row>
    <row r="1065" spans="1:3" ht="15" customHeight="1" x14ac:dyDescent="0.3">
      <c r="A1065" t="s">
        <v>2272</v>
      </c>
      <c r="B1065" s="101">
        <v>20.58</v>
      </c>
      <c r="C1065" t="s">
        <v>1212</v>
      </c>
    </row>
    <row r="1066" spans="1:3" ht="15" customHeight="1" x14ac:dyDescent="0.3">
      <c r="A1066" t="s">
        <v>2273</v>
      </c>
      <c r="B1066" s="101">
        <v>20.58</v>
      </c>
      <c r="C1066" t="s">
        <v>1212</v>
      </c>
    </row>
    <row r="1067" spans="1:3" ht="15" customHeight="1" x14ac:dyDescent="0.3">
      <c r="A1067" t="s">
        <v>2274</v>
      </c>
      <c r="B1067" s="101">
        <v>20.58</v>
      </c>
      <c r="C1067" t="s">
        <v>1212</v>
      </c>
    </row>
    <row r="1068" spans="1:3" ht="15" customHeight="1" x14ac:dyDescent="0.3">
      <c r="A1068" t="s">
        <v>2275</v>
      </c>
      <c r="B1068" s="101">
        <v>20.58</v>
      </c>
      <c r="C1068" t="s">
        <v>1212</v>
      </c>
    </row>
    <row r="1069" spans="1:3" ht="15" customHeight="1" x14ac:dyDescent="0.3">
      <c r="A1069" t="s">
        <v>2276</v>
      </c>
      <c r="B1069" s="101">
        <v>20.58</v>
      </c>
      <c r="C1069" t="s">
        <v>1212</v>
      </c>
    </row>
    <row r="1070" spans="1:3" ht="15" customHeight="1" x14ac:dyDescent="0.3">
      <c r="A1070" t="s">
        <v>2277</v>
      </c>
      <c r="B1070" s="101">
        <v>20.58</v>
      </c>
      <c r="C1070" t="s">
        <v>1212</v>
      </c>
    </row>
    <row r="1071" spans="1:3" ht="15" customHeight="1" x14ac:dyDescent="0.3">
      <c r="A1071" t="s">
        <v>2278</v>
      </c>
      <c r="B1071" s="101">
        <v>20.58</v>
      </c>
      <c r="C1071" t="s">
        <v>1212</v>
      </c>
    </row>
    <row r="1072" spans="1:3" ht="15" customHeight="1" x14ac:dyDescent="0.3">
      <c r="A1072" t="s">
        <v>2279</v>
      </c>
      <c r="B1072" s="101">
        <v>20.58</v>
      </c>
      <c r="C1072" t="s">
        <v>1212</v>
      </c>
    </row>
    <row r="1073" spans="1:3" ht="15" customHeight="1" x14ac:dyDescent="0.3">
      <c r="A1073" t="s">
        <v>2280</v>
      </c>
      <c r="B1073" s="101">
        <v>20.66</v>
      </c>
      <c r="C1073" t="s">
        <v>1212</v>
      </c>
    </row>
    <row r="1074" spans="1:3" ht="15" customHeight="1" x14ac:dyDescent="0.3">
      <c r="A1074" t="s">
        <v>2281</v>
      </c>
      <c r="B1074" s="101">
        <v>20.66</v>
      </c>
      <c r="C1074" t="s">
        <v>1212</v>
      </c>
    </row>
    <row r="1075" spans="1:3" ht="15" customHeight="1" x14ac:dyDescent="0.3">
      <c r="A1075" t="s">
        <v>2282</v>
      </c>
      <c r="B1075" s="101">
        <v>20.66</v>
      </c>
      <c r="C1075" t="s">
        <v>1212</v>
      </c>
    </row>
    <row r="1076" spans="1:3" ht="15" customHeight="1" x14ac:dyDescent="0.3">
      <c r="A1076" t="s">
        <v>2283</v>
      </c>
      <c r="B1076" s="101">
        <v>20.66</v>
      </c>
      <c r="C1076" t="s">
        <v>1212</v>
      </c>
    </row>
    <row r="1077" spans="1:3" ht="15" customHeight="1" x14ac:dyDescent="0.3">
      <c r="A1077" t="s">
        <v>2284</v>
      </c>
      <c r="B1077" s="101">
        <v>20.66</v>
      </c>
      <c r="C1077" t="s">
        <v>1212</v>
      </c>
    </row>
    <row r="1078" spans="1:3" ht="15" customHeight="1" x14ac:dyDescent="0.3">
      <c r="A1078" t="s">
        <v>2285</v>
      </c>
      <c r="B1078" s="101">
        <v>20.66</v>
      </c>
      <c r="C1078" t="s">
        <v>1212</v>
      </c>
    </row>
    <row r="1079" spans="1:3" ht="15" customHeight="1" x14ac:dyDescent="0.3">
      <c r="A1079" t="s">
        <v>2286</v>
      </c>
      <c r="B1079" s="101">
        <v>20.66</v>
      </c>
      <c r="C1079" t="s">
        <v>1212</v>
      </c>
    </row>
    <row r="1080" spans="1:3" ht="15" customHeight="1" x14ac:dyDescent="0.3">
      <c r="A1080" t="s">
        <v>2287</v>
      </c>
      <c r="B1080" s="101">
        <v>20.66</v>
      </c>
      <c r="C1080" t="s">
        <v>1212</v>
      </c>
    </row>
    <row r="1081" spans="1:3" ht="15" customHeight="1" x14ac:dyDescent="0.3">
      <c r="A1081" t="s">
        <v>2288</v>
      </c>
      <c r="B1081" s="101">
        <v>20.66</v>
      </c>
      <c r="C1081" t="s">
        <v>1212</v>
      </c>
    </row>
    <row r="1082" spans="1:3" ht="15" customHeight="1" x14ac:dyDescent="0.3">
      <c r="A1082" t="s">
        <v>2289</v>
      </c>
      <c r="B1082" s="101">
        <v>20.66</v>
      </c>
      <c r="C1082" t="s">
        <v>1212</v>
      </c>
    </row>
    <row r="1083" spans="1:3" ht="15" customHeight="1" x14ac:dyDescent="0.3">
      <c r="A1083" t="s">
        <v>2290</v>
      </c>
      <c r="B1083" s="101">
        <v>20.66</v>
      </c>
      <c r="C1083" t="s">
        <v>1212</v>
      </c>
    </row>
    <row r="1084" spans="1:3" ht="15" customHeight="1" x14ac:dyDescent="0.3">
      <c r="A1084" t="s">
        <v>2291</v>
      </c>
      <c r="B1084" s="101">
        <v>20.66</v>
      </c>
      <c r="C1084" t="s">
        <v>1212</v>
      </c>
    </row>
    <row r="1085" spans="1:3" ht="15" customHeight="1" x14ac:dyDescent="0.3">
      <c r="A1085" t="s">
        <v>2292</v>
      </c>
      <c r="B1085" s="101">
        <v>21.32</v>
      </c>
      <c r="C1085" t="s">
        <v>1212</v>
      </c>
    </row>
    <row r="1086" spans="1:3" ht="15" customHeight="1" x14ac:dyDescent="0.3">
      <c r="A1086" t="s">
        <v>2293</v>
      </c>
      <c r="B1086" s="101">
        <v>21.32</v>
      </c>
      <c r="C1086" t="s">
        <v>1212</v>
      </c>
    </row>
    <row r="1087" spans="1:3" ht="15" customHeight="1" x14ac:dyDescent="0.3">
      <c r="A1087" t="s">
        <v>2294</v>
      </c>
      <c r="B1087" s="101">
        <v>21.32</v>
      </c>
      <c r="C1087" t="s">
        <v>1212</v>
      </c>
    </row>
    <row r="1088" spans="1:3" ht="15" customHeight="1" x14ac:dyDescent="0.3">
      <c r="A1088" t="s">
        <v>2295</v>
      </c>
      <c r="B1088" s="101">
        <v>21.32</v>
      </c>
      <c r="C1088" t="s">
        <v>1212</v>
      </c>
    </row>
    <row r="1089" spans="1:3" ht="15" customHeight="1" x14ac:dyDescent="0.3">
      <c r="A1089" t="s">
        <v>2296</v>
      </c>
      <c r="B1089" s="101">
        <v>21.32</v>
      </c>
      <c r="C1089" t="s">
        <v>1212</v>
      </c>
    </row>
    <row r="1090" spans="1:3" ht="15" customHeight="1" x14ac:dyDescent="0.3">
      <c r="A1090" t="s">
        <v>2297</v>
      </c>
      <c r="B1090" s="101">
        <v>21.32</v>
      </c>
      <c r="C1090" t="s">
        <v>1212</v>
      </c>
    </row>
    <row r="1091" spans="1:3" ht="15" customHeight="1" x14ac:dyDescent="0.3">
      <c r="A1091" t="s">
        <v>2298</v>
      </c>
      <c r="B1091" s="101">
        <v>21.32</v>
      </c>
      <c r="C1091" t="s">
        <v>1212</v>
      </c>
    </row>
    <row r="1092" spans="1:3" ht="15" customHeight="1" x14ac:dyDescent="0.3">
      <c r="A1092" t="s">
        <v>2299</v>
      </c>
      <c r="B1092" s="101">
        <v>21.32</v>
      </c>
      <c r="C1092" t="s">
        <v>1212</v>
      </c>
    </row>
    <row r="1093" spans="1:3" ht="15" customHeight="1" x14ac:dyDescent="0.3">
      <c r="A1093" t="s">
        <v>2300</v>
      </c>
      <c r="B1093" s="101">
        <v>21.32</v>
      </c>
      <c r="C1093" t="s">
        <v>1212</v>
      </c>
    </row>
    <row r="1094" spans="1:3" ht="15" customHeight="1" x14ac:dyDescent="0.3">
      <c r="A1094" t="s">
        <v>2301</v>
      </c>
      <c r="B1094" s="101">
        <v>21.32</v>
      </c>
      <c r="C1094" t="s">
        <v>1212</v>
      </c>
    </row>
    <row r="1095" spans="1:3" ht="15" customHeight="1" x14ac:dyDescent="0.3">
      <c r="A1095" t="s">
        <v>2302</v>
      </c>
      <c r="B1095" s="101">
        <v>21.32</v>
      </c>
      <c r="C1095" t="s">
        <v>1212</v>
      </c>
    </row>
    <row r="1096" spans="1:3" ht="15" customHeight="1" x14ac:dyDescent="0.3">
      <c r="A1096" t="s">
        <v>2303</v>
      </c>
      <c r="B1096" s="101">
        <v>21.32</v>
      </c>
      <c r="C1096" t="s">
        <v>1212</v>
      </c>
    </row>
    <row r="1097" spans="1:3" ht="15" customHeight="1" x14ac:dyDescent="0.3">
      <c r="A1097" t="s">
        <v>2304</v>
      </c>
      <c r="B1097" s="101">
        <v>20.69</v>
      </c>
      <c r="C1097" t="s">
        <v>1212</v>
      </c>
    </row>
    <row r="1098" spans="1:3" ht="15" customHeight="1" x14ac:dyDescent="0.3">
      <c r="A1098" t="s">
        <v>2305</v>
      </c>
      <c r="B1098" s="101">
        <v>20.69</v>
      </c>
      <c r="C1098" t="s">
        <v>1212</v>
      </c>
    </row>
    <row r="1099" spans="1:3" ht="15" customHeight="1" x14ac:dyDescent="0.3">
      <c r="A1099" t="s">
        <v>2306</v>
      </c>
      <c r="B1099" s="101">
        <v>20.69</v>
      </c>
      <c r="C1099" t="s">
        <v>1212</v>
      </c>
    </row>
    <row r="1100" spans="1:3" ht="15" customHeight="1" x14ac:dyDescent="0.3">
      <c r="A1100" t="s">
        <v>2307</v>
      </c>
      <c r="B1100" s="101">
        <v>20.69</v>
      </c>
      <c r="C1100" t="s">
        <v>1212</v>
      </c>
    </row>
    <row r="1101" spans="1:3" ht="15" customHeight="1" x14ac:dyDescent="0.3">
      <c r="A1101" t="s">
        <v>2308</v>
      </c>
      <c r="B1101" s="101">
        <v>20.69</v>
      </c>
      <c r="C1101" t="s">
        <v>1212</v>
      </c>
    </row>
    <row r="1102" spans="1:3" ht="15" customHeight="1" x14ac:dyDescent="0.3">
      <c r="A1102" t="s">
        <v>2309</v>
      </c>
      <c r="B1102" s="101">
        <v>20.69</v>
      </c>
      <c r="C1102" t="s">
        <v>1212</v>
      </c>
    </row>
    <row r="1103" spans="1:3" ht="15" customHeight="1" x14ac:dyDescent="0.3">
      <c r="A1103" t="s">
        <v>2310</v>
      </c>
      <c r="B1103" s="101">
        <v>20.69</v>
      </c>
      <c r="C1103" t="s">
        <v>1212</v>
      </c>
    </row>
    <row r="1104" spans="1:3" ht="15" customHeight="1" x14ac:dyDescent="0.3">
      <c r="A1104" t="s">
        <v>2311</v>
      </c>
      <c r="B1104" s="101">
        <v>20.69</v>
      </c>
      <c r="C1104" t="s">
        <v>1212</v>
      </c>
    </row>
    <row r="1105" spans="1:3" ht="15" customHeight="1" x14ac:dyDescent="0.3">
      <c r="A1105" t="s">
        <v>2312</v>
      </c>
      <c r="B1105" s="101">
        <v>20.69</v>
      </c>
      <c r="C1105" t="s">
        <v>1212</v>
      </c>
    </row>
    <row r="1106" spans="1:3" ht="15" customHeight="1" x14ac:dyDescent="0.3">
      <c r="A1106" t="s">
        <v>2313</v>
      </c>
      <c r="B1106" s="101">
        <v>20.69</v>
      </c>
      <c r="C1106" t="s">
        <v>1212</v>
      </c>
    </row>
    <row r="1107" spans="1:3" ht="15" customHeight="1" x14ac:dyDescent="0.3">
      <c r="A1107" t="s">
        <v>2314</v>
      </c>
      <c r="B1107" s="101">
        <v>20.69</v>
      </c>
      <c r="C1107" t="s">
        <v>1212</v>
      </c>
    </row>
    <row r="1108" spans="1:3" ht="15" customHeight="1" x14ac:dyDescent="0.3">
      <c r="A1108" t="s">
        <v>2315</v>
      </c>
      <c r="B1108" s="101">
        <v>20.69</v>
      </c>
      <c r="C1108" t="s">
        <v>1212</v>
      </c>
    </row>
    <row r="1109" spans="1:3" ht="15" customHeight="1" x14ac:dyDescent="0.3">
      <c r="A1109" t="s">
        <v>2316</v>
      </c>
      <c r="B1109" s="101">
        <v>20.64</v>
      </c>
      <c r="C1109" t="s">
        <v>1212</v>
      </c>
    </row>
    <row r="1110" spans="1:3" ht="15" customHeight="1" x14ac:dyDescent="0.3">
      <c r="A1110" t="s">
        <v>2317</v>
      </c>
      <c r="B1110" s="101">
        <v>20.64</v>
      </c>
      <c r="C1110" t="s">
        <v>1212</v>
      </c>
    </row>
    <row r="1111" spans="1:3" ht="15" customHeight="1" x14ac:dyDescent="0.3">
      <c r="A1111" t="s">
        <v>2318</v>
      </c>
      <c r="B1111" s="101">
        <v>20.64</v>
      </c>
      <c r="C1111" t="s">
        <v>1212</v>
      </c>
    </row>
    <row r="1112" spans="1:3" ht="15" customHeight="1" x14ac:dyDescent="0.3">
      <c r="A1112" t="s">
        <v>2319</v>
      </c>
      <c r="B1112" s="101">
        <v>20.64</v>
      </c>
      <c r="C1112" t="s">
        <v>1212</v>
      </c>
    </row>
    <row r="1113" spans="1:3" ht="15" customHeight="1" x14ac:dyDescent="0.3">
      <c r="A1113" t="s">
        <v>2320</v>
      </c>
      <c r="B1113" s="101">
        <v>20.64</v>
      </c>
      <c r="C1113" t="s">
        <v>1212</v>
      </c>
    </row>
    <row r="1114" spans="1:3" ht="15" customHeight="1" x14ac:dyDescent="0.3">
      <c r="A1114" t="s">
        <v>2321</v>
      </c>
      <c r="B1114" s="101">
        <v>20.64</v>
      </c>
      <c r="C1114" t="s">
        <v>1212</v>
      </c>
    </row>
    <row r="1115" spans="1:3" ht="15" customHeight="1" x14ac:dyDescent="0.3">
      <c r="A1115" t="s">
        <v>2322</v>
      </c>
      <c r="B1115" s="101">
        <v>20.64</v>
      </c>
      <c r="C1115" t="s">
        <v>1212</v>
      </c>
    </row>
    <row r="1116" spans="1:3" ht="15" customHeight="1" x14ac:dyDescent="0.3">
      <c r="A1116" t="s">
        <v>2323</v>
      </c>
      <c r="B1116" s="101">
        <v>20.64</v>
      </c>
      <c r="C1116" t="s">
        <v>1212</v>
      </c>
    </row>
    <row r="1117" spans="1:3" ht="15" customHeight="1" x14ac:dyDescent="0.3">
      <c r="A1117" t="s">
        <v>2324</v>
      </c>
      <c r="B1117" s="101">
        <v>20.64</v>
      </c>
      <c r="C1117" t="s">
        <v>1212</v>
      </c>
    </row>
    <row r="1118" spans="1:3" ht="15" customHeight="1" x14ac:dyDescent="0.3">
      <c r="A1118" t="s">
        <v>2325</v>
      </c>
      <c r="B1118" s="101">
        <v>20.64</v>
      </c>
      <c r="C1118" t="s">
        <v>1212</v>
      </c>
    </row>
    <row r="1119" spans="1:3" ht="15" customHeight="1" x14ac:dyDescent="0.3">
      <c r="A1119" t="s">
        <v>2326</v>
      </c>
      <c r="B1119" s="101">
        <v>20.64</v>
      </c>
      <c r="C1119" t="s">
        <v>1212</v>
      </c>
    </row>
    <row r="1120" spans="1:3" ht="15" customHeight="1" x14ac:dyDescent="0.3">
      <c r="A1120" t="s">
        <v>2327</v>
      </c>
      <c r="B1120" s="101">
        <v>20.64</v>
      </c>
      <c r="C1120" t="s">
        <v>1212</v>
      </c>
    </row>
    <row r="1121" spans="1:3" ht="15" customHeight="1" x14ac:dyDescent="0.3">
      <c r="A1121" t="s">
        <v>2328</v>
      </c>
      <c r="B1121" s="101">
        <v>20.63</v>
      </c>
      <c r="C1121" t="s">
        <v>1212</v>
      </c>
    </row>
    <row r="1122" spans="1:3" ht="15" customHeight="1" x14ac:dyDescent="0.3">
      <c r="A1122" t="s">
        <v>2329</v>
      </c>
      <c r="B1122" s="101">
        <v>20.63</v>
      </c>
      <c r="C1122" t="s">
        <v>1212</v>
      </c>
    </row>
    <row r="1123" spans="1:3" ht="15" customHeight="1" x14ac:dyDescent="0.3">
      <c r="A1123" t="s">
        <v>2330</v>
      </c>
      <c r="B1123" s="101">
        <v>20.63</v>
      </c>
      <c r="C1123" t="s">
        <v>1212</v>
      </c>
    </row>
    <row r="1124" spans="1:3" ht="15" customHeight="1" x14ac:dyDescent="0.3">
      <c r="A1124" t="s">
        <v>2331</v>
      </c>
      <c r="B1124" s="101">
        <v>20.63</v>
      </c>
      <c r="C1124" t="s">
        <v>1212</v>
      </c>
    </row>
    <row r="1125" spans="1:3" ht="15" customHeight="1" x14ac:dyDescent="0.3">
      <c r="A1125" t="s">
        <v>2332</v>
      </c>
      <c r="B1125" s="101">
        <v>20.63</v>
      </c>
      <c r="C1125" t="s">
        <v>1212</v>
      </c>
    </row>
    <row r="1126" spans="1:3" ht="15" customHeight="1" x14ac:dyDescent="0.3">
      <c r="A1126" t="s">
        <v>2333</v>
      </c>
      <c r="B1126" s="101">
        <v>20.63</v>
      </c>
      <c r="C1126" t="s">
        <v>1212</v>
      </c>
    </row>
    <row r="1127" spans="1:3" ht="15" customHeight="1" x14ac:dyDescent="0.3">
      <c r="A1127" t="s">
        <v>2334</v>
      </c>
      <c r="B1127" s="101">
        <v>20.63</v>
      </c>
      <c r="C1127" t="s">
        <v>1212</v>
      </c>
    </row>
    <row r="1128" spans="1:3" ht="15" customHeight="1" x14ac:dyDescent="0.3">
      <c r="A1128" t="s">
        <v>2335</v>
      </c>
      <c r="B1128" s="101">
        <v>20.63</v>
      </c>
      <c r="C1128" t="s">
        <v>1212</v>
      </c>
    </row>
    <row r="1129" spans="1:3" ht="15" customHeight="1" x14ac:dyDescent="0.3">
      <c r="A1129" t="s">
        <v>2336</v>
      </c>
      <c r="B1129" s="101">
        <v>20.63</v>
      </c>
      <c r="C1129" t="s">
        <v>1212</v>
      </c>
    </row>
    <row r="1130" spans="1:3" ht="15" customHeight="1" x14ac:dyDescent="0.3">
      <c r="A1130" t="s">
        <v>2337</v>
      </c>
      <c r="B1130" s="101">
        <v>20.63</v>
      </c>
      <c r="C1130" t="s">
        <v>1212</v>
      </c>
    </row>
    <row r="1131" spans="1:3" ht="15" customHeight="1" x14ac:dyDescent="0.3">
      <c r="A1131" t="s">
        <v>2338</v>
      </c>
      <c r="B1131" s="101">
        <v>20.63</v>
      </c>
      <c r="C1131" t="s">
        <v>1212</v>
      </c>
    </row>
    <row r="1132" spans="1:3" ht="15" customHeight="1" x14ac:dyDescent="0.3">
      <c r="A1132" t="s">
        <v>2339</v>
      </c>
      <c r="B1132" s="101">
        <v>20.63</v>
      </c>
      <c r="C1132" t="s">
        <v>1212</v>
      </c>
    </row>
    <row r="1133" spans="1:3" ht="15" customHeight="1" x14ac:dyDescent="0.3">
      <c r="A1133" t="s">
        <v>2340</v>
      </c>
      <c r="B1133" s="101">
        <v>20.64</v>
      </c>
      <c r="C1133" t="s">
        <v>1212</v>
      </c>
    </row>
    <row r="1134" spans="1:3" ht="15" customHeight="1" x14ac:dyDescent="0.3">
      <c r="A1134" t="s">
        <v>2341</v>
      </c>
      <c r="B1134" s="101">
        <v>20.64</v>
      </c>
      <c r="C1134" t="s">
        <v>1212</v>
      </c>
    </row>
    <row r="1135" spans="1:3" ht="15" customHeight="1" x14ac:dyDescent="0.3">
      <c r="A1135" t="s">
        <v>2342</v>
      </c>
      <c r="B1135" s="101">
        <v>20.64</v>
      </c>
      <c r="C1135" t="s">
        <v>1212</v>
      </c>
    </row>
    <row r="1136" spans="1:3" ht="15" customHeight="1" x14ac:dyDescent="0.3">
      <c r="A1136" t="s">
        <v>2343</v>
      </c>
      <c r="B1136" s="101">
        <v>20.64</v>
      </c>
      <c r="C1136" t="s">
        <v>1212</v>
      </c>
    </row>
    <row r="1137" spans="1:3" ht="15" customHeight="1" x14ac:dyDescent="0.3">
      <c r="A1137" t="s">
        <v>2344</v>
      </c>
      <c r="B1137" s="101">
        <v>20.64</v>
      </c>
      <c r="C1137" t="s">
        <v>1212</v>
      </c>
    </row>
    <row r="1138" spans="1:3" ht="15" customHeight="1" x14ac:dyDescent="0.3">
      <c r="A1138" t="s">
        <v>2345</v>
      </c>
      <c r="B1138" s="101">
        <v>20.64</v>
      </c>
      <c r="C1138" t="s">
        <v>1212</v>
      </c>
    </row>
    <row r="1139" spans="1:3" ht="15" customHeight="1" x14ac:dyDescent="0.3">
      <c r="A1139" t="s">
        <v>2346</v>
      </c>
      <c r="B1139" s="101">
        <v>20.64</v>
      </c>
      <c r="C1139" t="s">
        <v>1212</v>
      </c>
    </row>
    <row r="1140" spans="1:3" ht="15" customHeight="1" x14ac:dyDescent="0.3">
      <c r="A1140" t="s">
        <v>2347</v>
      </c>
      <c r="B1140" s="101">
        <v>20.64</v>
      </c>
      <c r="C1140" t="s">
        <v>1212</v>
      </c>
    </row>
    <row r="1141" spans="1:3" ht="15" customHeight="1" x14ac:dyDescent="0.3">
      <c r="A1141" t="s">
        <v>2348</v>
      </c>
      <c r="B1141" s="101">
        <v>20.64</v>
      </c>
      <c r="C1141" t="s">
        <v>1212</v>
      </c>
    </row>
    <row r="1142" spans="1:3" ht="15" customHeight="1" x14ac:dyDescent="0.3">
      <c r="A1142" t="s">
        <v>2349</v>
      </c>
      <c r="B1142" s="101">
        <v>20.64</v>
      </c>
      <c r="C1142" t="s">
        <v>1212</v>
      </c>
    </row>
    <row r="1143" spans="1:3" ht="15" customHeight="1" x14ac:dyDescent="0.3">
      <c r="A1143" t="s">
        <v>2350</v>
      </c>
      <c r="B1143" s="101">
        <v>20.64</v>
      </c>
      <c r="C1143" t="s">
        <v>1212</v>
      </c>
    </row>
    <row r="1144" spans="1:3" ht="15" customHeight="1" x14ac:dyDescent="0.3">
      <c r="A1144" t="s">
        <v>2351</v>
      </c>
      <c r="B1144" s="101">
        <v>20.64</v>
      </c>
      <c r="C1144" t="s">
        <v>1212</v>
      </c>
    </row>
    <row r="1145" spans="1:3" ht="15" customHeight="1" x14ac:dyDescent="0.3">
      <c r="A1145" t="s">
        <v>2352</v>
      </c>
      <c r="B1145" s="101">
        <v>20.66</v>
      </c>
      <c r="C1145" t="s">
        <v>1212</v>
      </c>
    </row>
    <row r="1146" spans="1:3" ht="15" customHeight="1" x14ac:dyDescent="0.3">
      <c r="A1146" t="s">
        <v>2353</v>
      </c>
      <c r="B1146" s="101">
        <v>20.66</v>
      </c>
      <c r="C1146" t="s">
        <v>1212</v>
      </c>
    </row>
    <row r="1147" spans="1:3" ht="15" customHeight="1" x14ac:dyDescent="0.3">
      <c r="A1147" t="s">
        <v>2354</v>
      </c>
      <c r="B1147" s="101">
        <v>20.66</v>
      </c>
      <c r="C1147" t="s">
        <v>1212</v>
      </c>
    </row>
    <row r="1148" spans="1:3" ht="15" customHeight="1" x14ac:dyDescent="0.3">
      <c r="A1148" t="s">
        <v>2355</v>
      </c>
      <c r="B1148" s="101">
        <v>20.66</v>
      </c>
      <c r="C1148" t="s">
        <v>1212</v>
      </c>
    </row>
    <row r="1149" spans="1:3" ht="15" customHeight="1" x14ac:dyDescent="0.3">
      <c r="A1149" t="s">
        <v>2356</v>
      </c>
      <c r="B1149" s="101">
        <v>20.66</v>
      </c>
      <c r="C1149" t="s">
        <v>1212</v>
      </c>
    </row>
    <row r="1150" spans="1:3" ht="15" customHeight="1" x14ac:dyDescent="0.3">
      <c r="A1150" t="s">
        <v>2357</v>
      </c>
      <c r="B1150" s="101">
        <v>20.66</v>
      </c>
      <c r="C1150" t="s">
        <v>1212</v>
      </c>
    </row>
    <row r="1151" spans="1:3" ht="15" customHeight="1" x14ac:dyDescent="0.3">
      <c r="A1151" t="s">
        <v>2358</v>
      </c>
      <c r="B1151" s="101">
        <v>20.66</v>
      </c>
      <c r="C1151" t="s">
        <v>1212</v>
      </c>
    </row>
    <row r="1152" spans="1:3" ht="15" customHeight="1" x14ac:dyDescent="0.3">
      <c r="A1152" t="s">
        <v>2359</v>
      </c>
      <c r="B1152" s="101">
        <v>20.66</v>
      </c>
      <c r="C1152" t="s">
        <v>1212</v>
      </c>
    </row>
    <row r="1153" spans="1:3" ht="15" customHeight="1" x14ac:dyDescent="0.3">
      <c r="A1153" t="s">
        <v>2360</v>
      </c>
      <c r="B1153" s="101">
        <v>20.66</v>
      </c>
      <c r="C1153" t="s">
        <v>1212</v>
      </c>
    </row>
    <row r="1154" spans="1:3" ht="15" customHeight="1" x14ac:dyDescent="0.3">
      <c r="A1154" t="s">
        <v>2361</v>
      </c>
      <c r="B1154" s="101">
        <v>20.66</v>
      </c>
      <c r="C1154" t="s">
        <v>1212</v>
      </c>
    </row>
    <row r="1155" spans="1:3" ht="15" customHeight="1" x14ac:dyDescent="0.3">
      <c r="A1155" t="s">
        <v>2362</v>
      </c>
      <c r="B1155" s="101">
        <v>20.66</v>
      </c>
      <c r="C1155" t="s">
        <v>1212</v>
      </c>
    </row>
    <row r="1156" spans="1:3" ht="15" customHeight="1" x14ac:dyDescent="0.3">
      <c r="A1156" t="s">
        <v>2363</v>
      </c>
      <c r="B1156" s="101">
        <v>20.66</v>
      </c>
      <c r="C1156" t="s">
        <v>1212</v>
      </c>
    </row>
    <row r="1157" spans="1:3" ht="15" customHeight="1" x14ac:dyDescent="0.3">
      <c r="A1157" t="s">
        <v>2364</v>
      </c>
      <c r="B1157" s="101">
        <v>20.63</v>
      </c>
      <c r="C1157" t="s">
        <v>1212</v>
      </c>
    </row>
    <row r="1158" spans="1:3" ht="15" customHeight="1" x14ac:dyDescent="0.3">
      <c r="A1158" t="s">
        <v>2365</v>
      </c>
      <c r="B1158" s="101">
        <v>20.63</v>
      </c>
      <c r="C1158" t="s">
        <v>1212</v>
      </c>
    </row>
    <row r="1159" spans="1:3" ht="15" customHeight="1" x14ac:dyDescent="0.3">
      <c r="A1159" t="s">
        <v>2366</v>
      </c>
      <c r="B1159" s="101">
        <v>20.63</v>
      </c>
      <c r="C1159" t="s">
        <v>1212</v>
      </c>
    </row>
    <row r="1160" spans="1:3" ht="15" customHeight="1" x14ac:dyDescent="0.3">
      <c r="A1160" t="s">
        <v>2367</v>
      </c>
      <c r="B1160" s="101">
        <v>20.63</v>
      </c>
      <c r="C1160" t="s">
        <v>1212</v>
      </c>
    </row>
    <row r="1161" spans="1:3" ht="15" customHeight="1" x14ac:dyDescent="0.3">
      <c r="A1161" t="s">
        <v>2368</v>
      </c>
      <c r="B1161" s="101">
        <v>20.63</v>
      </c>
      <c r="C1161" t="s">
        <v>1212</v>
      </c>
    </row>
    <row r="1162" spans="1:3" ht="15" customHeight="1" x14ac:dyDescent="0.3">
      <c r="A1162" t="s">
        <v>2369</v>
      </c>
      <c r="B1162" s="101">
        <v>20.63</v>
      </c>
      <c r="C1162" t="s">
        <v>1212</v>
      </c>
    </row>
    <row r="1163" spans="1:3" ht="15" customHeight="1" x14ac:dyDescent="0.3">
      <c r="A1163" t="s">
        <v>2370</v>
      </c>
      <c r="B1163" s="101">
        <v>20.63</v>
      </c>
      <c r="C1163" t="s">
        <v>1212</v>
      </c>
    </row>
    <row r="1164" spans="1:3" ht="15" customHeight="1" x14ac:dyDescent="0.3">
      <c r="A1164" t="s">
        <v>2371</v>
      </c>
      <c r="B1164" s="101">
        <v>20.63</v>
      </c>
      <c r="C1164" t="s">
        <v>1212</v>
      </c>
    </row>
    <row r="1165" spans="1:3" ht="15" customHeight="1" x14ac:dyDescent="0.3">
      <c r="A1165" t="s">
        <v>2372</v>
      </c>
      <c r="B1165" s="101">
        <v>20.63</v>
      </c>
      <c r="C1165" t="s">
        <v>1212</v>
      </c>
    </row>
    <row r="1166" spans="1:3" ht="15" customHeight="1" x14ac:dyDescent="0.3">
      <c r="A1166" t="s">
        <v>2373</v>
      </c>
      <c r="B1166" s="101">
        <v>20.63</v>
      </c>
      <c r="C1166" t="s">
        <v>1212</v>
      </c>
    </row>
    <row r="1167" spans="1:3" ht="15" customHeight="1" x14ac:dyDescent="0.3">
      <c r="A1167" t="s">
        <v>2374</v>
      </c>
      <c r="B1167" s="101">
        <v>20.63</v>
      </c>
      <c r="C1167" t="s">
        <v>1212</v>
      </c>
    </row>
    <row r="1168" spans="1:3" ht="15" customHeight="1" x14ac:dyDescent="0.3">
      <c r="A1168" t="s">
        <v>2375</v>
      </c>
      <c r="B1168" s="101">
        <v>20.63</v>
      </c>
      <c r="C1168" t="s">
        <v>1212</v>
      </c>
    </row>
    <row r="1169" spans="1:3" ht="15" customHeight="1" x14ac:dyDescent="0.3">
      <c r="A1169" t="s">
        <v>2376</v>
      </c>
      <c r="B1169" s="101">
        <v>20.65</v>
      </c>
      <c r="C1169" t="s">
        <v>1212</v>
      </c>
    </row>
    <row r="1170" spans="1:3" ht="15" customHeight="1" x14ac:dyDescent="0.3">
      <c r="A1170" t="s">
        <v>2377</v>
      </c>
      <c r="B1170" s="101">
        <v>20.65</v>
      </c>
      <c r="C1170" t="s">
        <v>1212</v>
      </c>
    </row>
    <row r="1171" spans="1:3" ht="15" customHeight="1" x14ac:dyDescent="0.3">
      <c r="A1171" t="s">
        <v>2378</v>
      </c>
      <c r="B1171" s="101">
        <v>20.65</v>
      </c>
      <c r="C1171" t="s">
        <v>1212</v>
      </c>
    </row>
    <row r="1172" spans="1:3" ht="15" customHeight="1" x14ac:dyDescent="0.3">
      <c r="A1172" t="s">
        <v>2379</v>
      </c>
      <c r="B1172" s="101">
        <v>20.65</v>
      </c>
      <c r="C1172" t="s">
        <v>1212</v>
      </c>
    </row>
    <row r="1173" spans="1:3" ht="15" customHeight="1" x14ac:dyDescent="0.3">
      <c r="A1173" t="s">
        <v>2380</v>
      </c>
      <c r="B1173" s="101">
        <v>20.65</v>
      </c>
      <c r="C1173" t="s">
        <v>1212</v>
      </c>
    </row>
    <row r="1174" spans="1:3" ht="15" customHeight="1" x14ac:dyDescent="0.3">
      <c r="A1174" t="s">
        <v>2381</v>
      </c>
      <c r="B1174" s="101">
        <v>20.65</v>
      </c>
      <c r="C1174" t="s">
        <v>1212</v>
      </c>
    </row>
    <row r="1175" spans="1:3" ht="15" customHeight="1" x14ac:dyDescent="0.3">
      <c r="A1175" t="s">
        <v>2382</v>
      </c>
      <c r="B1175" s="101">
        <v>20.65</v>
      </c>
      <c r="C1175" t="s">
        <v>1212</v>
      </c>
    </row>
    <row r="1176" spans="1:3" ht="15" customHeight="1" x14ac:dyDescent="0.3">
      <c r="A1176" t="s">
        <v>2383</v>
      </c>
      <c r="B1176" s="101">
        <v>20.65</v>
      </c>
      <c r="C1176" t="s">
        <v>1212</v>
      </c>
    </row>
    <row r="1177" spans="1:3" ht="15" customHeight="1" x14ac:dyDescent="0.3">
      <c r="A1177" t="s">
        <v>2384</v>
      </c>
      <c r="B1177" s="101">
        <v>20.65</v>
      </c>
      <c r="C1177" t="s">
        <v>1212</v>
      </c>
    </row>
    <row r="1178" spans="1:3" ht="15" customHeight="1" x14ac:dyDescent="0.3">
      <c r="A1178" t="s">
        <v>2385</v>
      </c>
      <c r="B1178" s="101">
        <v>20.65</v>
      </c>
      <c r="C1178" t="s">
        <v>1212</v>
      </c>
    </row>
    <row r="1179" spans="1:3" ht="15" customHeight="1" x14ac:dyDescent="0.3">
      <c r="A1179" t="s">
        <v>2386</v>
      </c>
      <c r="B1179" s="101">
        <v>20.65</v>
      </c>
      <c r="C1179" t="s">
        <v>1212</v>
      </c>
    </row>
    <row r="1180" spans="1:3" ht="15" customHeight="1" x14ac:dyDescent="0.3">
      <c r="A1180" t="s">
        <v>2387</v>
      </c>
      <c r="B1180" s="101">
        <v>20.65</v>
      </c>
      <c r="C1180" t="s">
        <v>1212</v>
      </c>
    </row>
    <row r="1181" spans="1:3" ht="15" customHeight="1" x14ac:dyDescent="0.3">
      <c r="A1181" t="s">
        <v>2388</v>
      </c>
      <c r="B1181" s="101">
        <v>17.059999999999999</v>
      </c>
      <c r="C1181" t="s">
        <v>1212</v>
      </c>
    </row>
    <row r="1182" spans="1:3" ht="15" customHeight="1" x14ac:dyDescent="0.3">
      <c r="A1182" t="s">
        <v>2389</v>
      </c>
      <c r="B1182" s="101">
        <v>17.059999999999999</v>
      </c>
      <c r="C1182" t="s">
        <v>1212</v>
      </c>
    </row>
    <row r="1183" spans="1:3" ht="15" customHeight="1" x14ac:dyDescent="0.3">
      <c r="A1183" t="s">
        <v>2390</v>
      </c>
      <c r="B1183" s="101">
        <v>17.059999999999999</v>
      </c>
      <c r="C1183" t="s">
        <v>1212</v>
      </c>
    </row>
    <row r="1184" spans="1:3" ht="15" customHeight="1" x14ac:dyDescent="0.3">
      <c r="A1184" t="s">
        <v>2391</v>
      </c>
      <c r="B1184" s="101">
        <v>17.059999999999999</v>
      </c>
      <c r="C1184" t="s">
        <v>1212</v>
      </c>
    </row>
    <row r="1185" spans="1:3" ht="15" customHeight="1" x14ac:dyDescent="0.3">
      <c r="A1185" t="s">
        <v>2392</v>
      </c>
      <c r="B1185" s="101">
        <v>17.059999999999999</v>
      </c>
      <c r="C1185" t="s">
        <v>1212</v>
      </c>
    </row>
    <row r="1186" spans="1:3" ht="15" customHeight="1" x14ac:dyDescent="0.3">
      <c r="A1186" t="s">
        <v>2393</v>
      </c>
      <c r="B1186" s="101">
        <v>17.059999999999999</v>
      </c>
      <c r="C1186" t="s">
        <v>1212</v>
      </c>
    </row>
    <row r="1187" spans="1:3" ht="15" customHeight="1" x14ac:dyDescent="0.3">
      <c r="A1187" t="s">
        <v>2394</v>
      </c>
      <c r="B1187" s="101">
        <v>17.059999999999999</v>
      </c>
      <c r="C1187" t="s">
        <v>1212</v>
      </c>
    </row>
    <row r="1188" spans="1:3" ht="15" customHeight="1" x14ac:dyDescent="0.3">
      <c r="A1188" t="s">
        <v>2395</v>
      </c>
      <c r="B1188" s="101">
        <v>17.059999999999999</v>
      </c>
      <c r="C1188" t="s">
        <v>1212</v>
      </c>
    </row>
    <row r="1189" spans="1:3" ht="15" customHeight="1" x14ac:dyDescent="0.3">
      <c r="A1189" t="s">
        <v>2396</v>
      </c>
      <c r="B1189" s="101">
        <v>17.059999999999999</v>
      </c>
      <c r="C1189" t="s">
        <v>1212</v>
      </c>
    </row>
    <row r="1190" spans="1:3" ht="15" customHeight="1" x14ac:dyDescent="0.3">
      <c r="A1190" t="s">
        <v>2397</v>
      </c>
      <c r="B1190" s="101">
        <v>17.059999999999999</v>
      </c>
      <c r="C1190" t="s">
        <v>1212</v>
      </c>
    </row>
    <row r="1191" spans="1:3" ht="15" customHeight="1" x14ac:dyDescent="0.3">
      <c r="A1191" t="s">
        <v>2398</v>
      </c>
      <c r="B1191" s="101">
        <v>17.059999999999999</v>
      </c>
      <c r="C1191" t="s">
        <v>1212</v>
      </c>
    </row>
    <row r="1192" spans="1:3" ht="15" customHeight="1" x14ac:dyDescent="0.3">
      <c r="A1192" t="s">
        <v>2399</v>
      </c>
      <c r="B1192" s="101">
        <v>17.059999999999999</v>
      </c>
      <c r="C1192" t="s">
        <v>1212</v>
      </c>
    </row>
    <row r="1193" spans="1:3" ht="15" customHeight="1" x14ac:dyDescent="0.3">
      <c r="A1193" t="s">
        <v>2400</v>
      </c>
      <c r="B1193" s="101">
        <v>20.69</v>
      </c>
      <c r="C1193" t="s">
        <v>1212</v>
      </c>
    </row>
    <row r="1194" spans="1:3" ht="15" customHeight="1" x14ac:dyDescent="0.3">
      <c r="A1194" t="s">
        <v>2401</v>
      </c>
      <c r="B1194" s="101">
        <v>20.69</v>
      </c>
      <c r="C1194" t="s">
        <v>1212</v>
      </c>
    </row>
    <row r="1195" spans="1:3" ht="15" customHeight="1" x14ac:dyDescent="0.3">
      <c r="A1195" t="s">
        <v>2402</v>
      </c>
      <c r="B1195" s="101">
        <v>20.69</v>
      </c>
      <c r="C1195" t="s">
        <v>1212</v>
      </c>
    </row>
    <row r="1196" spans="1:3" ht="15" customHeight="1" x14ac:dyDescent="0.3">
      <c r="A1196" t="s">
        <v>2403</v>
      </c>
      <c r="B1196" s="101">
        <v>20.69</v>
      </c>
      <c r="C1196" t="s">
        <v>1212</v>
      </c>
    </row>
    <row r="1197" spans="1:3" ht="15" customHeight="1" x14ac:dyDescent="0.3">
      <c r="A1197" t="s">
        <v>2404</v>
      </c>
      <c r="B1197" s="101">
        <v>20.69</v>
      </c>
      <c r="C1197" t="s">
        <v>1212</v>
      </c>
    </row>
    <row r="1198" spans="1:3" ht="15" customHeight="1" x14ac:dyDescent="0.3">
      <c r="A1198" t="s">
        <v>2405</v>
      </c>
      <c r="B1198" s="101">
        <v>20.69</v>
      </c>
      <c r="C1198" t="s">
        <v>1212</v>
      </c>
    </row>
    <row r="1199" spans="1:3" ht="15" customHeight="1" x14ac:dyDescent="0.3">
      <c r="A1199" t="s">
        <v>2406</v>
      </c>
      <c r="B1199" s="101">
        <v>20.69</v>
      </c>
      <c r="C1199" t="s">
        <v>1212</v>
      </c>
    </row>
    <row r="1200" spans="1:3" ht="15" customHeight="1" x14ac:dyDescent="0.3">
      <c r="A1200" t="s">
        <v>2407</v>
      </c>
      <c r="B1200" s="101">
        <v>20.69</v>
      </c>
      <c r="C1200" t="s">
        <v>1212</v>
      </c>
    </row>
    <row r="1201" spans="1:3" ht="15" customHeight="1" x14ac:dyDescent="0.3">
      <c r="A1201" t="s">
        <v>2408</v>
      </c>
      <c r="B1201" s="101">
        <v>20.69</v>
      </c>
      <c r="C1201" t="s">
        <v>1212</v>
      </c>
    </row>
    <row r="1202" spans="1:3" ht="15" customHeight="1" x14ac:dyDescent="0.3">
      <c r="A1202" t="s">
        <v>2409</v>
      </c>
      <c r="B1202" s="101">
        <v>20.69</v>
      </c>
      <c r="C1202" t="s">
        <v>1212</v>
      </c>
    </row>
    <row r="1203" spans="1:3" ht="15" customHeight="1" x14ac:dyDescent="0.3">
      <c r="A1203" t="s">
        <v>2410</v>
      </c>
      <c r="B1203" s="101">
        <v>20.69</v>
      </c>
      <c r="C1203" t="s">
        <v>1212</v>
      </c>
    </row>
    <row r="1204" spans="1:3" ht="15" customHeight="1" x14ac:dyDescent="0.3">
      <c r="A1204" t="s">
        <v>2411</v>
      </c>
      <c r="B1204" s="101">
        <v>20.69</v>
      </c>
      <c r="C1204" t="s">
        <v>1212</v>
      </c>
    </row>
    <row r="1205" spans="1:3" ht="15" customHeight="1" x14ac:dyDescent="0.3">
      <c r="A1205" t="s">
        <v>2412</v>
      </c>
      <c r="B1205" s="101">
        <v>26.33</v>
      </c>
      <c r="C1205" t="s">
        <v>1212</v>
      </c>
    </row>
    <row r="1206" spans="1:3" ht="15" customHeight="1" x14ac:dyDescent="0.3">
      <c r="A1206" t="s">
        <v>2413</v>
      </c>
      <c r="B1206" s="101">
        <v>26.33</v>
      </c>
      <c r="C1206" t="s">
        <v>1212</v>
      </c>
    </row>
    <row r="1207" spans="1:3" ht="15" customHeight="1" x14ac:dyDescent="0.3">
      <c r="A1207" t="s">
        <v>2414</v>
      </c>
      <c r="B1207" s="101">
        <v>26.33</v>
      </c>
      <c r="C1207" t="s">
        <v>1212</v>
      </c>
    </row>
    <row r="1208" spans="1:3" ht="15" customHeight="1" x14ac:dyDescent="0.3">
      <c r="A1208" t="s">
        <v>2415</v>
      </c>
      <c r="B1208" s="101">
        <v>26.33</v>
      </c>
      <c r="C1208" t="s">
        <v>1212</v>
      </c>
    </row>
    <row r="1209" spans="1:3" ht="15" customHeight="1" x14ac:dyDescent="0.3">
      <c r="A1209" t="s">
        <v>2416</v>
      </c>
      <c r="B1209" s="101">
        <v>26.33</v>
      </c>
      <c r="C1209" t="s">
        <v>1212</v>
      </c>
    </row>
    <row r="1210" spans="1:3" ht="15" customHeight="1" x14ac:dyDescent="0.3">
      <c r="A1210" t="s">
        <v>2417</v>
      </c>
      <c r="B1210" s="101">
        <v>26.33</v>
      </c>
      <c r="C1210" t="s">
        <v>1212</v>
      </c>
    </row>
    <row r="1211" spans="1:3" ht="15" customHeight="1" x14ac:dyDescent="0.3">
      <c r="A1211" t="s">
        <v>2418</v>
      </c>
      <c r="B1211" s="101">
        <v>26.33</v>
      </c>
      <c r="C1211" t="s">
        <v>1212</v>
      </c>
    </row>
    <row r="1212" spans="1:3" ht="15" customHeight="1" x14ac:dyDescent="0.3">
      <c r="A1212" t="s">
        <v>2419</v>
      </c>
      <c r="B1212" s="101">
        <v>26.33</v>
      </c>
      <c r="C1212" t="s">
        <v>1212</v>
      </c>
    </row>
    <row r="1213" spans="1:3" ht="15" customHeight="1" x14ac:dyDescent="0.3">
      <c r="A1213" t="s">
        <v>2420</v>
      </c>
      <c r="B1213" s="101">
        <v>26.33</v>
      </c>
      <c r="C1213" t="s">
        <v>1212</v>
      </c>
    </row>
    <row r="1214" spans="1:3" ht="15" customHeight="1" x14ac:dyDescent="0.3">
      <c r="A1214" t="s">
        <v>2421</v>
      </c>
      <c r="B1214" s="101">
        <v>26.33</v>
      </c>
      <c r="C1214" t="s">
        <v>1212</v>
      </c>
    </row>
    <row r="1215" spans="1:3" ht="15" customHeight="1" x14ac:dyDescent="0.3">
      <c r="A1215" t="s">
        <v>2422</v>
      </c>
      <c r="B1215" s="101">
        <v>26.33</v>
      </c>
      <c r="C1215" t="s">
        <v>1212</v>
      </c>
    </row>
    <row r="1216" spans="1:3" ht="15" customHeight="1" x14ac:dyDescent="0.3">
      <c r="A1216" t="s">
        <v>2423</v>
      </c>
      <c r="B1216" s="101">
        <v>26.33</v>
      </c>
      <c r="C1216" t="s">
        <v>1212</v>
      </c>
    </row>
    <row r="1217" spans="1:3" ht="15" customHeight="1" x14ac:dyDescent="0.3">
      <c r="A1217" t="s">
        <v>2424</v>
      </c>
      <c r="B1217" s="101">
        <v>34.69</v>
      </c>
      <c r="C1217" t="s">
        <v>1212</v>
      </c>
    </row>
    <row r="1218" spans="1:3" ht="15" customHeight="1" x14ac:dyDescent="0.3">
      <c r="A1218" t="s">
        <v>2425</v>
      </c>
      <c r="B1218" s="101">
        <v>34.69</v>
      </c>
      <c r="C1218" t="s">
        <v>1212</v>
      </c>
    </row>
    <row r="1219" spans="1:3" ht="15" customHeight="1" x14ac:dyDescent="0.3">
      <c r="A1219" t="s">
        <v>2426</v>
      </c>
      <c r="B1219" s="101">
        <v>34.69</v>
      </c>
      <c r="C1219" t="s">
        <v>1212</v>
      </c>
    </row>
    <row r="1220" spans="1:3" ht="15" customHeight="1" x14ac:dyDescent="0.3">
      <c r="A1220" t="s">
        <v>2427</v>
      </c>
      <c r="B1220" s="101">
        <v>34.69</v>
      </c>
      <c r="C1220" t="s">
        <v>1212</v>
      </c>
    </row>
    <row r="1221" spans="1:3" ht="15" customHeight="1" x14ac:dyDescent="0.3">
      <c r="A1221" t="s">
        <v>2428</v>
      </c>
      <c r="B1221" s="101">
        <v>34.69</v>
      </c>
      <c r="C1221" t="s">
        <v>1212</v>
      </c>
    </row>
    <row r="1222" spans="1:3" ht="15" customHeight="1" x14ac:dyDescent="0.3">
      <c r="A1222" t="s">
        <v>2429</v>
      </c>
      <c r="B1222" s="101">
        <v>34.69</v>
      </c>
      <c r="C1222" t="s">
        <v>1212</v>
      </c>
    </row>
    <row r="1223" spans="1:3" ht="15" customHeight="1" x14ac:dyDescent="0.3">
      <c r="A1223" t="s">
        <v>2430</v>
      </c>
      <c r="B1223" s="101">
        <v>34.69</v>
      </c>
      <c r="C1223" t="s">
        <v>1212</v>
      </c>
    </row>
    <row r="1224" spans="1:3" ht="15" customHeight="1" x14ac:dyDescent="0.3">
      <c r="A1224" t="s">
        <v>2431</v>
      </c>
      <c r="B1224" s="101">
        <v>34.69</v>
      </c>
      <c r="C1224" t="s">
        <v>1212</v>
      </c>
    </row>
    <row r="1225" spans="1:3" ht="15" customHeight="1" x14ac:dyDescent="0.3">
      <c r="A1225" t="s">
        <v>2432</v>
      </c>
      <c r="B1225" s="101">
        <v>34.69</v>
      </c>
      <c r="C1225" t="s">
        <v>1212</v>
      </c>
    </row>
    <row r="1226" spans="1:3" ht="15" customHeight="1" x14ac:dyDescent="0.3">
      <c r="A1226" t="s">
        <v>2433</v>
      </c>
      <c r="B1226" s="101">
        <v>34.69</v>
      </c>
      <c r="C1226" t="s">
        <v>1212</v>
      </c>
    </row>
    <row r="1227" spans="1:3" ht="15" customHeight="1" x14ac:dyDescent="0.3">
      <c r="A1227" t="s">
        <v>2434</v>
      </c>
      <c r="B1227" s="101">
        <v>34.69</v>
      </c>
      <c r="C1227" t="s">
        <v>1212</v>
      </c>
    </row>
    <row r="1228" spans="1:3" ht="15" customHeight="1" x14ac:dyDescent="0.3">
      <c r="A1228" t="s">
        <v>2435</v>
      </c>
      <c r="B1228" s="101">
        <v>34.69</v>
      </c>
      <c r="C1228" t="s">
        <v>1212</v>
      </c>
    </row>
    <row r="1229" spans="1:3" ht="15" customHeight="1" x14ac:dyDescent="0.3">
      <c r="A1229" t="s">
        <v>2436</v>
      </c>
      <c r="B1229" s="101">
        <v>34.840000000000003</v>
      </c>
      <c r="C1229" t="s">
        <v>1212</v>
      </c>
    </row>
    <row r="1230" spans="1:3" ht="15" customHeight="1" x14ac:dyDescent="0.3">
      <c r="A1230" t="s">
        <v>2437</v>
      </c>
      <c r="B1230" s="101">
        <v>34.840000000000003</v>
      </c>
      <c r="C1230" t="s">
        <v>1212</v>
      </c>
    </row>
    <row r="1231" spans="1:3" ht="15" customHeight="1" x14ac:dyDescent="0.3">
      <c r="A1231" t="s">
        <v>2438</v>
      </c>
      <c r="B1231" s="101">
        <v>34.840000000000003</v>
      </c>
      <c r="C1231" t="s">
        <v>1212</v>
      </c>
    </row>
    <row r="1232" spans="1:3" ht="15" customHeight="1" x14ac:dyDescent="0.3">
      <c r="A1232" t="s">
        <v>2439</v>
      </c>
      <c r="B1232" s="101">
        <v>34.840000000000003</v>
      </c>
      <c r="C1232" t="s">
        <v>1212</v>
      </c>
    </row>
    <row r="1233" spans="1:3" ht="15" customHeight="1" x14ac:dyDescent="0.3">
      <c r="A1233" t="s">
        <v>2440</v>
      </c>
      <c r="B1233" s="101">
        <v>34.840000000000003</v>
      </c>
      <c r="C1233" t="s">
        <v>1212</v>
      </c>
    </row>
    <row r="1234" spans="1:3" ht="15" customHeight="1" x14ac:dyDescent="0.3">
      <c r="A1234" t="s">
        <v>2441</v>
      </c>
      <c r="B1234" s="101">
        <v>34.840000000000003</v>
      </c>
      <c r="C1234" t="s">
        <v>1212</v>
      </c>
    </row>
    <row r="1235" spans="1:3" ht="15" customHeight="1" x14ac:dyDescent="0.3">
      <c r="A1235" t="s">
        <v>2442</v>
      </c>
      <c r="B1235" s="101">
        <v>34.840000000000003</v>
      </c>
      <c r="C1235" t="s">
        <v>1212</v>
      </c>
    </row>
    <row r="1236" spans="1:3" ht="15" customHeight="1" x14ac:dyDescent="0.3">
      <c r="A1236" t="s">
        <v>2443</v>
      </c>
      <c r="B1236" s="101">
        <v>34.840000000000003</v>
      </c>
      <c r="C1236" t="s">
        <v>1212</v>
      </c>
    </row>
    <row r="1237" spans="1:3" ht="15" customHeight="1" x14ac:dyDescent="0.3">
      <c r="A1237" t="s">
        <v>2444</v>
      </c>
      <c r="B1237" s="101">
        <v>34.840000000000003</v>
      </c>
      <c r="C1237" t="s">
        <v>1212</v>
      </c>
    </row>
    <row r="1238" spans="1:3" ht="15" customHeight="1" x14ac:dyDescent="0.3">
      <c r="A1238" t="s">
        <v>2445</v>
      </c>
      <c r="B1238" s="101">
        <v>34.840000000000003</v>
      </c>
      <c r="C1238" t="s">
        <v>1212</v>
      </c>
    </row>
    <row r="1239" spans="1:3" ht="15" customHeight="1" x14ac:dyDescent="0.3">
      <c r="A1239" t="s">
        <v>2446</v>
      </c>
      <c r="B1239" s="101">
        <v>34.840000000000003</v>
      </c>
      <c r="C1239" t="s">
        <v>1212</v>
      </c>
    </row>
    <row r="1240" spans="1:3" ht="15" customHeight="1" x14ac:dyDescent="0.3">
      <c r="A1240" t="s">
        <v>2447</v>
      </c>
      <c r="B1240" s="101">
        <v>34.840000000000003</v>
      </c>
      <c r="C1240" t="s">
        <v>1212</v>
      </c>
    </row>
    <row r="1241" spans="1:3" ht="15" customHeight="1" x14ac:dyDescent="0.3">
      <c r="A1241" t="s">
        <v>2448</v>
      </c>
      <c r="B1241" s="101">
        <v>34.869999999999997</v>
      </c>
      <c r="C1241" t="s">
        <v>1212</v>
      </c>
    </row>
    <row r="1242" spans="1:3" ht="15" customHeight="1" x14ac:dyDescent="0.3">
      <c r="A1242" t="s">
        <v>2449</v>
      </c>
      <c r="B1242" s="101">
        <v>34.869999999999997</v>
      </c>
      <c r="C1242" t="s">
        <v>1212</v>
      </c>
    </row>
    <row r="1243" spans="1:3" ht="15" customHeight="1" x14ac:dyDescent="0.3">
      <c r="A1243" t="s">
        <v>2450</v>
      </c>
      <c r="B1243" s="101">
        <v>34.869999999999997</v>
      </c>
      <c r="C1243" t="s">
        <v>1212</v>
      </c>
    </row>
    <row r="1244" spans="1:3" ht="15" customHeight="1" x14ac:dyDescent="0.3">
      <c r="A1244" t="s">
        <v>2451</v>
      </c>
      <c r="B1244" s="101">
        <v>34.869999999999997</v>
      </c>
      <c r="C1244" t="s">
        <v>1212</v>
      </c>
    </row>
    <row r="1245" spans="1:3" ht="15" customHeight="1" x14ac:dyDescent="0.3">
      <c r="A1245" t="s">
        <v>2452</v>
      </c>
      <c r="B1245" s="101">
        <v>34.869999999999997</v>
      </c>
      <c r="C1245" t="s">
        <v>1212</v>
      </c>
    </row>
    <row r="1246" spans="1:3" ht="15" customHeight="1" x14ac:dyDescent="0.3">
      <c r="A1246" t="s">
        <v>2453</v>
      </c>
      <c r="B1246" s="101">
        <v>34.869999999999997</v>
      </c>
      <c r="C1246" t="s">
        <v>1212</v>
      </c>
    </row>
    <row r="1247" spans="1:3" ht="15" customHeight="1" x14ac:dyDescent="0.3">
      <c r="A1247" t="s">
        <v>2454</v>
      </c>
      <c r="B1247" s="101">
        <v>34.869999999999997</v>
      </c>
      <c r="C1247" t="s">
        <v>1212</v>
      </c>
    </row>
    <row r="1248" spans="1:3" ht="15" customHeight="1" x14ac:dyDescent="0.3">
      <c r="A1248" t="s">
        <v>2455</v>
      </c>
      <c r="B1248" s="101">
        <v>34.869999999999997</v>
      </c>
      <c r="C1248" t="s">
        <v>1212</v>
      </c>
    </row>
    <row r="1249" spans="1:3" ht="15" customHeight="1" x14ac:dyDescent="0.3">
      <c r="A1249" t="s">
        <v>2456</v>
      </c>
      <c r="B1249" s="101">
        <v>34.869999999999997</v>
      </c>
      <c r="C1249" t="s">
        <v>1212</v>
      </c>
    </row>
    <row r="1250" spans="1:3" ht="15" customHeight="1" x14ac:dyDescent="0.3">
      <c r="A1250" t="s">
        <v>2457</v>
      </c>
      <c r="B1250" s="101">
        <v>34.869999999999997</v>
      </c>
      <c r="C1250" t="s">
        <v>1212</v>
      </c>
    </row>
    <row r="1251" spans="1:3" ht="15" customHeight="1" x14ac:dyDescent="0.3">
      <c r="A1251" t="s">
        <v>2458</v>
      </c>
      <c r="B1251" s="101">
        <v>34.869999999999997</v>
      </c>
      <c r="C1251" t="s">
        <v>1212</v>
      </c>
    </row>
    <row r="1252" spans="1:3" ht="15" customHeight="1" x14ac:dyDescent="0.3">
      <c r="A1252" t="s">
        <v>2459</v>
      </c>
      <c r="B1252" s="101">
        <v>34.869999999999997</v>
      </c>
      <c r="C1252" t="s">
        <v>1212</v>
      </c>
    </row>
    <row r="1253" spans="1:3" ht="15" customHeight="1" x14ac:dyDescent="0.3">
      <c r="A1253" t="s">
        <v>2460</v>
      </c>
      <c r="B1253" s="101">
        <v>34.79</v>
      </c>
      <c r="C1253" t="s">
        <v>1212</v>
      </c>
    </row>
    <row r="1254" spans="1:3" ht="15" customHeight="1" x14ac:dyDescent="0.3">
      <c r="A1254" t="s">
        <v>2461</v>
      </c>
      <c r="B1254" s="101">
        <v>34.79</v>
      </c>
      <c r="C1254" t="s">
        <v>1212</v>
      </c>
    </row>
    <row r="1255" spans="1:3" ht="15" customHeight="1" x14ac:dyDescent="0.3">
      <c r="A1255" t="s">
        <v>2462</v>
      </c>
      <c r="B1255" s="101">
        <v>34.79</v>
      </c>
      <c r="C1255" t="s">
        <v>1212</v>
      </c>
    </row>
    <row r="1256" spans="1:3" ht="15" customHeight="1" x14ac:dyDescent="0.3">
      <c r="A1256" t="s">
        <v>2463</v>
      </c>
      <c r="B1256" s="101">
        <v>34.79</v>
      </c>
      <c r="C1256" t="s">
        <v>1212</v>
      </c>
    </row>
    <row r="1257" spans="1:3" ht="15" customHeight="1" x14ac:dyDescent="0.3">
      <c r="A1257" t="s">
        <v>2464</v>
      </c>
      <c r="B1257" s="101">
        <v>34.79</v>
      </c>
      <c r="C1257" t="s">
        <v>1212</v>
      </c>
    </row>
    <row r="1258" spans="1:3" ht="15" customHeight="1" x14ac:dyDescent="0.3">
      <c r="A1258" t="s">
        <v>2465</v>
      </c>
      <c r="B1258" s="101">
        <v>34.79</v>
      </c>
      <c r="C1258" t="s">
        <v>1212</v>
      </c>
    </row>
    <row r="1259" spans="1:3" ht="15" customHeight="1" x14ac:dyDescent="0.3">
      <c r="A1259" t="s">
        <v>2466</v>
      </c>
      <c r="B1259" s="101">
        <v>34.79</v>
      </c>
      <c r="C1259" t="s">
        <v>1212</v>
      </c>
    </row>
    <row r="1260" spans="1:3" ht="15" customHeight="1" x14ac:dyDescent="0.3">
      <c r="A1260" t="s">
        <v>2467</v>
      </c>
      <c r="B1260" s="101">
        <v>34.79</v>
      </c>
      <c r="C1260" t="s">
        <v>1212</v>
      </c>
    </row>
    <row r="1261" spans="1:3" ht="15" customHeight="1" x14ac:dyDescent="0.3">
      <c r="A1261" t="s">
        <v>2468</v>
      </c>
      <c r="B1261" s="101">
        <v>34.79</v>
      </c>
      <c r="C1261" t="s">
        <v>1212</v>
      </c>
    </row>
    <row r="1262" spans="1:3" ht="15" customHeight="1" x14ac:dyDescent="0.3">
      <c r="A1262" t="s">
        <v>2469</v>
      </c>
      <c r="B1262" s="101">
        <v>34.79</v>
      </c>
      <c r="C1262" t="s">
        <v>1212</v>
      </c>
    </row>
    <row r="1263" spans="1:3" ht="15" customHeight="1" x14ac:dyDescent="0.3">
      <c r="A1263" t="s">
        <v>2470</v>
      </c>
      <c r="B1263" s="101">
        <v>34.79</v>
      </c>
      <c r="C1263" t="s">
        <v>1212</v>
      </c>
    </row>
    <row r="1264" spans="1:3" ht="15" customHeight="1" x14ac:dyDescent="0.3">
      <c r="A1264" t="s">
        <v>2471</v>
      </c>
      <c r="B1264" s="101">
        <v>34.79</v>
      </c>
      <c r="C1264" t="s">
        <v>1212</v>
      </c>
    </row>
    <row r="1265" spans="1:3" ht="15" customHeight="1" x14ac:dyDescent="0.3">
      <c r="A1265" t="s">
        <v>2472</v>
      </c>
      <c r="B1265" s="101">
        <v>34.85</v>
      </c>
      <c r="C1265" t="s">
        <v>1212</v>
      </c>
    </row>
    <row r="1266" spans="1:3" ht="15" customHeight="1" x14ac:dyDescent="0.3">
      <c r="A1266" t="s">
        <v>2473</v>
      </c>
      <c r="B1266" s="101">
        <v>34.85</v>
      </c>
      <c r="C1266" t="s">
        <v>1212</v>
      </c>
    </row>
    <row r="1267" spans="1:3" ht="15" customHeight="1" x14ac:dyDescent="0.3">
      <c r="A1267" t="s">
        <v>2474</v>
      </c>
      <c r="B1267" s="101">
        <v>34.85</v>
      </c>
      <c r="C1267" t="s">
        <v>1212</v>
      </c>
    </row>
    <row r="1268" spans="1:3" ht="15" customHeight="1" x14ac:dyDescent="0.3">
      <c r="A1268" t="s">
        <v>2475</v>
      </c>
      <c r="B1268" s="101">
        <v>34.85</v>
      </c>
      <c r="C1268" t="s">
        <v>1212</v>
      </c>
    </row>
    <row r="1269" spans="1:3" ht="15" customHeight="1" x14ac:dyDescent="0.3">
      <c r="A1269" t="s">
        <v>2476</v>
      </c>
      <c r="B1269" s="101">
        <v>34.85</v>
      </c>
      <c r="C1269" t="s">
        <v>1212</v>
      </c>
    </row>
    <row r="1270" spans="1:3" ht="15" customHeight="1" x14ac:dyDescent="0.3">
      <c r="A1270" t="s">
        <v>2477</v>
      </c>
      <c r="B1270" s="101">
        <v>34.85</v>
      </c>
      <c r="C1270" t="s">
        <v>1212</v>
      </c>
    </row>
    <row r="1271" spans="1:3" ht="15" customHeight="1" x14ac:dyDescent="0.3">
      <c r="A1271" t="s">
        <v>2478</v>
      </c>
      <c r="B1271" s="101">
        <v>34.85</v>
      </c>
      <c r="C1271" t="s">
        <v>1212</v>
      </c>
    </row>
    <row r="1272" spans="1:3" ht="15" customHeight="1" x14ac:dyDescent="0.3">
      <c r="A1272" t="s">
        <v>2479</v>
      </c>
      <c r="B1272" s="101">
        <v>34.85</v>
      </c>
      <c r="C1272" t="s">
        <v>1212</v>
      </c>
    </row>
    <row r="1273" spans="1:3" ht="15" customHeight="1" x14ac:dyDescent="0.3">
      <c r="A1273" t="s">
        <v>2480</v>
      </c>
      <c r="B1273" s="101">
        <v>34.85</v>
      </c>
      <c r="C1273" t="s">
        <v>1212</v>
      </c>
    </row>
    <row r="1274" spans="1:3" ht="15" customHeight="1" x14ac:dyDescent="0.3">
      <c r="A1274" t="s">
        <v>2481</v>
      </c>
      <c r="B1274" s="101">
        <v>34.85</v>
      </c>
      <c r="C1274" t="s">
        <v>1212</v>
      </c>
    </row>
    <row r="1275" spans="1:3" ht="15" customHeight="1" x14ac:dyDescent="0.3">
      <c r="A1275" t="s">
        <v>2482</v>
      </c>
      <c r="B1275" s="101">
        <v>34.85</v>
      </c>
      <c r="C1275" t="s">
        <v>1212</v>
      </c>
    </row>
    <row r="1276" spans="1:3" ht="15" customHeight="1" x14ac:dyDescent="0.3">
      <c r="A1276" t="s">
        <v>2483</v>
      </c>
      <c r="B1276" s="101">
        <v>34.85</v>
      </c>
      <c r="C1276" t="s">
        <v>1212</v>
      </c>
    </row>
    <row r="1277" spans="1:3" ht="15" customHeight="1" x14ac:dyDescent="0.3">
      <c r="A1277" t="s">
        <v>2484</v>
      </c>
      <c r="B1277" s="101">
        <v>34.42</v>
      </c>
      <c r="C1277" t="s">
        <v>1212</v>
      </c>
    </row>
    <row r="1278" spans="1:3" ht="15" customHeight="1" x14ac:dyDescent="0.3">
      <c r="A1278" t="s">
        <v>2485</v>
      </c>
      <c r="B1278" s="101">
        <v>34.42</v>
      </c>
      <c r="C1278" t="s">
        <v>1212</v>
      </c>
    </row>
    <row r="1279" spans="1:3" ht="15" customHeight="1" x14ac:dyDescent="0.3">
      <c r="A1279" t="s">
        <v>2486</v>
      </c>
      <c r="B1279" s="101">
        <v>34.42</v>
      </c>
      <c r="C1279" t="s">
        <v>1212</v>
      </c>
    </row>
    <row r="1280" spans="1:3" ht="15" customHeight="1" x14ac:dyDescent="0.3">
      <c r="A1280" t="s">
        <v>2487</v>
      </c>
      <c r="B1280" s="101">
        <v>34.42</v>
      </c>
      <c r="C1280" t="s">
        <v>1212</v>
      </c>
    </row>
    <row r="1281" spans="1:3" ht="15" customHeight="1" x14ac:dyDescent="0.3">
      <c r="A1281" t="s">
        <v>2488</v>
      </c>
      <c r="B1281" s="101">
        <v>34.42</v>
      </c>
      <c r="C1281" t="s">
        <v>1212</v>
      </c>
    </row>
    <row r="1282" spans="1:3" ht="15" customHeight="1" x14ac:dyDescent="0.3">
      <c r="A1282" t="s">
        <v>2489</v>
      </c>
      <c r="B1282" s="101">
        <v>34.42</v>
      </c>
      <c r="C1282" t="s">
        <v>1212</v>
      </c>
    </row>
    <row r="1283" spans="1:3" ht="15" customHeight="1" x14ac:dyDescent="0.3">
      <c r="A1283" t="s">
        <v>2490</v>
      </c>
      <c r="B1283" s="101">
        <v>34.42</v>
      </c>
      <c r="C1283" t="s">
        <v>1212</v>
      </c>
    </row>
    <row r="1284" spans="1:3" ht="15" customHeight="1" x14ac:dyDescent="0.3">
      <c r="A1284" t="s">
        <v>2491</v>
      </c>
      <c r="B1284" s="101">
        <v>34.42</v>
      </c>
      <c r="C1284" t="s">
        <v>1212</v>
      </c>
    </row>
    <row r="1285" spans="1:3" ht="15" customHeight="1" x14ac:dyDescent="0.3">
      <c r="A1285" t="s">
        <v>2492</v>
      </c>
      <c r="B1285" s="101">
        <v>34.42</v>
      </c>
      <c r="C1285" t="s">
        <v>1212</v>
      </c>
    </row>
    <row r="1286" spans="1:3" ht="15" customHeight="1" x14ac:dyDescent="0.3">
      <c r="A1286" t="s">
        <v>2493</v>
      </c>
      <c r="B1286" s="101">
        <v>34.42</v>
      </c>
      <c r="C1286" t="s">
        <v>1212</v>
      </c>
    </row>
    <row r="1287" spans="1:3" ht="15" customHeight="1" x14ac:dyDescent="0.3">
      <c r="A1287" t="s">
        <v>2494</v>
      </c>
      <c r="B1287" s="101">
        <v>34.42</v>
      </c>
      <c r="C1287" t="s">
        <v>1212</v>
      </c>
    </row>
    <row r="1288" spans="1:3" ht="15" customHeight="1" x14ac:dyDescent="0.3">
      <c r="A1288" t="s">
        <v>2495</v>
      </c>
      <c r="B1288" s="101">
        <v>34.42</v>
      </c>
      <c r="C1288" t="s">
        <v>1212</v>
      </c>
    </row>
    <row r="1289" spans="1:3" ht="15" customHeight="1" x14ac:dyDescent="0.3">
      <c r="A1289" t="s">
        <v>2496</v>
      </c>
      <c r="B1289" s="101">
        <v>33.85</v>
      </c>
      <c r="C1289" t="s">
        <v>1212</v>
      </c>
    </row>
    <row r="1290" spans="1:3" ht="15" customHeight="1" x14ac:dyDescent="0.3">
      <c r="A1290" t="s">
        <v>2497</v>
      </c>
      <c r="B1290" s="101">
        <v>33.85</v>
      </c>
      <c r="C1290" t="s">
        <v>1212</v>
      </c>
    </row>
    <row r="1291" spans="1:3" ht="15" customHeight="1" x14ac:dyDescent="0.3">
      <c r="A1291" t="s">
        <v>2498</v>
      </c>
      <c r="B1291" s="101">
        <v>33.85</v>
      </c>
      <c r="C1291" t="s">
        <v>1212</v>
      </c>
    </row>
    <row r="1292" spans="1:3" ht="15" customHeight="1" x14ac:dyDescent="0.3">
      <c r="A1292" t="s">
        <v>2499</v>
      </c>
      <c r="B1292" s="101">
        <v>33.85</v>
      </c>
      <c r="C1292" t="s">
        <v>1212</v>
      </c>
    </row>
    <row r="1293" spans="1:3" ht="15" customHeight="1" x14ac:dyDescent="0.3">
      <c r="A1293" t="s">
        <v>2500</v>
      </c>
      <c r="B1293" s="101">
        <v>33.85</v>
      </c>
      <c r="C1293" t="s">
        <v>1212</v>
      </c>
    </row>
    <row r="1294" spans="1:3" ht="15" customHeight="1" x14ac:dyDescent="0.3">
      <c r="A1294" t="s">
        <v>2501</v>
      </c>
      <c r="B1294" s="101">
        <v>33.85</v>
      </c>
      <c r="C1294" t="s">
        <v>1212</v>
      </c>
    </row>
    <row r="1295" spans="1:3" ht="15" customHeight="1" x14ac:dyDescent="0.3">
      <c r="A1295" t="s">
        <v>2502</v>
      </c>
      <c r="B1295" s="101">
        <v>33.85</v>
      </c>
      <c r="C1295" t="s">
        <v>1212</v>
      </c>
    </row>
    <row r="1296" spans="1:3" ht="15" customHeight="1" x14ac:dyDescent="0.3">
      <c r="A1296" t="s">
        <v>2503</v>
      </c>
      <c r="B1296" s="101">
        <v>33.85</v>
      </c>
      <c r="C1296" t="s">
        <v>1212</v>
      </c>
    </row>
    <row r="1297" spans="1:3" ht="15" customHeight="1" x14ac:dyDescent="0.3">
      <c r="A1297" t="s">
        <v>2504</v>
      </c>
      <c r="B1297" s="101">
        <v>33.85</v>
      </c>
      <c r="C1297" t="s">
        <v>1212</v>
      </c>
    </row>
    <row r="1298" spans="1:3" ht="15" customHeight="1" x14ac:dyDescent="0.3">
      <c r="A1298" t="s">
        <v>2505</v>
      </c>
      <c r="B1298" s="101">
        <v>33.85</v>
      </c>
      <c r="C1298" t="s">
        <v>1212</v>
      </c>
    </row>
    <row r="1299" spans="1:3" ht="15" customHeight="1" x14ac:dyDescent="0.3">
      <c r="A1299" t="s">
        <v>2506</v>
      </c>
      <c r="B1299" s="101">
        <v>33.85</v>
      </c>
      <c r="C1299" t="s">
        <v>1212</v>
      </c>
    </row>
    <row r="1300" spans="1:3" ht="15" customHeight="1" x14ac:dyDescent="0.3">
      <c r="A1300" t="s">
        <v>2507</v>
      </c>
      <c r="B1300" s="101">
        <v>33.85</v>
      </c>
      <c r="C1300" t="s">
        <v>1212</v>
      </c>
    </row>
    <row r="1301" spans="1:3" ht="15" customHeight="1" x14ac:dyDescent="0.3">
      <c r="A1301" t="s">
        <v>2508</v>
      </c>
      <c r="B1301" s="101">
        <v>33.85</v>
      </c>
      <c r="C1301" t="s">
        <v>1212</v>
      </c>
    </row>
    <row r="1302" spans="1:3" ht="15" customHeight="1" x14ac:dyDescent="0.3">
      <c r="A1302" t="s">
        <v>2509</v>
      </c>
      <c r="B1302" s="101">
        <v>33.85</v>
      </c>
      <c r="C1302" t="s">
        <v>1212</v>
      </c>
    </row>
    <row r="1303" spans="1:3" ht="15" customHeight="1" x14ac:dyDescent="0.3">
      <c r="A1303" t="s">
        <v>2510</v>
      </c>
      <c r="B1303" s="101">
        <v>33.85</v>
      </c>
      <c r="C1303" t="s">
        <v>1212</v>
      </c>
    </row>
    <row r="1304" spans="1:3" ht="15" customHeight="1" x14ac:dyDescent="0.3">
      <c r="A1304" t="s">
        <v>2511</v>
      </c>
      <c r="B1304" s="101">
        <v>33.85</v>
      </c>
      <c r="C1304" t="s">
        <v>1212</v>
      </c>
    </row>
    <row r="1305" spans="1:3" ht="15" customHeight="1" x14ac:dyDescent="0.3">
      <c r="A1305" t="s">
        <v>2512</v>
      </c>
      <c r="B1305" s="101">
        <v>33.85</v>
      </c>
      <c r="C1305" t="s">
        <v>1212</v>
      </c>
    </row>
    <row r="1306" spans="1:3" ht="15" customHeight="1" x14ac:dyDescent="0.3">
      <c r="A1306" t="s">
        <v>2513</v>
      </c>
      <c r="B1306" s="101">
        <v>33.85</v>
      </c>
      <c r="C1306" t="s">
        <v>1212</v>
      </c>
    </row>
    <row r="1307" spans="1:3" ht="15" customHeight="1" x14ac:dyDescent="0.3">
      <c r="A1307" t="s">
        <v>2514</v>
      </c>
      <c r="B1307" s="101">
        <v>33.85</v>
      </c>
      <c r="C1307" t="s">
        <v>1212</v>
      </c>
    </row>
    <row r="1308" spans="1:3" ht="15" customHeight="1" x14ac:dyDescent="0.3">
      <c r="A1308" t="s">
        <v>2515</v>
      </c>
      <c r="B1308" s="101">
        <v>33.85</v>
      </c>
      <c r="C1308" t="s">
        <v>1212</v>
      </c>
    </row>
    <row r="1309" spans="1:3" ht="15" customHeight="1" x14ac:dyDescent="0.3">
      <c r="A1309" t="s">
        <v>2516</v>
      </c>
      <c r="B1309" s="101">
        <v>33.85</v>
      </c>
      <c r="C1309" t="s">
        <v>1212</v>
      </c>
    </row>
    <row r="1310" spans="1:3" ht="15" customHeight="1" x14ac:dyDescent="0.3">
      <c r="A1310" t="s">
        <v>2517</v>
      </c>
      <c r="B1310" s="101">
        <v>33.85</v>
      </c>
      <c r="C1310" t="s">
        <v>1212</v>
      </c>
    </row>
    <row r="1311" spans="1:3" ht="15" customHeight="1" x14ac:dyDescent="0.3">
      <c r="A1311" t="s">
        <v>2518</v>
      </c>
      <c r="B1311" s="101">
        <v>33.85</v>
      </c>
      <c r="C1311" t="s">
        <v>1212</v>
      </c>
    </row>
    <row r="1312" spans="1:3" ht="15" customHeight="1" x14ac:dyDescent="0.3">
      <c r="A1312" t="s">
        <v>2519</v>
      </c>
      <c r="B1312" s="101">
        <v>33.85</v>
      </c>
      <c r="C1312" t="s">
        <v>1212</v>
      </c>
    </row>
    <row r="1313" spans="1:3" ht="15" customHeight="1" x14ac:dyDescent="0.3">
      <c r="A1313" t="s">
        <v>2520</v>
      </c>
      <c r="B1313" s="101">
        <v>33.85</v>
      </c>
      <c r="C1313" t="s">
        <v>1212</v>
      </c>
    </row>
    <row r="1314" spans="1:3" ht="15" customHeight="1" x14ac:dyDescent="0.3">
      <c r="A1314" t="s">
        <v>2521</v>
      </c>
      <c r="B1314" s="101">
        <v>33.85</v>
      </c>
      <c r="C1314" t="s">
        <v>1212</v>
      </c>
    </row>
    <row r="1315" spans="1:3" ht="15" customHeight="1" x14ac:dyDescent="0.3">
      <c r="A1315" t="s">
        <v>2522</v>
      </c>
      <c r="B1315" s="101">
        <v>33.85</v>
      </c>
      <c r="C1315" t="s">
        <v>1212</v>
      </c>
    </row>
    <row r="1316" spans="1:3" ht="15" customHeight="1" x14ac:dyDescent="0.3">
      <c r="A1316" t="s">
        <v>2523</v>
      </c>
      <c r="B1316" s="101">
        <v>33.85</v>
      </c>
      <c r="C1316" t="s">
        <v>1212</v>
      </c>
    </row>
    <row r="1317" spans="1:3" ht="15" customHeight="1" x14ac:dyDescent="0.3">
      <c r="A1317" t="s">
        <v>2524</v>
      </c>
      <c r="B1317" s="101">
        <v>33.85</v>
      </c>
      <c r="C1317" t="s">
        <v>1212</v>
      </c>
    </row>
    <row r="1318" spans="1:3" ht="15" customHeight="1" x14ac:dyDescent="0.3">
      <c r="A1318" t="s">
        <v>2525</v>
      </c>
      <c r="B1318" s="101">
        <v>33.85</v>
      </c>
      <c r="C1318" t="s">
        <v>1212</v>
      </c>
    </row>
    <row r="1319" spans="1:3" ht="15" customHeight="1" x14ac:dyDescent="0.3">
      <c r="A1319" t="s">
        <v>2526</v>
      </c>
      <c r="B1319" s="101">
        <v>33.85</v>
      </c>
      <c r="C1319" t="s">
        <v>1212</v>
      </c>
    </row>
    <row r="1320" spans="1:3" ht="15" customHeight="1" x14ac:dyDescent="0.3">
      <c r="A1320" t="s">
        <v>2527</v>
      </c>
      <c r="B1320" s="101">
        <v>33.85</v>
      </c>
      <c r="C1320" t="s">
        <v>1212</v>
      </c>
    </row>
    <row r="1321" spans="1:3" ht="15" customHeight="1" x14ac:dyDescent="0.3">
      <c r="A1321" t="s">
        <v>2528</v>
      </c>
      <c r="B1321" s="101">
        <v>33.85</v>
      </c>
      <c r="C1321" t="s">
        <v>1212</v>
      </c>
    </row>
    <row r="1322" spans="1:3" ht="15" customHeight="1" x14ac:dyDescent="0.3">
      <c r="A1322" t="s">
        <v>2529</v>
      </c>
      <c r="B1322" s="101">
        <v>33.85</v>
      </c>
      <c r="C1322" t="s">
        <v>1212</v>
      </c>
    </row>
    <row r="1323" spans="1:3" ht="15" customHeight="1" x14ac:dyDescent="0.3">
      <c r="A1323" t="s">
        <v>2530</v>
      </c>
      <c r="B1323" s="101">
        <v>33.85</v>
      </c>
      <c r="C1323" t="s">
        <v>1212</v>
      </c>
    </row>
    <row r="1324" spans="1:3" ht="15" customHeight="1" x14ac:dyDescent="0.3">
      <c r="A1324" t="s">
        <v>2531</v>
      </c>
      <c r="B1324" s="101">
        <v>33.85</v>
      </c>
      <c r="C1324" t="s">
        <v>1212</v>
      </c>
    </row>
    <row r="1325" spans="1:3" ht="15" customHeight="1" x14ac:dyDescent="0.3">
      <c r="A1325" t="s">
        <v>2532</v>
      </c>
      <c r="B1325" s="101">
        <v>33.85</v>
      </c>
      <c r="C1325" t="s">
        <v>1212</v>
      </c>
    </row>
    <row r="1326" spans="1:3" ht="15" customHeight="1" x14ac:dyDescent="0.3">
      <c r="A1326" t="s">
        <v>2533</v>
      </c>
      <c r="B1326" s="101">
        <v>33.85</v>
      </c>
      <c r="C1326" t="s">
        <v>1212</v>
      </c>
    </row>
    <row r="1327" spans="1:3" ht="15" customHeight="1" x14ac:dyDescent="0.3">
      <c r="A1327" t="s">
        <v>2534</v>
      </c>
      <c r="B1327" s="101">
        <v>33.85</v>
      </c>
      <c r="C1327" t="s">
        <v>1212</v>
      </c>
    </row>
    <row r="1328" spans="1:3" ht="15" customHeight="1" x14ac:dyDescent="0.3">
      <c r="A1328" t="s">
        <v>2535</v>
      </c>
      <c r="B1328" s="101">
        <v>33.85</v>
      </c>
      <c r="C1328" t="s">
        <v>1212</v>
      </c>
    </row>
    <row r="1329" spans="1:3" ht="15" customHeight="1" x14ac:dyDescent="0.3">
      <c r="A1329" t="s">
        <v>2536</v>
      </c>
      <c r="B1329" s="101">
        <v>33.85</v>
      </c>
      <c r="C1329" t="s">
        <v>1212</v>
      </c>
    </row>
    <row r="1330" spans="1:3" ht="15" customHeight="1" x14ac:dyDescent="0.3">
      <c r="A1330" t="s">
        <v>2537</v>
      </c>
      <c r="B1330" s="101">
        <v>33.85</v>
      </c>
      <c r="C1330" t="s">
        <v>1212</v>
      </c>
    </row>
    <row r="1331" spans="1:3" ht="15" customHeight="1" x14ac:dyDescent="0.3">
      <c r="A1331" t="s">
        <v>2538</v>
      </c>
      <c r="B1331" s="101">
        <v>33.85</v>
      </c>
      <c r="C1331" t="s">
        <v>1212</v>
      </c>
    </row>
    <row r="1332" spans="1:3" ht="15" customHeight="1" x14ac:dyDescent="0.3">
      <c r="A1332" t="s">
        <v>2539</v>
      </c>
      <c r="B1332" s="101">
        <v>33.85</v>
      </c>
      <c r="C1332" t="s">
        <v>1212</v>
      </c>
    </row>
    <row r="1333" spans="1:3" ht="15" customHeight="1" x14ac:dyDescent="0.3">
      <c r="A1333" t="s">
        <v>2540</v>
      </c>
      <c r="B1333" s="101">
        <v>33.85</v>
      </c>
      <c r="C1333" t="s">
        <v>1212</v>
      </c>
    </row>
    <row r="1334" spans="1:3" ht="15" customHeight="1" x14ac:dyDescent="0.3">
      <c r="A1334" t="s">
        <v>2541</v>
      </c>
      <c r="B1334" s="101">
        <v>33.85</v>
      </c>
      <c r="C1334" t="s">
        <v>1212</v>
      </c>
    </row>
    <row r="1335" spans="1:3" ht="15" customHeight="1" x14ac:dyDescent="0.3">
      <c r="A1335" t="s">
        <v>2542</v>
      </c>
      <c r="B1335" s="101">
        <v>33.85</v>
      </c>
      <c r="C1335" t="s">
        <v>1212</v>
      </c>
    </row>
    <row r="1336" spans="1:3" ht="15" customHeight="1" x14ac:dyDescent="0.3">
      <c r="A1336" t="s">
        <v>2543</v>
      </c>
      <c r="B1336" s="101">
        <v>33.85</v>
      </c>
      <c r="C1336" t="s">
        <v>1212</v>
      </c>
    </row>
    <row r="1337" spans="1:3" ht="15" customHeight="1" x14ac:dyDescent="0.3">
      <c r="A1337" t="s">
        <v>2544</v>
      </c>
      <c r="B1337" s="101">
        <v>33.85</v>
      </c>
      <c r="C1337" t="s">
        <v>1212</v>
      </c>
    </row>
    <row r="1338" spans="1:3" ht="15" customHeight="1" x14ac:dyDescent="0.3">
      <c r="A1338" t="s">
        <v>2545</v>
      </c>
      <c r="B1338" s="101">
        <v>33.85</v>
      </c>
      <c r="C1338" t="s">
        <v>1212</v>
      </c>
    </row>
    <row r="1339" spans="1:3" ht="15" customHeight="1" x14ac:dyDescent="0.3">
      <c r="A1339" t="s">
        <v>2546</v>
      </c>
      <c r="B1339" s="101">
        <v>33.85</v>
      </c>
      <c r="C1339" t="s">
        <v>1212</v>
      </c>
    </row>
    <row r="1340" spans="1:3" ht="15" customHeight="1" x14ac:dyDescent="0.3">
      <c r="A1340" t="s">
        <v>2547</v>
      </c>
      <c r="B1340" s="101">
        <v>33.85</v>
      </c>
      <c r="C1340" t="s">
        <v>1212</v>
      </c>
    </row>
    <row r="1341" spans="1:3" ht="15" customHeight="1" x14ac:dyDescent="0.3">
      <c r="A1341" t="s">
        <v>2548</v>
      </c>
      <c r="B1341" s="101">
        <v>33.85</v>
      </c>
      <c r="C1341" t="s">
        <v>1212</v>
      </c>
    </row>
    <row r="1342" spans="1:3" ht="15" customHeight="1" x14ac:dyDescent="0.3">
      <c r="A1342" t="s">
        <v>2549</v>
      </c>
      <c r="B1342" s="101">
        <v>33.85</v>
      </c>
      <c r="C1342" t="s">
        <v>1212</v>
      </c>
    </row>
    <row r="1343" spans="1:3" ht="15" customHeight="1" x14ac:dyDescent="0.3">
      <c r="A1343" t="s">
        <v>2550</v>
      </c>
      <c r="B1343" s="101">
        <v>33.85</v>
      </c>
      <c r="C1343" t="s">
        <v>1212</v>
      </c>
    </row>
    <row r="1344" spans="1:3" ht="15" customHeight="1" x14ac:dyDescent="0.3">
      <c r="A1344" t="s">
        <v>2551</v>
      </c>
      <c r="B1344" s="101">
        <v>33.85</v>
      </c>
      <c r="C1344" t="s">
        <v>1212</v>
      </c>
    </row>
    <row r="1345" spans="1:3" ht="15" customHeight="1" x14ac:dyDescent="0.3">
      <c r="A1345" t="s">
        <v>2552</v>
      </c>
      <c r="B1345" s="101">
        <v>33.85</v>
      </c>
      <c r="C1345" t="s">
        <v>1212</v>
      </c>
    </row>
    <row r="1346" spans="1:3" ht="15" customHeight="1" x14ac:dyDescent="0.3">
      <c r="A1346" t="s">
        <v>2553</v>
      </c>
      <c r="B1346" s="101">
        <v>33.85</v>
      </c>
      <c r="C1346" t="s">
        <v>1212</v>
      </c>
    </row>
    <row r="1347" spans="1:3" ht="15" customHeight="1" x14ac:dyDescent="0.3">
      <c r="A1347" t="s">
        <v>2554</v>
      </c>
      <c r="B1347" s="101">
        <v>33.85</v>
      </c>
      <c r="C1347" t="s">
        <v>1212</v>
      </c>
    </row>
    <row r="1348" spans="1:3" ht="15" customHeight="1" x14ac:dyDescent="0.3">
      <c r="A1348" t="s">
        <v>2555</v>
      </c>
      <c r="B1348" s="101">
        <v>33.85</v>
      </c>
      <c r="C1348" t="s">
        <v>1212</v>
      </c>
    </row>
    <row r="1349" spans="1:3" ht="15" customHeight="1" x14ac:dyDescent="0.3">
      <c r="A1349" t="s">
        <v>2556</v>
      </c>
      <c r="B1349" s="101">
        <v>34.71</v>
      </c>
      <c r="C1349" t="s">
        <v>1212</v>
      </c>
    </row>
    <row r="1350" spans="1:3" ht="15" customHeight="1" x14ac:dyDescent="0.3">
      <c r="A1350" t="s">
        <v>2557</v>
      </c>
      <c r="B1350" s="101">
        <v>34.71</v>
      </c>
      <c r="C1350" t="s">
        <v>1212</v>
      </c>
    </row>
    <row r="1351" spans="1:3" ht="15" customHeight="1" x14ac:dyDescent="0.3">
      <c r="A1351" t="s">
        <v>2558</v>
      </c>
      <c r="B1351" s="101">
        <v>34.71</v>
      </c>
      <c r="C1351" t="s">
        <v>1212</v>
      </c>
    </row>
    <row r="1352" spans="1:3" ht="15" customHeight="1" x14ac:dyDescent="0.3">
      <c r="A1352" t="s">
        <v>2559</v>
      </c>
      <c r="B1352" s="101">
        <v>34.71</v>
      </c>
      <c r="C1352" t="s">
        <v>1212</v>
      </c>
    </row>
    <row r="1353" spans="1:3" ht="15" customHeight="1" x14ac:dyDescent="0.3">
      <c r="A1353" t="s">
        <v>2560</v>
      </c>
      <c r="B1353" s="101">
        <v>34.71</v>
      </c>
      <c r="C1353" t="s">
        <v>1212</v>
      </c>
    </row>
    <row r="1354" spans="1:3" ht="15" customHeight="1" x14ac:dyDescent="0.3">
      <c r="A1354" t="s">
        <v>2561</v>
      </c>
      <c r="B1354" s="101">
        <v>34.71</v>
      </c>
      <c r="C1354" t="s">
        <v>1212</v>
      </c>
    </row>
    <row r="1355" spans="1:3" ht="15" customHeight="1" x14ac:dyDescent="0.3">
      <c r="A1355" t="s">
        <v>2562</v>
      </c>
      <c r="B1355" s="101">
        <v>34.71</v>
      </c>
      <c r="C1355" t="s">
        <v>1212</v>
      </c>
    </row>
    <row r="1356" spans="1:3" ht="15" customHeight="1" x14ac:dyDescent="0.3">
      <c r="A1356" t="s">
        <v>2563</v>
      </c>
      <c r="B1356" s="101">
        <v>34.71</v>
      </c>
      <c r="C1356" t="s">
        <v>1212</v>
      </c>
    </row>
    <row r="1357" spans="1:3" ht="15" customHeight="1" x14ac:dyDescent="0.3">
      <c r="A1357" t="s">
        <v>2564</v>
      </c>
      <c r="B1357" s="101">
        <v>34.71</v>
      </c>
      <c r="C1357" t="s">
        <v>1212</v>
      </c>
    </row>
    <row r="1358" spans="1:3" ht="15" customHeight="1" x14ac:dyDescent="0.3">
      <c r="A1358" t="s">
        <v>2565</v>
      </c>
      <c r="B1358" s="101">
        <v>34.71</v>
      </c>
      <c r="C1358" t="s">
        <v>1212</v>
      </c>
    </row>
    <row r="1359" spans="1:3" ht="15" customHeight="1" x14ac:dyDescent="0.3">
      <c r="A1359" t="s">
        <v>2566</v>
      </c>
      <c r="B1359" s="101">
        <v>34.71</v>
      </c>
      <c r="C1359" t="s">
        <v>1212</v>
      </c>
    </row>
    <row r="1360" spans="1:3" ht="15" customHeight="1" x14ac:dyDescent="0.3">
      <c r="A1360" t="s">
        <v>2567</v>
      </c>
      <c r="B1360" s="101">
        <v>34.71</v>
      </c>
      <c r="C1360" t="s">
        <v>1212</v>
      </c>
    </row>
    <row r="1361" spans="1:3" ht="15" customHeight="1" x14ac:dyDescent="0.3">
      <c r="A1361" t="s">
        <v>2568</v>
      </c>
      <c r="B1361" s="101">
        <v>34.71</v>
      </c>
      <c r="C1361" t="s">
        <v>1212</v>
      </c>
    </row>
    <row r="1362" spans="1:3" ht="15" customHeight="1" x14ac:dyDescent="0.3">
      <c r="A1362" t="s">
        <v>2569</v>
      </c>
      <c r="B1362" s="101">
        <v>34.71</v>
      </c>
      <c r="C1362" t="s">
        <v>1212</v>
      </c>
    </row>
    <row r="1363" spans="1:3" ht="15" customHeight="1" x14ac:dyDescent="0.3">
      <c r="A1363" t="s">
        <v>2570</v>
      </c>
      <c r="B1363" s="101">
        <v>34.71</v>
      </c>
      <c r="C1363" t="s">
        <v>1212</v>
      </c>
    </row>
    <row r="1364" spans="1:3" ht="15" customHeight="1" x14ac:dyDescent="0.3">
      <c r="A1364" t="s">
        <v>2571</v>
      </c>
      <c r="B1364" s="101">
        <v>34.71</v>
      </c>
      <c r="C1364" t="s">
        <v>1212</v>
      </c>
    </row>
    <row r="1365" spans="1:3" ht="15" customHeight="1" x14ac:dyDescent="0.3">
      <c r="A1365" t="s">
        <v>2572</v>
      </c>
      <c r="B1365" s="101">
        <v>34.71</v>
      </c>
      <c r="C1365" t="s">
        <v>1212</v>
      </c>
    </row>
    <row r="1366" spans="1:3" ht="15" customHeight="1" x14ac:dyDescent="0.3">
      <c r="A1366" t="s">
        <v>2573</v>
      </c>
      <c r="B1366" s="101">
        <v>34.71</v>
      </c>
      <c r="C1366" t="s">
        <v>1212</v>
      </c>
    </row>
    <row r="1367" spans="1:3" ht="15" customHeight="1" x14ac:dyDescent="0.3">
      <c r="A1367" t="s">
        <v>2574</v>
      </c>
      <c r="B1367" s="101">
        <v>34.71</v>
      </c>
      <c r="C1367" t="s">
        <v>1212</v>
      </c>
    </row>
    <row r="1368" spans="1:3" ht="15" customHeight="1" x14ac:dyDescent="0.3">
      <c r="A1368" t="s">
        <v>2575</v>
      </c>
      <c r="B1368" s="101">
        <v>34.71</v>
      </c>
      <c r="C1368" t="s">
        <v>1212</v>
      </c>
    </row>
    <row r="1369" spans="1:3" ht="15" customHeight="1" x14ac:dyDescent="0.3">
      <c r="A1369" t="s">
        <v>2576</v>
      </c>
      <c r="B1369" s="101">
        <v>34.71</v>
      </c>
      <c r="C1369" t="s">
        <v>1212</v>
      </c>
    </row>
    <row r="1370" spans="1:3" ht="15" customHeight="1" x14ac:dyDescent="0.3">
      <c r="A1370" t="s">
        <v>2577</v>
      </c>
      <c r="B1370" s="101">
        <v>34.71</v>
      </c>
      <c r="C1370" t="s">
        <v>1212</v>
      </c>
    </row>
    <row r="1371" spans="1:3" ht="15" customHeight="1" x14ac:dyDescent="0.3">
      <c r="A1371" t="s">
        <v>2578</v>
      </c>
      <c r="B1371" s="101">
        <v>34.71</v>
      </c>
      <c r="C1371" t="s">
        <v>1212</v>
      </c>
    </row>
    <row r="1372" spans="1:3" ht="15" customHeight="1" x14ac:dyDescent="0.3">
      <c r="A1372" t="s">
        <v>2579</v>
      </c>
      <c r="B1372" s="101">
        <v>34.71</v>
      </c>
      <c r="C1372" t="s">
        <v>1212</v>
      </c>
    </row>
    <row r="1373" spans="1:3" ht="15" customHeight="1" x14ac:dyDescent="0.3">
      <c r="A1373" t="s">
        <v>2580</v>
      </c>
      <c r="B1373" s="101">
        <v>34.71</v>
      </c>
      <c r="C1373" t="s">
        <v>1212</v>
      </c>
    </row>
    <row r="1374" spans="1:3" ht="15" customHeight="1" x14ac:dyDescent="0.3">
      <c r="A1374" t="s">
        <v>2581</v>
      </c>
      <c r="B1374" s="101">
        <v>34.71</v>
      </c>
      <c r="C1374" t="s">
        <v>1212</v>
      </c>
    </row>
    <row r="1375" spans="1:3" ht="15" customHeight="1" x14ac:dyDescent="0.3">
      <c r="A1375" t="s">
        <v>2582</v>
      </c>
      <c r="B1375" s="101">
        <v>34.71</v>
      </c>
      <c r="C1375" t="s">
        <v>1212</v>
      </c>
    </row>
    <row r="1376" spans="1:3" ht="15" customHeight="1" x14ac:dyDescent="0.3">
      <c r="A1376" t="s">
        <v>2583</v>
      </c>
      <c r="B1376" s="101">
        <v>34.71</v>
      </c>
      <c r="C1376" t="s">
        <v>1212</v>
      </c>
    </row>
    <row r="1377" spans="1:3" ht="15" customHeight="1" x14ac:dyDescent="0.3">
      <c r="A1377" t="s">
        <v>2584</v>
      </c>
      <c r="B1377" s="101">
        <v>34.71</v>
      </c>
      <c r="C1377" t="s">
        <v>1212</v>
      </c>
    </row>
    <row r="1378" spans="1:3" ht="15" customHeight="1" x14ac:dyDescent="0.3">
      <c r="A1378" t="s">
        <v>2585</v>
      </c>
      <c r="B1378" s="101">
        <v>34.71</v>
      </c>
      <c r="C1378" t="s">
        <v>1212</v>
      </c>
    </row>
    <row r="1379" spans="1:3" ht="15" customHeight="1" x14ac:dyDescent="0.3">
      <c r="A1379" t="s">
        <v>2586</v>
      </c>
      <c r="B1379" s="101">
        <v>34.71</v>
      </c>
      <c r="C1379" t="s">
        <v>1212</v>
      </c>
    </row>
    <row r="1380" spans="1:3" ht="15" customHeight="1" x14ac:dyDescent="0.3">
      <c r="A1380" t="s">
        <v>2587</v>
      </c>
      <c r="B1380" s="101">
        <v>34.71</v>
      </c>
      <c r="C1380" t="s">
        <v>1212</v>
      </c>
    </row>
    <row r="1381" spans="1:3" ht="15" customHeight="1" x14ac:dyDescent="0.3">
      <c r="A1381" t="s">
        <v>2588</v>
      </c>
      <c r="B1381" s="101">
        <v>34.71</v>
      </c>
      <c r="C1381" t="s">
        <v>1212</v>
      </c>
    </row>
    <row r="1382" spans="1:3" ht="15" customHeight="1" x14ac:dyDescent="0.3">
      <c r="A1382" t="s">
        <v>2589</v>
      </c>
      <c r="B1382" s="101">
        <v>34.71</v>
      </c>
      <c r="C1382" t="s">
        <v>1212</v>
      </c>
    </row>
    <row r="1383" spans="1:3" ht="15" customHeight="1" x14ac:dyDescent="0.3">
      <c r="A1383" t="s">
        <v>2590</v>
      </c>
      <c r="B1383" s="101">
        <v>34.71</v>
      </c>
      <c r="C1383" t="s">
        <v>1212</v>
      </c>
    </row>
    <row r="1384" spans="1:3" ht="15" customHeight="1" x14ac:dyDescent="0.3">
      <c r="A1384" t="s">
        <v>2591</v>
      </c>
      <c r="B1384" s="101">
        <v>34.71</v>
      </c>
      <c r="C1384" t="s">
        <v>1212</v>
      </c>
    </row>
    <row r="1385" spans="1:3" ht="15" customHeight="1" x14ac:dyDescent="0.3">
      <c r="A1385" t="s">
        <v>2592</v>
      </c>
      <c r="B1385" s="101">
        <v>34.71</v>
      </c>
      <c r="C1385" t="s">
        <v>1212</v>
      </c>
    </row>
    <row r="1386" spans="1:3" ht="15" customHeight="1" x14ac:dyDescent="0.3">
      <c r="A1386" t="s">
        <v>2593</v>
      </c>
      <c r="B1386" s="101">
        <v>34.71</v>
      </c>
      <c r="C1386" t="s">
        <v>1212</v>
      </c>
    </row>
    <row r="1387" spans="1:3" ht="15" customHeight="1" x14ac:dyDescent="0.3">
      <c r="A1387" t="s">
        <v>2594</v>
      </c>
      <c r="B1387" s="101">
        <v>34.71</v>
      </c>
      <c r="C1387" t="s">
        <v>1212</v>
      </c>
    </row>
    <row r="1388" spans="1:3" ht="15" customHeight="1" x14ac:dyDescent="0.3">
      <c r="A1388" t="s">
        <v>2595</v>
      </c>
      <c r="B1388" s="101">
        <v>34.71</v>
      </c>
      <c r="C1388" t="s">
        <v>1212</v>
      </c>
    </row>
    <row r="1389" spans="1:3" ht="15" customHeight="1" x14ac:dyDescent="0.3">
      <c r="A1389" t="s">
        <v>2596</v>
      </c>
      <c r="B1389" s="101">
        <v>34.71</v>
      </c>
      <c r="C1389" t="s">
        <v>1212</v>
      </c>
    </row>
    <row r="1390" spans="1:3" ht="15" customHeight="1" x14ac:dyDescent="0.3">
      <c r="A1390" t="s">
        <v>2597</v>
      </c>
      <c r="B1390" s="101">
        <v>34.71</v>
      </c>
      <c r="C1390" t="s">
        <v>1212</v>
      </c>
    </row>
    <row r="1391" spans="1:3" ht="15" customHeight="1" x14ac:dyDescent="0.3">
      <c r="A1391" t="s">
        <v>2598</v>
      </c>
      <c r="B1391" s="101">
        <v>34.71</v>
      </c>
      <c r="C1391" t="s">
        <v>1212</v>
      </c>
    </row>
    <row r="1392" spans="1:3" ht="15" customHeight="1" x14ac:dyDescent="0.3">
      <c r="A1392" t="s">
        <v>2599</v>
      </c>
      <c r="B1392" s="101">
        <v>34.71</v>
      </c>
      <c r="C1392" t="s">
        <v>1212</v>
      </c>
    </row>
    <row r="1393" spans="1:3" ht="15" customHeight="1" x14ac:dyDescent="0.3">
      <c r="A1393" t="s">
        <v>2600</v>
      </c>
      <c r="B1393" s="101">
        <v>34.71</v>
      </c>
      <c r="C1393" t="s">
        <v>1212</v>
      </c>
    </row>
    <row r="1394" spans="1:3" ht="15" customHeight="1" x14ac:dyDescent="0.3">
      <c r="A1394" t="s">
        <v>2601</v>
      </c>
      <c r="B1394" s="101">
        <v>34.71</v>
      </c>
      <c r="C1394" t="s">
        <v>1212</v>
      </c>
    </row>
    <row r="1395" spans="1:3" ht="15" customHeight="1" x14ac:dyDescent="0.3">
      <c r="A1395" t="s">
        <v>2602</v>
      </c>
      <c r="B1395" s="101">
        <v>34.71</v>
      </c>
      <c r="C1395" t="s">
        <v>1212</v>
      </c>
    </row>
    <row r="1396" spans="1:3" ht="15" customHeight="1" x14ac:dyDescent="0.3">
      <c r="A1396" t="s">
        <v>2603</v>
      </c>
      <c r="B1396" s="101">
        <v>34.71</v>
      </c>
      <c r="C1396" t="s">
        <v>1212</v>
      </c>
    </row>
    <row r="1397" spans="1:3" ht="15" customHeight="1" x14ac:dyDescent="0.3">
      <c r="A1397" t="s">
        <v>2604</v>
      </c>
      <c r="B1397" s="101">
        <v>31.69</v>
      </c>
      <c r="C1397" t="s">
        <v>1212</v>
      </c>
    </row>
    <row r="1398" spans="1:3" ht="15" customHeight="1" x14ac:dyDescent="0.3">
      <c r="A1398" t="s">
        <v>2605</v>
      </c>
      <c r="B1398" s="101">
        <v>31.69</v>
      </c>
      <c r="C1398" t="s">
        <v>1212</v>
      </c>
    </row>
    <row r="1399" spans="1:3" ht="15" customHeight="1" x14ac:dyDescent="0.3">
      <c r="A1399" t="s">
        <v>2606</v>
      </c>
      <c r="B1399" s="101">
        <v>31.69</v>
      </c>
      <c r="C1399" t="s">
        <v>1212</v>
      </c>
    </row>
    <row r="1400" spans="1:3" ht="15" customHeight="1" x14ac:dyDescent="0.3">
      <c r="A1400" t="s">
        <v>2607</v>
      </c>
      <c r="B1400" s="101">
        <v>31.69</v>
      </c>
      <c r="C1400" t="s">
        <v>1212</v>
      </c>
    </row>
    <row r="1401" spans="1:3" ht="15" customHeight="1" x14ac:dyDescent="0.3">
      <c r="A1401" t="s">
        <v>2608</v>
      </c>
      <c r="B1401" s="101">
        <v>31.69</v>
      </c>
      <c r="C1401" t="s">
        <v>1212</v>
      </c>
    </row>
    <row r="1402" spans="1:3" ht="15" customHeight="1" x14ac:dyDescent="0.3">
      <c r="A1402" t="s">
        <v>2609</v>
      </c>
      <c r="B1402" s="101">
        <v>31.69</v>
      </c>
      <c r="C1402" t="s">
        <v>1212</v>
      </c>
    </row>
    <row r="1403" spans="1:3" ht="15" customHeight="1" x14ac:dyDescent="0.3">
      <c r="A1403" t="s">
        <v>2610</v>
      </c>
      <c r="B1403" s="101">
        <v>31.69</v>
      </c>
      <c r="C1403" t="s">
        <v>1212</v>
      </c>
    </row>
    <row r="1404" spans="1:3" ht="15" customHeight="1" x14ac:dyDescent="0.3">
      <c r="A1404" t="s">
        <v>2611</v>
      </c>
      <c r="B1404" s="101">
        <v>31.69</v>
      </c>
      <c r="C1404" t="s">
        <v>1212</v>
      </c>
    </row>
    <row r="1405" spans="1:3" ht="15" customHeight="1" x14ac:dyDescent="0.3">
      <c r="A1405" t="s">
        <v>2612</v>
      </c>
      <c r="B1405" s="101">
        <v>31.69</v>
      </c>
      <c r="C1405" t="s">
        <v>1212</v>
      </c>
    </row>
    <row r="1406" spans="1:3" ht="15" customHeight="1" x14ac:dyDescent="0.3">
      <c r="A1406" t="s">
        <v>2613</v>
      </c>
      <c r="B1406" s="101">
        <v>31.69</v>
      </c>
      <c r="C1406" t="s">
        <v>1212</v>
      </c>
    </row>
    <row r="1407" spans="1:3" ht="15" customHeight="1" x14ac:dyDescent="0.3">
      <c r="A1407" t="s">
        <v>2614</v>
      </c>
      <c r="B1407" s="101">
        <v>31.69</v>
      </c>
      <c r="C1407" t="s">
        <v>1212</v>
      </c>
    </row>
    <row r="1408" spans="1:3" ht="15" customHeight="1" x14ac:dyDescent="0.3">
      <c r="A1408" t="s">
        <v>2615</v>
      </c>
      <c r="B1408" s="101">
        <v>31.69</v>
      </c>
      <c r="C1408" t="s">
        <v>1212</v>
      </c>
    </row>
    <row r="1409" spans="1:3" ht="15" customHeight="1" x14ac:dyDescent="0.3">
      <c r="A1409" t="s">
        <v>2616</v>
      </c>
      <c r="B1409" s="101">
        <v>34.72</v>
      </c>
      <c r="C1409" t="s">
        <v>1212</v>
      </c>
    </row>
    <row r="1410" spans="1:3" ht="15" customHeight="1" x14ac:dyDescent="0.3">
      <c r="A1410" t="s">
        <v>2617</v>
      </c>
      <c r="B1410" s="101">
        <v>34.72</v>
      </c>
      <c r="C1410" t="s">
        <v>1212</v>
      </c>
    </row>
    <row r="1411" spans="1:3" ht="15" customHeight="1" x14ac:dyDescent="0.3">
      <c r="A1411" t="s">
        <v>2618</v>
      </c>
      <c r="B1411" s="101">
        <v>34.72</v>
      </c>
      <c r="C1411" t="s">
        <v>1212</v>
      </c>
    </row>
    <row r="1412" spans="1:3" ht="15" customHeight="1" x14ac:dyDescent="0.3">
      <c r="A1412" t="s">
        <v>2619</v>
      </c>
      <c r="B1412" s="101">
        <v>34.72</v>
      </c>
      <c r="C1412" t="s">
        <v>1212</v>
      </c>
    </row>
    <row r="1413" spans="1:3" ht="15" customHeight="1" x14ac:dyDescent="0.3">
      <c r="A1413" t="s">
        <v>2620</v>
      </c>
      <c r="B1413" s="101">
        <v>34.72</v>
      </c>
      <c r="C1413" t="s">
        <v>1212</v>
      </c>
    </row>
    <row r="1414" spans="1:3" ht="15" customHeight="1" x14ac:dyDescent="0.3">
      <c r="A1414" t="s">
        <v>2621</v>
      </c>
      <c r="B1414" s="101">
        <v>34.72</v>
      </c>
      <c r="C1414" t="s">
        <v>1212</v>
      </c>
    </row>
    <row r="1415" spans="1:3" ht="15" customHeight="1" x14ac:dyDescent="0.3">
      <c r="A1415" t="s">
        <v>2622</v>
      </c>
      <c r="B1415" s="101">
        <v>34.72</v>
      </c>
      <c r="C1415" t="s">
        <v>1212</v>
      </c>
    </row>
    <row r="1416" spans="1:3" ht="15" customHeight="1" x14ac:dyDescent="0.3">
      <c r="A1416" t="s">
        <v>2623</v>
      </c>
      <c r="B1416" s="101">
        <v>34.72</v>
      </c>
      <c r="C1416" t="s">
        <v>1212</v>
      </c>
    </row>
    <row r="1417" spans="1:3" ht="15" customHeight="1" x14ac:dyDescent="0.3">
      <c r="A1417" t="s">
        <v>2624</v>
      </c>
      <c r="B1417" s="101">
        <v>34.72</v>
      </c>
      <c r="C1417" t="s">
        <v>1212</v>
      </c>
    </row>
    <row r="1418" spans="1:3" ht="15" customHeight="1" x14ac:dyDescent="0.3">
      <c r="A1418" t="s">
        <v>2625</v>
      </c>
      <c r="B1418" s="101">
        <v>34.72</v>
      </c>
      <c r="C1418" t="s">
        <v>1212</v>
      </c>
    </row>
    <row r="1419" spans="1:3" ht="15" customHeight="1" x14ac:dyDescent="0.3">
      <c r="A1419" t="s">
        <v>2626</v>
      </c>
      <c r="B1419" s="101">
        <v>34.72</v>
      </c>
      <c r="C1419" t="s">
        <v>1212</v>
      </c>
    </row>
    <row r="1420" spans="1:3" ht="15" customHeight="1" x14ac:dyDescent="0.3">
      <c r="A1420" t="s">
        <v>2627</v>
      </c>
      <c r="B1420" s="101">
        <v>34.72</v>
      </c>
      <c r="C1420" t="s">
        <v>1212</v>
      </c>
    </row>
    <row r="1421" spans="1:3" ht="15" customHeight="1" x14ac:dyDescent="0.3">
      <c r="A1421" t="s">
        <v>2628</v>
      </c>
      <c r="B1421" s="101">
        <v>34.72</v>
      </c>
      <c r="C1421" t="s">
        <v>1212</v>
      </c>
    </row>
    <row r="1422" spans="1:3" ht="15" customHeight="1" x14ac:dyDescent="0.3">
      <c r="A1422" t="s">
        <v>2629</v>
      </c>
      <c r="B1422" s="101">
        <v>34.72</v>
      </c>
      <c r="C1422" t="s">
        <v>1212</v>
      </c>
    </row>
    <row r="1423" spans="1:3" ht="15" customHeight="1" x14ac:dyDescent="0.3">
      <c r="A1423" t="s">
        <v>2630</v>
      </c>
      <c r="B1423" s="101">
        <v>34.72</v>
      </c>
      <c r="C1423" t="s">
        <v>1212</v>
      </c>
    </row>
    <row r="1424" spans="1:3" ht="15" customHeight="1" x14ac:dyDescent="0.3">
      <c r="A1424" t="s">
        <v>2631</v>
      </c>
      <c r="B1424" s="101">
        <v>34.72</v>
      </c>
      <c r="C1424" t="s">
        <v>1212</v>
      </c>
    </row>
    <row r="1425" spans="1:3" ht="15" customHeight="1" x14ac:dyDescent="0.3">
      <c r="A1425" t="s">
        <v>2632</v>
      </c>
      <c r="B1425" s="101">
        <v>34.72</v>
      </c>
      <c r="C1425" t="s">
        <v>1212</v>
      </c>
    </row>
    <row r="1426" spans="1:3" ht="15" customHeight="1" x14ac:dyDescent="0.3">
      <c r="A1426" t="s">
        <v>2633</v>
      </c>
      <c r="B1426" s="101">
        <v>34.72</v>
      </c>
      <c r="C1426" t="s">
        <v>1212</v>
      </c>
    </row>
    <row r="1427" spans="1:3" ht="15" customHeight="1" x14ac:dyDescent="0.3">
      <c r="A1427" t="s">
        <v>2634</v>
      </c>
      <c r="B1427" s="101">
        <v>34.72</v>
      </c>
      <c r="C1427" t="s">
        <v>1212</v>
      </c>
    </row>
    <row r="1428" spans="1:3" ht="15" customHeight="1" x14ac:dyDescent="0.3">
      <c r="A1428" t="s">
        <v>2635</v>
      </c>
      <c r="B1428" s="101">
        <v>34.72</v>
      </c>
      <c r="C1428" t="s">
        <v>1212</v>
      </c>
    </row>
    <row r="1429" spans="1:3" ht="15" customHeight="1" x14ac:dyDescent="0.3">
      <c r="A1429" t="s">
        <v>2636</v>
      </c>
      <c r="B1429" s="101">
        <v>34.72</v>
      </c>
      <c r="C1429" t="s">
        <v>1212</v>
      </c>
    </row>
    <row r="1430" spans="1:3" ht="15" customHeight="1" x14ac:dyDescent="0.3">
      <c r="A1430" t="s">
        <v>2637</v>
      </c>
      <c r="B1430" s="101">
        <v>34.72</v>
      </c>
      <c r="C1430" t="s">
        <v>1212</v>
      </c>
    </row>
    <row r="1431" spans="1:3" ht="15" customHeight="1" x14ac:dyDescent="0.3">
      <c r="A1431" t="s">
        <v>2638</v>
      </c>
      <c r="B1431" s="101">
        <v>34.72</v>
      </c>
      <c r="C1431" t="s">
        <v>1212</v>
      </c>
    </row>
    <row r="1432" spans="1:3" ht="15" customHeight="1" x14ac:dyDescent="0.3">
      <c r="A1432" t="s">
        <v>2639</v>
      </c>
      <c r="B1432" s="101">
        <v>34.72</v>
      </c>
      <c r="C1432" t="s">
        <v>1212</v>
      </c>
    </row>
    <row r="1433" spans="1:3" ht="15" customHeight="1" x14ac:dyDescent="0.3">
      <c r="A1433" t="s">
        <v>2640</v>
      </c>
      <c r="B1433" s="101">
        <v>34.6</v>
      </c>
      <c r="C1433" t="s">
        <v>1212</v>
      </c>
    </row>
    <row r="1434" spans="1:3" ht="15" customHeight="1" x14ac:dyDescent="0.3">
      <c r="A1434" t="s">
        <v>2641</v>
      </c>
      <c r="B1434" s="101">
        <v>34.6</v>
      </c>
      <c r="C1434" t="s">
        <v>1212</v>
      </c>
    </row>
    <row r="1435" spans="1:3" ht="15" customHeight="1" x14ac:dyDescent="0.3">
      <c r="A1435" t="s">
        <v>2642</v>
      </c>
      <c r="B1435" s="101">
        <v>34.6</v>
      </c>
      <c r="C1435" t="s">
        <v>1212</v>
      </c>
    </row>
    <row r="1436" spans="1:3" ht="15" customHeight="1" x14ac:dyDescent="0.3">
      <c r="A1436" t="s">
        <v>2643</v>
      </c>
      <c r="B1436" s="101">
        <v>34.6</v>
      </c>
      <c r="C1436" t="s">
        <v>1212</v>
      </c>
    </row>
    <row r="1437" spans="1:3" ht="15" customHeight="1" x14ac:dyDescent="0.3">
      <c r="A1437" t="s">
        <v>2644</v>
      </c>
      <c r="B1437" s="101">
        <v>34.6</v>
      </c>
      <c r="C1437" t="s">
        <v>1212</v>
      </c>
    </row>
    <row r="1438" spans="1:3" ht="15" customHeight="1" x14ac:dyDescent="0.3">
      <c r="A1438" t="s">
        <v>2645</v>
      </c>
      <c r="B1438" s="101">
        <v>34.6</v>
      </c>
      <c r="C1438" t="s">
        <v>1212</v>
      </c>
    </row>
    <row r="1439" spans="1:3" ht="15" customHeight="1" x14ac:dyDescent="0.3">
      <c r="A1439" t="s">
        <v>2646</v>
      </c>
      <c r="B1439" s="101">
        <v>34.6</v>
      </c>
      <c r="C1439" t="s">
        <v>1212</v>
      </c>
    </row>
    <row r="1440" spans="1:3" ht="15" customHeight="1" x14ac:dyDescent="0.3">
      <c r="A1440" t="s">
        <v>2647</v>
      </c>
      <c r="B1440" s="101">
        <v>34.6</v>
      </c>
      <c r="C1440" t="s">
        <v>1212</v>
      </c>
    </row>
    <row r="1441" spans="1:3" ht="15" customHeight="1" x14ac:dyDescent="0.3">
      <c r="A1441" t="s">
        <v>2648</v>
      </c>
      <c r="B1441" s="101">
        <v>34.6</v>
      </c>
      <c r="C1441" t="s">
        <v>1212</v>
      </c>
    </row>
    <row r="1442" spans="1:3" ht="15" customHeight="1" x14ac:dyDescent="0.3">
      <c r="A1442" t="s">
        <v>2649</v>
      </c>
      <c r="B1442" s="101">
        <v>34.6</v>
      </c>
      <c r="C1442" t="s">
        <v>1212</v>
      </c>
    </row>
    <row r="1443" spans="1:3" ht="15" customHeight="1" x14ac:dyDescent="0.3">
      <c r="A1443" t="s">
        <v>2650</v>
      </c>
      <c r="B1443" s="101">
        <v>34.6</v>
      </c>
      <c r="C1443" t="s">
        <v>1212</v>
      </c>
    </row>
    <row r="1444" spans="1:3" ht="15" customHeight="1" x14ac:dyDescent="0.3">
      <c r="A1444" t="s">
        <v>2651</v>
      </c>
      <c r="B1444" s="101">
        <v>34.6</v>
      </c>
      <c r="C1444" t="s">
        <v>1212</v>
      </c>
    </row>
    <row r="1445" spans="1:3" ht="15" customHeight="1" x14ac:dyDescent="0.3">
      <c r="A1445" t="s">
        <v>2652</v>
      </c>
      <c r="B1445" s="101">
        <v>34.840000000000003</v>
      </c>
      <c r="C1445" t="s">
        <v>1212</v>
      </c>
    </row>
    <row r="1446" spans="1:3" ht="15" customHeight="1" x14ac:dyDescent="0.3">
      <c r="A1446" t="s">
        <v>2653</v>
      </c>
      <c r="B1446" s="101">
        <v>34.840000000000003</v>
      </c>
      <c r="C1446" t="s">
        <v>1212</v>
      </c>
    </row>
    <row r="1447" spans="1:3" ht="15" customHeight="1" x14ac:dyDescent="0.3">
      <c r="A1447" t="s">
        <v>2654</v>
      </c>
      <c r="B1447" s="101">
        <v>34.840000000000003</v>
      </c>
      <c r="C1447" t="s">
        <v>1212</v>
      </c>
    </row>
    <row r="1448" spans="1:3" ht="15" customHeight="1" x14ac:dyDescent="0.3">
      <c r="A1448" t="s">
        <v>2655</v>
      </c>
      <c r="B1448" s="101">
        <v>34.840000000000003</v>
      </c>
      <c r="C1448" t="s">
        <v>1212</v>
      </c>
    </row>
    <row r="1449" spans="1:3" ht="15" customHeight="1" x14ac:dyDescent="0.3">
      <c r="A1449" t="s">
        <v>2656</v>
      </c>
      <c r="B1449" s="101">
        <v>34.840000000000003</v>
      </c>
      <c r="C1449" t="s">
        <v>1212</v>
      </c>
    </row>
    <row r="1450" spans="1:3" ht="15" customHeight="1" x14ac:dyDescent="0.3">
      <c r="A1450" t="s">
        <v>2657</v>
      </c>
      <c r="B1450" s="101">
        <v>34.840000000000003</v>
      </c>
      <c r="C1450" t="s">
        <v>1212</v>
      </c>
    </row>
    <row r="1451" spans="1:3" ht="15" customHeight="1" x14ac:dyDescent="0.3">
      <c r="A1451" t="s">
        <v>2658</v>
      </c>
      <c r="B1451" s="101">
        <v>34.840000000000003</v>
      </c>
      <c r="C1451" t="s">
        <v>1212</v>
      </c>
    </row>
    <row r="1452" spans="1:3" ht="15" customHeight="1" x14ac:dyDescent="0.3">
      <c r="A1452" t="s">
        <v>2659</v>
      </c>
      <c r="B1452" s="101">
        <v>34.840000000000003</v>
      </c>
      <c r="C1452" t="s">
        <v>1212</v>
      </c>
    </row>
    <row r="1453" spans="1:3" ht="15" customHeight="1" x14ac:dyDescent="0.3">
      <c r="A1453" t="s">
        <v>2660</v>
      </c>
      <c r="B1453" s="101">
        <v>34.840000000000003</v>
      </c>
      <c r="C1453" t="s">
        <v>1212</v>
      </c>
    </row>
    <row r="1454" spans="1:3" ht="15" customHeight="1" x14ac:dyDescent="0.3">
      <c r="A1454" t="s">
        <v>2661</v>
      </c>
      <c r="B1454" s="101">
        <v>34.840000000000003</v>
      </c>
      <c r="C1454" t="s">
        <v>1212</v>
      </c>
    </row>
    <row r="1455" spans="1:3" ht="15" customHeight="1" x14ac:dyDescent="0.3">
      <c r="A1455" t="s">
        <v>2662</v>
      </c>
      <c r="B1455" s="101">
        <v>34.840000000000003</v>
      </c>
      <c r="C1455" t="s">
        <v>1212</v>
      </c>
    </row>
    <row r="1456" spans="1:3" ht="15" customHeight="1" x14ac:dyDescent="0.3">
      <c r="A1456" t="s">
        <v>2663</v>
      </c>
      <c r="B1456" s="101">
        <v>34.840000000000003</v>
      </c>
      <c r="C1456" t="s">
        <v>1212</v>
      </c>
    </row>
    <row r="1457" spans="1:3" ht="15" customHeight="1" x14ac:dyDescent="0.3">
      <c r="A1457" t="s">
        <v>2664</v>
      </c>
      <c r="B1457" s="101">
        <v>35.04</v>
      </c>
      <c r="C1457" t="s">
        <v>1212</v>
      </c>
    </row>
    <row r="1458" spans="1:3" ht="15" customHeight="1" x14ac:dyDescent="0.3">
      <c r="A1458" t="s">
        <v>2665</v>
      </c>
      <c r="B1458" s="101">
        <v>35.04</v>
      </c>
      <c r="C1458" t="s">
        <v>1212</v>
      </c>
    </row>
    <row r="1459" spans="1:3" ht="15" customHeight="1" x14ac:dyDescent="0.3">
      <c r="A1459" t="s">
        <v>2666</v>
      </c>
      <c r="B1459" s="101">
        <v>35.04</v>
      </c>
      <c r="C1459" t="s">
        <v>1212</v>
      </c>
    </row>
    <row r="1460" spans="1:3" ht="15" customHeight="1" x14ac:dyDescent="0.3">
      <c r="A1460" t="s">
        <v>2667</v>
      </c>
      <c r="B1460" s="101">
        <v>35.04</v>
      </c>
      <c r="C1460" t="s">
        <v>1212</v>
      </c>
    </row>
    <row r="1461" spans="1:3" ht="15" customHeight="1" x14ac:dyDescent="0.3">
      <c r="A1461" t="s">
        <v>2668</v>
      </c>
      <c r="B1461" s="101">
        <v>35.04</v>
      </c>
      <c r="C1461" t="s">
        <v>1212</v>
      </c>
    </row>
    <row r="1462" spans="1:3" ht="15" customHeight="1" x14ac:dyDescent="0.3">
      <c r="A1462" t="s">
        <v>2669</v>
      </c>
      <c r="B1462" s="101">
        <v>35.04</v>
      </c>
      <c r="C1462" t="s">
        <v>1212</v>
      </c>
    </row>
    <row r="1463" spans="1:3" ht="15" customHeight="1" x14ac:dyDescent="0.3">
      <c r="A1463" t="s">
        <v>2670</v>
      </c>
      <c r="B1463" s="101">
        <v>35.04</v>
      </c>
      <c r="C1463" t="s">
        <v>1212</v>
      </c>
    </row>
    <row r="1464" spans="1:3" ht="15" customHeight="1" x14ac:dyDescent="0.3">
      <c r="A1464" t="s">
        <v>2671</v>
      </c>
      <c r="B1464" s="101">
        <v>35.04</v>
      </c>
      <c r="C1464" t="s">
        <v>1212</v>
      </c>
    </row>
    <row r="1465" spans="1:3" ht="15" customHeight="1" x14ac:dyDescent="0.3">
      <c r="A1465" t="s">
        <v>2672</v>
      </c>
      <c r="B1465" s="101">
        <v>35.04</v>
      </c>
      <c r="C1465" t="s">
        <v>1212</v>
      </c>
    </row>
    <row r="1466" spans="1:3" ht="15" customHeight="1" x14ac:dyDescent="0.3">
      <c r="A1466" t="s">
        <v>2673</v>
      </c>
      <c r="B1466" s="101">
        <v>35.04</v>
      </c>
      <c r="C1466" t="s">
        <v>1212</v>
      </c>
    </row>
    <row r="1467" spans="1:3" ht="15" customHeight="1" x14ac:dyDescent="0.3">
      <c r="A1467" t="s">
        <v>2674</v>
      </c>
      <c r="B1467" s="101">
        <v>35.04</v>
      </c>
      <c r="C1467" t="s">
        <v>1212</v>
      </c>
    </row>
    <row r="1468" spans="1:3" ht="15" customHeight="1" x14ac:dyDescent="0.3">
      <c r="A1468" t="s">
        <v>2675</v>
      </c>
      <c r="B1468" s="101">
        <v>35.04</v>
      </c>
      <c r="C1468" t="s">
        <v>1212</v>
      </c>
    </row>
    <row r="1469" spans="1:3" ht="15" customHeight="1" x14ac:dyDescent="0.3">
      <c r="A1469" t="s">
        <v>2676</v>
      </c>
      <c r="B1469" s="101">
        <v>35.03</v>
      </c>
      <c r="C1469" t="s">
        <v>1212</v>
      </c>
    </row>
    <row r="1470" spans="1:3" ht="15" customHeight="1" x14ac:dyDescent="0.3">
      <c r="A1470" t="s">
        <v>2677</v>
      </c>
      <c r="B1470" s="101">
        <v>35.03</v>
      </c>
      <c r="C1470" t="s">
        <v>1212</v>
      </c>
    </row>
    <row r="1471" spans="1:3" ht="15" customHeight="1" x14ac:dyDescent="0.3">
      <c r="A1471" t="s">
        <v>2678</v>
      </c>
      <c r="B1471" s="101">
        <v>35.03</v>
      </c>
      <c r="C1471" t="s">
        <v>1212</v>
      </c>
    </row>
    <row r="1472" spans="1:3" ht="15" customHeight="1" x14ac:dyDescent="0.3">
      <c r="A1472" t="s">
        <v>2679</v>
      </c>
      <c r="B1472" s="101">
        <v>35.03</v>
      </c>
      <c r="C1472" t="s">
        <v>1212</v>
      </c>
    </row>
    <row r="1473" spans="1:3" ht="15" customHeight="1" x14ac:dyDescent="0.3">
      <c r="A1473" t="s">
        <v>2680</v>
      </c>
      <c r="B1473" s="101">
        <v>35.03</v>
      </c>
      <c r="C1473" t="s">
        <v>1212</v>
      </c>
    </row>
    <row r="1474" spans="1:3" ht="15" customHeight="1" x14ac:dyDescent="0.3">
      <c r="A1474" t="s">
        <v>2681</v>
      </c>
      <c r="B1474" s="101">
        <v>35.03</v>
      </c>
      <c r="C1474" t="s">
        <v>1212</v>
      </c>
    </row>
    <row r="1475" spans="1:3" ht="15" customHeight="1" x14ac:dyDescent="0.3">
      <c r="A1475" t="s">
        <v>2682</v>
      </c>
      <c r="B1475" s="101">
        <v>35.03</v>
      </c>
      <c r="C1475" t="s">
        <v>1212</v>
      </c>
    </row>
    <row r="1476" spans="1:3" ht="15" customHeight="1" x14ac:dyDescent="0.3">
      <c r="A1476" t="s">
        <v>2683</v>
      </c>
      <c r="B1476" s="101">
        <v>35.03</v>
      </c>
      <c r="C1476" t="s">
        <v>1212</v>
      </c>
    </row>
    <row r="1477" spans="1:3" ht="15" customHeight="1" x14ac:dyDescent="0.3">
      <c r="A1477" t="s">
        <v>2684</v>
      </c>
      <c r="B1477" s="101">
        <v>35.03</v>
      </c>
      <c r="C1477" t="s">
        <v>1212</v>
      </c>
    </row>
    <row r="1478" spans="1:3" ht="15" customHeight="1" x14ac:dyDescent="0.3">
      <c r="A1478" t="s">
        <v>2685</v>
      </c>
      <c r="B1478" s="101">
        <v>35.03</v>
      </c>
      <c r="C1478" t="s">
        <v>1212</v>
      </c>
    </row>
    <row r="1479" spans="1:3" ht="15" customHeight="1" x14ac:dyDescent="0.3">
      <c r="A1479" t="s">
        <v>2686</v>
      </c>
      <c r="B1479" s="101">
        <v>35.03</v>
      </c>
      <c r="C1479" t="s">
        <v>1212</v>
      </c>
    </row>
    <row r="1480" spans="1:3" ht="15" customHeight="1" x14ac:dyDescent="0.3">
      <c r="A1480" t="s">
        <v>2687</v>
      </c>
      <c r="B1480" s="101">
        <v>35.03</v>
      </c>
      <c r="C1480" t="s">
        <v>1212</v>
      </c>
    </row>
    <row r="1481" spans="1:3" ht="15" customHeight="1" x14ac:dyDescent="0.3">
      <c r="A1481" t="s">
        <v>2688</v>
      </c>
      <c r="B1481" s="101">
        <v>34.99</v>
      </c>
      <c r="C1481" t="s">
        <v>1212</v>
      </c>
    </row>
    <row r="1482" spans="1:3" ht="15" customHeight="1" x14ac:dyDescent="0.3">
      <c r="A1482" t="s">
        <v>2689</v>
      </c>
      <c r="B1482" s="101">
        <v>34.99</v>
      </c>
      <c r="C1482" t="s">
        <v>1212</v>
      </c>
    </row>
    <row r="1483" spans="1:3" ht="15" customHeight="1" x14ac:dyDescent="0.3">
      <c r="A1483" t="s">
        <v>2690</v>
      </c>
      <c r="B1483" s="101">
        <v>34.99</v>
      </c>
      <c r="C1483" t="s">
        <v>1212</v>
      </c>
    </row>
    <row r="1484" spans="1:3" ht="15" customHeight="1" x14ac:dyDescent="0.3">
      <c r="A1484" t="s">
        <v>2691</v>
      </c>
      <c r="B1484" s="101">
        <v>34.99</v>
      </c>
      <c r="C1484" t="s">
        <v>1212</v>
      </c>
    </row>
    <row r="1485" spans="1:3" ht="15" customHeight="1" x14ac:dyDescent="0.3">
      <c r="A1485" t="s">
        <v>2692</v>
      </c>
      <c r="B1485" s="101">
        <v>34.99</v>
      </c>
      <c r="C1485" t="s">
        <v>1212</v>
      </c>
    </row>
    <row r="1486" spans="1:3" ht="15" customHeight="1" x14ac:dyDescent="0.3">
      <c r="A1486" t="s">
        <v>2693</v>
      </c>
      <c r="B1486" s="101">
        <v>34.99</v>
      </c>
      <c r="C1486" t="s">
        <v>1212</v>
      </c>
    </row>
    <row r="1487" spans="1:3" ht="15" customHeight="1" x14ac:dyDescent="0.3">
      <c r="A1487" t="s">
        <v>2694</v>
      </c>
      <c r="B1487" s="101">
        <v>34.99</v>
      </c>
      <c r="C1487" t="s">
        <v>1212</v>
      </c>
    </row>
    <row r="1488" spans="1:3" ht="15" customHeight="1" x14ac:dyDescent="0.3">
      <c r="A1488" t="s">
        <v>2695</v>
      </c>
      <c r="B1488" s="101">
        <v>34.99</v>
      </c>
      <c r="C1488" t="s">
        <v>1212</v>
      </c>
    </row>
    <row r="1489" spans="1:3" ht="15" customHeight="1" x14ac:dyDescent="0.3">
      <c r="A1489" t="s">
        <v>2696</v>
      </c>
      <c r="B1489" s="101">
        <v>34.99</v>
      </c>
      <c r="C1489" t="s">
        <v>1212</v>
      </c>
    </row>
    <row r="1490" spans="1:3" ht="15" customHeight="1" x14ac:dyDescent="0.3">
      <c r="A1490" t="s">
        <v>2697</v>
      </c>
      <c r="B1490" s="101">
        <v>34.99</v>
      </c>
      <c r="C1490" t="s">
        <v>1212</v>
      </c>
    </row>
    <row r="1491" spans="1:3" ht="15" customHeight="1" x14ac:dyDescent="0.3">
      <c r="A1491" t="s">
        <v>2698</v>
      </c>
      <c r="B1491" s="101">
        <v>34.99</v>
      </c>
      <c r="C1491" t="s">
        <v>1212</v>
      </c>
    </row>
    <row r="1492" spans="1:3" ht="15" customHeight="1" x14ac:dyDescent="0.3">
      <c r="A1492" t="s">
        <v>2699</v>
      </c>
      <c r="B1492" s="101">
        <v>34.99</v>
      </c>
      <c r="C1492" t="s">
        <v>1212</v>
      </c>
    </row>
    <row r="1493" spans="1:3" ht="15" customHeight="1" x14ac:dyDescent="0.3">
      <c r="A1493" t="s">
        <v>2700</v>
      </c>
      <c r="B1493" s="101">
        <v>34.950000000000003</v>
      </c>
      <c r="C1493" t="s">
        <v>1212</v>
      </c>
    </row>
    <row r="1494" spans="1:3" ht="15" customHeight="1" x14ac:dyDescent="0.3">
      <c r="A1494" t="s">
        <v>2701</v>
      </c>
      <c r="B1494" s="101">
        <v>34.950000000000003</v>
      </c>
      <c r="C1494" t="s">
        <v>1212</v>
      </c>
    </row>
    <row r="1495" spans="1:3" ht="15" customHeight="1" x14ac:dyDescent="0.3">
      <c r="A1495" t="s">
        <v>2702</v>
      </c>
      <c r="B1495" s="101">
        <v>34.950000000000003</v>
      </c>
      <c r="C1495" t="s">
        <v>1212</v>
      </c>
    </row>
    <row r="1496" spans="1:3" ht="15" customHeight="1" x14ac:dyDescent="0.3">
      <c r="A1496" t="s">
        <v>2703</v>
      </c>
      <c r="B1496" s="101">
        <v>34.950000000000003</v>
      </c>
      <c r="C1496" t="s">
        <v>1212</v>
      </c>
    </row>
    <row r="1497" spans="1:3" ht="15" customHeight="1" x14ac:dyDescent="0.3">
      <c r="A1497" t="s">
        <v>2704</v>
      </c>
      <c r="B1497" s="101">
        <v>34.950000000000003</v>
      </c>
      <c r="C1497" t="s">
        <v>1212</v>
      </c>
    </row>
    <row r="1498" spans="1:3" ht="15" customHeight="1" x14ac:dyDescent="0.3">
      <c r="A1498" t="s">
        <v>2705</v>
      </c>
      <c r="B1498" s="101">
        <v>34.950000000000003</v>
      </c>
      <c r="C1498" t="s">
        <v>1212</v>
      </c>
    </row>
    <row r="1499" spans="1:3" ht="15" customHeight="1" x14ac:dyDescent="0.3">
      <c r="A1499" t="s">
        <v>2706</v>
      </c>
      <c r="B1499" s="101">
        <v>34.950000000000003</v>
      </c>
      <c r="C1499" t="s">
        <v>1212</v>
      </c>
    </row>
    <row r="1500" spans="1:3" ht="15" customHeight="1" x14ac:dyDescent="0.3">
      <c r="A1500" t="s">
        <v>2707</v>
      </c>
      <c r="B1500" s="101">
        <v>34.950000000000003</v>
      </c>
      <c r="C1500" t="s">
        <v>1212</v>
      </c>
    </row>
    <row r="1501" spans="1:3" ht="15" customHeight="1" x14ac:dyDescent="0.3">
      <c r="A1501" t="s">
        <v>2708</v>
      </c>
      <c r="B1501" s="101">
        <v>34.950000000000003</v>
      </c>
      <c r="C1501" t="s">
        <v>1212</v>
      </c>
    </row>
    <row r="1502" spans="1:3" ht="15" customHeight="1" x14ac:dyDescent="0.3">
      <c r="A1502" t="s">
        <v>2709</v>
      </c>
      <c r="B1502" s="101">
        <v>34.950000000000003</v>
      </c>
      <c r="C1502" t="s">
        <v>1212</v>
      </c>
    </row>
    <row r="1503" spans="1:3" ht="15" customHeight="1" x14ac:dyDescent="0.3">
      <c r="A1503" t="s">
        <v>2710</v>
      </c>
      <c r="B1503" s="101">
        <v>34.950000000000003</v>
      </c>
      <c r="C1503" t="s">
        <v>1212</v>
      </c>
    </row>
    <row r="1504" spans="1:3" ht="15" customHeight="1" x14ac:dyDescent="0.3">
      <c r="A1504" t="s">
        <v>2711</v>
      </c>
      <c r="B1504" s="101">
        <v>34.950000000000003</v>
      </c>
      <c r="C1504" t="s">
        <v>1212</v>
      </c>
    </row>
    <row r="1505" spans="1:3" ht="15" customHeight="1" x14ac:dyDescent="0.3">
      <c r="A1505" t="s">
        <v>2712</v>
      </c>
      <c r="B1505" s="101">
        <v>35.1</v>
      </c>
      <c r="C1505" t="s">
        <v>1212</v>
      </c>
    </row>
    <row r="1506" spans="1:3" ht="15" customHeight="1" x14ac:dyDescent="0.3">
      <c r="A1506" t="s">
        <v>2713</v>
      </c>
      <c r="B1506" s="101">
        <v>35.1</v>
      </c>
      <c r="C1506" t="s">
        <v>1212</v>
      </c>
    </row>
    <row r="1507" spans="1:3" ht="15" customHeight="1" x14ac:dyDescent="0.3">
      <c r="A1507" t="s">
        <v>2714</v>
      </c>
      <c r="B1507" s="101">
        <v>35.1</v>
      </c>
      <c r="C1507" t="s">
        <v>1212</v>
      </c>
    </row>
    <row r="1508" spans="1:3" ht="15" customHeight="1" x14ac:dyDescent="0.3">
      <c r="A1508" t="s">
        <v>2715</v>
      </c>
      <c r="B1508" s="101">
        <v>35.1</v>
      </c>
      <c r="C1508" t="s">
        <v>1212</v>
      </c>
    </row>
    <row r="1509" spans="1:3" ht="15" customHeight="1" x14ac:dyDescent="0.3">
      <c r="A1509" t="s">
        <v>2716</v>
      </c>
      <c r="B1509" s="101">
        <v>35.1</v>
      </c>
      <c r="C1509" t="s">
        <v>1212</v>
      </c>
    </row>
    <row r="1510" spans="1:3" ht="15" customHeight="1" x14ac:dyDescent="0.3">
      <c r="A1510" t="s">
        <v>2717</v>
      </c>
      <c r="B1510" s="101">
        <v>35.1</v>
      </c>
      <c r="C1510" t="s">
        <v>1212</v>
      </c>
    </row>
    <row r="1511" spans="1:3" ht="15" customHeight="1" x14ac:dyDescent="0.3">
      <c r="A1511" t="s">
        <v>2718</v>
      </c>
      <c r="B1511" s="101">
        <v>35.1</v>
      </c>
      <c r="C1511" t="s">
        <v>1212</v>
      </c>
    </row>
    <row r="1512" spans="1:3" ht="15" customHeight="1" x14ac:dyDescent="0.3">
      <c r="A1512" t="s">
        <v>2719</v>
      </c>
      <c r="B1512" s="101">
        <v>35.1</v>
      </c>
      <c r="C1512" t="s">
        <v>1212</v>
      </c>
    </row>
    <row r="1513" spans="1:3" ht="15" customHeight="1" x14ac:dyDescent="0.3">
      <c r="A1513" t="s">
        <v>2720</v>
      </c>
      <c r="B1513" s="101">
        <v>35.1</v>
      </c>
      <c r="C1513" t="s">
        <v>1212</v>
      </c>
    </row>
    <row r="1514" spans="1:3" ht="15" customHeight="1" x14ac:dyDescent="0.3">
      <c r="A1514" t="s">
        <v>2721</v>
      </c>
      <c r="B1514" s="101">
        <v>35.1</v>
      </c>
      <c r="C1514" t="s">
        <v>1212</v>
      </c>
    </row>
    <row r="1515" spans="1:3" ht="15" customHeight="1" x14ac:dyDescent="0.3">
      <c r="A1515" t="s">
        <v>2722</v>
      </c>
      <c r="B1515" s="101">
        <v>35.1</v>
      </c>
      <c r="C1515" t="s">
        <v>1212</v>
      </c>
    </row>
    <row r="1516" spans="1:3" ht="15" customHeight="1" x14ac:dyDescent="0.3">
      <c r="A1516" t="s">
        <v>2723</v>
      </c>
      <c r="B1516" s="101">
        <v>35.1</v>
      </c>
      <c r="C1516" t="s">
        <v>1212</v>
      </c>
    </row>
    <row r="1517" spans="1:3" ht="15" customHeight="1" x14ac:dyDescent="0.3">
      <c r="A1517" t="s">
        <v>2724</v>
      </c>
      <c r="B1517" s="101">
        <v>35.1</v>
      </c>
      <c r="C1517" t="s">
        <v>1212</v>
      </c>
    </row>
    <row r="1518" spans="1:3" ht="15" customHeight="1" x14ac:dyDescent="0.3">
      <c r="A1518" t="s">
        <v>2725</v>
      </c>
      <c r="B1518" s="101">
        <v>35.1</v>
      </c>
      <c r="C1518" t="s">
        <v>1212</v>
      </c>
    </row>
    <row r="1519" spans="1:3" ht="15" customHeight="1" x14ac:dyDescent="0.3">
      <c r="A1519" t="s">
        <v>2726</v>
      </c>
      <c r="B1519" s="101">
        <v>35.1</v>
      </c>
      <c r="C1519" t="s">
        <v>1212</v>
      </c>
    </row>
    <row r="1520" spans="1:3" ht="15" customHeight="1" x14ac:dyDescent="0.3">
      <c r="A1520" t="s">
        <v>2727</v>
      </c>
      <c r="B1520" s="101">
        <v>35.1</v>
      </c>
      <c r="C1520" t="s">
        <v>1212</v>
      </c>
    </row>
    <row r="1521" spans="1:3" ht="15" customHeight="1" x14ac:dyDescent="0.3">
      <c r="A1521" t="s">
        <v>2728</v>
      </c>
      <c r="B1521" s="101">
        <v>35.1</v>
      </c>
      <c r="C1521" t="s">
        <v>1212</v>
      </c>
    </row>
    <row r="1522" spans="1:3" ht="15" customHeight="1" x14ac:dyDescent="0.3">
      <c r="A1522" t="s">
        <v>2729</v>
      </c>
      <c r="B1522" s="101">
        <v>35.1</v>
      </c>
      <c r="C1522" t="s">
        <v>1212</v>
      </c>
    </row>
    <row r="1523" spans="1:3" ht="15" customHeight="1" x14ac:dyDescent="0.3">
      <c r="A1523" t="s">
        <v>2730</v>
      </c>
      <c r="B1523" s="101">
        <v>35.1</v>
      </c>
      <c r="C1523" t="s">
        <v>1212</v>
      </c>
    </row>
    <row r="1524" spans="1:3" ht="15" customHeight="1" x14ac:dyDescent="0.3">
      <c r="A1524" t="s">
        <v>2731</v>
      </c>
      <c r="B1524" s="101">
        <v>35.1</v>
      </c>
      <c r="C1524" t="s">
        <v>1212</v>
      </c>
    </row>
    <row r="1525" spans="1:3" ht="15" customHeight="1" x14ac:dyDescent="0.3">
      <c r="A1525" t="s">
        <v>2732</v>
      </c>
      <c r="B1525" s="101">
        <v>35.1</v>
      </c>
      <c r="C1525" t="s">
        <v>1212</v>
      </c>
    </row>
    <row r="1526" spans="1:3" ht="15" customHeight="1" x14ac:dyDescent="0.3">
      <c r="A1526" t="s">
        <v>2733</v>
      </c>
      <c r="B1526" s="101">
        <v>35.1</v>
      </c>
      <c r="C1526" t="s">
        <v>1212</v>
      </c>
    </row>
    <row r="1527" spans="1:3" ht="15" customHeight="1" x14ac:dyDescent="0.3">
      <c r="A1527" t="s">
        <v>2734</v>
      </c>
      <c r="B1527" s="101">
        <v>35.1</v>
      </c>
      <c r="C1527" t="s">
        <v>1212</v>
      </c>
    </row>
    <row r="1528" spans="1:3" ht="15" customHeight="1" x14ac:dyDescent="0.3">
      <c r="A1528" t="s">
        <v>2735</v>
      </c>
      <c r="B1528" s="101">
        <v>35.1</v>
      </c>
      <c r="C1528" t="s">
        <v>1212</v>
      </c>
    </row>
    <row r="1529" spans="1:3" ht="15" customHeight="1" x14ac:dyDescent="0.3">
      <c r="A1529" t="s">
        <v>2736</v>
      </c>
      <c r="B1529" s="101">
        <v>35.270000000000003</v>
      </c>
      <c r="C1529" t="s">
        <v>1212</v>
      </c>
    </row>
    <row r="1530" spans="1:3" ht="15" customHeight="1" x14ac:dyDescent="0.3">
      <c r="A1530" t="s">
        <v>2737</v>
      </c>
      <c r="B1530" s="101">
        <v>35</v>
      </c>
      <c r="C1530" t="s">
        <v>1212</v>
      </c>
    </row>
    <row r="1531" spans="1:3" ht="15" customHeight="1" x14ac:dyDescent="0.3">
      <c r="A1531" t="s">
        <v>2738</v>
      </c>
      <c r="B1531" s="101">
        <v>35</v>
      </c>
      <c r="C1531" t="s">
        <v>1212</v>
      </c>
    </row>
    <row r="1532" spans="1:3" ht="15" customHeight="1" x14ac:dyDescent="0.3">
      <c r="A1532" t="s">
        <v>2739</v>
      </c>
      <c r="B1532" s="101">
        <v>35.270000000000003</v>
      </c>
      <c r="C1532" t="s">
        <v>1212</v>
      </c>
    </row>
    <row r="1533" spans="1:3" ht="15" customHeight="1" x14ac:dyDescent="0.3">
      <c r="A1533" t="s">
        <v>2740</v>
      </c>
      <c r="B1533" s="101">
        <v>35.270000000000003</v>
      </c>
      <c r="C1533" t="s">
        <v>1212</v>
      </c>
    </row>
    <row r="1534" spans="1:3" ht="15" customHeight="1" x14ac:dyDescent="0.3">
      <c r="A1534" t="s">
        <v>2741</v>
      </c>
      <c r="B1534" s="101">
        <v>35</v>
      </c>
      <c r="C1534" t="s">
        <v>1212</v>
      </c>
    </row>
    <row r="1535" spans="1:3" ht="15" customHeight="1" x14ac:dyDescent="0.3">
      <c r="A1535" t="s">
        <v>2742</v>
      </c>
      <c r="B1535" s="101">
        <v>35.270000000000003</v>
      </c>
      <c r="C1535" t="s">
        <v>1212</v>
      </c>
    </row>
    <row r="1536" spans="1:3" ht="15" customHeight="1" x14ac:dyDescent="0.3">
      <c r="A1536" t="s">
        <v>2743</v>
      </c>
      <c r="B1536" s="101">
        <v>35.270000000000003</v>
      </c>
      <c r="C1536" t="s">
        <v>1212</v>
      </c>
    </row>
    <row r="1537" spans="1:3" ht="15" customHeight="1" x14ac:dyDescent="0.3">
      <c r="A1537" t="s">
        <v>2744</v>
      </c>
      <c r="B1537" s="101">
        <v>35.270000000000003</v>
      </c>
      <c r="C1537" t="s">
        <v>1212</v>
      </c>
    </row>
    <row r="1538" spans="1:3" ht="15" customHeight="1" x14ac:dyDescent="0.3">
      <c r="A1538" t="s">
        <v>2745</v>
      </c>
      <c r="B1538" s="101">
        <v>35.270000000000003</v>
      </c>
      <c r="C1538" t="s">
        <v>1212</v>
      </c>
    </row>
    <row r="1539" spans="1:3" ht="15" customHeight="1" x14ac:dyDescent="0.3">
      <c r="A1539" t="s">
        <v>2746</v>
      </c>
      <c r="B1539" s="101">
        <v>35.270000000000003</v>
      </c>
      <c r="C1539" t="s">
        <v>1212</v>
      </c>
    </row>
    <row r="1540" spans="1:3" ht="15" customHeight="1" x14ac:dyDescent="0.3">
      <c r="A1540" t="s">
        <v>2747</v>
      </c>
      <c r="B1540" s="101">
        <v>35</v>
      </c>
      <c r="C1540" t="s">
        <v>1212</v>
      </c>
    </row>
    <row r="1541" spans="1:3" ht="15" customHeight="1" x14ac:dyDescent="0.3">
      <c r="A1541" t="s">
        <v>2748</v>
      </c>
      <c r="B1541" s="101">
        <v>35.25</v>
      </c>
      <c r="C1541" t="s">
        <v>1212</v>
      </c>
    </row>
    <row r="1542" spans="1:3" ht="15" customHeight="1" x14ac:dyDescent="0.3">
      <c r="A1542" t="s">
        <v>2749</v>
      </c>
      <c r="B1542" s="101">
        <v>35</v>
      </c>
      <c r="C1542" t="s">
        <v>1212</v>
      </c>
    </row>
    <row r="1543" spans="1:3" ht="15" customHeight="1" x14ac:dyDescent="0.3">
      <c r="A1543" t="s">
        <v>2750</v>
      </c>
      <c r="B1543" s="101">
        <v>35</v>
      </c>
      <c r="C1543" t="s">
        <v>1212</v>
      </c>
    </row>
    <row r="1544" spans="1:3" ht="15" customHeight="1" x14ac:dyDescent="0.3">
      <c r="A1544" t="s">
        <v>2751</v>
      </c>
      <c r="B1544" s="101">
        <v>35</v>
      </c>
      <c r="C1544" t="s">
        <v>1212</v>
      </c>
    </row>
    <row r="1545" spans="1:3" ht="15" customHeight="1" x14ac:dyDescent="0.3">
      <c r="A1545" t="s">
        <v>2752</v>
      </c>
      <c r="B1545" s="101">
        <v>35</v>
      </c>
      <c r="C1545" t="s">
        <v>1212</v>
      </c>
    </row>
    <row r="1546" spans="1:3" ht="15" customHeight="1" x14ac:dyDescent="0.3">
      <c r="A1546" t="s">
        <v>2753</v>
      </c>
      <c r="B1546" s="101">
        <v>35.25</v>
      </c>
      <c r="C1546" t="s">
        <v>1212</v>
      </c>
    </row>
    <row r="1547" spans="1:3" ht="15" customHeight="1" x14ac:dyDescent="0.3">
      <c r="A1547" t="s">
        <v>2754</v>
      </c>
      <c r="B1547" s="101">
        <v>35</v>
      </c>
      <c r="C1547" t="s">
        <v>1212</v>
      </c>
    </row>
    <row r="1548" spans="1:3" ht="15" customHeight="1" x14ac:dyDescent="0.3">
      <c r="A1548" t="s">
        <v>2755</v>
      </c>
      <c r="B1548" s="101">
        <v>35.25</v>
      </c>
      <c r="C1548" t="s">
        <v>1212</v>
      </c>
    </row>
    <row r="1549" spans="1:3" ht="15" customHeight="1" x14ac:dyDescent="0.3">
      <c r="A1549" t="s">
        <v>2756</v>
      </c>
      <c r="B1549" s="101">
        <v>35</v>
      </c>
      <c r="C1549" t="s">
        <v>1212</v>
      </c>
    </row>
    <row r="1550" spans="1:3" ht="15" customHeight="1" x14ac:dyDescent="0.3">
      <c r="A1550" t="s">
        <v>2757</v>
      </c>
      <c r="B1550" s="101">
        <v>35.25</v>
      </c>
      <c r="C1550" t="s">
        <v>1212</v>
      </c>
    </row>
    <row r="1551" spans="1:3" ht="15" customHeight="1" x14ac:dyDescent="0.3">
      <c r="A1551" t="s">
        <v>2758</v>
      </c>
      <c r="B1551" s="101">
        <v>35</v>
      </c>
      <c r="C1551" t="s">
        <v>1212</v>
      </c>
    </row>
    <row r="1552" spans="1:3" ht="15" customHeight="1" x14ac:dyDescent="0.3">
      <c r="A1552" t="s">
        <v>2759</v>
      </c>
      <c r="B1552" s="101">
        <v>35.25</v>
      </c>
      <c r="C1552" t="s">
        <v>1212</v>
      </c>
    </row>
    <row r="1553" spans="1:3" ht="15" customHeight="1" x14ac:dyDescent="0.3">
      <c r="A1553" t="s">
        <v>2760</v>
      </c>
      <c r="B1553" s="101">
        <v>35</v>
      </c>
      <c r="C1553" t="s">
        <v>1212</v>
      </c>
    </row>
    <row r="1554" spans="1:3" ht="15" customHeight="1" x14ac:dyDescent="0.3">
      <c r="A1554" t="s">
        <v>2761</v>
      </c>
      <c r="B1554" s="101">
        <v>35</v>
      </c>
      <c r="C1554" t="s">
        <v>1212</v>
      </c>
    </row>
    <row r="1555" spans="1:3" ht="15" customHeight="1" x14ac:dyDescent="0.3">
      <c r="A1555" t="s">
        <v>2762</v>
      </c>
      <c r="B1555" s="101">
        <v>35</v>
      </c>
      <c r="C1555" t="s">
        <v>1212</v>
      </c>
    </row>
    <row r="1556" spans="1:3" ht="15" customHeight="1" x14ac:dyDescent="0.3">
      <c r="A1556" t="s">
        <v>2763</v>
      </c>
      <c r="B1556" s="101">
        <v>35.229999999999997</v>
      </c>
      <c r="C1556" t="s">
        <v>1212</v>
      </c>
    </row>
    <row r="1557" spans="1:3" ht="15" customHeight="1" x14ac:dyDescent="0.3">
      <c r="A1557" t="s">
        <v>2764</v>
      </c>
      <c r="B1557" s="101">
        <v>35.229999999999997</v>
      </c>
      <c r="C1557" t="s">
        <v>1212</v>
      </c>
    </row>
    <row r="1558" spans="1:3" ht="15" customHeight="1" x14ac:dyDescent="0.3">
      <c r="A1558" t="s">
        <v>2765</v>
      </c>
      <c r="B1558" s="101">
        <v>35</v>
      </c>
      <c r="C1558" t="s">
        <v>1212</v>
      </c>
    </row>
    <row r="1559" spans="1:3" ht="15" customHeight="1" x14ac:dyDescent="0.3">
      <c r="A1559" t="s">
        <v>2766</v>
      </c>
      <c r="B1559" s="101">
        <v>35.229999999999997</v>
      </c>
      <c r="C1559" t="s">
        <v>1212</v>
      </c>
    </row>
    <row r="1560" spans="1:3" ht="15" customHeight="1" x14ac:dyDescent="0.3">
      <c r="A1560" t="s">
        <v>2767</v>
      </c>
      <c r="B1560" s="101">
        <v>35.229999999999997</v>
      </c>
      <c r="C1560" t="s">
        <v>1212</v>
      </c>
    </row>
    <row r="1561" spans="1:3" ht="15" customHeight="1" x14ac:dyDescent="0.3">
      <c r="A1561" t="s">
        <v>2768</v>
      </c>
      <c r="B1561" s="101">
        <v>35.229999999999997</v>
      </c>
      <c r="C1561" t="s">
        <v>1212</v>
      </c>
    </row>
    <row r="1562" spans="1:3" ht="15" customHeight="1" x14ac:dyDescent="0.3">
      <c r="A1562" t="s">
        <v>2769</v>
      </c>
      <c r="B1562" s="101">
        <v>35</v>
      </c>
      <c r="C1562" t="s">
        <v>1212</v>
      </c>
    </row>
    <row r="1563" spans="1:3" ht="15" customHeight="1" x14ac:dyDescent="0.3">
      <c r="A1563" t="s">
        <v>2770</v>
      </c>
      <c r="B1563" s="101">
        <v>35.229999999999997</v>
      </c>
      <c r="C1563" t="s">
        <v>1212</v>
      </c>
    </row>
    <row r="1564" spans="1:3" ht="15" customHeight="1" x14ac:dyDescent="0.3">
      <c r="A1564" t="s">
        <v>2771</v>
      </c>
      <c r="B1564" s="101">
        <v>35.229999999999997</v>
      </c>
      <c r="C1564" t="s">
        <v>1212</v>
      </c>
    </row>
    <row r="1565" spans="1:3" ht="15" customHeight="1" x14ac:dyDescent="0.3">
      <c r="A1565" t="s">
        <v>2772</v>
      </c>
      <c r="B1565" s="101">
        <v>35</v>
      </c>
      <c r="C1565" t="s">
        <v>1212</v>
      </c>
    </row>
    <row r="1566" spans="1:3" ht="15" customHeight="1" x14ac:dyDescent="0.3">
      <c r="A1566" t="s">
        <v>2773</v>
      </c>
      <c r="B1566" s="101">
        <v>35</v>
      </c>
      <c r="C1566" t="s">
        <v>1212</v>
      </c>
    </row>
    <row r="1567" spans="1:3" ht="15" customHeight="1" x14ac:dyDescent="0.3">
      <c r="A1567" t="s">
        <v>2774</v>
      </c>
      <c r="B1567" s="101">
        <v>35.090000000000003</v>
      </c>
      <c r="C1567" t="s">
        <v>1212</v>
      </c>
    </row>
    <row r="1568" spans="1:3" ht="15" customHeight="1" x14ac:dyDescent="0.3">
      <c r="A1568" t="s">
        <v>2775</v>
      </c>
      <c r="B1568" s="101">
        <v>35</v>
      </c>
      <c r="C1568" t="s">
        <v>1212</v>
      </c>
    </row>
    <row r="1569" spans="1:3" ht="15" customHeight="1" x14ac:dyDescent="0.3">
      <c r="A1569" t="s">
        <v>2776</v>
      </c>
      <c r="B1569" s="101">
        <v>35</v>
      </c>
      <c r="C1569" t="s">
        <v>1212</v>
      </c>
    </row>
    <row r="1570" spans="1:3" ht="15" customHeight="1" x14ac:dyDescent="0.3">
      <c r="A1570" t="s">
        <v>2777</v>
      </c>
      <c r="B1570" s="101">
        <v>35</v>
      </c>
      <c r="C1570" t="s">
        <v>1212</v>
      </c>
    </row>
    <row r="1571" spans="1:3" ht="15" customHeight="1" x14ac:dyDescent="0.3">
      <c r="A1571" t="s">
        <v>2778</v>
      </c>
      <c r="B1571" s="101">
        <v>35</v>
      </c>
      <c r="C1571" t="s">
        <v>1212</v>
      </c>
    </row>
    <row r="1572" spans="1:3" ht="15" customHeight="1" x14ac:dyDescent="0.3">
      <c r="A1572" t="s">
        <v>2779</v>
      </c>
      <c r="B1572" s="101">
        <v>35</v>
      </c>
      <c r="C1572" t="s">
        <v>1212</v>
      </c>
    </row>
    <row r="1573" spans="1:3" ht="15" customHeight="1" x14ac:dyDescent="0.3">
      <c r="A1573" t="s">
        <v>2780</v>
      </c>
      <c r="B1573" s="101">
        <v>35</v>
      </c>
      <c r="C1573" t="s">
        <v>1212</v>
      </c>
    </row>
    <row r="1574" spans="1:3" ht="15" customHeight="1" x14ac:dyDescent="0.3">
      <c r="A1574" t="s">
        <v>2781</v>
      </c>
      <c r="B1574" s="101">
        <v>35</v>
      </c>
      <c r="C1574" t="s">
        <v>1212</v>
      </c>
    </row>
    <row r="1575" spans="1:3" ht="15" customHeight="1" x14ac:dyDescent="0.3">
      <c r="A1575" t="s">
        <v>2782</v>
      </c>
      <c r="B1575" s="101">
        <v>35.090000000000003</v>
      </c>
      <c r="C1575" t="s">
        <v>1212</v>
      </c>
    </row>
    <row r="1576" spans="1:3" ht="15" customHeight="1" x14ac:dyDescent="0.3">
      <c r="A1576" t="s">
        <v>2783</v>
      </c>
      <c r="B1576" s="101">
        <v>35.090000000000003</v>
      </c>
      <c r="C1576" t="s">
        <v>1212</v>
      </c>
    </row>
    <row r="1577" spans="1:3" ht="15" customHeight="1" x14ac:dyDescent="0.3">
      <c r="A1577" t="s">
        <v>2784</v>
      </c>
      <c r="B1577" s="101">
        <v>35.1</v>
      </c>
      <c r="C1577" t="s">
        <v>1212</v>
      </c>
    </row>
    <row r="1578" spans="1:3" ht="15" customHeight="1" x14ac:dyDescent="0.3">
      <c r="A1578" t="s">
        <v>2785</v>
      </c>
      <c r="B1578" s="101">
        <v>35.1</v>
      </c>
      <c r="C1578" t="s">
        <v>1212</v>
      </c>
    </row>
    <row r="1579" spans="1:3" ht="15" customHeight="1" x14ac:dyDescent="0.3">
      <c r="A1579" t="s">
        <v>2786</v>
      </c>
      <c r="B1579" s="101">
        <v>35.1</v>
      </c>
      <c r="C1579" t="s">
        <v>1212</v>
      </c>
    </row>
    <row r="1580" spans="1:3" ht="15" customHeight="1" x14ac:dyDescent="0.3">
      <c r="A1580" t="s">
        <v>2787</v>
      </c>
      <c r="B1580" s="101">
        <v>35.1</v>
      </c>
      <c r="C1580" t="s">
        <v>1212</v>
      </c>
    </row>
    <row r="1581" spans="1:3" ht="15" customHeight="1" x14ac:dyDescent="0.3">
      <c r="A1581" t="s">
        <v>2788</v>
      </c>
      <c r="B1581" s="101">
        <v>35.1</v>
      </c>
      <c r="C1581" t="s">
        <v>1212</v>
      </c>
    </row>
    <row r="1582" spans="1:3" ht="15" customHeight="1" x14ac:dyDescent="0.3">
      <c r="A1582" t="s">
        <v>2789</v>
      </c>
      <c r="B1582" s="101">
        <v>35.1</v>
      </c>
      <c r="C1582" t="s">
        <v>1212</v>
      </c>
    </row>
    <row r="1583" spans="1:3" ht="15" customHeight="1" x14ac:dyDescent="0.3">
      <c r="A1583" t="s">
        <v>2790</v>
      </c>
      <c r="B1583" s="101">
        <v>35</v>
      </c>
      <c r="C1583" t="s">
        <v>1212</v>
      </c>
    </row>
    <row r="1584" spans="1:3" ht="15" customHeight="1" x14ac:dyDescent="0.3">
      <c r="A1584" t="s">
        <v>2791</v>
      </c>
      <c r="B1584" s="101">
        <v>35.1</v>
      </c>
      <c r="C1584" t="s">
        <v>1212</v>
      </c>
    </row>
    <row r="1585" spans="1:3" ht="15" customHeight="1" x14ac:dyDescent="0.3">
      <c r="A1585" t="s">
        <v>2792</v>
      </c>
      <c r="B1585" s="101">
        <v>35.1</v>
      </c>
      <c r="C1585" t="s">
        <v>1212</v>
      </c>
    </row>
    <row r="1586" spans="1:3" ht="15" customHeight="1" x14ac:dyDescent="0.3">
      <c r="A1586" t="s">
        <v>2793</v>
      </c>
      <c r="B1586" s="101">
        <v>35.1</v>
      </c>
      <c r="C1586" t="s">
        <v>1212</v>
      </c>
    </row>
    <row r="1587" spans="1:3" ht="15" customHeight="1" x14ac:dyDescent="0.3">
      <c r="A1587" t="s">
        <v>2794</v>
      </c>
      <c r="B1587" s="101">
        <v>35</v>
      </c>
      <c r="C1587" t="s">
        <v>1212</v>
      </c>
    </row>
    <row r="1588" spans="1:3" ht="15" customHeight="1" x14ac:dyDescent="0.3">
      <c r="A1588" t="s">
        <v>2795</v>
      </c>
      <c r="B1588" s="101">
        <v>35.1</v>
      </c>
      <c r="C1588" t="s">
        <v>1212</v>
      </c>
    </row>
    <row r="1589" spans="1:3" ht="15" customHeight="1" x14ac:dyDescent="0.3">
      <c r="A1589" t="s">
        <v>2796</v>
      </c>
      <c r="B1589" s="101">
        <v>35.119999999999997</v>
      </c>
      <c r="C1589" t="s">
        <v>1212</v>
      </c>
    </row>
    <row r="1590" spans="1:3" ht="15" customHeight="1" x14ac:dyDescent="0.3">
      <c r="A1590" t="s">
        <v>2797</v>
      </c>
      <c r="B1590" s="101">
        <v>35</v>
      </c>
      <c r="C1590" t="s">
        <v>1212</v>
      </c>
    </row>
    <row r="1591" spans="1:3" ht="15" customHeight="1" x14ac:dyDescent="0.3">
      <c r="A1591" t="s">
        <v>2798</v>
      </c>
      <c r="B1591" s="101">
        <v>35</v>
      </c>
      <c r="C1591" t="s">
        <v>1212</v>
      </c>
    </row>
    <row r="1592" spans="1:3" ht="15" customHeight="1" x14ac:dyDescent="0.3">
      <c r="A1592" t="s">
        <v>2799</v>
      </c>
      <c r="B1592" s="101">
        <v>35</v>
      </c>
      <c r="C1592" t="s">
        <v>1212</v>
      </c>
    </row>
    <row r="1593" spans="1:3" ht="15" customHeight="1" x14ac:dyDescent="0.3">
      <c r="A1593" t="s">
        <v>2800</v>
      </c>
      <c r="B1593" s="101">
        <v>35.119999999999997</v>
      </c>
      <c r="C1593" t="s">
        <v>1212</v>
      </c>
    </row>
    <row r="1594" spans="1:3" ht="15" customHeight="1" x14ac:dyDescent="0.3">
      <c r="A1594" t="s">
        <v>2801</v>
      </c>
      <c r="B1594" s="101">
        <v>35</v>
      </c>
      <c r="C1594" t="s">
        <v>1212</v>
      </c>
    </row>
    <row r="1595" spans="1:3" ht="15" customHeight="1" x14ac:dyDescent="0.3">
      <c r="A1595" t="s">
        <v>2802</v>
      </c>
      <c r="B1595" s="101">
        <v>35.119999999999997</v>
      </c>
      <c r="C1595" t="s">
        <v>1212</v>
      </c>
    </row>
    <row r="1596" spans="1:3" ht="15" customHeight="1" x14ac:dyDescent="0.3">
      <c r="A1596" t="s">
        <v>2803</v>
      </c>
      <c r="B1596" s="101">
        <v>35</v>
      </c>
      <c r="C1596" t="s">
        <v>1212</v>
      </c>
    </row>
    <row r="1597" spans="1:3" ht="15" customHeight="1" x14ac:dyDescent="0.3">
      <c r="A1597" t="s">
        <v>2804</v>
      </c>
      <c r="B1597" s="101">
        <v>35</v>
      </c>
      <c r="C1597" t="s">
        <v>1212</v>
      </c>
    </row>
    <row r="1598" spans="1:3" ht="15" customHeight="1" x14ac:dyDescent="0.3">
      <c r="A1598" t="s">
        <v>2805</v>
      </c>
      <c r="B1598" s="101">
        <v>35</v>
      </c>
      <c r="C1598" t="s">
        <v>1212</v>
      </c>
    </row>
    <row r="1599" spans="1:3" ht="15" customHeight="1" x14ac:dyDescent="0.3">
      <c r="A1599" t="s">
        <v>2806</v>
      </c>
      <c r="B1599" s="101">
        <v>35</v>
      </c>
      <c r="C1599" t="s">
        <v>1212</v>
      </c>
    </row>
    <row r="1600" spans="1:3" ht="15" customHeight="1" x14ac:dyDescent="0.3">
      <c r="A1600" t="s">
        <v>2807</v>
      </c>
      <c r="B1600" s="101">
        <v>35</v>
      </c>
      <c r="C1600" t="s">
        <v>1212</v>
      </c>
    </row>
    <row r="1601" spans="1:3" ht="15" customHeight="1" x14ac:dyDescent="0.3">
      <c r="A1601" t="s">
        <v>2808</v>
      </c>
      <c r="B1601" s="101">
        <v>35.130000000000003</v>
      </c>
      <c r="C1601" t="s">
        <v>1212</v>
      </c>
    </row>
    <row r="1602" spans="1:3" ht="15" customHeight="1" x14ac:dyDescent="0.3">
      <c r="A1602" t="s">
        <v>2809</v>
      </c>
      <c r="B1602" s="101">
        <v>35</v>
      </c>
      <c r="C1602" t="s">
        <v>1212</v>
      </c>
    </row>
    <row r="1603" spans="1:3" ht="15" customHeight="1" x14ac:dyDescent="0.3">
      <c r="A1603" t="s">
        <v>2810</v>
      </c>
      <c r="B1603" s="101">
        <v>35</v>
      </c>
      <c r="C1603" t="s">
        <v>1212</v>
      </c>
    </row>
    <row r="1604" spans="1:3" ht="15" customHeight="1" x14ac:dyDescent="0.3">
      <c r="A1604" t="s">
        <v>2811</v>
      </c>
      <c r="B1604" s="101">
        <v>35.130000000000003</v>
      </c>
      <c r="C1604" t="s">
        <v>1212</v>
      </c>
    </row>
    <row r="1605" spans="1:3" ht="15" customHeight="1" x14ac:dyDescent="0.3">
      <c r="A1605" t="s">
        <v>2812</v>
      </c>
      <c r="B1605" s="101">
        <v>35</v>
      </c>
      <c r="C1605" t="s">
        <v>1212</v>
      </c>
    </row>
    <row r="1606" spans="1:3" ht="15" customHeight="1" x14ac:dyDescent="0.3">
      <c r="A1606" t="s">
        <v>2813</v>
      </c>
      <c r="B1606" s="101">
        <v>35</v>
      </c>
      <c r="C1606" t="s">
        <v>1212</v>
      </c>
    </row>
    <row r="1607" spans="1:3" ht="15" customHeight="1" x14ac:dyDescent="0.3">
      <c r="A1607" t="s">
        <v>2814</v>
      </c>
      <c r="B1607" s="101">
        <v>35</v>
      </c>
      <c r="C1607" t="s">
        <v>1212</v>
      </c>
    </row>
    <row r="1608" spans="1:3" ht="15" customHeight="1" x14ac:dyDescent="0.3">
      <c r="A1608" t="s">
        <v>2815</v>
      </c>
      <c r="B1608" s="101">
        <v>35</v>
      </c>
      <c r="C1608" t="s">
        <v>1212</v>
      </c>
    </row>
    <row r="1609" spans="1:3" ht="15" customHeight="1" x14ac:dyDescent="0.3">
      <c r="A1609" t="s">
        <v>2816</v>
      </c>
      <c r="B1609" s="101">
        <v>35</v>
      </c>
      <c r="C1609" t="s">
        <v>1212</v>
      </c>
    </row>
    <row r="1610" spans="1:3" ht="15" customHeight="1" x14ac:dyDescent="0.3">
      <c r="A1610" t="s">
        <v>2817</v>
      </c>
      <c r="B1610" s="101">
        <v>35</v>
      </c>
      <c r="C1610" t="s">
        <v>1212</v>
      </c>
    </row>
    <row r="1611" spans="1:3" ht="15" customHeight="1" x14ac:dyDescent="0.3">
      <c r="A1611" t="s">
        <v>2818</v>
      </c>
      <c r="B1611" s="101">
        <v>35</v>
      </c>
      <c r="C1611" t="s">
        <v>1212</v>
      </c>
    </row>
    <row r="1612" spans="1:3" ht="15" customHeight="1" x14ac:dyDescent="0.3">
      <c r="A1612" t="s">
        <v>2819</v>
      </c>
      <c r="B1612" s="101">
        <v>35.130000000000003</v>
      </c>
      <c r="C1612" t="s">
        <v>1212</v>
      </c>
    </row>
    <row r="1613" spans="1:3" ht="15" customHeight="1" x14ac:dyDescent="0.3">
      <c r="A1613" t="s">
        <v>2820</v>
      </c>
      <c r="B1613" s="101">
        <v>35</v>
      </c>
      <c r="C1613" t="s">
        <v>1212</v>
      </c>
    </row>
    <row r="1614" spans="1:3" ht="15" customHeight="1" x14ac:dyDescent="0.3">
      <c r="A1614" t="s">
        <v>2821</v>
      </c>
      <c r="B1614" s="101">
        <v>35</v>
      </c>
      <c r="C1614" t="s">
        <v>1212</v>
      </c>
    </row>
    <row r="1615" spans="1:3" ht="15" customHeight="1" x14ac:dyDescent="0.3">
      <c r="A1615" t="s">
        <v>2822</v>
      </c>
      <c r="B1615" s="101">
        <v>35</v>
      </c>
      <c r="C1615" t="s">
        <v>1212</v>
      </c>
    </row>
    <row r="1616" spans="1:3" ht="15" customHeight="1" x14ac:dyDescent="0.3">
      <c r="A1616" t="s">
        <v>2823</v>
      </c>
      <c r="B1616" s="101">
        <v>34.950000000000003</v>
      </c>
      <c r="C1616" t="s">
        <v>1212</v>
      </c>
    </row>
    <row r="1617" spans="1:3" ht="15" customHeight="1" x14ac:dyDescent="0.3">
      <c r="A1617" t="s">
        <v>2824</v>
      </c>
      <c r="B1617" s="101">
        <v>35</v>
      </c>
      <c r="C1617" t="s">
        <v>1212</v>
      </c>
    </row>
    <row r="1618" spans="1:3" ht="15" customHeight="1" x14ac:dyDescent="0.3">
      <c r="A1618" t="s">
        <v>2825</v>
      </c>
      <c r="B1618" s="101">
        <v>35</v>
      </c>
      <c r="C1618" t="s">
        <v>1212</v>
      </c>
    </row>
    <row r="1619" spans="1:3" ht="15" customHeight="1" x14ac:dyDescent="0.3">
      <c r="A1619" t="s">
        <v>2826</v>
      </c>
      <c r="B1619" s="101">
        <v>35</v>
      </c>
      <c r="C1619" t="s">
        <v>1212</v>
      </c>
    </row>
    <row r="1620" spans="1:3" ht="15" customHeight="1" x14ac:dyDescent="0.3">
      <c r="A1620" t="s">
        <v>2827</v>
      </c>
      <c r="B1620" s="101">
        <v>35</v>
      </c>
      <c r="C1620" t="s">
        <v>1212</v>
      </c>
    </row>
    <row r="1621" spans="1:3" ht="15" customHeight="1" x14ac:dyDescent="0.3">
      <c r="A1621" t="s">
        <v>2828</v>
      </c>
      <c r="B1621" s="101">
        <v>35</v>
      </c>
      <c r="C1621" t="s">
        <v>1212</v>
      </c>
    </row>
    <row r="1622" spans="1:3" ht="15" customHeight="1" x14ac:dyDescent="0.3">
      <c r="A1622" t="s">
        <v>2829</v>
      </c>
      <c r="B1622" s="101">
        <v>34.950000000000003</v>
      </c>
      <c r="C1622" t="s">
        <v>1212</v>
      </c>
    </row>
    <row r="1623" spans="1:3" ht="15" customHeight="1" x14ac:dyDescent="0.3">
      <c r="A1623" t="s">
        <v>2830</v>
      </c>
      <c r="B1623" s="101">
        <v>35</v>
      </c>
      <c r="C1623" t="s">
        <v>1212</v>
      </c>
    </row>
    <row r="1624" spans="1:3" ht="15" customHeight="1" x14ac:dyDescent="0.3">
      <c r="A1624" t="s">
        <v>2831</v>
      </c>
      <c r="B1624" s="101">
        <v>35</v>
      </c>
      <c r="C1624" t="s">
        <v>1212</v>
      </c>
    </row>
    <row r="1625" spans="1:3" ht="15" customHeight="1" x14ac:dyDescent="0.3">
      <c r="A1625" t="s">
        <v>2832</v>
      </c>
      <c r="B1625" s="101">
        <v>36</v>
      </c>
      <c r="C1625" t="s">
        <v>1212</v>
      </c>
    </row>
    <row r="1626" spans="1:3" ht="15" customHeight="1" x14ac:dyDescent="0.3">
      <c r="A1626" t="s">
        <v>2833</v>
      </c>
      <c r="B1626" s="101">
        <v>36</v>
      </c>
      <c r="C1626" t="s">
        <v>1212</v>
      </c>
    </row>
    <row r="1627" spans="1:3" ht="15" customHeight="1" x14ac:dyDescent="0.3">
      <c r="A1627" t="s">
        <v>2834</v>
      </c>
      <c r="B1627" s="101">
        <v>37</v>
      </c>
      <c r="C1627" t="s">
        <v>1212</v>
      </c>
    </row>
    <row r="1628" spans="1:3" ht="15" customHeight="1" x14ac:dyDescent="0.3">
      <c r="A1628" t="s">
        <v>2835</v>
      </c>
      <c r="B1628" s="101">
        <v>37.86</v>
      </c>
      <c r="C1628" t="s">
        <v>1212</v>
      </c>
    </row>
    <row r="1629" spans="1:3" ht="15" customHeight="1" x14ac:dyDescent="0.3">
      <c r="A1629" t="s">
        <v>2836</v>
      </c>
      <c r="B1629" s="101">
        <v>41</v>
      </c>
      <c r="C1629" t="s">
        <v>1212</v>
      </c>
    </row>
    <row r="1630" spans="1:3" ht="15" customHeight="1" x14ac:dyDescent="0.3">
      <c r="A1630" t="s">
        <v>2837</v>
      </c>
      <c r="B1630" s="101">
        <v>41</v>
      </c>
      <c r="C1630" t="s">
        <v>1212</v>
      </c>
    </row>
    <row r="1631" spans="1:3" ht="15" customHeight="1" x14ac:dyDescent="0.3">
      <c r="A1631" t="s">
        <v>2838</v>
      </c>
      <c r="B1631" s="101">
        <v>39.46</v>
      </c>
      <c r="C1631" t="s">
        <v>1212</v>
      </c>
    </row>
    <row r="1632" spans="1:3" ht="15" customHeight="1" x14ac:dyDescent="0.3">
      <c r="A1632" t="s">
        <v>2839</v>
      </c>
      <c r="B1632" s="101">
        <v>39</v>
      </c>
      <c r="C1632" t="s">
        <v>1212</v>
      </c>
    </row>
    <row r="1633" spans="1:3" ht="15" customHeight="1" x14ac:dyDescent="0.3">
      <c r="A1633" t="s">
        <v>2840</v>
      </c>
      <c r="B1633" s="101">
        <v>40.18</v>
      </c>
      <c r="C1633" t="s">
        <v>1212</v>
      </c>
    </row>
    <row r="1634" spans="1:3" ht="15" customHeight="1" x14ac:dyDescent="0.3">
      <c r="A1634" t="s">
        <v>2841</v>
      </c>
      <c r="B1634" s="101">
        <v>39.21</v>
      </c>
      <c r="C1634" t="s">
        <v>1212</v>
      </c>
    </row>
    <row r="1635" spans="1:3" ht="15" customHeight="1" x14ac:dyDescent="0.3">
      <c r="A1635" t="s">
        <v>2842</v>
      </c>
      <c r="B1635" s="101">
        <v>39.78</v>
      </c>
      <c r="C1635" t="s">
        <v>1212</v>
      </c>
    </row>
    <row r="1636" spans="1:3" ht="15" customHeight="1" x14ac:dyDescent="0.3">
      <c r="A1636" t="s">
        <v>2843</v>
      </c>
      <c r="B1636" s="101">
        <v>41.08</v>
      </c>
      <c r="C1636" t="s">
        <v>1212</v>
      </c>
    </row>
    <row r="1637" spans="1:3" ht="15" customHeight="1" x14ac:dyDescent="0.3">
      <c r="A1637" t="s">
        <v>2844</v>
      </c>
      <c r="B1637" s="101">
        <v>42</v>
      </c>
      <c r="C1637" t="s">
        <v>1212</v>
      </c>
    </row>
    <row r="1638" spans="1:3" ht="15" customHeight="1" x14ac:dyDescent="0.3">
      <c r="A1638" t="s">
        <v>2845</v>
      </c>
      <c r="B1638" s="101">
        <v>43</v>
      </c>
      <c r="C1638" t="s">
        <v>1212</v>
      </c>
    </row>
    <row r="1639" spans="1:3" ht="15" customHeight="1" x14ac:dyDescent="0.3">
      <c r="A1639" t="s">
        <v>2846</v>
      </c>
      <c r="B1639" s="101">
        <v>43</v>
      </c>
      <c r="C1639" t="s">
        <v>1212</v>
      </c>
    </row>
    <row r="1640" spans="1:3" ht="15" customHeight="1" x14ac:dyDescent="0.3">
      <c r="A1640" t="s">
        <v>2847</v>
      </c>
      <c r="B1640" s="101">
        <v>43</v>
      </c>
      <c r="C1640" t="s">
        <v>1212</v>
      </c>
    </row>
    <row r="1641" spans="1:3" ht="15" customHeight="1" x14ac:dyDescent="0.3">
      <c r="A1641" t="s">
        <v>2848</v>
      </c>
      <c r="B1641" s="101">
        <v>43</v>
      </c>
      <c r="C1641" t="s">
        <v>1212</v>
      </c>
    </row>
    <row r="1642" spans="1:3" ht="15" customHeight="1" x14ac:dyDescent="0.3">
      <c r="A1642" t="s">
        <v>2849</v>
      </c>
      <c r="B1642" s="101">
        <v>41</v>
      </c>
      <c r="C1642" t="s">
        <v>1212</v>
      </c>
    </row>
    <row r="1643" spans="1:3" ht="15" customHeight="1" x14ac:dyDescent="0.3">
      <c r="A1643" t="s">
        <v>2850</v>
      </c>
      <c r="B1643" s="101">
        <v>42</v>
      </c>
      <c r="C1643" t="s">
        <v>1212</v>
      </c>
    </row>
    <row r="1644" spans="1:3" ht="15" customHeight="1" x14ac:dyDescent="0.3">
      <c r="A1644" t="s">
        <v>2851</v>
      </c>
      <c r="B1644" s="101">
        <v>41</v>
      </c>
      <c r="C1644" t="s">
        <v>1212</v>
      </c>
    </row>
    <row r="1645" spans="1:3" ht="15" customHeight="1" x14ac:dyDescent="0.3">
      <c r="A1645" t="s">
        <v>2852</v>
      </c>
      <c r="B1645" s="101">
        <v>41</v>
      </c>
      <c r="C1645" t="s">
        <v>1212</v>
      </c>
    </row>
    <row r="1646" spans="1:3" ht="15" customHeight="1" x14ac:dyDescent="0.3">
      <c r="A1646" t="s">
        <v>2853</v>
      </c>
      <c r="B1646" s="101">
        <v>40</v>
      </c>
      <c r="C1646" t="s">
        <v>1212</v>
      </c>
    </row>
    <row r="1647" spans="1:3" ht="15" customHeight="1" x14ac:dyDescent="0.3">
      <c r="A1647" t="s">
        <v>2854</v>
      </c>
      <c r="B1647" s="101">
        <v>37</v>
      </c>
      <c r="C1647" t="s">
        <v>1212</v>
      </c>
    </row>
    <row r="1648" spans="1:3" ht="15" customHeight="1" x14ac:dyDescent="0.3">
      <c r="A1648" t="s">
        <v>2855</v>
      </c>
      <c r="B1648" s="101">
        <v>35</v>
      </c>
      <c r="C1648" t="s">
        <v>1212</v>
      </c>
    </row>
    <row r="1649" spans="1:3" ht="15" customHeight="1" x14ac:dyDescent="0.3">
      <c r="A1649" t="s">
        <v>2856</v>
      </c>
      <c r="B1649" s="101">
        <v>34.94</v>
      </c>
      <c r="C1649" t="s">
        <v>1212</v>
      </c>
    </row>
    <row r="1650" spans="1:3" ht="15" customHeight="1" x14ac:dyDescent="0.3">
      <c r="A1650" t="s">
        <v>2857</v>
      </c>
      <c r="B1650" s="101">
        <v>34.99</v>
      </c>
      <c r="C1650" t="s">
        <v>1212</v>
      </c>
    </row>
    <row r="1651" spans="1:3" ht="15" customHeight="1" x14ac:dyDescent="0.3">
      <c r="A1651" t="s">
        <v>2858</v>
      </c>
      <c r="B1651" s="101">
        <v>35.090000000000003</v>
      </c>
      <c r="C1651" t="s">
        <v>1212</v>
      </c>
    </row>
    <row r="1652" spans="1:3" ht="15" customHeight="1" x14ac:dyDescent="0.3">
      <c r="A1652" t="s">
        <v>2859</v>
      </c>
      <c r="B1652" s="101">
        <v>35.619999999999997</v>
      </c>
      <c r="C1652" t="s">
        <v>1212</v>
      </c>
    </row>
    <row r="1653" spans="1:3" ht="15" customHeight="1" x14ac:dyDescent="0.3">
      <c r="A1653" t="s">
        <v>2860</v>
      </c>
      <c r="B1653" s="101">
        <v>36</v>
      </c>
      <c r="C1653" t="s">
        <v>1212</v>
      </c>
    </row>
    <row r="1654" spans="1:3" ht="15" customHeight="1" x14ac:dyDescent="0.3">
      <c r="A1654" t="s">
        <v>2861</v>
      </c>
      <c r="B1654" s="101">
        <v>35</v>
      </c>
      <c r="C1654" t="s">
        <v>1212</v>
      </c>
    </row>
    <row r="1655" spans="1:3" ht="15" customHeight="1" x14ac:dyDescent="0.3">
      <c r="A1655" t="s">
        <v>2862</v>
      </c>
      <c r="B1655" s="101">
        <v>35</v>
      </c>
      <c r="C1655" t="s">
        <v>1212</v>
      </c>
    </row>
    <row r="1656" spans="1:3" ht="15" customHeight="1" x14ac:dyDescent="0.3">
      <c r="A1656" t="s">
        <v>2863</v>
      </c>
      <c r="B1656" s="101">
        <v>35</v>
      </c>
      <c r="C1656" t="s">
        <v>1212</v>
      </c>
    </row>
    <row r="1657" spans="1:3" ht="15" customHeight="1" x14ac:dyDescent="0.3">
      <c r="A1657" t="s">
        <v>2864</v>
      </c>
      <c r="B1657" s="101">
        <v>36</v>
      </c>
      <c r="C1657" t="s">
        <v>1212</v>
      </c>
    </row>
    <row r="1658" spans="1:3" ht="15" customHeight="1" x14ac:dyDescent="0.3">
      <c r="A1658" t="s">
        <v>2865</v>
      </c>
      <c r="B1658" s="101">
        <v>38</v>
      </c>
      <c r="C1658" t="s">
        <v>1212</v>
      </c>
    </row>
    <row r="1659" spans="1:3" ht="15" customHeight="1" x14ac:dyDescent="0.3">
      <c r="A1659" t="s">
        <v>2866</v>
      </c>
      <c r="B1659" s="101">
        <v>37</v>
      </c>
      <c r="C1659" t="s">
        <v>1212</v>
      </c>
    </row>
    <row r="1660" spans="1:3" ht="15" customHeight="1" x14ac:dyDescent="0.3">
      <c r="A1660" t="s">
        <v>2867</v>
      </c>
      <c r="B1660" s="101">
        <v>37</v>
      </c>
      <c r="C1660" t="s">
        <v>1212</v>
      </c>
    </row>
    <row r="1661" spans="1:3" ht="15" customHeight="1" x14ac:dyDescent="0.3">
      <c r="A1661" t="s">
        <v>2868</v>
      </c>
      <c r="B1661" s="101">
        <v>38</v>
      </c>
      <c r="C1661" t="s">
        <v>1212</v>
      </c>
    </row>
    <row r="1662" spans="1:3" ht="15" customHeight="1" x14ac:dyDescent="0.3">
      <c r="A1662" t="s">
        <v>2869</v>
      </c>
      <c r="B1662" s="101">
        <v>39</v>
      </c>
      <c r="C1662" t="s">
        <v>1212</v>
      </c>
    </row>
    <row r="1663" spans="1:3" ht="15" customHeight="1" x14ac:dyDescent="0.3">
      <c r="A1663" t="s">
        <v>2870</v>
      </c>
      <c r="B1663" s="101">
        <v>39</v>
      </c>
      <c r="C1663" t="s">
        <v>1212</v>
      </c>
    </row>
    <row r="1664" spans="1:3" ht="15" customHeight="1" x14ac:dyDescent="0.3">
      <c r="A1664" t="s">
        <v>2871</v>
      </c>
      <c r="B1664" s="101">
        <v>39</v>
      </c>
      <c r="C1664" t="s">
        <v>1212</v>
      </c>
    </row>
    <row r="1665" spans="1:3" ht="15" customHeight="1" x14ac:dyDescent="0.3">
      <c r="A1665" t="s">
        <v>2872</v>
      </c>
      <c r="B1665" s="101">
        <v>41</v>
      </c>
      <c r="C1665" t="s">
        <v>1212</v>
      </c>
    </row>
    <row r="1666" spans="1:3" ht="15" customHeight="1" x14ac:dyDescent="0.3">
      <c r="A1666" t="s">
        <v>2873</v>
      </c>
      <c r="B1666" s="101">
        <v>40</v>
      </c>
      <c r="C1666" t="s">
        <v>1212</v>
      </c>
    </row>
    <row r="1667" spans="1:3" ht="15" customHeight="1" x14ac:dyDescent="0.3">
      <c r="A1667" t="s">
        <v>2874</v>
      </c>
      <c r="B1667" s="101">
        <v>41</v>
      </c>
      <c r="C1667" t="s">
        <v>1212</v>
      </c>
    </row>
    <row r="1668" spans="1:3" ht="15" customHeight="1" x14ac:dyDescent="0.3">
      <c r="A1668" t="s">
        <v>2875</v>
      </c>
      <c r="B1668" s="101">
        <v>43</v>
      </c>
      <c r="C1668" t="s">
        <v>1212</v>
      </c>
    </row>
    <row r="1669" spans="1:3" ht="15" customHeight="1" x14ac:dyDescent="0.3">
      <c r="A1669" t="s">
        <v>2876</v>
      </c>
      <c r="B1669" s="101">
        <v>42.03</v>
      </c>
      <c r="C1669" t="s">
        <v>1212</v>
      </c>
    </row>
    <row r="1670" spans="1:3" ht="15" customHeight="1" x14ac:dyDescent="0.3">
      <c r="A1670" t="s">
        <v>2877</v>
      </c>
      <c r="B1670" s="101">
        <v>43</v>
      </c>
      <c r="C1670" t="s">
        <v>1212</v>
      </c>
    </row>
    <row r="1671" spans="1:3" ht="15" customHeight="1" x14ac:dyDescent="0.3">
      <c r="A1671" t="s">
        <v>2878</v>
      </c>
      <c r="B1671" s="101">
        <v>43</v>
      </c>
      <c r="C1671" t="s">
        <v>1212</v>
      </c>
    </row>
    <row r="1672" spans="1:3" ht="15" customHeight="1" x14ac:dyDescent="0.3">
      <c r="A1672" t="s">
        <v>2879</v>
      </c>
      <c r="B1672" s="101">
        <v>43</v>
      </c>
      <c r="C1672" t="s">
        <v>1212</v>
      </c>
    </row>
    <row r="1673" spans="1:3" ht="15" customHeight="1" x14ac:dyDescent="0.3">
      <c r="A1673" t="s">
        <v>2880</v>
      </c>
      <c r="B1673" s="101">
        <v>46</v>
      </c>
      <c r="C1673" t="s">
        <v>1212</v>
      </c>
    </row>
    <row r="1674" spans="1:3" ht="15" customHeight="1" x14ac:dyDescent="0.3">
      <c r="A1674" t="s">
        <v>2881</v>
      </c>
      <c r="B1674" s="101">
        <v>48</v>
      </c>
      <c r="C1674" t="s">
        <v>1212</v>
      </c>
    </row>
    <row r="1675" spans="1:3" ht="15" customHeight="1" x14ac:dyDescent="0.3">
      <c r="A1675" t="s">
        <v>2882</v>
      </c>
      <c r="B1675" s="101">
        <v>48.33</v>
      </c>
      <c r="C1675" t="s">
        <v>1212</v>
      </c>
    </row>
    <row r="1676" spans="1:3" ht="15" customHeight="1" x14ac:dyDescent="0.3">
      <c r="A1676" t="s">
        <v>2883</v>
      </c>
      <c r="B1676" s="101">
        <v>49</v>
      </c>
      <c r="C1676" t="s">
        <v>1212</v>
      </c>
    </row>
    <row r="1677" spans="1:3" ht="15" customHeight="1" x14ac:dyDescent="0.3">
      <c r="A1677" t="s">
        <v>2884</v>
      </c>
      <c r="B1677" s="101">
        <v>55</v>
      </c>
      <c r="C1677" t="s">
        <v>1212</v>
      </c>
    </row>
    <row r="1678" spans="1:3" ht="15" customHeight="1" x14ac:dyDescent="0.3">
      <c r="A1678" t="s">
        <v>2885</v>
      </c>
      <c r="B1678" s="101">
        <v>62.09</v>
      </c>
      <c r="C1678" t="s">
        <v>1212</v>
      </c>
    </row>
    <row r="1679" spans="1:3" ht="15" customHeight="1" x14ac:dyDescent="0.3">
      <c r="A1679" t="s">
        <v>2886</v>
      </c>
      <c r="B1679" s="101">
        <v>66</v>
      </c>
      <c r="C1679" t="s">
        <v>1212</v>
      </c>
    </row>
    <row r="1680" spans="1:3" ht="15" customHeight="1" x14ac:dyDescent="0.3">
      <c r="A1680" t="s">
        <v>2887</v>
      </c>
      <c r="B1680" s="101">
        <v>67</v>
      </c>
      <c r="C1680" t="s">
        <v>1212</v>
      </c>
    </row>
    <row r="1681" spans="1:3" ht="15" customHeight="1" x14ac:dyDescent="0.3">
      <c r="A1681" t="s">
        <v>2888</v>
      </c>
      <c r="B1681" s="101">
        <v>65</v>
      </c>
      <c r="C1681" t="s">
        <v>1212</v>
      </c>
    </row>
    <row r="1682" spans="1:3" ht="15" customHeight="1" x14ac:dyDescent="0.3">
      <c r="A1682" t="s">
        <v>2889</v>
      </c>
      <c r="B1682" s="101">
        <v>65</v>
      </c>
      <c r="C1682" t="s">
        <v>1212</v>
      </c>
    </row>
    <row r="1683" spans="1:3" ht="15" customHeight="1" x14ac:dyDescent="0.3">
      <c r="A1683" t="s">
        <v>2890</v>
      </c>
      <c r="B1683" s="101">
        <v>63</v>
      </c>
      <c r="C1683" t="s">
        <v>1212</v>
      </c>
    </row>
    <row r="1684" spans="1:3" ht="15" customHeight="1" x14ac:dyDescent="0.3">
      <c r="A1684" t="s">
        <v>2891</v>
      </c>
      <c r="B1684" s="101">
        <v>64</v>
      </c>
      <c r="C1684" t="s">
        <v>1212</v>
      </c>
    </row>
    <row r="1685" spans="1:3" ht="15" customHeight="1" x14ac:dyDescent="0.3">
      <c r="A1685" t="s">
        <v>2892</v>
      </c>
      <c r="B1685" s="101">
        <v>65</v>
      </c>
      <c r="C1685" t="s">
        <v>1212</v>
      </c>
    </row>
    <row r="1686" spans="1:3" ht="15" customHeight="1" x14ac:dyDescent="0.3">
      <c r="A1686" t="s">
        <v>2893</v>
      </c>
      <c r="B1686" s="101">
        <v>74.2</v>
      </c>
      <c r="C1686" t="s">
        <v>1212</v>
      </c>
    </row>
    <row r="1687" spans="1:3" ht="15" customHeight="1" x14ac:dyDescent="0.3">
      <c r="A1687" t="s">
        <v>2894</v>
      </c>
      <c r="B1687" s="101">
        <v>84</v>
      </c>
      <c r="C1687" t="s">
        <v>1212</v>
      </c>
    </row>
    <row r="1688" spans="1:3" ht="15" customHeight="1" x14ac:dyDescent="0.3">
      <c r="A1688" t="s">
        <v>2895</v>
      </c>
      <c r="B1688" s="101">
        <v>91</v>
      </c>
      <c r="C1688" t="s">
        <v>1212</v>
      </c>
    </row>
    <row r="1689" spans="1:3" ht="15" customHeight="1" x14ac:dyDescent="0.3">
      <c r="A1689" t="s">
        <v>2896</v>
      </c>
      <c r="B1689" s="101">
        <v>101.96</v>
      </c>
      <c r="C1689" t="s">
        <v>1212</v>
      </c>
    </row>
    <row r="1690" spans="1:3" ht="15" customHeight="1" x14ac:dyDescent="0.3">
      <c r="A1690" t="s">
        <v>2897</v>
      </c>
      <c r="B1690" s="101">
        <v>120</v>
      </c>
      <c r="C1690" t="s">
        <v>1212</v>
      </c>
    </row>
    <row r="1691" spans="1:3" ht="15" customHeight="1" x14ac:dyDescent="0.3">
      <c r="A1691" t="s">
        <v>2898</v>
      </c>
      <c r="B1691" s="101">
        <v>120</v>
      </c>
      <c r="C1691" t="s">
        <v>1212</v>
      </c>
    </row>
    <row r="1692" spans="1:3" ht="15" customHeight="1" x14ac:dyDescent="0.3">
      <c r="A1692" t="s">
        <v>2899</v>
      </c>
      <c r="B1692" s="101">
        <v>107</v>
      </c>
      <c r="C1692" t="s">
        <v>1212</v>
      </c>
    </row>
    <row r="1693" spans="1:3" ht="15" customHeight="1" x14ac:dyDescent="0.3">
      <c r="A1693" t="s">
        <v>2900</v>
      </c>
      <c r="B1693" s="101">
        <v>103</v>
      </c>
      <c r="C1693" t="s">
        <v>1212</v>
      </c>
    </row>
    <row r="1694" spans="1:3" ht="15" customHeight="1" x14ac:dyDescent="0.3">
      <c r="A1694" t="s">
        <v>2901</v>
      </c>
      <c r="B1694" s="101">
        <v>100</v>
      </c>
      <c r="C1694" t="s">
        <v>1212</v>
      </c>
    </row>
    <row r="1695" spans="1:3" ht="15" customHeight="1" x14ac:dyDescent="0.3">
      <c r="A1695" t="s">
        <v>2902</v>
      </c>
      <c r="B1695" s="101">
        <v>94.92</v>
      </c>
      <c r="C1695" t="s">
        <v>1212</v>
      </c>
    </row>
    <row r="1696" spans="1:3" ht="15" customHeight="1" x14ac:dyDescent="0.3">
      <c r="A1696" t="s">
        <v>2903</v>
      </c>
      <c r="B1696" s="101">
        <v>107</v>
      </c>
      <c r="C1696" t="s">
        <v>1212</v>
      </c>
    </row>
    <row r="1697" spans="1:3" ht="15" customHeight="1" x14ac:dyDescent="0.3">
      <c r="A1697" t="s">
        <v>2904</v>
      </c>
      <c r="B1697" s="101">
        <v>129.19</v>
      </c>
      <c r="C1697" t="s">
        <v>1212</v>
      </c>
    </row>
    <row r="1698" spans="1:3" ht="15" customHeight="1" x14ac:dyDescent="0.3">
      <c r="A1698" t="s">
        <v>2905</v>
      </c>
      <c r="B1698" s="101">
        <v>150</v>
      </c>
      <c r="C1698" t="s">
        <v>1212</v>
      </c>
    </row>
    <row r="1699" spans="1:3" ht="15" customHeight="1" x14ac:dyDescent="0.3">
      <c r="A1699" t="s">
        <v>2906</v>
      </c>
      <c r="B1699" s="101">
        <v>168</v>
      </c>
      <c r="C1699" t="s">
        <v>1212</v>
      </c>
    </row>
    <row r="1700" spans="1:3" ht="15" customHeight="1" x14ac:dyDescent="0.3">
      <c r="A1700" t="s">
        <v>2907</v>
      </c>
      <c r="B1700" s="101">
        <v>172</v>
      </c>
      <c r="C1700" t="s">
        <v>1212</v>
      </c>
    </row>
    <row r="1701" spans="1:3" ht="15" customHeight="1" x14ac:dyDescent="0.3">
      <c r="A1701" t="s">
        <v>2908</v>
      </c>
      <c r="B1701" s="101">
        <v>163</v>
      </c>
      <c r="C1701" t="s">
        <v>1212</v>
      </c>
    </row>
    <row r="1702" spans="1:3" ht="15" customHeight="1" x14ac:dyDescent="0.3">
      <c r="A1702" t="s">
        <v>2909</v>
      </c>
      <c r="B1702" s="101">
        <v>154.1</v>
      </c>
      <c r="C1702" t="s">
        <v>1212</v>
      </c>
    </row>
    <row r="1703" spans="1:3" ht="15" customHeight="1" x14ac:dyDescent="0.3">
      <c r="A1703" t="s">
        <v>2910</v>
      </c>
      <c r="B1703" s="101">
        <v>143</v>
      </c>
      <c r="C1703" t="s">
        <v>1212</v>
      </c>
    </row>
    <row r="1704" spans="1:3" ht="15" customHeight="1" x14ac:dyDescent="0.3">
      <c r="A1704" t="s">
        <v>2911</v>
      </c>
      <c r="B1704" s="101">
        <v>155</v>
      </c>
      <c r="C1704" t="s">
        <v>1212</v>
      </c>
    </row>
    <row r="1705" spans="1:3" ht="15" customHeight="1" x14ac:dyDescent="0.3">
      <c r="A1705" t="s">
        <v>2912</v>
      </c>
      <c r="B1705" s="101">
        <v>152</v>
      </c>
      <c r="C1705" t="s">
        <v>1212</v>
      </c>
    </row>
    <row r="1706" spans="1:3" ht="15" customHeight="1" x14ac:dyDescent="0.3">
      <c r="A1706" t="s">
        <v>2913</v>
      </c>
      <c r="B1706" s="101">
        <v>159</v>
      </c>
      <c r="C1706" t="s">
        <v>1212</v>
      </c>
    </row>
    <row r="1707" spans="1:3" ht="15" customHeight="1" x14ac:dyDescent="0.3">
      <c r="A1707" t="s">
        <v>2914</v>
      </c>
      <c r="B1707" s="101">
        <v>182</v>
      </c>
      <c r="C1707" t="s">
        <v>1212</v>
      </c>
    </row>
    <row r="1708" spans="1:3" ht="15" customHeight="1" x14ac:dyDescent="0.3">
      <c r="A1708" t="s">
        <v>2915</v>
      </c>
      <c r="B1708" s="101">
        <v>184</v>
      </c>
      <c r="C1708" t="s">
        <v>1212</v>
      </c>
    </row>
    <row r="1709" spans="1:3" ht="15" customHeight="1" x14ac:dyDescent="0.3">
      <c r="A1709" t="s">
        <v>2916</v>
      </c>
      <c r="B1709" s="101">
        <v>176</v>
      </c>
      <c r="C1709" t="s">
        <v>1212</v>
      </c>
    </row>
    <row r="1710" spans="1:3" ht="15" customHeight="1" x14ac:dyDescent="0.3">
      <c r="A1710" t="s">
        <v>2917</v>
      </c>
      <c r="B1710" s="101">
        <v>179.6</v>
      </c>
      <c r="C1710" t="s">
        <v>1212</v>
      </c>
    </row>
    <row r="1711" spans="1:3" ht="15" customHeight="1" x14ac:dyDescent="0.3">
      <c r="A1711" t="s">
        <v>2918</v>
      </c>
      <c r="B1711" s="101">
        <v>178</v>
      </c>
      <c r="C1711" t="s">
        <v>1212</v>
      </c>
    </row>
    <row r="1712" spans="1:3" ht="15" customHeight="1" x14ac:dyDescent="0.3">
      <c r="A1712" t="s">
        <v>2919</v>
      </c>
      <c r="B1712" s="101">
        <v>170</v>
      </c>
      <c r="C1712" t="s">
        <v>1212</v>
      </c>
    </row>
    <row r="1713" spans="1:3" ht="15" customHeight="1" x14ac:dyDescent="0.3">
      <c r="A1713" t="s">
        <v>2920</v>
      </c>
      <c r="B1713" s="101">
        <v>167</v>
      </c>
      <c r="C1713" t="s">
        <v>1212</v>
      </c>
    </row>
    <row r="1714" spans="1:3" ht="15" customHeight="1" x14ac:dyDescent="0.3">
      <c r="A1714" t="s">
        <v>2921</v>
      </c>
      <c r="B1714" s="101">
        <v>164.24</v>
      </c>
      <c r="C1714" t="s">
        <v>1212</v>
      </c>
    </row>
    <row r="1715" spans="1:3" ht="15" customHeight="1" x14ac:dyDescent="0.3">
      <c r="A1715" t="s">
        <v>2922</v>
      </c>
      <c r="B1715" s="101">
        <v>165</v>
      </c>
      <c r="C1715" t="s">
        <v>1212</v>
      </c>
    </row>
    <row r="1716" spans="1:3" ht="15" customHeight="1" x14ac:dyDescent="0.3">
      <c r="A1716" t="s">
        <v>2923</v>
      </c>
      <c r="B1716" s="101">
        <v>163</v>
      </c>
      <c r="C1716" t="s">
        <v>1212</v>
      </c>
    </row>
    <row r="1717" spans="1:3" ht="15" customHeight="1" x14ac:dyDescent="0.3">
      <c r="A1717" t="s">
        <v>2924</v>
      </c>
      <c r="B1717" s="101">
        <v>144</v>
      </c>
      <c r="C1717" t="s">
        <v>1212</v>
      </c>
    </row>
    <row r="1718" spans="1:3" ht="15" customHeight="1" x14ac:dyDescent="0.3">
      <c r="A1718" t="s">
        <v>2925</v>
      </c>
      <c r="B1718" s="101">
        <v>143</v>
      </c>
      <c r="C1718" t="s">
        <v>1212</v>
      </c>
    </row>
    <row r="1719" spans="1:3" ht="15" customHeight="1" x14ac:dyDescent="0.3">
      <c r="A1719" t="s">
        <v>2926</v>
      </c>
      <c r="B1719" s="101">
        <v>142</v>
      </c>
      <c r="C1719" t="s">
        <v>1212</v>
      </c>
    </row>
    <row r="1720" spans="1:3" ht="15" customHeight="1" x14ac:dyDescent="0.3">
      <c r="A1720" t="s">
        <v>2927</v>
      </c>
      <c r="B1720" s="101">
        <v>139</v>
      </c>
      <c r="C1720" t="s">
        <v>1212</v>
      </c>
    </row>
    <row r="1721" spans="1:3" ht="15" customHeight="1" x14ac:dyDescent="0.3">
      <c r="A1721" t="s">
        <v>2928</v>
      </c>
      <c r="B1721" s="101">
        <v>131.05000000000001</v>
      </c>
      <c r="C1721" t="s">
        <v>1212</v>
      </c>
    </row>
    <row r="1722" spans="1:3" ht="15" customHeight="1" x14ac:dyDescent="0.3">
      <c r="A1722" t="s">
        <v>2929</v>
      </c>
      <c r="B1722" s="101">
        <v>131</v>
      </c>
      <c r="C1722" t="s">
        <v>1212</v>
      </c>
    </row>
    <row r="1723" spans="1:3" ht="15" customHeight="1" x14ac:dyDescent="0.3">
      <c r="A1723" t="s">
        <v>2930</v>
      </c>
      <c r="B1723" s="101">
        <v>133</v>
      </c>
      <c r="C1723" t="s">
        <v>1212</v>
      </c>
    </row>
    <row r="1724" spans="1:3" ht="15" customHeight="1" x14ac:dyDescent="0.3">
      <c r="A1724" t="s">
        <v>2931</v>
      </c>
      <c r="B1724" s="101">
        <v>128</v>
      </c>
      <c r="C1724" t="s">
        <v>1212</v>
      </c>
    </row>
    <row r="1725" spans="1:3" ht="15" customHeight="1" x14ac:dyDescent="0.3">
      <c r="A1725" t="s">
        <v>2932</v>
      </c>
      <c r="B1725" s="101">
        <v>127</v>
      </c>
      <c r="C1725" t="s">
        <v>1212</v>
      </c>
    </row>
    <row r="1726" spans="1:3" ht="15" customHeight="1" x14ac:dyDescent="0.3">
      <c r="A1726" t="s">
        <v>2933</v>
      </c>
      <c r="B1726" s="101">
        <v>126</v>
      </c>
      <c r="C1726" t="s">
        <v>1212</v>
      </c>
    </row>
    <row r="1727" spans="1:3" ht="15" customHeight="1" x14ac:dyDescent="0.3">
      <c r="A1727" t="s">
        <v>2934</v>
      </c>
      <c r="B1727" s="101">
        <v>118</v>
      </c>
      <c r="C1727" t="s">
        <v>1212</v>
      </c>
    </row>
    <row r="1728" spans="1:3" ht="15" customHeight="1" x14ac:dyDescent="0.3">
      <c r="A1728" t="s">
        <v>2935</v>
      </c>
      <c r="B1728" s="101">
        <v>109.93</v>
      </c>
      <c r="C1728" t="s">
        <v>1212</v>
      </c>
    </row>
    <row r="1729" spans="1:3" ht="15" customHeight="1" x14ac:dyDescent="0.3">
      <c r="A1729" t="s">
        <v>2936</v>
      </c>
      <c r="B1729" s="101">
        <v>114</v>
      </c>
      <c r="C1729" t="s">
        <v>1212</v>
      </c>
    </row>
    <row r="1730" spans="1:3" ht="15" customHeight="1" x14ac:dyDescent="0.3">
      <c r="A1730" t="s">
        <v>2937</v>
      </c>
      <c r="B1730" s="101">
        <v>116</v>
      </c>
      <c r="C1730" t="s">
        <v>1212</v>
      </c>
    </row>
    <row r="1731" spans="1:3" ht="15" customHeight="1" x14ac:dyDescent="0.3">
      <c r="A1731" t="s">
        <v>2938</v>
      </c>
      <c r="B1731" s="101">
        <v>130</v>
      </c>
      <c r="C1731" t="s">
        <v>1212</v>
      </c>
    </row>
    <row r="1732" spans="1:3" ht="15" customHeight="1" x14ac:dyDescent="0.3">
      <c r="A1732" t="s">
        <v>2939</v>
      </c>
      <c r="B1732" s="101">
        <v>134</v>
      </c>
      <c r="C1732" t="s">
        <v>1212</v>
      </c>
    </row>
    <row r="1733" spans="1:3" ht="15" customHeight="1" x14ac:dyDescent="0.3">
      <c r="A1733" t="s">
        <v>2940</v>
      </c>
      <c r="B1733" s="101">
        <v>132</v>
      </c>
      <c r="C1733" t="s">
        <v>1212</v>
      </c>
    </row>
    <row r="1734" spans="1:3" ht="15" customHeight="1" x14ac:dyDescent="0.3">
      <c r="A1734" t="s">
        <v>2941</v>
      </c>
      <c r="B1734" s="101">
        <v>136</v>
      </c>
      <c r="C1734" t="s">
        <v>1212</v>
      </c>
    </row>
    <row r="1735" spans="1:3" ht="15" customHeight="1" x14ac:dyDescent="0.3">
      <c r="A1735" t="s">
        <v>2942</v>
      </c>
      <c r="B1735" s="101">
        <v>148</v>
      </c>
      <c r="C1735" t="s">
        <v>1212</v>
      </c>
    </row>
    <row r="1736" spans="1:3" ht="15" customHeight="1" x14ac:dyDescent="0.3">
      <c r="A1736" t="s">
        <v>2943</v>
      </c>
      <c r="B1736" s="101">
        <v>149</v>
      </c>
      <c r="C1736" t="s">
        <v>1212</v>
      </c>
    </row>
    <row r="1737" spans="1:3" ht="15" customHeight="1" x14ac:dyDescent="0.3">
      <c r="A1737" t="s">
        <v>2944</v>
      </c>
      <c r="B1737" s="101">
        <v>147</v>
      </c>
      <c r="C1737" t="s">
        <v>1212</v>
      </c>
    </row>
    <row r="1738" spans="1:3" ht="15" customHeight="1" x14ac:dyDescent="0.3">
      <c r="A1738" t="s">
        <v>2945</v>
      </c>
      <c r="B1738" s="101">
        <v>141</v>
      </c>
      <c r="C1738" t="s">
        <v>1212</v>
      </c>
    </row>
    <row r="1739" spans="1:3" ht="15" customHeight="1" x14ac:dyDescent="0.3">
      <c r="A1739" t="s">
        <v>2946</v>
      </c>
      <c r="B1739" s="101">
        <v>143</v>
      </c>
      <c r="C1739" t="s">
        <v>1212</v>
      </c>
    </row>
    <row r="1740" spans="1:3" ht="15" customHeight="1" x14ac:dyDescent="0.3">
      <c r="A1740" t="s">
        <v>2947</v>
      </c>
      <c r="B1740" s="101">
        <v>145</v>
      </c>
      <c r="C1740" t="s">
        <v>1212</v>
      </c>
    </row>
    <row r="1741" spans="1:3" ht="15" customHeight="1" x14ac:dyDescent="0.3">
      <c r="A1741" t="s">
        <v>2948</v>
      </c>
      <c r="B1741" s="101">
        <v>149.53</v>
      </c>
      <c r="C1741" t="s">
        <v>1212</v>
      </c>
    </row>
    <row r="1742" spans="1:3" ht="15" customHeight="1" x14ac:dyDescent="0.3">
      <c r="A1742" t="s">
        <v>2949</v>
      </c>
      <c r="B1742" s="101">
        <v>159</v>
      </c>
      <c r="C1742" t="s">
        <v>1212</v>
      </c>
    </row>
    <row r="1743" spans="1:3" ht="15" customHeight="1" x14ac:dyDescent="0.3">
      <c r="A1743" t="s">
        <v>2950</v>
      </c>
      <c r="B1743" s="101">
        <v>162</v>
      </c>
      <c r="C1743" t="s">
        <v>1212</v>
      </c>
    </row>
    <row r="1744" spans="1:3" ht="15" customHeight="1" x14ac:dyDescent="0.3">
      <c r="A1744" t="s">
        <v>2951</v>
      </c>
      <c r="B1744" s="101">
        <v>160</v>
      </c>
      <c r="C1744" t="s">
        <v>1212</v>
      </c>
    </row>
    <row r="1745" spans="1:3" ht="15" customHeight="1" x14ac:dyDescent="0.3">
      <c r="A1745" t="s">
        <v>2952</v>
      </c>
      <c r="B1745" s="101">
        <v>173</v>
      </c>
      <c r="C1745" t="s">
        <v>1212</v>
      </c>
    </row>
    <row r="1746" spans="1:3" ht="15" customHeight="1" x14ac:dyDescent="0.3">
      <c r="A1746" t="s">
        <v>2953</v>
      </c>
      <c r="B1746" s="101">
        <v>178</v>
      </c>
      <c r="C1746" t="s">
        <v>1212</v>
      </c>
    </row>
    <row r="1747" spans="1:3" ht="15" customHeight="1" x14ac:dyDescent="0.3">
      <c r="A1747" t="s">
        <v>2954</v>
      </c>
      <c r="B1747" s="101">
        <v>184</v>
      </c>
      <c r="C1747" t="s">
        <v>1212</v>
      </c>
    </row>
    <row r="1748" spans="1:3" ht="15" customHeight="1" x14ac:dyDescent="0.3">
      <c r="A1748" t="s">
        <v>2955</v>
      </c>
      <c r="B1748" s="101">
        <v>175.28</v>
      </c>
      <c r="C1748" t="s">
        <v>1212</v>
      </c>
    </row>
    <row r="1749" spans="1:3" ht="15" customHeight="1" x14ac:dyDescent="0.3">
      <c r="A1749" t="s">
        <v>2956</v>
      </c>
      <c r="B1749" s="101">
        <v>176.31</v>
      </c>
      <c r="C1749" t="s">
        <v>1212</v>
      </c>
    </row>
    <row r="1750" spans="1:3" ht="15" customHeight="1" x14ac:dyDescent="0.3">
      <c r="A1750" t="s">
        <v>2957</v>
      </c>
      <c r="B1750" s="101">
        <v>184</v>
      </c>
      <c r="C1750" t="s">
        <v>1212</v>
      </c>
    </row>
    <row r="1751" spans="1:3" ht="15" customHeight="1" x14ac:dyDescent="0.3">
      <c r="A1751" t="s">
        <v>2958</v>
      </c>
      <c r="B1751" s="101">
        <v>189</v>
      </c>
      <c r="C1751" t="s">
        <v>1212</v>
      </c>
    </row>
    <row r="1752" spans="1:3" ht="15" customHeight="1" x14ac:dyDescent="0.3">
      <c r="A1752" t="s">
        <v>2959</v>
      </c>
      <c r="B1752" s="101">
        <v>206</v>
      </c>
      <c r="C1752" t="s">
        <v>1212</v>
      </c>
    </row>
    <row r="1753" spans="1:3" ht="15" customHeight="1" x14ac:dyDescent="0.3">
      <c r="A1753" t="s">
        <v>2960</v>
      </c>
      <c r="B1753" s="101">
        <v>212.08</v>
      </c>
      <c r="C1753" t="s">
        <v>1212</v>
      </c>
    </row>
    <row r="1754" spans="1:3" ht="15" customHeight="1" x14ac:dyDescent="0.3">
      <c r="A1754" t="s">
        <v>2961</v>
      </c>
      <c r="B1754" s="101">
        <v>227</v>
      </c>
      <c r="C1754" t="s">
        <v>1212</v>
      </c>
    </row>
    <row r="1755" spans="1:3" ht="15" customHeight="1" x14ac:dyDescent="0.3">
      <c r="A1755" t="s">
        <v>2962</v>
      </c>
      <c r="B1755" s="101">
        <v>206</v>
      </c>
      <c r="C1755" t="s">
        <v>1212</v>
      </c>
    </row>
    <row r="1756" spans="1:3" ht="15" customHeight="1" x14ac:dyDescent="0.3">
      <c r="A1756" t="s">
        <v>2963</v>
      </c>
      <c r="B1756" s="101">
        <v>207.85</v>
      </c>
      <c r="C1756" t="s">
        <v>1212</v>
      </c>
    </row>
    <row r="1757" spans="1:3" ht="15" customHeight="1" x14ac:dyDescent="0.3">
      <c r="A1757" t="s">
        <v>2964</v>
      </c>
      <c r="B1757" s="101">
        <v>227</v>
      </c>
      <c r="C1757" t="s">
        <v>1212</v>
      </c>
    </row>
    <row r="1758" spans="1:3" ht="15" customHeight="1" x14ac:dyDescent="0.3">
      <c r="A1758" t="s">
        <v>2965</v>
      </c>
      <c r="B1758" s="101">
        <v>246</v>
      </c>
      <c r="C1758" t="s">
        <v>1212</v>
      </c>
    </row>
    <row r="1759" spans="1:3" ht="15" customHeight="1" x14ac:dyDescent="0.3">
      <c r="A1759" t="s">
        <v>2966</v>
      </c>
      <c r="B1759" s="101">
        <v>242</v>
      </c>
      <c r="C1759" t="s">
        <v>1212</v>
      </c>
    </row>
    <row r="1760" spans="1:3" ht="15" customHeight="1" x14ac:dyDescent="0.3">
      <c r="A1760" t="s">
        <v>2967</v>
      </c>
      <c r="B1760" s="101">
        <v>239.11</v>
      </c>
      <c r="C1760" t="s">
        <v>1212</v>
      </c>
    </row>
    <row r="1761" spans="1:3" ht="15" customHeight="1" x14ac:dyDescent="0.3">
      <c r="A1761" t="s">
        <v>2968</v>
      </c>
      <c r="B1761" s="101">
        <v>258</v>
      </c>
      <c r="C1761" t="s">
        <v>1212</v>
      </c>
    </row>
    <row r="1762" spans="1:3" ht="15" customHeight="1" x14ac:dyDescent="0.3">
      <c r="A1762" t="s">
        <v>2969</v>
      </c>
      <c r="B1762" s="101">
        <v>279</v>
      </c>
      <c r="C1762" t="s">
        <v>1212</v>
      </c>
    </row>
    <row r="1763" spans="1:3" ht="15" customHeight="1" x14ac:dyDescent="0.3">
      <c r="A1763" t="s">
        <v>2970</v>
      </c>
      <c r="B1763" s="101">
        <v>295</v>
      </c>
      <c r="C1763" t="s">
        <v>1212</v>
      </c>
    </row>
    <row r="1764" spans="1:3" ht="15" customHeight="1" x14ac:dyDescent="0.3">
      <c r="A1764" t="s">
        <v>2971</v>
      </c>
      <c r="B1764" s="101">
        <v>301</v>
      </c>
      <c r="C1764" t="s">
        <v>1212</v>
      </c>
    </row>
    <row r="1765" spans="1:3" ht="15" customHeight="1" x14ac:dyDescent="0.3">
      <c r="A1765" t="s">
        <v>2972</v>
      </c>
      <c r="B1765" s="101">
        <v>355</v>
      </c>
      <c r="C1765" t="s">
        <v>1212</v>
      </c>
    </row>
    <row r="1766" spans="1:3" ht="15" customHeight="1" x14ac:dyDescent="0.3">
      <c r="A1766" t="s">
        <v>2973</v>
      </c>
      <c r="B1766" s="101">
        <v>392</v>
      </c>
      <c r="C1766" t="s">
        <v>1212</v>
      </c>
    </row>
    <row r="1767" spans="1:3" ht="15" customHeight="1" x14ac:dyDescent="0.3">
      <c r="A1767" t="s">
        <v>2974</v>
      </c>
      <c r="B1767" s="101">
        <v>391.99</v>
      </c>
      <c r="C1767" t="s">
        <v>1212</v>
      </c>
    </row>
    <row r="1768" spans="1:3" ht="15" customHeight="1" x14ac:dyDescent="0.3">
      <c r="A1768" t="s">
        <v>2975</v>
      </c>
      <c r="B1768" s="101">
        <v>455</v>
      </c>
      <c r="C1768" t="s">
        <v>1212</v>
      </c>
    </row>
    <row r="1769" spans="1:3" ht="15" customHeight="1" x14ac:dyDescent="0.3">
      <c r="A1769" t="s">
        <v>2976</v>
      </c>
      <c r="B1769" s="101">
        <v>675.31</v>
      </c>
      <c r="C1769" t="s">
        <v>1212</v>
      </c>
    </row>
    <row r="1770" spans="1:3" ht="15" customHeight="1" x14ac:dyDescent="0.3">
      <c r="A1770" t="s">
        <v>2977</v>
      </c>
      <c r="B1770" s="101">
        <v>665</v>
      </c>
      <c r="C1770" t="s">
        <v>1212</v>
      </c>
    </row>
    <row r="1771" spans="1:3" ht="15" customHeight="1" x14ac:dyDescent="0.3">
      <c r="A1771" t="s">
        <v>2978</v>
      </c>
      <c r="B1771" s="101">
        <v>554</v>
      </c>
      <c r="C1771" t="s">
        <v>1212</v>
      </c>
    </row>
    <row r="1772" spans="1:3" ht="15" customHeight="1" x14ac:dyDescent="0.3">
      <c r="A1772" t="s">
        <v>2979</v>
      </c>
      <c r="B1772" s="101">
        <v>517</v>
      </c>
      <c r="C1772" t="s">
        <v>1212</v>
      </c>
    </row>
    <row r="1773" spans="1:3" ht="15" customHeight="1" x14ac:dyDescent="0.3">
      <c r="A1773" t="s">
        <v>2980</v>
      </c>
      <c r="B1773" s="101">
        <v>513.79999999999995</v>
      </c>
      <c r="C1773" t="s">
        <v>1212</v>
      </c>
    </row>
    <row r="1774" spans="1:3" ht="15" customHeight="1" x14ac:dyDescent="0.3">
      <c r="A1774" t="s">
        <v>2981</v>
      </c>
      <c r="B1774" s="101">
        <v>601</v>
      </c>
      <c r="C1774" t="s">
        <v>1212</v>
      </c>
    </row>
    <row r="1775" spans="1:3" ht="15" customHeight="1" x14ac:dyDescent="0.3">
      <c r="A1775" t="s">
        <v>2982</v>
      </c>
      <c r="B1775" s="101">
        <v>643.27</v>
      </c>
      <c r="C1775" t="s">
        <v>1212</v>
      </c>
    </row>
    <row r="1776" spans="1:3" ht="15" customHeight="1" x14ac:dyDescent="0.3">
      <c r="A1776" t="s">
        <v>2983</v>
      </c>
      <c r="B1776" s="101">
        <v>627</v>
      </c>
      <c r="C1776" t="s">
        <v>1212</v>
      </c>
    </row>
    <row r="1777" spans="1:3" ht="15" customHeight="1" x14ac:dyDescent="0.3">
      <c r="A1777" t="s">
        <v>2984</v>
      </c>
      <c r="B1777" s="101">
        <v>674</v>
      </c>
      <c r="C1777" t="s">
        <v>1212</v>
      </c>
    </row>
    <row r="1778" spans="1:3" ht="15" customHeight="1" x14ac:dyDescent="0.3">
      <c r="A1778" t="s">
        <v>2985</v>
      </c>
      <c r="B1778" s="101">
        <v>661</v>
      </c>
      <c r="C1778" t="s">
        <v>1212</v>
      </c>
    </row>
    <row r="1779" spans="1:3" ht="15" customHeight="1" x14ac:dyDescent="0.3">
      <c r="A1779" t="s">
        <v>2986</v>
      </c>
      <c r="B1779" s="101">
        <v>625</v>
      </c>
      <c r="C1779" t="s">
        <v>1212</v>
      </c>
    </row>
    <row r="1780" spans="1:3" ht="15" customHeight="1" x14ac:dyDescent="0.3">
      <c r="A1780" t="s">
        <v>2987</v>
      </c>
      <c r="B1780" s="101">
        <v>538</v>
      </c>
      <c r="C1780" t="s">
        <v>1212</v>
      </c>
    </row>
    <row r="1781" spans="1:3" ht="15" customHeight="1" x14ac:dyDescent="0.3">
      <c r="A1781" t="s">
        <v>2988</v>
      </c>
      <c r="B1781" s="101">
        <v>557.39</v>
      </c>
      <c r="C1781" t="s">
        <v>1212</v>
      </c>
    </row>
    <row r="1782" spans="1:3" ht="15" customHeight="1" x14ac:dyDescent="0.3">
      <c r="A1782" t="s">
        <v>2989</v>
      </c>
      <c r="B1782" s="101">
        <v>499.76</v>
      </c>
      <c r="C1782" t="s">
        <v>1212</v>
      </c>
    </row>
    <row r="1783" spans="1:3" ht="15" customHeight="1" x14ac:dyDescent="0.3">
      <c r="A1783" t="s">
        <v>2990</v>
      </c>
      <c r="B1783" s="101">
        <v>499</v>
      </c>
      <c r="C1783" t="s">
        <v>1212</v>
      </c>
    </row>
    <row r="1784" spans="1:3" ht="15" customHeight="1" x14ac:dyDescent="0.3">
      <c r="A1784" t="s">
        <v>2991</v>
      </c>
      <c r="B1784" s="101">
        <v>495.8</v>
      </c>
      <c r="C1784" t="s">
        <v>1212</v>
      </c>
    </row>
    <row r="1785" spans="1:3" ht="15" customHeight="1" x14ac:dyDescent="0.3">
      <c r="A1785" t="s">
        <v>2992</v>
      </c>
      <c r="B1785" s="101">
        <v>479.7</v>
      </c>
      <c r="C1785" t="s">
        <v>1212</v>
      </c>
    </row>
    <row r="1786" spans="1:3" ht="15" customHeight="1" x14ac:dyDescent="0.3">
      <c r="A1786" t="s">
        <v>2993</v>
      </c>
      <c r="B1786" s="101">
        <v>461.09</v>
      </c>
      <c r="C1786" t="s">
        <v>1212</v>
      </c>
    </row>
    <row r="1787" spans="1:3" ht="15" customHeight="1" x14ac:dyDescent="0.3">
      <c r="A1787" t="s">
        <v>2994</v>
      </c>
      <c r="B1787" s="101">
        <v>409</v>
      </c>
      <c r="C1787" t="s">
        <v>1212</v>
      </c>
    </row>
    <row r="1788" spans="1:3" ht="15" customHeight="1" x14ac:dyDescent="0.3">
      <c r="A1788" t="s">
        <v>2995</v>
      </c>
      <c r="B1788" s="101">
        <v>410</v>
      </c>
      <c r="C1788" t="s">
        <v>1212</v>
      </c>
    </row>
    <row r="1789" spans="1:3" ht="15" customHeight="1" x14ac:dyDescent="0.3">
      <c r="A1789" t="s">
        <v>2996</v>
      </c>
      <c r="B1789" s="101">
        <v>444</v>
      </c>
      <c r="C1789" t="s">
        <v>1212</v>
      </c>
    </row>
    <row r="1790" spans="1:3" ht="15" customHeight="1" x14ac:dyDescent="0.3">
      <c r="A1790" t="s">
        <v>2997</v>
      </c>
      <c r="B1790" s="101">
        <v>438</v>
      </c>
      <c r="C1790" t="s">
        <v>1212</v>
      </c>
    </row>
    <row r="1791" spans="1:3" ht="15" customHeight="1" x14ac:dyDescent="0.3">
      <c r="A1791" t="s">
        <v>2998</v>
      </c>
      <c r="B1791" s="101">
        <v>413</v>
      </c>
      <c r="C1791" t="s">
        <v>1212</v>
      </c>
    </row>
    <row r="1792" spans="1:3" ht="15" customHeight="1" x14ac:dyDescent="0.3">
      <c r="A1792" t="s">
        <v>2999</v>
      </c>
      <c r="B1792" s="101">
        <v>410</v>
      </c>
      <c r="C1792" t="s">
        <v>1212</v>
      </c>
    </row>
    <row r="1793" spans="1:3" ht="15" customHeight="1" x14ac:dyDescent="0.3">
      <c r="A1793" t="s">
        <v>3000</v>
      </c>
      <c r="B1793" s="101">
        <v>384</v>
      </c>
      <c r="C1793" t="s">
        <v>1212</v>
      </c>
    </row>
    <row r="1794" spans="1:3" ht="15" customHeight="1" x14ac:dyDescent="0.3">
      <c r="A1794" t="s">
        <v>3001</v>
      </c>
      <c r="B1794" s="101">
        <v>374</v>
      </c>
      <c r="C1794" t="s">
        <v>1212</v>
      </c>
    </row>
    <row r="1795" spans="1:3" ht="15" customHeight="1" x14ac:dyDescent="0.3">
      <c r="A1795" t="s">
        <v>3002</v>
      </c>
      <c r="B1795" s="101">
        <v>330</v>
      </c>
      <c r="C1795" t="s">
        <v>1212</v>
      </c>
    </row>
    <row r="1796" spans="1:3" ht="15" customHeight="1" x14ac:dyDescent="0.3">
      <c r="A1796" t="s">
        <v>3003</v>
      </c>
      <c r="B1796" s="101">
        <v>350</v>
      </c>
      <c r="C1796" t="s">
        <v>1212</v>
      </c>
    </row>
    <row r="1797" spans="1:3" ht="15" customHeight="1" x14ac:dyDescent="0.3">
      <c r="A1797" t="s">
        <v>3004</v>
      </c>
      <c r="B1797" s="101">
        <v>334</v>
      </c>
      <c r="C1797" t="s">
        <v>1212</v>
      </c>
    </row>
    <row r="1798" spans="1:3" ht="15" customHeight="1" x14ac:dyDescent="0.3">
      <c r="A1798" t="s">
        <v>3005</v>
      </c>
      <c r="B1798" s="101">
        <v>314.98</v>
      </c>
      <c r="C1798" t="s">
        <v>1212</v>
      </c>
    </row>
    <row r="1799" spans="1:3" ht="15" customHeight="1" x14ac:dyDescent="0.3">
      <c r="A1799" t="s">
        <v>3006</v>
      </c>
      <c r="B1799" s="101">
        <v>338.97</v>
      </c>
      <c r="C1799" t="s">
        <v>1212</v>
      </c>
    </row>
    <row r="1800" spans="1:3" ht="15" customHeight="1" x14ac:dyDescent="0.3">
      <c r="A1800" t="s">
        <v>3007</v>
      </c>
      <c r="B1800" s="101">
        <v>364.23</v>
      </c>
      <c r="C1800" t="s">
        <v>1212</v>
      </c>
    </row>
    <row r="1801" spans="1:3" ht="15" customHeight="1" x14ac:dyDescent="0.3">
      <c r="A1801" t="s">
        <v>3008</v>
      </c>
      <c r="B1801" s="101">
        <v>437</v>
      </c>
      <c r="C1801" t="s">
        <v>1212</v>
      </c>
    </row>
    <row r="1802" spans="1:3" ht="15" customHeight="1" x14ac:dyDescent="0.3">
      <c r="A1802" t="s">
        <v>3009</v>
      </c>
      <c r="B1802" s="101">
        <v>422</v>
      </c>
      <c r="C1802" t="s">
        <v>1212</v>
      </c>
    </row>
    <row r="1803" spans="1:3" ht="15" customHeight="1" x14ac:dyDescent="0.3">
      <c r="A1803" t="s">
        <v>3010</v>
      </c>
      <c r="B1803" s="101">
        <v>415</v>
      </c>
      <c r="C1803" t="s">
        <v>1212</v>
      </c>
    </row>
    <row r="1804" spans="1:3" ht="15" customHeight="1" x14ac:dyDescent="0.3">
      <c r="A1804" t="s">
        <v>3011</v>
      </c>
      <c r="B1804" s="101">
        <v>445</v>
      </c>
      <c r="C1804" t="s">
        <v>1212</v>
      </c>
    </row>
    <row r="1805" spans="1:3" ht="15" customHeight="1" x14ac:dyDescent="0.3">
      <c r="A1805" t="s">
        <v>3012</v>
      </c>
      <c r="B1805" s="101">
        <v>481</v>
      </c>
      <c r="C1805" t="s">
        <v>1212</v>
      </c>
    </row>
    <row r="1806" spans="1:3" ht="15" customHeight="1" x14ac:dyDescent="0.3">
      <c r="A1806" t="s">
        <v>3013</v>
      </c>
      <c r="B1806" s="101">
        <v>491</v>
      </c>
      <c r="C1806" t="s">
        <v>1212</v>
      </c>
    </row>
    <row r="1807" spans="1:3" ht="15" customHeight="1" x14ac:dyDescent="0.3">
      <c r="A1807" t="s">
        <v>3014</v>
      </c>
      <c r="B1807" s="101">
        <v>420</v>
      </c>
      <c r="C1807" t="s">
        <v>1212</v>
      </c>
    </row>
    <row r="1808" spans="1:3" ht="15" customHeight="1" x14ac:dyDescent="0.3">
      <c r="A1808" t="s">
        <v>3015</v>
      </c>
      <c r="B1808" s="101">
        <v>433</v>
      </c>
      <c r="C1808" t="s">
        <v>1212</v>
      </c>
    </row>
    <row r="1809" spans="1:3" ht="15" customHeight="1" x14ac:dyDescent="0.3">
      <c r="A1809" t="s">
        <v>3016</v>
      </c>
      <c r="B1809" s="101">
        <v>438</v>
      </c>
      <c r="C1809" t="s">
        <v>1212</v>
      </c>
    </row>
    <row r="1810" spans="1:3" ht="15" customHeight="1" x14ac:dyDescent="0.3">
      <c r="A1810" t="s">
        <v>3017</v>
      </c>
      <c r="B1810" s="101">
        <v>413</v>
      </c>
      <c r="C1810" t="s">
        <v>1212</v>
      </c>
    </row>
    <row r="1811" spans="1:3" ht="15" customHeight="1" x14ac:dyDescent="0.3">
      <c r="A1811" t="s">
        <v>3018</v>
      </c>
      <c r="B1811" s="101">
        <v>403</v>
      </c>
      <c r="C1811" t="s">
        <v>1212</v>
      </c>
    </row>
    <row r="1812" spans="1:3" ht="15" customHeight="1" x14ac:dyDescent="0.3">
      <c r="A1812" t="s">
        <v>3019</v>
      </c>
      <c r="B1812" s="101">
        <v>416</v>
      </c>
      <c r="C1812" t="s">
        <v>1212</v>
      </c>
    </row>
    <row r="1813" spans="1:3" ht="15" customHeight="1" x14ac:dyDescent="0.3">
      <c r="A1813" t="s">
        <v>3020</v>
      </c>
      <c r="B1813" s="101">
        <v>412</v>
      </c>
      <c r="C1813" t="s">
        <v>1212</v>
      </c>
    </row>
    <row r="1814" spans="1:3" ht="15" customHeight="1" x14ac:dyDescent="0.3">
      <c r="A1814" t="s">
        <v>3021</v>
      </c>
      <c r="B1814" s="101">
        <v>394</v>
      </c>
      <c r="C1814" t="s">
        <v>1212</v>
      </c>
    </row>
    <row r="1815" spans="1:3" ht="15" customHeight="1" x14ac:dyDescent="0.3">
      <c r="A1815" t="s">
        <v>3022</v>
      </c>
      <c r="B1815" s="101">
        <v>382</v>
      </c>
      <c r="C1815" t="s">
        <v>1212</v>
      </c>
    </row>
    <row r="1816" spans="1:3" ht="15" customHeight="1" x14ac:dyDescent="0.3">
      <c r="A1816" t="s">
        <v>3023</v>
      </c>
      <c r="B1816" s="101">
        <v>388</v>
      </c>
      <c r="C1816" t="s">
        <v>1212</v>
      </c>
    </row>
    <row r="1817" spans="1:3" ht="15" customHeight="1" x14ac:dyDescent="0.3">
      <c r="A1817" t="s">
        <v>3024</v>
      </c>
      <c r="B1817" s="101">
        <v>370.89</v>
      </c>
      <c r="C1817" t="s">
        <v>1212</v>
      </c>
    </row>
    <row r="1818" spans="1:3" ht="15" customHeight="1" x14ac:dyDescent="0.3">
      <c r="A1818" t="s">
        <v>3025</v>
      </c>
      <c r="B1818" s="101">
        <v>386</v>
      </c>
      <c r="C1818" t="s">
        <v>1212</v>
      </c>
    </row>
    <row r="1819" spans="1:3" ht="15" customHeight="1" x14ac:dyDescent="0.3">
      <c r="A1819" t="s">
        <v>3026</v>
      </c>
      <c r="B1819" s="101">
        <v>394</v>
      </c>
      <c r="C1819" t="s">
        <v>1212</v>
      </c>
    </row>
    <row r="1820" spans="1:3" ht="15" customHeight="1" x14ac:dyDescent="0.3">
      <c r="A1820" t="s">
        <v>3027</v>
      </c>
      <c r="B1820" s="101">
        <v>381</v>
      </c>
      <c r="C1820" t="s">
        <v>1212</v>
      </c>
    </row>
    <row r="1821" spans="1:3" ht="15" customHeight="1" x14ac:dyDescent="0.3">
      <c r="A1821" t="s">
        <v>3028</v>
      </c>
      <c r="B1821" s="101">
        <v>377</v>
      </c>
      <c r="C1821" t="s">
        <v>1212</v>
      </c>
    </row>
    <row r="1822" spans="1:3" ht="15" customHeight="1" x14ac:dyDescent="0.3">
      <c r="A1822" t="s">
        <v>3029</v>
      </c>
      <c r="B1822" s="101">
        <v>378</v>
      </c>
      <c r="C1822" t="s">
        <v>1212</v>
      </c>
    </row>
    <row r="1823" spans="1:3" ht="15" customHeight="1" x14ac:dyDescent="0.3">
      <c r="A1823" t="s">
        <v>3030</v>
      </c>
      <c r="B1823" s="101">
        <v>347.71</v>
      </c>
      <c r="C1823" t="s">
        <v>1212</v>
      </c>
    </row>
    <row r="1824" spans="1:3" ht="15" customHeight="1" x14ac:dyDescent="0.3">
      <c r="A1824" t="s">
        <v>3031</v>
      </c>
      <c r="B1824" s="101">
        <v>348</v>
      </c>
      <c r="C1824" t="s">
        <v>1212</v>
      </c>
    </row>
    <row r="1825" spans="1:3" ht="15" customHeight="1" x14ac:dyDescent="0.3">
      <c r="A1825" t="s">
        <v>3032</v>
      </c>
      <c r="B1825" s="101">
        <v>340</v>
      </c>
      <c r="C1825" t="s">
        <v>1212</v>
      </c>
    </row>
    <row r="1826" spans="1:3" ht="15" customHeight="1" x14ac:dyDescent="0.3">
      <c r="A1826" t="s">
        <v>3033</v>
      </c>
      <c r="B1826" s="101">
        <v>341</v>
      </c>
      <c r="C1826" t="s">
        <v>1212</v>
      </c>
    </row>
    <row r="1827" spans="1:3" ht="15" customHeight="1" x14ac:dyDescent="0.3">
      <c r="A1827" t="s">
        <v>3034</v>
      </c>
      <c r="B1827" s="101">
        <v>342</v>
      </c>
      <c r="C1827" t="s">
        <v>1212</v>
      </c>
    </row>
    <row r="1828" spans="1:3" ht="15" customHeight="1" x14ac:dyDescent="0.3">
      <c r="A1828" t="s">
        <v>3035</v>
      </c>
      <c r="B1828" s="101">
        <v>319.54000000000002</v>
      </c>
      <c r="C1828" t="s">
        <v>1212</v>
      </c>
    </row>
    <row r="1829" spans="1:3" ht="15" customHeight="1" x14ac:dyDescent="0.3">
      <c r="A1829" t="s">
        <v>3036</v>
      </c>
      <c r="B1829" s="101">
        <v>302.79000000000002</v>
      </c>
      <c r="C1829" t="s">
        <v>1212</v>
      </c>
    </row>
    <row r="1830" spans="1:3" ht="15" customHeight="1" x14ac:dyDescent="0.3">
      <c r="A1830" t="s">
        <v>3037</v>
      </c>
      <c r="B1830" s="101">
        <v>299</v>
      </c>
      <c r="C1830" t="s">
        <v>1212</v>
      </c>
    </row>
    <row r="1831" spans="1:3" ht="15" customHeight="1" x14ac:dyDescent="0.3">
      <c r="A1831" t="s">
        <v>3038</v>
      </c>
      <c r="B1831" s="101">
        <v>314</v>
      </c>
      <c r="C1831" t="s">
        <v>1212</v>
      </c>
    </row>
    <row r="1832" spans="1:3" ht="15" customHeight="1" x14ac:dyDescent="0.3">
      <c r="A1832" t="s">
        <v>3039</v>
      </c>
      <c r="B1832" s="101">
        <v>327</v>
      </c>
      <c r="C1832" t="s">
        <v>1212</v>
      </c>
    </row>
    <row r="1833" spans="1:3" ht="15" customHeight="1" x14ac:dyDescent="0.3">
      <c r="A1833" t="s">
        <v>3040</v>
      </c>
      <c r="B1833" s="101">
        <v>316</v>
      </c>
      <c r="C1833" t="s">
        <v>1212</v>
      </c>
    </row>
    <row r="1834" spans="1:3" ht="15" customHeight="1" x14ac:dyDescent="0.3">
      <c r="A1834" t="s">
        <v>3041</v>
      </c>
      <c r="B1834" s="101">
        <v>317</v>
      </c>
      <c r="C1834" t="s">
        <v>1212</v>
      </c>
    </row>
    <row r="1835" spans="1:3" ht="15" customHeight="1" x14ac:dyDescent="0.3">
      <c r="A1835" t="s">
        <v>3042</v>
      </c>
      <c r="B1835" s="101">
        <v>317</v>
      </c>
      <c r="C1835" t="s">
        <v>1212</v>
      </c>
    </row>
    <row r="1836" spans="1:3" ht="15" customHeight="1" x14ac:dyDescent="0.3">
      <c r="A1836" t="s">
        <v>3043</v>
      </c>
      <c r="B1836" s="101">
        <v>330</v>
      </c>
      <c r="C1836" t="s">
        <v>1212</v>
      </c>
    </row>
    <row r="1837" spans="1:3" ht="15" customHeight="1" x14ac:dyDescent="0.3">
      <c r="A1837" t="s">
        <v>3044</v>
      </c>
      <c r="B1837" s="101">
        <v>323</v>
      </c>
      <c r="C1837" t="s">
        <v>1212</v>
      </c>
    </row>
    <row r="1838" spans="1:3" ht="15" customHeight="1" x14ac:dyDescent="0.3">
      <c r="A1838" t="s">
        <v>3045</v>
      </c>
      <c r="B1838" s="101">
        <v>326</v>
      </c>
      <c r="C1838" t="s">
        <v>1212</v>
      </c>
    </row>
    <row r="1839" spans="1:3" ht="15" customHeight="1" x14ac:dyDescent="0.3">
      <c r="A1839" t="s">
        <v>3046</v>
      </c>
      <c r="B1839" s="101">
        <v>322</v>
      </c>
      <c r="C1839" t="s">
        <v>1212</v>
      </c>
    </row>
    <row r="1840" spans="1:3" ht="15" customHeight="1" x14ac:dyDescent="0.3">
      <c r="A1840" t="s">
        <v>3047</v>
      </c>
      <c r="B1840" s="101">
        <v>322</v>
      </c>
      <c r="C1840" t="s">
        <v>1212</v>
      </c>
    </row>
    <row r="1841" spans="1:3" ht="15" customHeight="1" x14ac:dyDescent="0.3">
      <c r="A1841" t="s">
        <v>3048</v>
      </c>
      <c r="B1841" s="101">
        <v>347</v>
      </c>
      <c r="C1841" t="s">
        <v>1212</v>
      </c>
    </row>
    <row r="1842" spans="1:3" ht="15" customHeight="1" x14ac:dyDescent="0.3">
      <c r="A1842" t="s">
        <v>3049</v>
      </c>
      <c r="B1842" s="101">
        <v>339</v>
      </c>
      <c r="C1842" t="s">
        <v>1212</v>
      </c>
    </row>
    <row r="1843" spans="1:3" ht="15" customHeight="1" x14ac:dyDescent="0.3">
      <c r="A1843" t="s">
        <v>3050</v>
      </c>
      <c r="B1843" s="101">
        <v>346</v>
      </c>
      <c r="C1843" t="s">
        <v>1212</v>
      </c>
    </row>
    <row r="1844" spans="1:3" ht="15" customHeight="1" x14ac:dyDescent="0.3">
      <c r="A1844" t="s">
        <v>3051</v>
      </c>
      <c r="B1844" s="101">
        <v>340</v>
      </c>
      <c r="C1844" t="s">
        <v>1212</v>
      </c>
    </row>
    <row r="1845" spans="1:3" ht="15" customHeight="1" x14ac:dyDescent="0.3">
      <c r="A1845" t="s">
        <v>3052</v>
      </c>
      <c r="B1845" s="101">
        <v>342</v>
      </c>
      <c r="C1845" t="s">
        <v>1212</v>
      </c>
    </row>
    <row r="1846" spans="1:3" ht="15" customHeight="1" x14ac:dyDescent="0.3">
      <c r="A1846" t="s">
        <v>3053</v>
      </c>
      <c r="B1846" s="101">
        <v>343</v>
      </c>
      <c r="C1846" t="s">
        <v>1212</v>
      </c>
    </row>
    <row r="1847" spans="1:3" ht="15" customHeight="1" x14ac:dyDescent="0.3">
      <c r="A1847" t="s">
        <v>3054</v>
      </c>
      <c r="B1847" s="101">
        <v>348</v>
      </c>
      <c r="C1847" t="s">
        <v>1212</v>
      </c>
    </row>
    <row r="1848" spans="1:3" ht="15" customHeight="1" x14ac:dyDescent="0.3">
      <c r="A1848" t="s">
        <v>3055</v>
      </c>
      <c r="B1848" s="101">
        <v>376.66</v>
      </c>
      <c r="C1848" t="s">
        <v>1212</v>
      </c>
    </row>
    <row r="1849" spans="1:3" ht="15" customHeight="1" x14ac:dyDescent="0.3">
      <c r="A1849" t="s">
        <v>3056</v>
      </c>
      <c r="B1849" s="101">
        <v>418</v>
      </c>
      <c r="C1849" t="s">
        <v>1212</v>
      </c>
    </row>
    <row r="1850" spans="1:3" ht="15" customHeight="1" x14ac:dyDescent="0.3">
      <c r="A1850" t="s">
        <v>3057</v>
      </c>
      <c r="B1850" s="101">
        <v>423.51</v>
      </c>
      <c r="C1850" t="s">
        <v>1212</v>
      </c>
    </row>
    <row r="1851" spans="1:3" ht="15" customHeight="1" x14ac:dyDescent="0.3">
      <c r="A1851" t="s">
        <v>3058</v>
      </c>
      <c r="B1851" s="101">
        <v>398</v>
      </c>
      <c r="C1851" t="s">
        <v>1212</v>
      </c>
    </row>
    <row r="1852" spans="1:3" ht="15" customHeight="1" x14ac:dyDescent="0.3">
      <c r="A1852" t="s">
        <v>3059</v>
      </c>
      <c r="B1852" s="101">
        <v>391</v>
      </c>
      <c r="C1852" t="s">
        <v>1212</v>
      </c>
    </row>
    <row r="1853" spans="1:3" ht="15" customHeight="1" x14ac:dyDescent="0.3">
      <c r="A1853" t="s">
        <v>3060</v>
      </c>
      <c r="B1853" s="101">
        <v>408.26</v>
      </c>
      <c r="C1853" t="s">
        <v>1212</v>
      </c>
    </row>
    <row r="1854" spans="1:3" ht="15" customHeight="1" x14ac:dyDescent="0.3">
      <c r="A1854" t="s">
        <v>3061</v>
      </c>
      <c r="B1854" s="101">
        <v>401</v>
      </c>
      <c r="C1854" t="s">
        <v>1212</v>
      </c>
    </row>
    <row r="1855" spans="1:3" ht="15" customHeight="1" x14ac:dyDescent="0.3">
      <c r="A1855" t="s">
        <v>3062</v>
      </c>
      <c r="B1855" s="101">
        <v>408.91</v>
      </c>
      <c r="C1855" t="s">
        <v>1212</v>
      </c>
    </row>
    <row r="1856" spans="1:3" ht="15" customHeight="1" x14ac:dyDescent="0.3">
      <c r="A1856" t="s">
        <v>3063</v>
      </c>
      <c r="B1856" s="101">
        <v>438</v>
      </c>
      <c r="C1856" t="s">
        <v>1212</v>
      </c>
    </row>
    <row r="1857" spans="1:3" ht="15" customHeight="1" x14ac:dyDescent="0.3">
      <c r="A1857" t="s">
        <v>3064</v>
      </c>
      <c r="B1857" s="101">
        <v>460</v>
      </c>
      <c r="C1857" t="s">
        <v>1212</v>
      </c>
    </row>
    <row r="1858" spans="1:3" ht="15" customHeight="1" x14ac:dyDescent="0.3">
      <c r="A1858" t="s">
        <v>3065</v>
      </c>
      <c r="B1858" s="101">
        <v>450</v>
      </c>
      <c r="C1858" t="s">
        <v>1212</v>
      </c>
    </row>
    <row r="1859" spans="1:3" ht="15" customHeight="1" x14ac:dyDescent="0.3">
      <c r="A1859" t="s">
        <v>3066</v>
      </c>
      <c r="B1859" s="101">
        <v>451</v>
      </c>
      <c r="C1859" t="s">
        <v>1212</v>
      </c>
    </row>
    <row r="1860" spans="1:3" ht="15" customHeight="1" x14ac:dyDescent="0.3">
      <c r="A1860" t="s">
        <v>3067</v>
      </c>
      <c r="B1860" s="101">
        <v>461.15</v>
      </c>
      <c r="C1860" t="s">
        <v>1212</v>
      </c>
    </row>
    <row r="1861" spans="1:3" ht="15" customHeight="1" x14ac:dyDescent="0.3">
      <c r="A1861" t="s">
        <v>3068</v>
      </c>
      <c r="B1861" s="101">
        <v>460</v>
      </c>
      <c r="C1861" t="s">
        <v>1212</v>
      </c>
    </row>
    <row r="1862" spans="1:3" ht="15" customHeight="1" x14ac:dyDescent="0.3">
      <c r="A1862" t="s">
        <v>3069</v>
      </c>
      <c r="B1862" s="101">
        <v>465</v>
      </c>
      <c r="C1862" t="s">
        <v>1212</v>
      </c>
    </row>
    <row r="1863" spans="1:3" ht="15" customHeight="1" x14ac:dyDescent="0.3">
      <c r="A1863" t="s">
        <v>3070</v>
      </c>
      <c r="B1863" s="101">
        <v>468</v>
      </c>
      <c r="C1863" t="s">
        <v>1212</v>
      </c>
    </row>
    <row r="1864" spans="1:3" ht="15" customHeight="1" x14ac:dyDescent="0.3">
      <c r="A1864" t="s">
        <v>3071</v>
      </c>
      <c r="B1864" s="101">
        <v>486</v>
      </c>
      <c r="C1864" t="s">
        <v>1212</v>
      </c>
    </row>
    <row r="1865" spans="1:3" ht="15" customHeight="1" x14ac:dyDescent="0.3">
      <c r="A1865" t="s">
        <v>3072</v>
      </c>
      <c r="B1865" s="101">
        <v>477</v>
      </c>
      <c r="C1865" t="s">
        <v>1212</v>
      </c>
    </row>
    <row r="1866" spans="1:3" ht="15" customHeight="1" x14ac:dyDescent="0.3">
      <c r="A1866" t="s">
        <v>3073</v>
      </c>
      <c r="B1866" s="101">
        <v>442.07</v>
      </c>
      <c r="C1866" t="s">
        <v>1212</v>
      </c>
    </row>
    <row r="1867" spans="1:3" ht="15" customHeight="1" x14ac:dyDescent="0.3">
      <c r="A1867" t="s">
        <v>3074</v>
      </c>
      <c r="B1867" s="101">
        <v>444</v>
      </c>
      <c r="C1867" t="s">
        <v>1212</v>
      </c>
    </row>
    <row r="1868" spans="1:3" ht="15" customHeight="1" x14ac:dyDescent="0.3">
      <c r="A1868" t="s">
        <v>3075</v>
      </c>
      <c r="B1868" s="101">
        <v>452</v>
      </c>
      <c r="C1868" t="s">
        <v>1212</v>
      </c>
    </row>
    <row r="1869" spans="1:3" ht="15" customHeight="1" x14ac:dyDescent="0.3">
      <c r="A1869" t="s">
        <v>3076</v>
      </c>
      <c r="B1869" s="101">
        <v>451</v>
      </c>
      <c r="C1869" t="s">
        <v>1212</v>
      </c>
    </row>
    <row r="1870" spans="1:3" ht="15" customHeight="1" x14ac:dyDescent="0.3">
      <c r="A1870" t="s">
        <v>3077</v>
      </c>
      <c r="B1870" s="101">
        <v>451</v>
      </c>
      <c r="C1870" t="s">
        <v>1212</v>
      </c>
    </row>
    <row r="1871" spans="1:3" ht="15" customHeight="1" x14ac:dyDescent="0.3">
      <c r="A1871" t="s">
        <v>3078</v>
      </c>
      <c r="B1871" s="101">
        <v>438</v>
      </c>
      <c r="C1871" t="s">
        <v>1212</v>
      </c>
    </row>
    <row r="1872" spans="1:3" ht="15" customHeight="1" x14ac:dyDescent="0.3">
      <c r="A1872" t="s">
        <v>3079</v>
      </c>
      <c r="B1872" s="101">
        <v>431.28</v>
      </c>
      <c r="C1872" t="s">
        <v>1212</v>
      </c>
    </row>
    <row r="1873" spans="1:3" ht="15" customHeight="1" x14ac:dyDescent="0.3">
      <c r="A1873" t="s">
        <v>3080</v>
      </c>
      <c r="B1873" s="101">
        <v>413</v>
      </c>
      <c r="C1873" t="s">
        <v>1212</v>
      </c>
    </row>
    <row r="1874" spans="1:3" ht="15" customHeight="1" x14ac:dyDescent="0.3">
      <c r="A1874" t="s">
        <v>3081</v>
      </c>
      <c r="B1874" s="101">
        <v>407</v>
      </c>
      <c r="C1874" t="s">
        <v>1212</v>
      </c>
    </row>
    <row r="1875" spans="1:3" ht="15" customHeight="1" x14ac:dyDescent="0.3">
      <c r="A1875" t="s">
        <v>3082</v>
      </c>
      <c r="B1875" s="101">
        <v>420</v>
      </c>
      <c r="C1875" t="s">
        <v>1212</v>
      </c>
    </row>
    <row r="1876" spans="1:3" ht="15" customHeight="1" x14ac:dyDescent="0.3">
      <c r="A1876" t="s">
        <v>3083</v>
      </c>
      <c r="B1876" s="101">
        <v>419</v>
      </c>
      <c r="C1876" t="s">
        <v>1212</v>
      </c>
    </row>
    <row r="1877" spans="1:3" ht="15" customHeight="1" x14ac:dyDescent="0.3">
      <c r="A1877" t="s">
        <v>3084</v>
      </c>
      <c r="B1877" s="101">
        <v>404</v>
      </c>
      <c r="C1877" t="s">
        <v>1212</v>
      </c>
    </row>
    <row r="1878" spans="1:3" ht="15" customHeight="1" x14ac:dyDescent="0.3">
      <c r="A1878" t="s">
        <v>3085</v>
      </c>
      <c r="B1878" s="101">
        <v>388</v>
      </c>
      <c r="C1878" t="s">
        <v>1212</v>
      </c>
    </row>
    <row r="1879" spans="1:3" ht="15" customHeight="1" x14ac:dyDescent="0.3">
      <c r="A1879" t="s">
        <v>3086</v>
      </c>
      <c r="B1879" s="101">
        <v>390</v>
      </c>
      <c r="C1879" t="s">
        <v>1212</v>
      </c>
    </row>
    <row r="1880" spans="1:3" ht="15" customHeight="1" x14ac:dyDescent="0.3">
      <c r="A1880" t="s">
        <v>3087</v>
      </c>
      <c r="B1880" s="101">
        <v>384</v>
      </c>
      <c r="C1880" t="s">
        <v>1212</v>
      </c>
    </row>
    <row r="1881" spans="1:3" ht="15" customHeight="1" x14ac:dyDescent="0.3">
      <c r="A1881" t="s">
        <v>3088</v>
      </c>
      <c r="B1881" s="101">
        <v>371</v>
      </c>
      <c r="C1881" t="s">
        <v>1212</v>
      </c>
    </row>
    <row r="1882" spans="1:3" ht="15" customHeight="1" x14ac:dyDescent="0.3">
      <c r="A1882" t="s">
        <v>3089</v>
      </c>
      <c r="B1882" s="101">
        <v>368</v>
      </c>
      <c r="C1882" t="s">
        <v>1212</v>
      </c>
    </row>
    <row r="1883" spans="1:3" ht="15" customHeight="1" x14ac:dyDescent="0.3">
      <c r="A1883" t="s">
        <v>3090</v>
      </c>
      <c r="B1883" s="101">
        <v>375</v>
      </c>
      <c r="C1883" t="s">
        <v>1212</v>
      </c>
    </row>
    <row r="1884" spans="1:3" ht="15" customHeight="1" x14ac:dyDescent="0.3">
      <c r="A1884" t="s">
        <v>3091</v>
      </c>
      <c r="B1884" s="101">
        <v>365</v>
      </c>
      <c r="C1884" t="s">
        <v>1212</v>
      </c>
    </row>
    <row r="1885" spans="1:3" ht="15" customHeight="1" x14ac:dyDescent="0.3">
      <c r="A1885" t="s">
        <v>3092</v>
      </c>
      <c r="B1885" s="101">
        <v>362</v>
      </c>
      <c r="C1885" t="s">
        <v>1212</v>
      </c>
    </row>
    <row r="1886" spans="1:3" ht="15" customHeight="1" x14ac:dyDescent="0.3">
      <c r="A1886" t="s">
        <v>3093</v>
      </c>
      <c r="B1886" s="101">
        <v>367</v>
      </c>
      <c r="C1886" t="s">
        <v>1212</v>
      </c>
    </row>
    <row r="1887" spans="1:3" ht="15" customHeight="1" x14ac:dyDescent="0.3">
      <c r="A1887" t="s">
        <v>3094</v>
      </c>
      <c r="B1887" s="101">
        <v>394</v>
      </c>
      <c r="C1887" t="s">
        <v>1212</v>
      </c>
    </row>
    <row r="1888" spans="1:3" ht="15" customHeight="1" x14ac:dyDescent="0.3">
      <c r="A1888" t="s">
        <v>3095</v>
      </c>
      <c r="B1888" s="101">
        <v>409.39</v>
      </c>
      <c r="C1888" t="s">
        <v>1212</v>
      </c>
    </row>
    <row r="1889" spans="1:3" ht="15" customHeight="1" x14ac:dyDescent="0.3">
      <c r="A1889" t="s">
        <v>3096</v>
      </c>
      <c r="B1889" s="101">
        <v>410</v>
      </c>
      <c r="C1889" t="s">
        <v>1212</v>
      </c>
    </row>
    <row r="1890" spans="1:3" ht="15" customHeight="1" x14ac:dyDescent="0.3">
      <c r="A1890" t="s">
        <v>3097</v>
      </c>
      <c r="B1890" s="101">
        <v>417</v>
      </c>
      <c r="C1890" t="s">
        <v>1212</v>
      </c>
    </row>
    <row r="1891" spans="1:3" ht="15" customHeight="1" x14ac:dyDescent="0.3">
      <c r="A1891" t="s">
        <v>3098</v>
      </c>
      <c r="B1891" s="101">
        <v>393</v>
      </c>
      <c r="C1891" t="s">
        <v>1212</v>
      </c>
    </row>
    <row r="1892" spans="1:3" ht="15" customHeight="1" x14ac:dyDescent="0.3">
      <c r="A1892" t="s">
        <v>3099</v>
      </c>
      <c r="B1892" s="101">
        <v>374.24</v>
      </c>
      <c r="C1892" t="s">
        <v>1212</v>
      </c>
    </row>
    <row r="1893" spans="1:3" ht="15" customHeight="1" x14ac:dyDescent="0.3">
      <c r="A1893" t="s">
        <v>3100</v>
      </c>
      <c r="B1893" s="101">
        <v>369</v>
      </c>
      <c r="C1893" t="s">
        <v>1212</v>
      </c>
    </row>
    <row r="1894" spans="1:3" ht="15" customHeight="1" x14ac:dyDescent="0.3">
      <c r="A1894" t="s">
        <v>3101</v>
      </c>
      <c r="B1894" s="101">
        <v>352.33</v>
      </c>
      <c r="C1894" t="s">
        <v>1212</v>
      </c>
    </row>
    <row r="1895" spans="1:3" ht="15" customHeight="1" x14ac:dyDescent="0.3">
      <c r="A1895" t="s">
        <v>3102</v>
      </c>
      <c r="B1895" s="101">
        <v>363</v>
      </c>
      <c r="C1895" t="s">
        <v>1212</v>
      </c>
    </row>
    <row r="1896" spans="1:3" ht="15" customHeight="1" x14ac:dyDescent="0.3">
      <c r="A1896" t="s">
        <v>3103</v>
      </c>
      <c r="B1896" s="101">
        <v>395</v>
      </c>
      <c r="C1896" t="s">
        <v>1212</v>
      </c>
    </row>
    <row r="1897" spans="1:3" ht="15" customHeight="1" x14ac:dyDescent="0.3">
      <c r="A1897" t="s">
        <v>3104</v>
      </c>
      <c r="B1897" s="101">
        <v>389</v>
      </c>
      <c r="C1897" t="s">
        <v>1212</v>
      </c>
    </row>
    <row r="1898" spans="1:3" ht="15" customHeight="1" x14ac:dyDescent="0.3">
      <c r="A1898" t="s">
        <v>3105</v>
      </c>
      <c r="B1898" s="101">
        <v>381</v>
      </c>
      <c r="C1898" t="s">
        <v>1212</v>
      </c>
    </row>
    <row r="1899" spans="1:3" ht="15" customHeight="1" x14ac:dyDescent="0.3">
      <c r="A1899" t="s">
        <v>3106</v>
      </c>
      <c r="B1899" s="101">
        <v>382</v>
      </c>
      <c r="C1899" t="s">
        <v>1212</v>
      </c>
    </row>
    <row r="1900" spans="1:3" ht="15" customHeight="1" x14ac:dyDescent="0.3">
      <c r="A1900" t="s">
        <v>3107</v>
      </c>
      <c r="B1900" s="101">
        <v>377</v>
      </c>
      <c r="C1900" t="s">
        <v>1212</v>
      </c>
    </row>
    <row r="1901" spans="1:3" ht="15" customHeight="1" x14ac:dyDescent="0.3">
      <c r="A1901" t="s">
        <v>3108</v>
      </c>
      <c r="B1901" s="101">
        <v>384</v>
      </c>
      <c r="C1901" t="s">
        <v>1212</v>
      </c>
    </row>
    <row r="1902" spans="1:3" ht="15" customHeight="1" x14ac:dyDescent="0.3">
      <c r="A1902" t="s">
        <v>3109</v>
      </c>
      <c r="B1902" s="101">
        <v>364</v>
      </c>
      <c r="C1902" t="s">
        <v>1212</v>
      </c>
    </row>
    <row r="1903" spans="1:3" ht="15" customHeight="1" x14ac:dyDescent="0.3">
      <c r="A1903" t="s">
        <v>3110</v>
      </c>
      <c r="B1903" s="101">
        <v>363.34</v>
      </c>
      <c r="C1903" t="s">
        <v>1212</v>
      </c>
    </row>
    <row r="1904" spans="1:3" ht="15" customHeight="1" x14ac:dyDescent="0.3">
      <c r="A1904" t="s">
        <v>3111</v>
      </c>
      <c r="B1904" s="101">
        <v>358</v>
      </c>
      <c r="C1904" t="s">
        <v>1212</v>
      </c>
    </row>
    <row r="1905" spans="1:3" ht="15" customHeight="1" x14ac:dyDescent="0.3">
      <c r="A1905" t="s">
        <v>3112</v>
      </c>
      <c r="B1905" s="101">
        <v>357</v>
      </c>
      <c r="C1905" t="s">
        <v>1212</v>
      </c>
    </row>
    <row r="1906" spans="1:3" ht="15" customHeight="1" x14ac:dyDescent="0.3">
      <c r="A1906" t="s">
        <v>3113</v>
      </c>
      <c r="B1906" s="101">
        <v>366.72</v>
      </c>
      <c r="C1906" t="s">
        <v>1212</v>
      </c>
    </row>
    <row r="1907" spans="1:3" ht="15" customHeight="1" x14ac:dyDescent="0.3">
      <c r="A1907" t="s">
        <v>3114</v>
      </c>
      <c r="B1907" s="101">
        <v>368</v>
      </c>
      <c r="C1907" t="s">
        <v>1212</v>
      </c>
    </row>
    <row r="1908" spans="1:3" ht="15" customHeight="1" x14ac:dyDescent="0.3">
      <c r="A1908" t="s">
        <v>3115</v>
      </c>
      <c r="B1908" s="101">
        <v>356</v>
      </c>
      <c r="C1908" t="s">
        <v>1212</v>
      </c>
    </row>
    <row r="1909" spans="1:3" ht="15" customHeight="1" x14ac:dyDescent="0.3">
      <c r="A1909" t="s">
        <v>3116</v>
      </c>
      <c r="B1909" s="101">
        <v>348.74</v>
      </c>
      <c r="C1909" t="s">
        <v>1212</v>
      </c>
    </row>
    <row r="1910" spans="1:3" ht="15" customHeight="1" x14ac:dyDescent="0.3">
      <c r="A1910" t="s">
        <v>3117</v>
      </c>
      <c r="B1910" s="101">
        <v>359</v>
      </c>
      <c r="C1910" t="s">
        <v>1212</v>
      </c>
    </row>
    <row r="1911" spans="1:3" ht="15" customHeight="1" x14ac:dyDescent="0.3">
      <c r="A1911" t="s">
        <v>3118</v>
      </c>
      <c r="B1911" s="101">
        <v>360</v>
      </c>
      <c r="C1911" t="s">
        <v>1212</v>
      </c>
    </row>
    <row r="1912" spans="1:3" ht="15" customHeight="1" x14ac:dyDescent="0.3">
      <c r="A1912" t="s">
        <v>3119</v>
      </c>
      <c r="B1912" s="101">
        <v>362</v>
      </c>
      <c r="C1912" t="s">
        <v>1212</v>
      </c>
    </row>
    <row r="1913" spans="1:3" ht="15" customHeight="1" x14ac:dyDescent="0.3">
      <c r="A1913" t="s">
        <v>3120</v>
      </c>
      <c r="B1913" s="101">
        <v>354</v>
      </c>
      <c r="C1913" t="s">
        <v>1212</v>
      </c>
    </row>
    <row r="1914" spans="1:3" ht="15" customHeight="1" x14ac:dyDescent="0.3">
      <c r="A1914" t="s">
        <v>3121</v>
      </c>
      <c r="B1914" s="101">
        <v>354</v>
      </c>
      <c r="C1914" t="s">
        <v>1212</v>
      </c>
    </row>
    <row r="1915" spans="1:3" ht="15" customHeight="1" x14ac:dyDescent="0.3">
      <c r="A1915" t="s">
        <v>3122</v>
      </c>
      <c r="B1915" s="101">
        <v>344</v>
      </c>
      <c r="C1915" t="s">
        <v>1212</v>
      </c>
    </row>
    <row r="1916" spans="1:3" ht="15" customHeight="1" x14ac:dyDescent="0.3">
      <c r="A1916" t="s">
        <v>3123</v>
      </c>
      <c r="B1916" s="101">
        <v>339</v>
      </c>
      <c r="C1916" t="s">
        <v>1212</v>
      </c>
    </row>
    <row r="1917" spans="1:3" ht="15" customHeight="1" x14ac:dyDescent="0.3">
      <c r="A1917" t="s">
        <v>3124</v>
      </c>
      <c r="B1917" s="101">
        <v>337</v>
      </c>
      <c r="C1917" t="s">
        <v>1212</v>
      </c>
    </row>
    <row r="1918" spans="1:3" ht="15" customHeight="1" x14ac:dyDescent="0.3">
      <c r="A1918" t="s">
        <v>3125</v>
      </c>
      <c r="B1918" s="101">
        <v>341</v>
      </c>
      <c r="C1918" t="s">
        <v>1212</v>
      </c>
    </row>
    <row r="1919" spans="1:3" ht="15" customHeight="1" x14ac:dyDescent="0.3">
      <c r="A1919" t="s">
        <v>3126</v>
      </c>
      <c r="B1919" s="101">
        <v>353</v>
      </c>
      <c r="C1919" t="s">
        <v>1212</v>
      </c>
    </row>
    <row r="1920" spans="1:3" ht="15" customHeight="1" x14ac:dyDescent="0.3">
      <c r="A1920" t="s">
        <v>3127</v>
      </c>
      <c r="B1920" s="101">
        <v>343</v>
      </c>
      <c r="C1920" t="s">
        <v>1212</v>
      </c>
    </row>
    <row r="1921" spans="1:3" ht="15" customHeight="1" x14ac:dyDescent="0.3">
      <c r="A1921" t="s">
        <v>3128</v>
      </c>
      <c r="B1921" s="101">
        <v>345</v>
      </c>
      <c r="C1921" t="s">
        <v>1212</v>
      </c>
    </row>
    <row r="1922" spans="1:3" ht="15" customHeight="1" x14ac:dyDescent="0.3">
      <c r="A1922" t="s">
        <v>3129</v>
      </c>
      <c r="B1922" s="101">
        <v>344.38</v>
      </c>
      <c r="C1922" t="s">
        <v>1212</v>
      </c>
    </row>
    <row r="1923" spans="1:3" ht="15" customHeight="1" x14ac:dyDescent="0.3">
      <c r="A1923" t="s">
        <v>3130</v>
      </c>
      <c r="B1923" s="101">
        <v>335.02</v>
      </c>
      <c r="C1923" t="s">
        <v>1212</v>
      </c>
    </row>
    <row r="1924" spans="1:3" ht="15" customHeight="1" x14ac:dyDescent="0.3">
      <c r="A1924" t="s">
        <v>3131</v>
      </c>
      <c r="B1924" s="101">
        <v>334.82</v>
      </c>
      <c r="C1924" t="s">
        <v>1212</v>
      </c>
    </row>
    <row r="1925" spans="1:3" ht="15" customHeight="1" x14ac:dyDescent="0.3">
      <c r="A1925" t="s">
        <v>3132</v>
      </c>
      <c r="B1925" s="101">
        <v>329</v>
      </c>
      <c r="C1925" t="s">
        <v>1212</v>
      </c>
    </row>
    <row r="1926" spans="1:3" ht="15" customHeight="1" x14ac:dyDescent="0.3">
      <c r="A1926" t="s">
        <v>3133</v>
      </c>
      <c r="B1926" s="101">
        <v>329</v>
      </c>
      <c r="C1926" t="s">
        <v>1212</v>
      </c>
    </row>
    <row r="1927" spans="1:3" ht="15" customHeight="1" x14ac:dyDescent="0.3">
      <c r="A1927" t="s">
        <v>3134</v>
      </c>
      <c r="B1927" s="101">
        <v>330</v>
      </c>
      <c r="C1927" t="s">
        <v>1212</v>
      </c>
    </row>
    <row r="1928" spans="1:3" ht="15" customHeight="1" x14ac:dyDescent="0.3">
      <c r="A1928" t="s">
        <v>3135</v>
      </c>
      <c r="B1928" s="101">
        <v>342</v>
      </c>
      <c r="C1928" t="s">
        <v>1212</v>
      </c>
    </row>
    <row r="1929" spans="1:3" ht="15" customHeight="1" x14ac:dyDescent="0.3">
      <c r="A1929" t="s">
        <v>3136</v>
      </c>
      <c r="B1929" s="101">
        <v>367</v>
      </c>
      <c r="C1929" t="s">
        <v>1212</v>
      </c>
    </row>
    <row r="1930" spans="1:3" ht="15" customHeight="1" x14ac:dyDescent="0.3">
      <c r="A1930" t="s">
        <v>3137</v>
      </c>
      <c r="B1930" s="101">
        <v>372</v>
      </c>
      <c r="C1930" t="s">
        <v>1212</v>
      </c>
    </row>
    <row r="1931" spans="1:3" ht="15" customHeight="1" x14ac:dyDescent="0.3">
      <c r="A1931" t="s">
        <v>3138</v>
      </c>
      <c r="B1931" s="101">
        <v>392</v>
      </c>
      <c r="C1931" t="s">
        <v>1212</v>
      </c>
    </row>
    <row r="1932" spans="1:3" ht="15" customHeight="1" x14ac:dyDescent="0.3">
      <c r="A1932" t="s">
        <v>3139</v>
      </c>
      <c r="B1932" s="101">
        <v>379</v>
      </c>
      <c r="C1932" t="s">
        <v>1212</v>
      </c>
    </row>
    <row r="1933" spans="1:3" ht="15" customHeight="1" x14ac:dyDescent="0.3">
      <c r="A1933" t="s">
        <v>3140</v>
      </c>
      <c r="B1933" s="101">
        <v>355</v>
      </c>
      <c r="C1933" t="s">
        <v>1212</v>
      </c>
    </row>
    <row r="1934" spans="1:3" ht="15" customHeight="1" x14ac:dyDescent="0.3">
      <c r="A1934" t="s">
        <v>3141</v>
      </c>
      <c r="B1934" s="101">
        <v>364</v>
      </c>
      <c r="C1934" t="s">
        <v>1212</v>
      </c>
    </row>
    <row r="1935" spans="1:3" ht="15" customHeight="1" x14ac:dyDescent="0.3">
      <c r="A1935" t="s">
        <v>3142</v>
      </c>
      <c r="B1935" s="101">
        <v>373.83</v>
      </c>
      <c r="C1935" t="s">
        <v>1212</v>
      </c>
    </row>
    <row r="1936" spans="1:3" ht="15" customHeight="1" x14ac:dyDescent="0.3">
      <c r="A1936" t="s">
        <v>3143</v>
      </c>
      <c r="B1936" s="101">
        <v>383</v>
      </c>
      <c r="C1936" t="s">
        <v>1212</v>
      </c>
    </row>
    <row r="1937" spans="1:3" ht="15" customHeight="1" x14ac:dyDescent="0.3">
      <c r="A1937" t="s">
        <v>3144</v>
      </c>
      <c r="B1937" s="101">
        <v>387</v>
      </c>
      <c r="C1937" t="s">
        <v>1212</v>
      </c>
    </row>
    <row r="1938" spans="1:3" ht="15" customHeight="1" x14ac:dyDescent="0.3">
      <c r="A1938" t="s">
        <v>3145</v>
      </c>
      <c r="B1938" s="101">
        <v>382</v>
      </c>
      <c r="C1938" t="s">
        <v>1212</v>
      </c>
    </row>
    <row r="1939" spans="1:3" ht="15" customHeight="1" x14ac:dyDescent="0.3">
      <c r="A1939" t="s">
        <v>3146</v>
      </c>
      <c r="B1939" s="101">
        <v>384</v>
      </c>
      <c r="C1939" t="s">
        <v>1212</v>
      </c>
    </row>
    <row r="1940" spans="1:3" ht="15" customHeight="1" x14ac:dyDescent="0.3">
      <c r="A1940" t="s">
        <v>3147</v>
      </c>
      <c r="B1940" s="101">
        <v>377</v>
      </c>
      <c r="C1940" t="s">
        <v>1212</v>
      </c>
    </row>
    <row r="1941" spans="1:3" ht="15" customHeight="1" x14ac:dyDescent="0.3">
      <c r="A1941" t="s">
        <v>3148</v>
      </c>
      <c r="B1941" s="101">
        <v>381.43</v>
      </c>
      <c r="C1941" t="s">
        <v>1212</v>
      </c>
    </row>
    <row r="1942" spans="1:3" ht="15" customHeight="1" x14ac:dyDescent="0.3">
      <c r="A1942" t="s">
        <v>3149</v>
      </c>
      <c r="B1942" s="101">
        <v>386</v>
      </c>
      <c r="C1942" t="s">
        <v>1212</v>
      </c>
    </row>
    <row r="1943" spans="1:3" ht="15" customHeight="1" x14ac:dyDescent="0.3">
      <c r="A1943" t="s">
        <v>3150</v>
      </c>
      <c r="B1943" s="101">
        <v>385.49</v>
      </c>
      <c r="C1943" t="s">
        <v>1212</v>
      </c>
    </row>
    <row r="1944" spans="1:3" ht="15" customHeight="1" x14ac:dyDescent="0.3">
      <c r="A1944" t="s">
        <v>3151</v>
      </c>
      <c r="B1944" s="101">
        <v>380</v>
      </c>
      <c r="C1944" t="s">
        <v>1212</v>
      </c>
    </row>
    <row r="1945" spans="1:3" ht="15" customHeight="1" x14ac:dyDescent="0.3">
      <c r="A1945" t="s">
        <v>3152</v>
      </c>
      <c r="B1945" s="101">
        <v>391.58</v>
      </c>
      <c r="C1945" t="s">
        <v>1212</v>
      </c>
    </row>
    <row r="1946" spans="1:3" ht="15" customHeight="1" x14ac:dyDescent="0.3">
      <c r="A1946" t="s">
        <v>3153</v>
      </c>
      <c r="B1946" s="101">
        <v>390</v>
      </c>
      <c r="C1946" t="s">
        <v>1212</v>
      </c>
    </row>
    <row r="1947" spans="1:3" ht="15" customHeight="1" x14ac:dyDescent="0.3">
      <c r="A1947" t="s">
        <v>3154</v>
      </c>
      <c r="B1947" s="101">
        <v>384</v>
      </c>
      <c r="C1947" t="s">
        <v>1212</v>
      </c>
    </row>
    <row r="1948" spans="1:3" ht="15" customHeight="1" x14ac:dyDescent="0.3">
      <c r="A1948" t="s">
        <v>3155</v>
      </c>
      <c r="B1948" s="101">
        <v>379</v>
      </c>
      <c r="C1948" t="s">
        <v>1212</v>
      </c>
    </row>
    <row r="1949" spans="1:3" ht="15" customHeight="1" x14ac:dyDescent="0.3">
      <c r="A1949" t="s">
        <v>3156</v>
      </c>
      <c r="B1949" s="101">
        <v>379</v>
      </c>
      <c r="C1949" t="s">
        <v>1212</v>
      </c>
    </row>
    <row r="1950" spans="1:3" ht="15" customHeight="1" x14ac:dyDescent="0.3">
      <c r="A1950" t="s">
        <v>3157</v>
      </c>
      <c r="B1950" s="101">
        <v>377</v>
      </c>
      <c r="C1950" t="s">
        <v>1212</v>
      </c>
    </row>
    <row r="1951" spans="1:3" ht="15" customHeight="1" x14ac:dyDescent="0.3">
      <c r="A1951" t="s">
        <v>3158</v>
      </c>
      <c r="B1951" s="101">
        <v>382.12</v>
      </c>
      <c r="C1951" t="s">
        <v>1212</v>
      </c>
    </row>
    <row r="1952" spans="1:3" ht="15" customHeight="1" x14ac:dyDescent="0.3">
      <c r="A1952" t="s">
        <v>3159</v>
      </c>
      <c r="B1952" s="101">
        <v>391</v>
      </c>
      <c r="C1952" t="s">
        <v>1212</v>
      </c>
    </row>
    <row r="1953" spans="1:3" ht="15" customHeight="1" x14ac:dyDescent="0.3">
      <c r="A1953" t="s">
        <v>3160</v>
      </c>
      <c r="B1953" s="101">
        <v>385</v>
      </c>
      <c r="C1953" t="s">
        <v>1212</v>
      </c>
    </row>
    <row r="1954" spans="1:3" ht="15" customHeight="1" x14ac:dyDescent="0.3">
      <c r="A1954" t="s">
        <v>3161</v>
      </c>
      <c r="B1954" s="101">
        <v>387.56</v>
      </c>
      <c r="C1954" t="s">
        <v>1212</v>
      </c>
    </row>
    <row r="1955" spans="1:3" ht="15" customHeight="1" x14ac:dyDescent="0.3">
      <c r="A1955" t="s">
        <v>3162</v>
      </c>
      <c r="B1955" s="101">
        <v>386.23</v>
      </c>
      <c r="C1955" t="s">
        <v>1212</v>
      </c>
    </row>
    <row r="1956" spans="1:3" ht="15" customHeight="1" x14ac:dyDescent="0.3">
      <c r="A1956" t="s">
        <v>3163</v>
      </c>
      <c r="B1956" s="101">
        <v>384</v>
      </c>
      <c r="C1956" t="s">
        <v>1212</v>
      </c>
    </row>
    <row r="1957" spans="1:3" ht="15" customHeight="1" x14ac:dyDescent="0.3">
      <c r="A1957" t="s">
        <v>3164</v>
      </c>
      <c r="B1957" s="101">
        <v>383</v>
      </c>
      <c r="C1957" t="s">
        <v>1212</v>
      </c>
    </row>
    <row r="1958" spans="1:3" ht="15" customHeight="1" x14ac:dyDescent="0.3">
      <c r="A1958" t="s">
        <v>3165</v>
      </c>
      <c r="B1958" s="101">
        <v>383</v>
      </c>
      <c r="C1958" t="s">
        <v>1212</v>
      </c>
    </row>
    <row r="1959" spans="1:3" ht="15" customHeight="1" x14ac:dyDescent="0.3">
      <c r="A1959" t="s">
        <v>3166</v>
      </c>
      <c r="B1959" s="101">
        <v>385</v>
      </c>
      <c r="C1959" t="s">
        <v>1212</v>
      </c>
    </row>
    <row r="1960" spans="1:3" ht="15" customHeight="1" x14ac:dyDescent="0.3">
      <c r="A1960" t="s">
        <v>3167</v>
      </c>
      <c r="B1960" s="101">
        <v>387</v>
      </c>
      <c r="C1960" t="s">
        <v>1212</v>
      </c>
    </row>
    <row r="1961" spans="1:3" ht="15" customHeight="1" x14ac:dyDescent="0.3">
      <c r="A1961" t="s">
        <v>3168</v>
      </c>
      <c r="B1961" s="101">
        <v>399.45</v>
      </c>
      <c r="C1961" t="s">
        <v>1212</v>
      </c>
    </row>
    <row r="1962" spans="1:3" ht="15" customHeight="1" x14ac:dyDescent="0.3">
      <c r="A1962" t="s">
        <v>3169</v>
      </c>
      <c r="B1962" s="101">
        <v>405</v>
      </c>
      <c r="C1962" t="s">
        <v>1212</v>
      </c>
    </row>
    <row r="1963" spans="1:3" ht="15" customHeight="1" x14ac:dyDescent="0.3">
      <c r="A1963" t="s">
        <v>3170</v>
      </c>
      <c r="B1963" s="101">
        <v>396</v>
      </c>
      <c r="C1963" t="s">
        <v>1212</v>
      </c>
    </row>
    <row r="1964" spans="1:3" ht="15" customHeight="1" x14ac:dyDescent="0.3">
      <c r="A1964" t="s">
        <v>3171</v>
      </c>
      <c r="B1964" s="101">
        <v>392.85</v>
      </c>
      <c r="C1964" t="s">
        <v>1212</v>
      </c>
    </row>
    <row r="1965" spans="1:3" ht="15" customHeight="1" x14ac:dyDescent="0.3">
      <c r="A1965" t="s">
        <v>3172</v>
      </c>
      <c r="B1965" s="101">
        <v>392</v>
      </c>
      <c r="C1965" t="s">
        <v>1212</v>
      </c>
    </row>
    <row r="1966" spans="1:3" ht="15" customHeight="1" x14ac:dyDescent="0.3">
      <c r="A1966" t="s">
        <v>3173</v>
      </c>
      <c r="B1966" s="101">
        <v>385</v>
      </c>
      <c r="C1966" t="s">
        <v>1212</v>
      </c>
    </row>
    <row r="1967" spans="1:3" ht="15" customHeight="1" x14ac:dyDescent="0.3">
      <c r="A1967" t="s">
        <v>3174</v>
      </c>
      <c r="B1967" s="101">
        <v>383.47</v>
      </c>
      <c r="C1967" t="s">
        <v>1212</v>
      </c>
    </row>
    <row r="1968" spans="1:3" ht="15" customHeight="1" x14ac:dyDescent="0.3">
      <c r="A1968" t="s">
        <v>3175</v>
      </c>
      <c r="B1968" s="101">
        <v>387</v>
      </c>
      <c r="C1968" t="s">
        <v>1212</v>
      </c>
    </row>
    <row r="1969" spans="1:3" ht="15" customHeight="1" x14ac:dyDescent="0.3">
      <c r="A1969" t="s">
        <v>3176</v>
      </c>
      <c r="B1969" s="101">
        <v>383</v>
      </c>
      <c r="C1969" t="s">
        <v>1212</v>
      </c>
    </row>
    <row r="1970" spans="1:3" ht="15" customHeight="1" x14ac:dyDescent="0.3">
      <c r="A1970" t="s">
        <v>3177</v>
      </c>
      <c r="B1970" s="101">
        <v>381</v>
      </c>
      <c r="C1970" t="s">
        <v>1212</v>
      </c>
    </row>
    <row r="1971" spans="1:3" ht="15" customHeight="1" x14ac:dyDescent="0.3">
      <c r="A1971" t="s">
        <v>3178</v>
      </c>
      <c r="B1971" s="101">
        <v>378</v>
      </c>
      <c r="C1971" t="s">
        <v>1212</v>
      </c>
    </row>
    <row r="1972" spans="1:3" ht="15" customHeight="1" x14ac:dyDescent="0.3">
      <c r="A1972" t="s">
        <v>3179</v>
      </c>
      <c r="B1972" s="101">
        <v>369</v>
      </c>
      <c r="C1972" t="s">
        <v>1212</v>
      </c>
    </row>
    <row r="1973" spans="1:3" ht="15" customHeight="1" x14ac:dyDescent="0.3">
      <c r="A1973" t="s">
        <v>3180</v>
      </c>
      <c r="B1973" s="101">
        <v>355</v>
      </c>
      <c r="C1973" t="s">
        <v>1212</v>
      </c>
    </row>
    <row r="1974" spans="1:3" ht="15" customHeight="1" x14ac:dyDescent="0.3">
      <c r="A1974" t="s">
        <v>3181</v>
      </c>
      <c r="B1974" s="101">
        <v>347</v>
      </c>
      <c r="C1974" t="s">
        <v>1212</v>
      </c>
    </row>
    <row r="1975" spans="1:3" ht="15" customHeight="1" x14ac:dyDescent="0.3">
      <c r="A1975" t="s">
        <v>3182</v>
      </c>
      <c r="B1975" s="101">
        <v>352</v>
      </c>
      <c r="C1975" t="s">
        <v>1212</v>
      </c>
    </row>
    <row r="1976" spans="1:3" ht="15" customHeight="1" x14ac:dyDescent="0.3">
      <c r="A1976" t="s">
        <v>3183</v>
      </c>
      <c r="B1976" s="101">
        <v>344</v>
      </c>
      <c r="C1976" t="s">
        <v>1212</v>
      </c>
    </row>
    <row r="1977" spans="1:3" ht="15" customHeight="1" x14ac:dyDescent="0.3">
      <c r="A1977" t="s">
        <v>3184</v>
      </c>
      <c r="B1977" s="101">
        <v>343.84</v>
      </c>
      <c r="C1977" t="s">
        <v>1212</v>
      </c>
    </row>
    <row r="1978" spans="1:3" ht="15" customHeight="1" x14ac:dyDescent="0.3">
      <c r="A1978" t="s">
        <v>3185</v>
      </c>
      <c r="B1978" s="101">
        <v>341</v>
      </c>
      <c r="C1978" t="s">
        <v>1212</v>
      </c>
    </row>
    <row r="1979" spans="1:3" ht="15" customHeight="1" x14ac:dyDescent="0.3">
      <c r="A1979" t="s">
        <v>3186</v>
      </c>
      <c r="B1979" s="101">
        <v>324.10000000000002</v>
      </c>
      <c r="C1979" t="s">
        <v>1212</v>
      </c>
    </row>
    <row r="1980" spans="1:3" ht="15" customHeight="1" x14ac:dyDescent="0.3">
      <c r="A1980" t="s">
        <v>3187</v>
      </c>
      <c r="B1980" s="101">
        <v>324.01</v>
      </c>
      <c r="C1980" t="s">
        <v>1212</v>
      </c>
    </row>
    <row r="1981" spans="1:3" ht="15" customHeight="1" x14ac:dyDescent="0.3">
      <c r="A1981" t="s">
        <v>3188</v>
      </c>
      <c r="B1981" s="101">
        <v>322.82</v>
      </c>
      <c r="C1981" t="s">
        <v>1212</v>
      </c>
    </row>
    <row r="1982" spans="1:3" ht="15" customHeight="1" x14ac:dyDescent="0.3">
      <c r="A1982" t="s">
        <v>3189</v>
      </c>
      <c r="B1982" s="101">
        <v>325</v>
      </c>
      <c r="C1982" t="s">
        <v>1212</v>
      </c>
    </row>
    <row r="1983" spans="1:3" ht="15" customHeight="1" x14ac:dyDescent="0.3">
      <c r="A1983" t="s">
        <v>3190</v>
      </c>
      <c r="B1983" s="101">
        <v>306.04000000000002</v>
      </c>
      <c r="C1983" t="s">
        <v>1212</v>
      </c>
    </row>
    <row r="1984" spans="1:3" ht="15" customHeight="1" x14ac:dyDescent="0.3">
      <c r="A1984" t="s">
        <v>3191</v>
      </c>
      <c r="B1984" s="101">
        <v>288.74</v>
      </c>
      <c r="C1984" t="s">
        <v>1212</v>
      </c>
    </row>
    <row r="1985" spans="1:3" ht="15" customHeight="1" x14ac:dyDescent="0.3">
      <c r="A1985" t="s">
        <v>3192</v>
      </c>
      <c r="B1985" s="101">
        <v>289.10000000000002</v>
      </c>
      <c r="C1985" t="s">
        <v>1212</v>
      </c>
    </row>
    <row r="1986" spans="1:3" ht="15" customHeight="1" x14ac:dyDescent="0.3">
      <c r="A1986" t="s">
        <v>3193</v>
      </c>
      <c r="B1986" s="101">
        <v>297.49</v>
      </c>
      <c r="C1986" t="s">
        <v>1212</v>
      </c>
    </row>
    <row r="1987" spans="1:3" ht="15" customHeight="1" x14ac:dyDescent="0.3">
      <c r="A1987" t="s">
        <v>3194</v>
      </c>
      <c r="B1987" s="101">
        <v>296</v>
      </c>
      <c r="C1987" t="s">
        <v>1212</v>
      </c>
    </row>
    <row r="1988" spans="1:3" ht="15" customHeight="1" x14ac:dyDescent="0.3">
      <c r="A1988" t="s">
        <v>3195</v>
      </c>
      <c r="B1988" s="101">
        <v>308.29000000000002</v>
      </c>
      <c r="C1988" t="s">
        <v>1212</v>
      </c>
    </row>
    <row r="1989" spans="1:3" ht="15" customHeight="1" x14ac:dyDescent="0.3">
      <c r="A1989" t="s">
        <v>3196</v>
      </c>
      <c r="B1989" s="101">
        <v>299.10000000000002</v>
      </c>
      <c r="C1989" t="s">
        <v>1212</v>
      </c>
    </row>
    <row r="1990" spans="1:3" ht="15" customHeight="1" x14ac:dyDescent="0.3">
      <c r="A1990" t="s">
        <v>3197</v>
      </c>
      <c r="B1990" s="101">
        <v>292.32</v>
      </c>
      <c r="C1990" t="s">
        <v>1212</v>
      </c>
    </row>
    <row r="1991" spans="1:3" ht="15" customHeight="1" x14ac:dyDescent="0.3">
      <c r="A1991" t="s">
        <v>3198</v>
      </c>
      <c r="B1991" s="101">
        <v>292.87</v>
      </c>
      <c r="C1991" t="s">
        <v>1212</v>
      </c>
    </row>
    <row r="1992" spans="1:3" ht="15" customHeight="1" x14ac:dyDescent="0.3">
      <c r="A1992" t="s">
        <v>3199</v>
      </c>
      <c r="B1992" s="101">
        <v>284.11</v>
      </c>
      <c r="C1992" t="s">
        <v>1212</v>
      </c>
    </row>
    <row r="1993" spans="1:3" ht="15" customHeight="1" x14ac:dyDescent="0.3">
      <c r="A1993" t="s">
        <v>3200</v>
      </c>
      <c r="B1993" s="101">
        <v>289</v>
      </c>
      <c r="C1993" t="s">
        <v>1212</v>
      </c>
    </row>
    <row r="1994" spans="1:3" ht="15" customHeight="1" x14ac:dyDescent="0.3">
      <c r="A1994" t="s">
        <v>3201</v>
      </c>
      <c r="B1994" s="101">
        <v>296</v>
      </c>
      <c r="C1994" t="s">
        <v>1212</v>
      </c>
    </row>
    <row r="1995" spans="1:3" ht="15" customHeight="1" x14ac:dyDescent="0.3">
      <c r="A1995" t="s">
        <v>3202</v>
      </c>
      <c r="B1995" s="101">
        <v>294</v>
      </c>
      <c r="C1995" t="s">
        <v>1212</v>
      </c>
    </row>
    <row r="1996" spans="1:3" ht="15" customHeight="1" x14ac:dyDescent="0.3">
      <c r="A1996" t="s">
        <v>3203</v>
      </c>
      <c r="B1996" s="101">
        <v>292</v>
      </c>
      <c r="C1996" t="s">
        <v>1212</v>
      </c>
    </row>
    <row r="1997" spans="1:3" ht="15" customHeight="1" x14ac:dyDescent="0.3">
      <c r="A1997" t="s">
        <v>3204</v>
      </c>
      <c r="B1997" s="101">
        <v>287</v>
      </c>
      <c r="C1997" t="s">
        <v>1212</v>
      </c>
    </row>
    <row r="1998" spans="1:3" ht="15" customHeight="1" x14ac:dyDescent="0.3">
      <c r="A1998" t="s">
        <v>3205</v>
      </c>
      <c r="B1998" s="101">
        <v>287</v>
      </c>
      <c r="C1998" t="s">
        <v>1212</v>
      </c>
    </row>
    <row r="1999" spans="1:3" ht="15" customHeight="1" x14ac:dyDescent="0.3">
      <c r="A1999" t="s">
        <v>3206</v>
      </c>
      <c r="B1999" s="101">
        <v>286</v>
      </c>
      <c r="C1999" t="s">
        <v>1212</v>
      </c>
    </row>
    <row r="2000" spans="1:3" ht="15" customHeight="1" x14ac:dyDescent="0.3">
      <c r="A2000" t="s">
        <v>3207</v>
      </c>
      <c r="B2000" s="101">
        <v>283</v>
      </c>
      <c r="C2000" t="s">
        <v>1212</v>
      </c>
    </row>
    <row r="2001" spans="1:3" ht="15" customHeight="1" x14ac:dyDescent="0.3">
      <c r="A2001" t="s">
        <v>3208</v>
      </c>
      <c r="B2001" s="101">
        <v>276</v>
      </c>
      <c r="C2001" t="s">
        <v>1212</v>
      </c>
    </row>
    <row r="2002" spans="1:3" ht="15" customHeight="1" x14ac:dyDescent="0.3">
      <c r="A2002" t="s">
        <v>3209</v>
      </c>
      <c r="B2002" s="101">
        <v>261</v>
      </c>
      <c r="C2002" t="s">
        <v>1212</v>
      </c>
    </row>
    <row r="2003" spans="1:3" ht="15" customHeight="1" x14ac:dyDescent="0.3">
      <c r="A2003" t="s">
        <v>3210</v>
      </c>
      <c r="B2003" s="101">
        <v>256</v>
      </c>
      <c r="C2003" t="s">
        <v>1212</v>
      </c>
    </row>
    <row r="2004" spans="1:3" ht="15" customHeight="1" x14ac:dyDescent="0.3">
      <c r="A2004" t="s">
        <v>3211</v>
      </c>
      <c r="B2004" s="101">
        <v>257</v>
      </c>
      <c r="C2004" t="s">
        <v>1212</v>
      </c>
    </row>
    <row r="2005" spans="1:3" ht="15" customHeight="1" x14ac:dyDescent="0.3">
      <c r="A2005" t="s">
        <v>3212</v>
      </c>
      <c r="B2005" s="101">
        <v>265</v>
      </c>
      <c r="C2005" t="s">
        <v>1212</v>
      </c>
    </row>
    <row r="2006" spans="1:3" ht="15" customHeight="1" x14ac:dyDescent="0.3">
      <c r="A2006" t="s">
        <v>3213</v>
      </c>
      <c r="B2006" s="101">
        <v>311</v>
      </c>
      <c r="C2006" t="s">
        <v>1212</v>
      </c>
    </row>
    <row r="2007" spans="1:3" ht="15" customHeight="1" x14ac:dyDescent="0.3">
      <c r="A2007" t="s">
        <v>3214</v>
      </c>
      <c r="B2007" s="101">
        <v>293</v>
      </c>
      <c r="C2007" t="s">
        <v>1212</v>
      </c>
    </row>
    <row r="2008" spans="1:3" ht="15" customHeight="1" x14ac:dyDescent="0.3">
      <c r="A2008" t="s">
        <v>3215</v>
      </c>
      <c r="B2008" s="101">
        <v>283</v>
      </c>
      <c r="C2008" t="s">
        <v>1212</v>
      </c>
    </row>
    <row r="2009" spans="1:3" ht="15" customHeight="1" x14ac:dyDescent="0.3">
      <c r="A2009" t="s">
        <v>3216</v>
      </c>
      <c r="B2009" s="101">
        <v>284</v>
      </c>
      <c r="C2009" t="s">
        <v>1212</v>
      </c>
    </row>
    <row r="2010" spans="1:3" ht="15" customHeight="1" x14ac:dyDescent="0.3">
      <c r="A2010" t="s">
        <v>3217</v>
      </c>
      <c r="B2010" s="101">
        <v>300</v>
      </c>
      <c r="C2010" t="s">
        <v>1212</v>
      </c>
    </row>
    <row r="2011" spans="1:3" ht="15" customHeight="1" x14ac:dyDescent="0.3">
      <c r="A2011" t="s">
        <v>3218</v>
      </c>
      <c r="B2011" s="101">
        <v>286</v>
      </c>
      <c r="C2011" t="s">
        <v>1212</v>
      </c>
    </row>
    <row r="2012" spans="1:3" ht="15" customHeight="1" x14ac:dyDescent="0.3">
      <c r="A2012" t="s">
        <v>3219</v>
      </c>
      <c r="B2012" s="101">
        <v>280</v>
      </c>
      <c r="C2012" t="s">
        <v>1212</v>
      </c>
    </row>
    <row r="2013" spans="1:3" ht="15" customHeight="1" x14ac:dyDescent="0.3">
      <c r="A2013" t="s">
        <v>3220</v>
      </c>
      <c r="B2013" s="101">
        <v>275</v>
      </c>
      <c r="C2013" t="s">
        <v>1212</v>
      </c>
    </row>
    <row r="2014" spans="1:3" ht="15" customHeight="1" x14ac:dyDescent="0.3">
      <c r="A2014" t="s">
        <v>3221</v>
      </c>
      <c r="B2014" s="101">
        <v>286</v>
      </c>
      <c r="C2014" t="s">
        <v>1212</v>
      </c>
    </row>
    <row r="2015" spans="1:3" ht="15" customHeight="1" x14ac:dyDescent="0.3">
      <c r="A2015" t="s">
        <v>3222</v>
      </c>
      <c r="B2015" s="101">
        <v>282</v>
      </c>
      <c r="C2015" t="s">
        <v>1212</v>
      </c>
    </row>
    <row r="2016" spans="1:3" ht="15" customHeight="1" x14ac:dyDescent="0.3">
      <c r="A2016" t="s">
        <v>3223</v>
      </c>
      <c r="B2016" s="101">
        <v>274.47000000000003</v>
      </c>
      <c r="C2016" t="s">
        <v>1212</v>
      </c>
    </row>
    <row r="2017" spans="1:3" ht="15" customHeight="1" x14ac:dyDescent="0.3">
      <c r="A2017" t="s">
        <v>3224</v>
      </c>
      <c r="B2017" s="101">
        <v>274</v>
      </c>
      <c r="C2017" t="s">
        <v>1212</v>
      </c>
    </row>
    <row r="2018" spans="1:3" ht="15" customHeight="1" x14ac:dyDescent="0.3">
      <c r="A2018" t="s">
        <v>3225</v>
      </c>
      <c r="B2018" s="101">
        <v>270</v>
      </c>
      <c r="C2018" t="s">
        <v>1212</v>
      </c>
    </row>
    <row r="2019" spans="1:3" ht="15" customHeight="1" x14ac:dyDescent="0.3">
      <c r="A2019" t="s">
        <v>3226</v>
      </c>
      <c r="B2019" s="101">
        <v>266</v>
      </c>
      <c r="C2019" t="s">
        <v>1212</v>
      </c>
    </row>
    <row r="2020" spans="1:3" ht="15" customHeight="1" x14ac:dyDescent="0.3">
      <c r="A2020" t="s">
        <v>3227</v>
      </c>
      <c r="B2020" s="101">
        <v>271.45</v>
      </c>
      <c r="C2020" t="s">
        <v>1212</v>
      </c>
    </row>
    <row r="2021" spans="1:3" ht="15" customHeight="1" x14ac:dyDescent="0.3">
      <c r="A2021" t="s">
        <v>3228</v>
      </c>
      <c r="B2021" s="101">
        <v>265.49</v>
      </c>
      <c r="C2021" t="s">
        <v>1212</v>
      </c>
    </row>
    <row r="2022" spans="1:3" ht="15" customHeight="1" x14ac:dyDescent="0.3">
      <c r="A2022" t="s">
        <v>3229</v>
      </c>
      <c r="B2022" s="101">
        <v>262</v>
      </c>
      <c r="C2022" t="s">
        <v>1212</v>
      </c>
    </row>
    <row r="2023" spans="1:3" ht="15" customHeight="1" x14ac:dyDescent="0.3">
      <c r="A2023" t="s">
        <v>3230</v>
      </c>
      <c r="B2023" s="101">
        <v>263</v>
      </c>
      <c r="C2023" t="s">
        <v>1212</v>
      </c>
    </row>
    <row r="2024" spans="1:3" ht="15" customHeight="1" x14ac:dyDescent="0.3">
      <c r="A2024" t="s">
        <v>3231</v>
      </c>
      <c r="B2024" s="101">
        <v>260.48</v>
      </c>
      <c r="C2024" t="s">
        <v>1212</v>
      </c>
    </row>
    <row r="2025" spans="1:3" ht="15" customHeight="1" x14ac:dyDescent="0.3">
      <c r="A2025" t="s">
        <v>3232</v>
      </c>
      <c r="B2025" s="101">
        <v>272</v>
      </c>
      <c r="C2025" t="s">
        <v>1212</v>
      </c>
    </row>
    <row r="2026" spans="1:3" ht="15" customHeight="1" x14ac:dyDescent="0.3">
      <c r="A2026" t="s">
        <v>3233</v>
      </c>
      <c r="B2026" s="101">
        <v>270</v>
      </c>
      <c r="C2026" t="s">
        <v>1212</v>
      </c>
    </row>
    <row r="2027" spans="1:3" ht="15" customHeight="1" x14ac:dyDescent="0.3">
      <c r="A2027" t="s">
        <v>3234</v>
      </c>
      <c r="B2027" s="101">
        <v>268</v>
      </c>
      <c r="C2027" t="s">
        <v>1212</v>
      </c>
    </row>
    <row r="2028" spans="1:3" ht="15" customHeight="1" x14ac:dyDescent="0.3">
      <c r="A2028" t="s">
        <v>3235</v>
      </c>
      <c r="B2028" s="101">
        <v>272</v>
      </c>
      <c r="C2028" t="s">
        <v>1212</v>
      </c>
    </row>
    <row r="2029" spans="1:3" ht="15" customHeight="1" x14ac:dyDescent="0.3">
      <c r="A2029" t="s">
        <v>3236</v>
      </c>
      <c r="B2029" s="101">
        <v>283</v>
      </c>
      <c r="C2029" t="s">
        <v>1212</v>
      </c>
    </row>
    <row r="2030" spans="1:3" ht="15" customHeight="1" x14ac:dyDescent="0.3">
      <c r="A2030" t="s">
        <v>3237</v>
      </c>
      <c r="B2030" s="101">
        <v>283</v>
      </c>
      <c r="C2030" t="s">
        <v>1212</v>
      </c>
    </row>
    <row r="2031" spans="1:3" ht="15" customHeight="1" x14ac:dyDescent="0.3">
      <c r="A2031" t="s">
        <v>3238</v>
      </c>
      <c r="B2031" s="101">
        <v>276</v>
      </c>
      <c r="C2031" t="s">
        <v>1212</v>
      </c>
    </row>
    <row r="2032" spans="1:3" ht="15" customHeight="1" x14ac:dyDescent="0.3">
      <c r="A2032" t="s">
        <v>3239</v>
      </c>
      <c r="B2032" s="101">
        <v>276</v>
      </c>
      <c r="C2032" t="s">
        <v>1212</v>
      </c>
    </row>
    <row r="2033" spans="1:3" ht="15" customHeight="1" x14ac:dyDescent="0.3">
      <c r="A2033" t="s">
        <v>3240</v>
      </c>
      <c r="B2033" s="101">
        <v>282</v>
      </c>
      <c r="C2033" t="s">
        <v>1212</v>
      </c>
    </row>
    <row r="2034" spans="1:3" ht="15" customHeight="1" x14ac:dyDescent="0.3">
      <c r="A2034" t="s">
        <v>3241</v>
      </c>
      <c r="B2034" s="101">
        <v>296</v>
      </c>
      <c r="C2034" t="s">
        <v>1212</v>
      </c>
    </row>
    <row r="2035" spans="1:3" ht="15" customHeight="1" x14ac:dyDescent="0.3">
      <c r="A2035" t="s">
        <v>3242</v>
      </c>
      <c r="B2035" s="101">
        <v>294</v>
      </c>
      <c r="C2035" t="s">
        <v>1212</v>
      </c>
    </row>
    <row r="2036" spans="1:3" ht="15" customHeight="1" x14ac:dyDescent="0.3">
      <c r="A2036" t="s">
        <v>3243</v>
      </c>
      <c r="B2036" s="101">
        <v>303</v>
      </c>
      <c r="C2036" t="s">
        <v>1212</v>
      </c>
    </row>
    <row r="2037" spans="1:3" ht="15" customHeight="1" x14ac:dyDescent="0.3">
      <c r="A2037" t="s">
        <v>3244</v>
      </c>
      <c r="B2037" s="101">
        <v>314</v>
      </c>
      <c r="C2037" t="s">
        <v>1212</v>
      </c>
    </row>
    <row r="2038" spans="1:3" ht="15" customHeight="1" x14ac:dyDescent="0.3">
      <c r="A2038" t="s">
        <v>3245</v>
      </c>
      <c r="B2038" s="101">
        <v>321</v>
      </c>
      <c r="C2038" t="s">
        <v>1212</v>
      </c>
    </row>
    <row r="2039" spans="1:3" ht="15" customHeight="1" x14ac:dyDescent="0.3">
      <c r="A2039" t="s">
        <v>3246</v>
      </c>
      <c r="B2039" s="101">
        <v>313.29000000000002</v>
      </c>
      <c r="C2039" t="s">
        <v>1212</v>
      </c>
    </row>
    <row r="2040" spans="1:3" ht="15" customHeight="1" x14ac:dyDescent="0.3">
      <c r="A2040" t="s">
        <v>3247</v>
      </c>
      <c r="B2040" s="101">
        <v>310.26</v>
      </c>
      <c r="C2040" t="s">
        <v>1212</v>
      </c>
    </row>
    <row r="2041" spans="1:3" ht="15" customHeight="1" x14ac:dyDescent="0.3">
      <c r="A2041" t="s">
        <v>3248</v>
      </c>
      <c r="B2041" s="101">
        <v>319.14</v>
      </c>
      <c r="C2041" t="s">
        <v>1212</v>
      </c>
    </row>
    <row r="2042" spans="1:3" ht="15" customHeight="1" x14ac:dyDescent="0.3">
      <c r="A2042" t="s">
        <v>3249</v>
      </c>
      <c r="B2042" s="101">
        <v>316.56</v>
      </c>
      <c r="C2042" t="s">
        <v>1212</v>
      </c>
    </row>
    <row r="2043" spans="1:3" ht="15" customHeight="1" x14ac:dyDescent="0.3">
      <c r="A2043" t="s">
        <v>3250</v>
      </c>
      <c r="B2043" s="101">
        <v>319</v>
      </c>
      <c r="C2043" t="s">
        <v>1212</v>
      </c>
    </row>
    <row r="2044" spans="1:3" ht="15" customHeight="1" x14ac:dyDescent="0.3">
      <c r="A2044" t="s">
        <v>3251</v>
      </c>
      <c r="B2044" s="101">
        <v>332</v>
      </c>
      <c r="C2044" t="s">
        <v>1212</v>
      </c>
    </row>
    <row r="2045" spans="1:3" ht="15" customHeight="1" x14ac:dyDescent="0.3">
      <c r="A2045" t="s">
        <v>3252</v>
      </c>
      <c r="B2045" s="101">
        <v>356.86</v>
      </c>
      <c r="C2045" t="s">
        <v>1212</v>
      </c>
    </row>
    <row r="2046" spans="1:3" ht="15" customHeight="1" x14ac:dyDescent="0.3">
      <c r="A2046" t="s">
        <v>3253</v>
      </c>
      <c r="B2046" s="101">
        <v>359</v>
      </c>
      <c r="C2046" t="s">
        <v>1212</v>
      </c>
    </row>
    <row r="2047" spans="1:3" ht="15" customHeight="1" x14ac:dyDescent="0.3">
      <c r="A2047" t="s">
        <v>3254</v>
      </c>
      <c r="B2047" s="101">
        <v>341</v>
      </c>
      <c r="C2047" t="s">
        <v>1212</v>
      </c>
    </row>
    <row r="2048" spans="1:3" ht="15" customHeight="1" x14ac:dyDescent="0.3">
      <c r="A2048" t="s">
        <v>3255</v>
      </c>
      <c r="B2048" s="101">
        <v>328</v>
      </c>
      <c r="C2048" t="s">
        <v>1212</v>
      </c>
    </row>
    <row r="2049" spans="1:3" ht="15" customHeight="1" x14ac:dyDescent="0.3">
      <c r="A2049" t="s">
        <v>3256</v>
      </c>
      <c r="B2049" s="101">
        <v>356</v>
      </c>
      <c r="C2049" t="s">
        <v>1212</v>
      </c>
    </row>
    <row r="2050" spans="1:3" ht="15" customHeight="1" x14ac:dyDescent="0.3">
      <c r="A2050" t="s">
        <v>3257</v>
      </c>
      <c r="B2050" s="101">
        <v>356</v>
      </c>
      <c r="C2050" t="s">
        <v>1212</v>
      </c>
    </row>
    <row r="2051" spans="1:3" ht="15" customHeight="1" x14ac:dyDescent="0.3">
      <c r="A2051" t="s">
        <v>3258</v>
      </c>
      <c r="B2051" s="101">
        <v>351</v>
      </c>
      <c r="C2051" t="s">
        <v>1212</v>
      </c>
    </row>
    <row r="2052" spans="1:3" ht="15" customHeight="1" x14ac:dyDescent="0.3">
      <c r="A2052" t="s">
        <v>3259</v>
      </c>
      <c r="B2052" s="101">
        <v>360</v>
      </c>
      <c r="C2052" t="s">
        <v>1212</v>
      </c>
    </row>
    <row r="2053" spans="1:3" ht="15" customHeight="1" x14ac:dyDescent="0.3">
      <c r="A2053" t="s">
        <v>3260</v>
      </c>
      <c r="B2053" s="101">
        <v>378.95</v>
      </c>
      <c r="C2053" t="s">
        <v>1212</v>
      </c>
    </row>
    <row r="2054" spans="1:3" ht="15" customHeight="1" x14ac:dyDescent="0.3">
      <c r="A2054" t="s">
        <v>3261</v>
      </c>
      <c r="B2054" s="101">
        <v>379</v>
      </c>
      <c r="C2054" t="s">
        <v>1212</v>
      </c>
    </row>
    <row r="2055" spans="1:3" ht="15" customHeight="1" x14ac:dyDescent="0.3">
      <c r="A2055" t="s">
        <v>3262</v>
      </c>
      <c r="B2055" s="101">
        <v>390</v>
      </c>
      <c r="C2055" t="s">
        <v>1212</v>
      </c>
    </row>
    <row r="2056" spans="1:3" ht="15" customHeight="1" x14ac:dyDescent="0.3">
      <c r="A2056" t="s">
        <v>3263</v>
      </c>
      <c r="B2056" s="101">
        <v>406.95</v>
      </c>
      <c r="C2056" t="s">
        <v>1212</v>
      </c>
    </row>
    <row r="2057" spans="1:3" ht="15" customHeight="1" x14ac:dyDescent="0.3">
      <c r="A2057" t="s">
        <v>3264</v>
      </c>
      <c r="B2057" s="101">
        <v>414</v>
      </c>
      <c r="C2057" t="s">
        <v>1212</v>
      </c>
    </row>
    <row r="2058" spans="1:3" ht="15" customHeight="1" x14ac:dyDescent="0.3">
      <c r="A2058" t="s">
        <v>3265</v>
      </c>
      <c r="B2058" s="101">
        <v>404.88</v>
      </c>
      <c r="C2058" t="s">
        <v>1212</v>
      </c>
    </row>
    <row r="2059" spans="1:3" ht="15" customHeight="1" x14ac:dyDescent="0.3">
      <c r="A2059" t="s">
        <v>3266</v>
      </c>
      <c r="B2059" s="101">
        <v>406.67</v>
      </c>
      <c r="C2059" t="s">
        <v>1212</v>
      </c>
    </row>
    <row r="2060" spans="1:3" ht="15" customHeight="1" x14ac:dyDescent="0.3">
      <c r="A2060" t="s">
        <v>3267</v>
      </c>
      <c r="B2060" s="101">
        <v>403</v>
      </c>
      <c r="C2060" t="s">
        <v>1212</v>
      </c>
    </row>
    <row r="2061" spans="1:3" ht="15" customHeight="1" x14ac:dyDescent="0.3">
      <c r="A2061" t="s">
        <v>3268</v>
      </c>
      <c r="B2061" s="101">
        <v>383.78</v>
      </c>
      <c r="C2061" t="s">
        <v>1212</v>
      </c>
    </row>
    <row r="2062" spans="1:3" ht="15" customHeight="1" x14ac:dyDescent="0.3">
      <c r="A2062" t="s">
        <v>3269</v>
      </c>
      <c r="B2062" s="101">
        <v>392.37</v>
      </c>
      <c r="C2062" t="s">
        <v>1212</v>
      </c>
    </row>
    <row r="2063" spans="1:3" ht="15" customHeight="1" x14ac:dyDescent="0.3">
      <c r="A2063" t="s">
        <v>3270</v>
      </c>
      <c r="B2063" s="101">
        <v>398</v>
      </c>
      <c r="C2063" t="s">
        <v>1212</v>
      </c>
    </row>
    <row r="2064" spans="1:3" ht="15" customHeight="1" x14ac:dyDescent="0.3">
      <c r="A2064" t="s">
        <v>3271</v>
      </c>
      <c r="B2064" s="101">
        <v>401</v>
      </c>
      <c r="C2064" t="s">
        <v>1212</v>
      </c>
    </row>
    <row r="2065" spans="1:3" ht="15" customHeight="1" x14ac:dyDescent="0.3">
      <c r="A2065" t="s">
        <v>3272</v>
      </c>
      <c r="B2065" s="101">
        <v>405</v>
      </c>
      <c r="C2065" t="s">
        <v>1212</v>
      </c>
    </row>
    <row r="2066" spans="1:3" ht="15" customHeight="1" x14ac:dyDescent="0.3">
      <c r="A2066" t="s">
        <v>3273</v>
      </c>
      <c r="B2066" s="101">
        <v>420.46</v>
      </c>
      <c r="C2066" t="s">
        <v>1212</v>
      </c>
    </row>
    <row r="2067" spans="1:3" ht="15" customHeight="1" x14ac:dyDescent="0.3">
      <c r="A2067" t="s">
        <v>3274</v>
      </c>
      <c r="B2067" s="101">
        <v>439.38</v>
      </c>
      <c r="C2067" t="s">
        <v>1212</v>
      </c>
    </row>
    <row r="2068" spans="1:3" ht="15" customHeight="1" x14ac:dyDescent="0.3">
      <c r="A2068" t="s">
        <v>3275</v>
      </c>
      <c r="B2068" s="101">
        <v>442</v>
      </c>
      <c r="C2068" t="s">
        <v>1212</v>
      </c>
    </row>
    <row r="2069" spans="1:3" ht="15" customHeight="1" x14ac:dyDescent="0.3">
      <c r="A2069" t="s">
        <v>3276</v>
      </c>
      <c r="B2069" s="101">
        <v>424</v>
      </c>
      <c r="C2069" t="s">
        <v>1212</v>
      </c>
    </row>
    <row r="2070" spans="1:3" ht="15" customHeight="1" x14ac:dyDescent="0.3">
      <c r="A2070" t="s">
        <v>3277</v>
      </c>
      <c r="B2070" s="101">
        <v>423</v>
      </c>
      <c r="C2070" t="s">
        <v>1212</v>
      </c>
    </row>
    <row r="2071" spans="1:3" ht="15" customHeight="1" x14ac:dyDescent="0.3">
      <c r="A2071" t="s">
        <v>3278</v>
      </c>
      <c r="B2071" s="101">
        <v>434</v>
      </c>
      <c r="C2071" t="s">
        <v>1212</v>
      </c>
    </row>
    <row r="2072" spans="1:3" ht="15" customHeight="1" x14ac:dyDescent="0.3">
      <c r="A2072" t="s">
        <v>3279</v>
      </c>
      <c r="B2072" s="101">
        <v>429.23</v>
      </c>
      <c r="C2072" t="s">
        <v>1212</v>
      </c>
    </row>
    <row r="2073" spans="1:3" ht="15" customHeight="1" x14ac:dyDescent="0.3">
      <c r="A2073" t="s">
        <v>3280</v>
      </c>
      <c r="B2073" s="101">
        <v>421.87</v>
      </c>
      <c r="C2073" t="s">
        <v>1212</v>
      </c>
    </row>
    <row r="2074" spans="1:3" ht="15" customHeight="1" x14ac:dyDescent="0.3">
      <c r="A2074" t="s">
        <v>3281</v>
      </c>
      <c r="B2074" s="101">
        <v>431</v>
      </c>
      <c r="C2074" t="s">
        <v>1212</v>
      </c>
    </row>
    <row r="2075" spans="1:3" ht="15" customHeight="1" x14ac:dyDescent="0.3">
      <c r="A2075" t="s">
        <v>3282</v>
      </c>
      <c r="B2075" s="101">
        <v>424.48</v>
      </c>
      <c r="C2075" t="s">
        <v>1212</v>
      </c>
    </row>
    <row r="2076" spans="1:3" ht="15" customHeight="1" x14ac:dyDescent="0.3">
      <c r="A2076" t="s">
        <v>3283</v>
      </c>
      <c r="B2076" s="101">
        <v>438</v>
      </c>
      <c r="C2076" t="s">
        <v>1212</v>
      </c>
    </row>
    <row r="2077" spans="1:3" ht="15" customHeight="1" x14ac:dyDescent="0.3">
      <c r="A2077" t="s">
        <v>3284</v>
      </c>
      <c r="B2077" s="101">
        <v>456.05</v>
      </c>
      <c r="C2077" t="s">
        <v>1212</v>
      </c>
    </row>
    <row r="2078" spans="1:3" ht="15" customHeight="1" x14ac:dyDescent="0.3">
      <c r="A2078" t="s">
        <v>3285</v>
      </c>
      <c r="B2078" s="101">
        <v>470</v>
      </c>
      <c r="C2078" t="s">
        <v>1212</v>
      </c>
    </row>
    <row r="2079" spans="1:3" ht="15" customHeight="1" x14ac:dyDescent="0.3">
      <c r="A2079" t="s">
        <v>3286</v>
      </c>
      <c r="B2079" s="101">
        <v>477</v>
      </c>
      <c r="C2079" t="s">
        <v>1212</v>
      </c>
    </row>
    <row r="2080" spans="1:3" ht="15" customHeight="1" x14ac:dyDescent="0.3">
      <c r="A2080" t="s">
        <v>3287</v>
      </c>
      <c r="B2080" s="101">
        <v>510</v>
      </c>
      <c r="C2080" t="s">
        <v>1212</v>
      </c>
    </row>
    <row r="2081" spans="1:3" ht="15" customHeight="1" x14ac:dyDescent="0.3">
      <c r="A2081" t="s">
        <v>3288</v>
      </c>
      <c r="B2081" s="101">
        <v>550</v>
      </c>
      <c r="C2081" t="s">
        <v>1212</v>
      </c>
    </row>
    <row r="2082" spans="1:3" ht="15" customHeight="1" x14ac:dyDescent="0.3">
      <c r="A2082" t="s">
        <v>3289</v>
      </c>
      <c r="B2082" s="101">
        <v>555</v>
      </c>
      <c r="C2082" t="s">
        <v>1212</v>
      </c>
    </row>
    <row r="2083" spans="1:3" ht="15" customHeight="1" x14ac:dyDescent="0.3">
      <c r="A2083" t="s">
        <v>3290</v>
      </c>
      <c r="B2083" s="101">
        <v>557</v>
      </c>
      <c r="C2083" t="s">
        <v>1212</v>
      </c>
    </row>
    <row r="2084" spans="1:3" ht="15" customHeight="1" x14ac:dyDescent="0.3">
      <c r="A2084" t="s">
        <v>3291</v>
      </c>
      <c r="B2084" s="101">
        <v>611</v>
      </c>
      <c r="C2084" t="s">
        <v>1212</v>
      </c>
    </row>
    <row r="2085" spans="1:3" ht="15" customHeight="1" x14ac:dyDescent="0.3">
      <c r="A2085" t="s">
        <v>3292</v>
      </c>
      <c r="B2085" s="101">
        <v>675</v>
      </c>
      <c r="C2085" t="s">
        <v>1212</v>
      </c>
    </row>
    <row r="2086" spans="1:3" ht="15" customHeight="1" x14ac:dyDescent="0.3">
      <c r="A2086" t="s">
        <v>3293</v>
      </c>
      <c r="B2086" s="101">
        <v>596</v>
      </c>
      <c r="C2086" t="s">
        <v>1212</v>
      </c>
    </row>
    <row r="2087" spans="1:3" ht="15" customHeight="1" x14ac:dyDescent="0.3">
      <c r="A2087" t="s">
        <v>3294</v>
      </c>
      <c r="B2087" s="101">
        <v>633.71</v>
      </c>
      <c r="C2087" t="s">
        <v>1212</v>
      </c>
    </row>
    <row r="2088" spans="1:3" ht="15" customHeight="1" x14ac:dyDescent="0.3">
      <c r="A2088" t="s">
        <v>3295</v>
      </c>
      <c r="B2088" s="101">
        <v>633</v>
      </c>
      <c r="C2088" t="s">
        <v>1212</v>
      </c>
    </row>
    <row r="2089" spans="1:3" ht="15" customHeight="1" x14ac:dyDescent="0.3">
      <c r="A2089" t="s">
        <v>3296</v>
      </c>
      <c r="B2089" s="101">
        <v>598</v>
      </c>
      <c r="C2089" t="s">
        <v>1212</v>
      </c>
    </row>
    <row r="2090" spans="1:3" ht="15" customHeight="1" x14ac:dyDescent="0.3">
      <c r="A2090" t="s">
        <v>3297</v>
      </c>
      <c r="B2090" s="101">
        <v>585.78</v>
      </c>
      <c r="C2090" t="s">
        <v>1212</v>
      </c>
    </row>
    <row r="2091" spans="1:3" ht="15" customHeight="1" x14ac:dyDescent="0.3">
      <c r="A2091" t="s">
        <v>3298</v>
      </c>
      <c r="B2091" s="101">
        <v>627.83000000000004</v>
      </c>
      <c r="C2091" t="s">
        <v>1212</v>
      </c>
    </row>
    <row r="2092" spans="1:3" ht="15" customHeight="1" x14ac:dyDescent="0.3">
      <c r="A2092" t="s">
        <v>3299</v>
      </c>
      <c r="B2092" s="101">
        <v>629.79</v>
      </c>
      <c r="C2092" t="s">
        <v>1212</v>
      </c>
    </row>
    <row r="2093" spans="1:3" ht="15" customHeight="1" x14ac:dyDescent="0.3">
      <c r="A2093" t="s">
        <v>3300</v>
      </c>
      <c r="B2093" s="101">
        <v>631.16999999999996</v>
      </c>
      <c r="C2093" t="s">
        <v>1212</v>
      </c>
    </row>
    <row r="2094" spans="1:3" ht="15" customHeight="1" x14ac:dyDescent="0.3">
      <c r="A2094" t="s">
        <v>3301</v>
      </c>
      <c r="B2094" s="101">
        <v>664.75</v>
      </c>
      <c r="C2094" t="s">
        <v>1212</v>
      </c>
    </row>
    <row r="2095" spans="1:3" ht="15" customHeight="1" x14ac:dyDescent="0.3">
      <c r="A2095" t="s">
        <v>3302</v>
      </c>
      <c r="B2095" s="101">
        <v>654.89</v>
      </c>
      <c r="C2095" t="s">
        <v>1212</v>
      </c>
    </row>
    <row r="2096" spans="1:3" ht="15" customHeight="1" x14ac:dyDescent="0.3">
      <c r="A2096" t="s">
        <v>3303</v>
      </c>
      <c r="B2096" s="101">
        <v>679.37</v>
      </c>
      <c r="C2096" t="s">
        <v>1212</v>
      </c>
    </row>
    <row r="2097" spans="1:3" ht="15" customHeight="1" x14ac:dyDescent="0.3">
      <c r="A2097" t="s">
        <v>3304</v>
      </c>
      <c r="B2097" s="101">
        <v>667.31</v>
      </c>
      <c r="C2097" t="s">
        <v>1212</v>
      </c>
    </row>
    <row r="2098" spans="1:3" ht="15" customHeight="1" x14ac:dyDescent="0.3">
      <c r="A2098" t="s">
        <v>3305</v>
      </c>
      <c r="B2098" s="101">
        <v>655.66</v>
      </c>
      <c r="C2098" t="s">
        <v>1212</v>
      </c>
    </row>
    <row r="2099" spans="1:3" ht="15" customHeight="1" x14ac:dyDescent="0.3">
      <c r="A2099" t="s">
        <v>3306</v>
      </c>
      <c r="B2099" s="101">
        <v>665.38</v>
      </c>
      <c r="C2099" t="s">
        <v>1212</v>
      </c>
    </row>
    <row r="2100" spans="1:3" ht="15" customHeight="1" x14ac:dyDescent="0.3">
      <c r="A2100" t="s">
        <v>3307</v>
      </c>
      <c r="B2100" s="101">
        <v>665.41</v>
      </c>
      <c r="C2100" t="s">
        <v>1212</v>
      </c>
    </row>
    <row r="2101" spans="1:3" ht="15" customHeight="1" x14ac:dyDescent="0.3">
      <c r="A2101" t="s">
        <v>3308</v>
      </c>
      <c r="B2101" s="101">
        <v>712.65</v>
      </c>
      <c r="C2101" t="s">
        <v>1212</v>
      </c>
    </row>
    <row r="2102" spans="1:3" ht="15" customHeight="1" x14ac:dyDescent="0.3">
      <c r="A2102" t="s">
        <v>3309</v>
      </c>
      <c r="B2102" s="101">
        <v>754.6</v>
      </c>
      <c r="C2102" t="s">
        <v>1212</v>
      </c>
    </row>
    <row r="2103" spans="1:3" ht="15" customHeight="1" x14ac:dyDescent="0.3">
      <c r="A2103" t="s">
        <v>3310</v>
      </c>
      <c r="B2103" s="101">
        <v>806.25</v>
      </c>
      <c r="C2103" t="s">
        <v>1212</v>
      </c>
    </row>
    <row r="2104" spans="1:3" ht="15" customHeight="1" x14ac:dyDescent="0.3">
      <c r="A2104" t="s">
        <v>3311</v>
      </c>
      <c r="B2104" s="101">
        <v>803</v>
      </c>
      <c r="C2104" t="s">
        <v>1212</v>
      </c>
    </row>
    <row r="2105" spans="1:3" ht="15" customHeight="1" x14ac:dyDescent="0.3">
      <c r="A2105" t="s">
        <v>3312</v>
      </c>
      <c r="B2105" s="101">
        <v>890</v>
      </c>
      <c r="C2105" t="s">
        <v>1212</v>
      </c>
    </row>
    <row r="2106" spans="1:3" ht="15" customHeight="1" x14ac:dyDescent="0.3">
      <c r="A2106" t="s">
        <v>3313</v>
      </c>
      <c r="B2106" s="101">
        <v>922</v>
      </c>
      <c r="C2106" t="s">
        <v>1212</v>
      </c>
    </row>
    <row r="2107" spans="1:3" ht="15" customHeight="1" x14ac:dyDescent="0.3">
      <c r="A2107" t="s">
        <v>3314</v>
      </c>
      <c r="B2107" s="101">
        <v>968</v>
      </c>
      <c r="C2107" t="s">
        <v>1212</v>
      </c>
    </row>
    <row r="2108" spans="1:3" ht="15" customHeight="1" x14ac:dyDescent="0.3">
      <c r="A2108" t="s">
        <v>3315</v>
      </c>
      <c r="B2108" s="101">
        <v>910</v>
      </c>
      <c r="C2108" t="s">
        <v>1212</v>
      </c>
    </row>
    <row r="2109" spans="1:3" ht="15" customHeight="1" x14ac:dyDescent="0.3">
      <c r="A2109" t="s">
        <v>3316</v>
      </c>
      <c r="B2109" s="101">
        <v>889</v>
      </c>
      <c r="C2109" t="s">
        <v>1212</v>
      </c>
    </row>
    <row r="2110" spans="1:3" ht="15" customHeight="1" x14ac:dyDescent="0.3">
      <c r="A2110" t="s">
        <v>3317</v>
      </c>
      <c r="B2110" s="101">
        <v>889</v>
      </c>
      <c r="C2110" t="s">
        <v>1212</v>
      </c>
    </row>
    <row r="2111" spans="1:3" ht="15" customHeight="1" x14ac:dyDescent="0.3">
      <c r="A2111" t="s">
        <v>3318</v>
      </c>
      <c r="B2111" s="101">
        <v>939.77</v>
      </c>
      <c r="C2111" t="s">
        <v>1212</v>
      </c>
    </row>
    <row r="2112" spans="1:3" ht="15" customHeight="1" x14ac:dyDescent="0.3">
      <c r="A2112" t="s">
        <v>3319</v>
      </c>
      <c r="B2112" s="101">
        <v>839</v>
      </c>
      <c r="C2112" t="s">
        <v>1212</v>
      </c>
    </row>
    <row r="2113" spans="1:3" ht="15" customHeight="1" x14ac:dyDescent="0.3">
      <c r="A2113" t="s">
        <v>3320</v>
      </c>
      <c r="B2113" s="101">
        <v>830</v>
      </c>
      <c r="C2113" t="s">
        <v>1212</v>
      </c>
    </row>
    <row r="2114" spans="1:3" ht="15" customHeight="1" x14ac:dyDescent="0.3">
      <c r="A2114" t="s">
        <v>3321</v>
      </c>
      <c r="B2114" s="101">
        <v>807</v>
      </c>
      <c r="C2114" t="s">
        <v>1212</v>
      </c>
    </row>
    <row r="2115" spans="1:3" ht="15" customHeight="1" x14ac:dyDescent="0.3">
      <c r="A2115" t="s">
        <v>3322</v>
      </c>
      <c r="B2115" s="101">
        <v>761</v>
      </c>
      <c r="C2115" t="s">
        <v>1212</v>
      </c>
    </row>
    <row r="2116" spans="1:3" ht="15" customHeight="1" x14ac:dyDescent="0.3">
      <c r="A2116" t="s">
        <v>3323</v>
      </c>
      <c r="B2116" s="101">
        <v>816</v>
      </c>
      <c r="C2116" t="s">
        <v>1212</v>
      </c>
    </row>
    <row r="2117" spans="1:3" ht="15" customHeight="1" x14ac:dyDescent="0.3">
      <c r="A2117" t="s">
        <v>3324</v>
      </c>
      <c r="B2117" s="101">
        <v>858.69</v>
      </c>
      <c r="C2117" t="s">
        <v>1212</v>
      </c>
    </row>
    <row r="2118" spans="1:3" ht="15" customHeight="1" x14ac:dyDescent="0.3">
      <c r="A2118" t="s">
        <v>3325</v>
      </c>
      <c r="B2118" s="101">
        <v>943</v>
      </c>
      <c r="C2118" t="s">
        <v>1212</v>
      </c>
    </row>
    <row r="2119" spans="1:3" ht="15" customHeight="1" x14ac:dyDescent="0.3">
      <c r="A2119" t="s">
        <v>3326</v>
      </c>
      <c r="B2119" s="101">
        <v>924.27</v>
      </c>
      <c r="C2119" t="s">
        <v>1212</v>
      </c>
    </row>
    <row r="2120" spans="1:3" ht="15" customHeight="1" x14ac:dyDescent="0.3">
      <c r="A2120" t="s">
        <v>3327</v>
      </c>
      <c r="B2120" s="101">
        <v>890.2</v>
      </c>
      <c r="C2120" t="s">
        <v>1212</v>
      </c>
    </row>
    <row r="2121" spans="1:3" ht="15" customHeight="1" x14ac:dyDescent="0.3">
      <c r="A2121" t="s">
        <v>3328</v>
      </c>
      <c r="B2121" s="101">
        <v>928.64</v>
      </c>
      <c r="C2121" t="s">
        <v>1212</v>
      </c>
    </row>
    <row r="2122" spans="1:3" ht="15" customHeight="1" x14ac:dyDescent="0.3">
      <c r="A2122" t="s">
        <v>3329</v>
      </c>
      <c r="B2122" s="101">
        <v>946</v>
      </c>
      <c r="C2122" t="s">
        <v>1212</v>
      </c>
    </row>
    <row r="2123" spans="1:3" ht="15" customHeight="1" x14ac:dyDescent="0.3">
      <c r="A2123" t="s">
        <v>3330</v>
      </c>
      <c r="B2123" s="101">
        <v>934</v>
      </c>
      <c r="C2123" t="s">
        <v>1212</v>
      </c>
    </row>
    <row r="2124" spans="1:3" ht="15" customHeight="1" x14ac:dyDescent="0.3">
      <c r="A2124" t="s">
        <v>3331</v>
      </c>
      <c r="B2124" s="101">
        <v>949.38</v>
      </c>
      <c r="C2124" t="s">
        <v>1212</v>
      </c>
    </row>
    <row r="2125" spans="1:3" ht="15" customHeight="1" x14ac:dyDescent="0.3">
      <c r="A2125" t="s">
        <v>3332</v>
      </c>
      <c r="B2125" s="101">
        <v>996.59</v>
      </c>
      <c r="C2125" t="s">
        <v>1212</v>
      </c>
    </row>
    <row r="2126" spans="1:3" ht="15" customHeight="1" x14ac:dyDescent="0.3">
      <c r="A2126" t="s">
        <v>3333</v>
      </c>
      <c r="B2126" s="101">
        <v>1043</v>
      </c>
      <c r="C2126" t="s">
        <v>1212</v>
      </c>
    </row>
    <row r="2127" spans="1:3" ht="15" customHeight="1" x14ac:dyDescent="0.3">
      <c r="A2127" t="s">
        <v>3334</v>
      </c>
      <c r="B2127" s="101">
        <v>1127</v>
      </c>
      <c r="C2127" t="s">
        <v>1212</v>
      </c>
    </row>
    <row r="2128" spans="1:3" ht="15" customHeight="1" x14ac:dyDescent="0.3">
      <c r="A2128" t="s">
        <v>3335</v>
      </c>
      <c r="B2128" s="101">
        <v>1135</v>
      </c>
      <c r="C2128" t="s">
        <v>1212</v>
      </c>
    </row>
    <row r="2129" spans="1:3" ht="15" customHeight="1" x14ac:dyDescent="0.3">
      <c r="A2129" t="s">
        <v>3336</v>
      </c>
      <c r="B2129" s="101">
        <v>1117.96</v>
      </c>
      <c r="C2129" t="s">
        <v>1212</v>
      </c>
    </row>
    <row r="2130" spans="1:3" ht="15" customHeight="1" x14ac:dyDescent="0.3">
      <c r="A2130" t="s">
        <v>3337</v>
      </c>
      <c r="B2130" s="101">
        <v>1095</v>
      </c>
      <c r="C2130" t="s">
        <v>1212</v>
      </c>
    </row>
    <row r="2131" spans="1:3" ht="15" customHeight="1" x14ac:dyDescent="0.3">
      <c r="A2131" t="s">
        <v>3338</v>
      </c>
      <c r="B2131" s="101">
        <v>1113</v>
      </c>
      <c r="C2131" t="s">
        <v>1212</v>
      </c>
    </row>
    <row r="2132" spans="1:3" ht="15" customHeight="1" x14ac:dyDescent="0.3">
      <c r="A2132" t="s">
        <v>3339</v>
      </c>
      <c r="B2132" s="101">
        <v>1149</v>
      </c>
      <c r="C2132" t="s">
        <v>1212</v>
      </c>
    </row>
    <row r="2133" spans="1:3" ht="15" customHeight="1" x14ac:dyDescent="0.3">
      <c r="A2133" t="s">
        <v>3340</v>
      </c>
      <c r="B2133" s="101">
        <v>1205</v>
      </c>
      <c r="C2133" t="s">
        <v>1212</v>
      </c>
    </row>
    <row r="2134" spans="1:3" ht="15" customHeight="1" x14ac:dyDescent="0.3">
      <c r="A2134" t="s">
        <v>3341</v>
      </c>
      <c r="B2134" s="101">
        <v>1233</v>
      </c>
      <c r="C2134" t="s">
        <v>1212</v>
      </c>
    </row>
    <row r="2135" spans="1:3" ht="15" customHeight="1" x14ac:dyDescent="0.3">
      <c r="A2135" t="s">
        <v>3342</v>
      </c>
      <c r="B2135" s="101">
        <v>1193</v>
      </c>
      <c r="C2135" t="s">
        <v>1212</v>
      </c>
    </row>
    <row r="2136" spans="1:3" ht="15" customHeight="1" x14ac:dyDescent="0.3">
      <c r="A2136" t="s">
        <v>3343</v>
      </c>
      <c r="B2136" s="101">
        <v>1216</v>
      </c>
      <c r="C2136" t="s">
        <v>1212</v>
      </c>
    </row>
    <row r="2137" spans="1:3" ht="15" customHeight="1" x14ac:dyDescent="0.3">
      <c r="A2137" t="s">
        <v>3344</v>
      </c>
      <c r="B2137" s="101">
        <v>1271</v>
      </c>
      <c r="C2137" t="s">
        <v>1212</v>
      </c>
    </row>
    <row r="2138" spans="1:3" ht="15" customHeight="1" x14ac:dyDescent="0.3">
      <c r="A2138" t="s">
        <v>3345</v>
      </c>
      <c r="B2138" s="101">
        <v>1342.02</v>
      </c>
      <c r="C2138" t="s">
        <v>1212</v>
      </c>
    </row>
    <row r="2139" spans="1:3" ht="15" customHeight="1" x14ac:dyDescent="0.3">
      <c r="A2139" t="s">
        <v>3346</v>
      </c>
      <c r="B2139" s="101">
        <v>1369.89</v>
      </c>
      <c r="C2139" t="s">
        <v>1212</v>
      </c>
    </row>
    <row r="2140" spans="1:3" ht="15" customHeight="1" x14ac:dyDescent="0.3">
      <c r="A2140" t="s">
        <v>3347</v>
      </c>
      <c r="B2140" s="101">
        <v>1391</v>
      </c>
      <c r="C2140" t="s">
        <v>1212</v>
      </c>
    </row>
    <row r="2141" spans="1:3" ht="15" customHeight="1" x14ac:dyDescent="0.3">
      <c r="A2141" t="s">
        <v>3348</v>
      </c>
      <c r="B2141" s="101">
        <v>1360</v>
      </c>
      <c r="C2141" t="s">
        <v>1212</v>
      </c>
    </row>
    <row r="2142" spans="1:3" ht="15" customHeight="1" x14ac:dyDescent="0.3">
      <c r="A2142" t="s">
        <v>3349</v>
      </c>
      <c r="B2142" s="101">
        <v>1375</v>
      </c>
      <c r="C2142" t="s">
        <v>1212</v>
      </c>
    </row>
    <row r="2143" spans="1:3" ht="15" customHeight="1" x14ac:dyDescent="0.3">
      <c r="A2143" t="s">
        <v>3350</v>
      </c>
      <c r="B2143" s="101">
        <v>1423</v>
      </c>
      <c r="C2143" t="s">
        <v>1212</v>
      </c>
    </row>
    <row r="2144" spans="1:3" ht="15" customHeight="1" x14ac:dyDescent="0.3">
      <c r="A2144" t="s">
        <v>3351</v>
      </c>
      <c r="B2144" s="101">
        <v>1481</v>
      </c>
      <c r="C2144" t="s">
        <v>1212</v>
      </c>
    </row>
    <row r="2145" spans="1:3" ht="15" customHeight="1" x14ac:dyDescent="0.3">
      <c r="A2145" t="s">
        <v>3352</v>
      </c>
      <c r="B2145" s="101">
        <v>1513</v>
      </c>
      <c r="C2145" t="s">
        <v>1212</v>
      </c>
    </row>
    <row r="2146" spans="1:3" ht="15" customHeight="1" x14ac:dyDescent="0.3">
      <c r="A2146" t="s">
        <v>3353</v>
      </c>
      <c r="B2146" s="101">
        <v>1529</v>
      </c>
      <c r="C2146" t="s">
        <v>1212</v>
      </c>
    </row>
    <row r="2147" spans="1:3" ht="15" customHeight="1" x14ac:dyDescent="0.3">
      <c r="A2147" t="s">
        <v>3354</v>
      </c>
      <c r="B2147" s="101">
        <v>1573</v>
      </c>
      <c r="C2147" t="s">
        <v>1212</v>
      </c>
    </row>
    <row r="2148" spans="1:3" ht="15" customHeight="1" x14ac:dyDescent="0.3">
      <c r="A2148" t="s">
        <v>3355</v>
      </c>
      <c r="B2148" s="101">
        <v>1759</v>
      </c>
      <c r="C2148" t="s">
        <v>1212</v>
      </c>
    </row>
    <row r="2149" spans="1:3" ht="15" customHeight="1" x14ac:dyDescent="0.3">
      <c r="A2149" t="s">
        <v>3356</v>
      </c>
      <c r="B2149" s="101">
        <v>1772</v>
      </c>
      <c r="C2149" t="s">
        <v>1212</v>
      </c>
    </row>
    <row r="2150" spans="1:3" ht="15" customHeight="1" x14ac:dyDescent="0.3">
      <c r="A2150" t="s">
        <v>3357</v>
      </c>
      <c r="B2150" s="101">
        <v>1666.43</v>
      </c>
      <c r="C2150" t="s">
        <v>1212</v>
      </c>
    </row>
    <row r="2151" spans="1:3" ht="15" customHeight="1" x14ac:dyDescent="0.3">
      <c r="A2151" t="s">
        <v>3358</v>
      </c>
      <c r="B2151" s="101">
        <v>1739</v>
      </c>
      <c r="C2151" t="s">
        <v>1212</v>
      </c>
    </row>
    <row r="2152" spans="1:3" ht="15" customHeight="1" x14ac:dyDescent="0.3">
      <c r="A2152" t="s">
        <v>3359</v>
      </c>
      <c r="B2152" s="101">
        <v>1640</v>
      </c>
      <c r="C2152" t="s">
        <v>1212</v>
      </c>
    </row>
    <row r="2153" spans="1:3" ht="15" customHeight="1" x14ac:dyDescent="0.3">
      <c r="A2153" t="s">
        <v>3360</v>
      </c>
      <c r="B2153" s="101">
        <v>1654</v>
      </c>
      <c r="C2153" t="s">
        <v>1212</v>
      </c>
    </row>
    <row r="2154" spans="1:3" ht="15" customHeight="1" x14ac:dyDescent="0.3">
      <c r="A2154" t="s">
        <v>3361</v>
      </c>
      <c r="B2154" s="101">
        <v>1745</v>
      </c>
      <c r="C2154" t="s">
        <v>1212</v>
      </c>
    </row>
    <row r="2155" spans="1:3" ht="15" customHeight="1" x14ac:dyDescent="0.3">
      <c r="A2155" t="s">
        <v>3362</v>
      </c>
      <c r="B2155" s="101">
        <v>1676</v>
      </c>
      <c r="C2155" t="s">
        <v>1212</v>
      </c>
    </row>
    <row r="2156" spans="1:3" ht="15" customHeight="1" x14ac:dyDescent="0.3">
      <c r="A2156" t="s">
        <v>3363</v>
      </c>
      <c r="B2156" s="101">
        <v>1649</v>
      </c>
      <c r="C2156" t="s">
        <v>1212</v>
      </c>
    </row>
    <row r="2157" spans="1:3" ht="15" customHeight="1" x14ac:dyDescent="0.3">
      <c r="A2157" t="s">
        <v>3364</v>
      </c>
      <c r="B2157" s="101">
        <v>1589</v>
      </c>
      <c r="C2157" t="s">
        <v>1212</v>
      </c>
    </row>
    <row r="2158" spans="1:3" ht="15" customHeight="1" x14ac:dyDescent="0.3">
      <c r="A2158" t="s">
        <v>3365</v>
      </c>
      <c r="B2158" s="101">
        <v>1599</v>
      </c>
      <c r="C2158" t="s">
        <v>1212</v>
      </c>
    </row>
    <row r="2159" spans="1:3" ht="15" customHeight="1" x14ac:dyDescent="0.3">
      <c r="A2159" t="s">
        <v>3366</v>
      </c>
      <c r="B2159" s="101">
        <v>1594</v>
      </c>
      <c r="C2159" t="s">
        <v>1212</v>
      </c>
    </row>
    <row r="2160" spans="1:3" ht="15" customHeight="1" x14ac:dyDescent="0.3">
      <c r="A2160" t="s">
        <v>3367</v>
      </c>
      <c r="B2160" s="101">
        <v>1630</v>
      </c>
      <c r="C2160" t="s">
        <v>1212</v>
      </c>
    </row>
    <row r="2161" spans="1:3" ht="15" customHeight="1" x14ac:dyDescent="0.3">
      <c r="A2161" t="s">
        <v>3368</v>
      </c>
      <c r="B2161" s="101">
        <v>1745</v>
      </c>
      <c r="C2161" t="s">
        <v>1212</v>
      </c>
    </row>
    <row r="2162" spans="1:3" ht="15" customHeight="1" x14ac:dyDescent="0.3">
      <c r="A2162" t="s">
        <v>3369</v>
      </c>
      <c r="B2162" s="101">
        <v>1746.58</v>
      </c>
      <c r="C2162" t="s">
        <v>1212</v>
      </c>
    </row>
    <row r="2163" spans="1:3" ht="15" customHeight="1" x14ac:dyDescent="0.3">
      <c r="A2163" t="s">
        <v>3370</v>
      </c>
      <c r="B2163" s="101">
        <v>1722</v>
      </c>
      <c r="C2163" t="s">
        <v>1212</v>
      </c>
    </row>
    <row r="2164" spans="1:3" ht="15" customHeight="1" x14ac:dyDescent="0.3">
      <c r="A2164" t="s">
        <v>3371</v>
      </c>
      <c r="B2164" s="101">
        <v>1685</v>
      </c>
      <c r="C2164" t="s">
        <v>1212</v>
      </c>
    </row>
    <row r="2165" spans="1:3" ht="15" customHeight="1" x14ac:dyDescent="0.3">
      <c r="A2165" t="s">
        <v>3372</v>
      </c>
      <c r="B2165" s="101">
        <v>1672</v>
      </c>
      <c r="C2165" t="s">
        <v>1212</v>
      </c>
    </row>
    <row r="2166" spans="1:3" ht="15" customHeight="1" x14ac:dyDescent="0.3">
      <c r="A2166" t="s">
        <v>3373</v>
      </c>
      <c r="B2166" s="101">
        <v>1628</v>
      </c>
      <c r="C2166" t="s">
        <v>1212</v>
      </c>
    </row>
    <row r="2167" spans="1:3" ht="15" customHeight="1" x14ac:dyDescent="0.3">
      <c r="A2167" t="s">
        <v>3374</v>
      </c>
      <c r="B2167" s="101">
        <v>1593</v>
      </c>
      <c r="C2167" t="s">
        <v>1212</v>
      </c>
    </row>
    <row r="2168" spans="1:3" ht="15" customHeight="1" x14ac:dyDescent="0.3">
      <c r="A2168" t="s">
        <v>3375</v>
      </c>
      <c r="B2168" s="101">
        <v>1487.86</v>
      </c>
      <c r="C2168" t="s">
        <v>1212</v>
      </c>
    </row>
    <row r="2169" spans="1:3" ht="15" customHeight="1" x14ac:dyDescent="0.3">
      <c r="A2169" t="s">
        <v>3376</v>
      </c>
      <c r="B2169" s="101">
        <v>1414</v>
      </c>
      <c r="C2169" t="s">
        <v>1212</v>
      </c>
    </row>
    <row r="2170" spans="1:3" ht="15" customHeight="1" x14ac:dyDescent="0.3">
      <c r="A2170" t="s">
        <v>3377</v>
      </c>
      <c r="B2170" s="101">
        <v>1343</v>
      </c>
      <c r="C2170" t="s">
        <v>1212</v>
      </c>
    </row>
    <row r="2171" spans="1:3" ht="15" customHeight="1" x14ac:dyDescent="0.3">
      <c r="A2171" t="s">
        <v>3378</v>
      </c>
      <c r="B2171" s="101">
        <v>1286</v>
      </c>
      <c r="C2171" t="s">
        <v>1212</v>
      </c>
    </row>
    <row r="2172" spans="1:3" ht="15" customHeight="1" x14ac:dyDescent="0.3">
      <c r="A2172" t="s">
        <v>3379</v>
      </c>
      <c r="B2172" s="101">
        <v>1352</v>
      </c>
      <c r="C2172" t="s">
        <v>1212</v>
      </c>
    </row>
    <row r="2173" spans="1:3" ht="15" customHeight="1" x14ac:dyDescent="0.3">
      <c r="A2173" t="s">
        <v>3380</v>
      </c>
      <c r="B2173" s="101">
        <v>1349</v>
      </c>
      <c r="C2173" t="s">
        <v>1212</v>
      </c>
    </row>
    <row r="2174" spans="1:3" ht="15" customHeight="1" x14ac:dyDescent="0.3">
      <c r="A2174" t="s">
        <v>3381</v>
      </c>
      <c r="B2174" s="101">
        <v>1317</v>
      </c>
      <c r="C2174" t="s">
        <v>1212</v>
      </c>
    </row>
    <row r="2175" spans="1:3" ht="15" customHeight="1" x14ac:dyDescent="0.3">
      <c r="A2175" t="s">
        <v>3382</v>
      </c>
      <c r="B2175" s="101">
        <v>1276</v>
      </c>
      <c r="C2175" t="s">
        <v>1212</v>
      </c>
    </row>
    <row r="2176" spans="1:3" ht="15" customHeight="1" x14ac:dyDescent="0.3">
      <c r="A2176" t="s">
        <v>3383</v>
      </c>
      <c r="B2176" s="101">
        <v>1222</v>
      </c>
      <c r="C2176" t="s">
        <v>1212</v>
      </c>
    </row>
    <row r="2177" spans="1:3" ht="15" customHeight="1" x14ac:dyDescent="0.3">
      <c r="A2177" t="s">
        <v>3384</v>
      </c>
      <c r="B2177" s="101">
        <v>1244</v>
      </c>
      <c r="C2177" t="s">
        <v>1212</v>
      </c>
    </row>
    <row r="2178" spans="1:3" ht="15" customHeight="1" x14ac:dyDescent="0.3">
      <c r="A2178" t="s">
        <v>3385</v>
      </c>
      <c r="B2178" s="101">
        <v>1300</v>
      </c>
      <c r="C2178" t="s">
        <v>1212</v>
      </c>
    </row>
    <row r="2179" spans="1:3" ht="15" customHeight="1" x14ac:dyDescent="0.3">
      <c r="A2179" t="s">
        <v>3386</v>
      </c>
      <c r="B2179" s="101">
        <v>1336</v>
      </c>
      <c r="C2179" t="s">
        <v>1212</v>
      </c>
    </row>
    <row r="2180" spans="1:3" ht="15" customHeight="1" x14ac:dyDescent="0.3">
      <c r="A2180" t="s">
        <v>3387</v>
      </c>
      <c r="B2180" s="101">
        <v>1298.45</v>
      </c>
      <c r="C2180" t="s">
        <v>1212</v>
      </c>
    </row>
    <row r="2181" spans="1:3" ht="15" customHeight="1" x14ac:dyDescent="0.3">
      <c r="A2181" t="s">
        <v>3388</v>
      </c>
      <c r="B2181" s="101">
        <v>1289</v>
      </c>
      <c r="C2181" t="s">
        <v>1212</v>
      </c>
    </row>
    <row r="2182" spans="1:3" ht="15" customHeight="1" x14ac:dyDescent="0.3">
      <c r="A2182" t="s">
        <v>3389</v>
      </c>
      <c r="B2182" s="101">
        <v>1279</v>
      </c>
      <c r="C2182" t="s">
        <v>1212</v>
      </c>
    </row>
    <row r="2183" spans="1:3" ht="15" customHeight="1" x14ac:dyDescent="0.3">
      <c r="A2183" t="s">
        <v>3390</v>
      </c>
      <c r="B2183" s="101">
        <v>1311</v>
      </c>
      <c r="C2183" t="s">
        <v>1212</v>
      </c>
    </row>
    <row r="2184" spans="1:3" ht="15" customHeight="1" x14ac:dyDescent="0.3">
      <c r="A2184" t="s">
        <v>3391</v>
      </c>
      <c r="B2184" s="101">
        <v>1295.1300000000001</v>
      </c>
      <c r="C2184" t="s">
        <v>1212</v>
      </c>
    </row>
    <row r="2185" spans="1:3" ht="15" customHeight="1" x14ac:dyDescent="0.3">
      <c r="A2185" t="s">
        <v>3392</v>
      </c>
      <c r="B2185" s="101">
        <v>1236.55</v>
      </c>
      <c r="C2185" t="s">
        <v>1212</v>
      </c>
    </row>
    <row r="2186" spans="1:3" ht="15" customHeight="1" x14ac:dyDescent="0.3">
      <c r="A2186" t="s">
        <v>3393</v>
      </c>
      <c r="B2186" s="101">
        <v>1222.49</v>
      </c>
      <c r="C2186" t="s">
        <v>1212</v>
      </c>
    </row>
    <row r="2187" spans="1:3" ht="15" customHeight="1" x14ac:dyDescent="0.3">
      <c r="A2187" t="s">
        <v>3394</v>
      </c>
      <c r="B2187" s="101">
        <v>1175</v>
      </c>
      <c r="C2187" t="s">
        <v>1212</v>
      </c>
    </row>
    <row r="2188" spans="1:3" ht="15" customHeight="1" x14ac:dyDescent="0.3">
      <c r="A2188" t="s">
        <v>3395</v>
      </c>
      <c r="B2188" s="101">
        <v>1201</v>
      </c>
      <c r="C2188" t="s">
        <v>1212</v>
      </c>
    </row>
    <row r="2189" spans="1:3" ht="15" customHeight="1" x14ac:dyDescent="0.3">
      <c r="A2189" t="s">
        <v>3396</v>
      </c>
      <c r="B2189" s="101">
        <v>1251</v>
      </c>
      <c r="C2189" t="s">
        <v>1212</v>
      </c>
    </row>
    <row r="2190" spans="1:3" ht="15" customHeight="1" x14ac:dyDescent="0.3">
      <c r="A2190" t="s">
        <v>3397</v>
      </c>
      <c r="B2190" s="101">
        <v>1227</v>
      </c>
      <c r="C2190" t="s">
        <v>1212</v>
      </c>
    </row>
    <row r="2191" spans="1:3" ht="15" customHeight="1" x14ac:dyDescent="0.3">
      <c r="A2191" t="s">
        <v>3398</v>
      </c>
      <c r="B2191" s="101">
        <v>1179</v>
      </c>
      <c r="C2191" t="s">
        <v>1212</v>
      </c>
    </row>
    <row r="2192" spans="1:3" ht="15" customHeight="1" x14ac:dyDescent="0.3">
      <c r="A2192" t="s">
        <v>3399</v>
      </c>
      <c r="B2192" s="101">
        <v>1199</v>
      </c>
      <c r="C2192" t="s">
        <v>1212</v>
      </c>
    </row>
    <row r="2193" spans="1:3" ht="15" customHeight="1" x14ac:dyDescent="0.3">
      <c r="A2193" t="s">
        <v>3400</v>
      </c>
      <c r="B2193" s="101">
        <v>1199</v>
      </c>
      <c r="C2193" t="s">
        <v>1212</v>
      </c>
    </row>
    <row r="2194" spans="1:3" ht="15" customHeight="1" x14ac:dyDescent="0.3">
      <c r="A2194" t="s">
        <v>3401</v>
      </c>
      <c r="B2194" s="101">
        <v>1182</v>
      </c>
      <c r="C2194" t="s">
        <v>1212</v>
      </c>
    </row>
    <row r="2195" spans="1:3" ht="15" customHeight="1" x14ac:dyDescent="0.3">
      <c r="A2195" t="s">
        <v>3402</v>
      </c>
      <c r="B2195" s="101">
        <v>1128</v>
      </c>
      <c r="C2195" t="s">
        <v>1212</v>
      </c>
    </row>
    <row r="2196" spans="1:3" ht="15" customHeight="1" x14ac:dyDescent="0.3">
      <c r="A2196" t="s">
        <v>3403</v>
      </c>
      <c r="B2196" s="101">
        <v>1118</v>
      </c>
      <c r="C2196" t="s">
        <v>1212</v>
      </c>
    </row>
    <row r="2197" spans="1:3" ht="15" customHeight="1" x14ac:dyDescent="0.3">
      <c r="A2197" t="s">
        <v>3404</v>
      </c>
      <c r="B2197" s="101">
        <v>1125</v>
      </c>
      <c r="C2197" t="s">
        <v>1212</v>
      </c>
    </row>
    <row r="2198" spans="1:3" ht="15" customHeight="1" x14ac:dyDescent="0.3">
      <c r="A2198" t="s">
        <v>3405</v>
      </c>
      <c r="B2198" s="101">
        <v>1159.25</v>
      </c>
      <c r="C2198" t="s">
        <v>1212</v>
      </c>
    </row>
    <row r="2199" spans="1:3" ht="15" customHeight="1" x14ac:dyDescent="0.3">
      <c r="A2199" t="s">
        <v>3406</v>
      </c>
      <c r="B2199" s="101">
        <v>1086.44</v>
      </c>
      <c r="C2199" t="s">
        <v>1212</v>
      </c>
    </row>
    <row r="2200" spans="1:3" ht="15" customHeight="1" x14ac:dyDescent="0.3">
      <c r="A2200" t="s">
        <v>3407</v>
      </c>
      <c r="B2200" s="101">
        <v>1076</v>
      </c>
      <c r="C2200" t="s">
        <v>1212</v>
      </c>
    </row>
    <row r="2201" spans="1:3" ht="15" customHeight="1" x14ac:dyDescent="0.3">
      <c r="A2201" t="s">
        <v>3408</v>
      </c>
      <c r="B2201" s="101">
        <v>1098</v>
      </c>
      <c r="C2201" t="s">
        <v>1212</v>
      </c>
    </row>
    <row r="2202" spans="1:3" ht="15" customHeight="1" x14ac:dyDescent="0.3">
      <c r="A2202" t="s">
        <v>3409</v>
      </c>
      <c r="B2202" s="101">
        <v>1200</v>
      </c>
      <c r="C2202" t="s">
        <v>1212</v>
      </c>
    </row>
    <row r="2203" spans="1:3" ht="15" customHeight="1" x14ac:dyDescent="0.3">
      <c r="A2203" t="s">
        <v>3410</v>
      </c>
      <c r="B2203" s="101">
        <v>1245</v>
      </c>
      <c r="C2203" t="s">
        <v>1212</v>
      </c>
    </row>
    <row r="2204" spans="1:3" ht="15" customHeight="1" x14ac:dyDescent="0.3">
      <c r="A2204" t="s">
        <v>3411</v>
      </c>
      <c r="B2204" s="101">
        <v>1242</v>
      </c>
      <c r="C2204" t="s">
        <v>1212</v>
      </c>
    </row>
    <row r="2205" spans="1:3" ht="15" customHeight="1" x14ac:dyDescent="0.3">
      <c r="A2205" t="s">
        <v>3412</v>
      </c>
      <c r="B2205" s="101">
        <v>1260.95</v>
      </c>
      <c r="C2205" t="s">
        <v>1212</v>
      </c>
    </row>
    <row r="2206" spans="1:3" ht="15" customHeight="1" x14ac:dyDescent="0.3">
      <c r="A2206" t="s">
        <v>3413</v>
      </c>
      <c r="B2206" s="101">
        <v>1276</v>
      </c>
      <c r="C2206" t="s">
        <v>1212</v>
      </c>
    </row>
    <row r="2207" spans="1:3" ht="15" customHeight="1" x14ac:dyDescent="0.3">
      <c r="A2207" t="s">
        <v>3414</v>
      </c>
      <c r="B2207" s="101">
        <v>1336.66</v>
      </c>
      <c r="C2207" t="s">
        <v>1212</v>
      </c>
    </row>
    <row r="2208" spans="1:3" ht="15" customHeight="1" x14ac:dyDescent="0.3">
      <c r="A2208" t="s">
        <v>3415</v>
      </c>
      <c r="B2208" s="101">
        <v>1340</v>
      </c>
      <c r="C2208" t="s">
        <v>1212</v>
      </c>
    </row>
    <row r="2209" spans="1:3" ht="15" customHeight="1" x14ac:dyDescent="0.3">
      <c r="A2209" t="s">
        <v>3416</v>
      </c>
      <c r="B2209" s="101">
        <v>1327</v>
      </c>
      <c r="C2209" t="s">
        <v>1212</v>
      </c>
    </row>
    <row r="2210" spans="1:3" ht="15" customHeight="1" x14ac:dyDescent="0.3">
      <c r="A2210" t="s">
        <v>3417</v>
      </c>
      <c r="B2210" s="101">
        <v>1266.55</v>
      </c>
      <c r="C2210" t="s">
        <v>1212</v>
      </c>
    </row>
    <row r="2211" spans="1:3" ht="15" customHeight="1" x14ac:dyDescent="0.3">
      <c r="A2211" t="s">
        <v>3418</v>
      </c>
      <c r="B2211" s="101">
        <v>1238.3499999999999</v>
      </c>
      <c r="C2211" t="s">
        <v>1212</v>
      </c>
    </row>
    <row r="2212" spans="1:3" ht="15" customHeight="1" x14ac:dyDescent="0.3">
      <c r="A2212" t="s">
        <v>3419</v>
      </c>
      <c r="B2212" s="101">
        <v>1157</v>
      </c>
      <c r="C2212" t="s">
        <v>1212</v>
      </c>
    </row>
    <row r="2213" spans="1:3" ht="15" customHeight="1" x14ac:dyDescent="0.3">
      <c r="A2213" t="s">
        <v>3420</v>
      </c>
      <c r="B2213" s="101">
        <v>1192</v>
      </c>
      <c r="C2213" t="s">
        <v>1212</v>
      </c>
    </row>
    <row r="2214" spans="1:3" ht="15" customHeight="1" x14ac:dyDescent="0.3">
      <c r="A2214" t="s">
        <v>3421</v>
      </c>
      <c r="B2214" s="101">
        <v>1234</v>
      </c>
      <c r="C2214" t="s">
        <v>1212</v>
      </c>
    </row>
    <row r="2215" spans="1:3" ht="15" customHeight="1" x14ac:dyDescent="0.3">
      <c r="A2215" t="s">
        <v>3422</v>
      </c>
      <c r="B2215" s="101">
        <v>1231</v>
      </c>
      <c r="C2215" t="s">
        <v>1212</v>
      </c>
    </row>
    <row r="2216" spans="1:3" ht="15" customHeight="1" x14ac:dyDescent="0.3">
      <c r="A2216" t="s">
        <v>3423</v>
      </c>
      <c r="B2216" s="101">
        <v>1266.8800000000001</v>
      </c>
      <c r="C2216" t="s">
        <v>1212</v>
      </c>
    </row>
    <row r="2217" spans="1:3" ht="15" customHeight="1" x14ac:dyDescent="0.3">
      <c r="A2217" t="s">
        <v>3424</v>
      </c>
      <c r="B2217" s="101">
        <v>1246.04</v>
      </c>
      <c r="C2217" t="s">
        <v>1212</v>
      </c>
    </row>
    <row r="2218" spans="1:3" ht="15" customHeight="1" x14ac:dyDescent="0.3">
      <c r="A2218" t="s">
        <v>3425</v>
      </c>
      <c r="B2218" s="101">
        <v>1260</v>
      </c>
      <c r="C2218" t="s">
        <v>1212</v>
      </c>
    </row>
    <row r="2219" spans="1:3" ht="15" customHeight="1" x14ac:dyDescent="0.3">
      <c r="A2219" t="s">
        <v>3426</v>
      </c>
      <c r="B2219" s="101">
        <v>1237</v>
      </c>
      <c r="C2219" t="s">
        <v>1212</v>
      </c>
    </row>
    <row r="2220" spans="1:3" ht="15" customHeight="1" x14ac:dyDescent="0.3">
      <c r="A2220" t="s">
        <v>3427</v>
      </c>
      <c r="B2220" s="101">
        <v>1283</v>
      </c>
      <c r="C2220" t="s">
        <v>1212</v>
      </c>
    </row>
    <row r="2221" spans="1:3" ht="15" customHeight="1" x14ac:dyDescent="0.3">
      <c r="A2221" t="s">
        <v>3428</v>
      </c>
      <c r="B2221" s="101">
        <v>1314.07</v>
      </c>
      <c r="C2221" t="s">
        <v>1212</v>
      </c>
    </row>
    <row r="2222" spans="1:3" ht="15" customHeight="1" x14ac:dyDescent="0.3">
      <c r="A2222" t="s">
        <v>3429</v>
      </c>
      <c r="B2222" s="101">
        <v>1280</v>
      </c>
      <c r="C2222" t="s">
        <v>1212</v>
      </c>
    </row>
    <row r="2223" spans="1:3" ht="15" customHeight="1" x14ac:dyDescent="0.3">
      <c r="A2223" t="s">
        <v>3430</v>
      </c>
      <c r="B2223" s="101">
        <v>1281.9000000000001</v>
      </c>
      <c r="C2223" t="s">
        <v>1212</v>
      </c>
    </row>
    <row r="2224" spans="1:3" ht="15" customHeight="1" x14ac:dyDescent="0.3">
      <c r="A2224" t="s">
        <v>3431</v>
      </c>
      <c r="B2224" s="101">
        <v>1264</v>
      </c>
      <c r="C2224" t="s">
        <v>1212</v>
      </c>
    </row>
    <row r="2225" spans="1:3" ht="15" customHeight="1" x14ac:dyDescent="0.3">
      <c r="A2225" t="s">
        <v>3432</v>
      </c>
      <c r="B2225" s="101">
        <v>1331</v>
      </c>
      <c r="C2225" t="s">
        <v>1212</v>
      </c>
    </row>
    <row r="2226" spans="1:3" ht="15" customHeight="1" x14ac:dyDescent="0.3">
      <c r="A2226" t="s">
        <v>3433</v>
      </c>
      <c r="B2226" s="101">
        <v>1331</v>
      </c>
      <c r="C2226" t="s">
        <v>1212</v>
      </c>
    </row>
    <row r="2227" spans="1:3" ht="15" customHeight="1" x14ac:dyDescent="0.3">
      <c r="A2227" t="s">
        <v>3434</v>
      </c>
      <c r="B2227" s="101">
        <v>1325</v>
      </c>
      <c r="C2227" t="s">
        <v>1212</v>
      </c>
    </row>
    <row r="2228" spans="1:3" ht="15" customHeight="1" x14ac:dyDescent="0.3">
      <c r="A2228" t="s">
        <v>3435</v>
      </c>
      <c r="B2228" s="101">
        <v>1335</v>
      </c>
      <c r="C2228" t="s">
        <v>1212</v>
      </c>
    </row>
    <row r="2229" spans="1:3" ht="15" customHeight="1" x14ac:dyDescent="0.3">
      <c r="A2229" t="s">
        <v>3436</v>
      </c>
      <c r="B2229" s="101">
        <v>1303</v>
      </c>
      <c r="C2229" t="s">
        <v>1212</v>
      </c>
    </row>
    <row r="2230" spans="1:3" ht="15" customHeight="1" x14ac:dyDescent="0.3">
      <c r="A2230" t="s">
        <v>3437</v>
      </c>
      <c r="B2230" s="101">
        <v>1282</v>
      </c>
      <c r="C2230" t="s">
        <v>1212</v>
      </c>
    </row>
    <row r="2231" spans="1:3" ht="15" customHeight="1" x14ac:dyDescent="0.3">
      <c r="A2231" t="s">
        <v>3438</v>
      </c>
      <c r="B2231" s="101">
        <v>1238</v>
      </c>
      <c r="C2231" t="s">
        <v>1212</v>
      </c>
    </row>
    <row r="2232" spans="1:3" ht="15" customHeight="1" x14ac:dyDescent="0.3">
      <c r="A2232" t="s">
        <v>3439</v>
      </c>
      <c r="B2232" s="101">
        <v>1202</v>
      </c>
      <c r="C2232" t="s">
        <v>1212</v>
      </c>
    </row>
    <row r="2233" spans="1:3" ht="15" customHeight="1" x14ac:dyDescent="0.3">
      <c r="A2233" t="s">
        <v>3440</v>
      </c>
      <c r="B2233" s="101">
        <v>1198</v>
      </c>
      <c r="C2233" t="s">
        <v>1212</v>
      </c>
    </row>
    <row r="2234" spans="1:3" ht="15" customHeight="1" x14ac:dyDescent="0.3">
      <c r="A2234" t="s">
        <v>3441</v>
      </c>
      <c r="B2234" s="101">
        <v>1215</v>
      </c>
      <c r="C2234" t="s">
        <v>1212</v>
      </c>
    </row>
    <row r="2235" spans="1:3" ht="15" customHeight="1" x14ac:dyDescent="0.3">
      <c r="A2235" t="s">
        <v>3442</v>
      </c>
      <c r="B2235" s="101">
        <v>1220.6500000000001</v>
      </c>
      <c r="C2235" t="s">
        <v>1212</v>
      </c>
    </row>
    <row r="2236" spans="1:3" ht="15" customHeight="1" x14ac:dyDescent="0.3">
      <c r="A2236" t="s">
        <v>3443</v>
      </c>
      <c r="B2236" s="101">
        <v>1250.4000000000001</v>
      </c>
      <c r="C2236" t="s">
        <v>1212</v>
      </c>
    </row>
    <row r="2237" spans="1:3" ht="15" customHeight="1" x14ac:dyDescent="0.3">
      <c r="A2237" t="s">
        <v>3444</v>
      </c>
      <c r="B2237" s="101">
        <v>1322.5</v>
      </c>
      <c r="C2237" t="s">
        <v>3445</v>
      </c>
    </row>
    <row r="2238" spans="1:3" ht="15" customHeight="1" x14ac:dyDescent="0.3">
      <c r="A2238" t="s">
        <v>3446</v>
      </c>
      <c r="B2238" s="101">
        <v>1325.45</v>
      </c>
      <c r="C2238" t="s">
        <v>3445</v>
      </c>
    </row>
    <row r="2239" spans="1:3" ht="15" customHeight="1" x14ac:dyDescent="0.3">
      <c r="A2239" t="s">
        <v>3447</v>
      </c>
      <c r="B2239" s="101">
        <v>1291.1500000000001</v>
      </c>
      <c r="C2239" t="s">
        <v>3445</v>
      </c>
    </row>
    <row r="2240" spans="1:3" ht="15" customHeight="1" x14ac:dyDescent="0.3">
      <c r="A2240" t="s">
        <v>3448</v>
      </c>
      <c r="B2240" s="101">
        <v>1285.1500000000001</v>
      </c>
      <c r="C2240" t="s">
        <v>3445</v>
      </c>
    </row>
    <row r="2241" spans="1:3" ht="15" customHeight="1" x14ac:dyDescent="0.3">
      <c r="A2241" t="s">
        <v>3449</v>
      </c>
      <c r="B2241" s="101">
        <v>1296</v>
      </c>
      <c r="C2241" t="s">
        <v>3445</v>
      </c>
    </row>
    <row r="2242" spans="1:3" ht="15" customHeight="1" x14ac:dyDescent="0.3">
      <c r="A2242" t="s">
        <v>3450</v>
      </c>
      <c r="B2242" s="101">
        <v>1413.2</v>
      </c>
      <c r="C2242" t="s">
        <v>3445</v>
      </c>
    </row>
    <row r="2243" spans="1:3" ht="15" customHeight="1" x14ac:dyDescent="0.3">
      <c r="A2243" t="s">
        <v>3451</v>
      </c>
      <c r="B2243" s="101">
        <v>1430.55</v>
      </c>
      <c r="C2243" t="s">
        <v>3445</v>
      </c>
    </row>
    <row r="2244" spans="1:3" ht="15" customHeight="1" x14ac:dyDescent="0.3">
      <c r="A2244" t="s">
        <v>3452</v>
      </c>
      <c r="B2244" s="101">
        <v>1526.55</v>
      </c>
      <c r="C2244" t="s">
        <v>3445</v>
      </c>
    </row>
    <row r="2245" spans="1:3" ht="15" customHeight="1" x14ac:dyDescent="0.3">
      <c r="A2245" t="s">
        <v>3453</v>
      </c>
      <c r="B2245" s="101">
        <v>1487.6</v>
      </c>
      <c r="C2245" t="s">
        <v>3445</v>
      </c>
    </row>
    <row r="2246" spans="1:3" ht="15" customHeight="1" x14ac:dyDescent="0.3">
      <c r="A2246" t="s">
        <v>3454</v>
      </c>
      <c r="B2246" s="101">
        <v>1506.4</v>
      </c>
      <c r="C2246" t="s">
        <v>3445</v>
      </c>
    </row>
    <row r="2247" spans="1:3" ht="15" customHeight="1" x14ac:dyDescent="0.3">
      <c r="A2247" t="s">
        <v>3455</v>
      </c>
      <c r="B2247" s="101">
        <v>1456.35</v>
      </c>
      <c r="C2247" t="s">
        <v>3445</v>
      </c>
    </row>
    <row r="2248" spans="1:3" ht="15" customHeight="1" x14ac:dyDescent="0.3">
      <c r="A2248" t="s">
        <v>3456</v>
      </c>
      <c r="B2248" s="101">
        <v>1523</v>
      </c>
      <c r="C2248" t="s">
        <v>3445</v>
      </c>
    </row>
    <row r="2249" spans="1:3" ht="15" customHeight="1" x14ac:dyDescent="0.3">
      <c r="A2249" t="s">
        <v>20</v>
      </c>
      <c r="B2249" s="101">
        <v>1580.85</v>
      </c>
      <c r="C2249" t="s">
        <v>3445</v>
      </c>
    </row>
    <row r="2250" spans="1:3" ht="15" customHeight="1" x14ac:dyDescent="0.3">
      <c r="A2250" t="s">
        <v>29</v>
      </c>
      <c r="B2250" s="101">
        <v>1626.35</v>
      </c>
      <c r="C2250" t="s">
        <v>3445</v>
      </c>
    </row>
    <row r="2251" spans="1:3" ht="15" customHeight="1" x14ac:dyDescent="0.3">
      <c r="A2251" t="s">
        <v>33</v>
      </c>
      <c r="B2251" s="101">
        <v>1604.65</v>
      </c>
      <c r="C2251" t="s">
        <v>3445</v>
      </c>
    </row>
    <row r="2252" spans="1:3" ht="15" customHeight="1" x14ac:dyDescent="0.3">
      <c r="A2252" t="s">
        <v>36</v>
      </c>
      <c r="B2252" s="101">
        <v>1716.75</v>
      </c>
      <c r="C2252" t="s">
        <v>3445</v>
      </c>
    </row>
    <row r="2253" spans="1:3" ht="15" customHeight="1" x14ac:dyDescent="0.3">
      <c r="A2253" t="s">
        <v>39</v>
      </c>
      <c r="B2253" s="101">
        <v>1725.65</v>
      </c>
      <c r="C2253" t="s">
        <v>3445</v>
      </c>
    </row>
    <row r="2254" spans="1:3" ht="15" customHeight="1" x14ac:dyDescent="0.3">
      <c r="A2254" t="s">
        <v>43</v>
      </c>
      <c r="B2254" s="101">
        <v>1770.7</v>
      </c>
      <c r="C2254" t="s">
        <v>3445</v>
      </c>
    </row>
    <row r="2255" spans="1:3" ht="15" customHeight="1" x14ac:dyDescent="0.3">
      <c r="A2255" t="s">
        <v>46</v>
      </c>
      <c r="B2255" s="101">
        <v>1971.68</v>
      </c>
      <c r="C2255" t="s">
        <v>3445</v>
      </c>
    </row>
    <row r="2256" spans="1:3" ht="15" customHeight="1" x14ac:dyDescent="0.3">
      <c r="A2256" t="s">
        <v>49</v>
      </c>
      <c r="B2256" s="101">
        <v>1970.5</v>
      </c>
      <c r="C2256" t="s">
        <v>3445</v>
      </c>
    </row>
    <row r="2257" spans="1:3" ht="15" customHeight="1" x14ac:dyDescent="0.3">
      <c r="A2257" t="s">
        <v>52</v>
      </c>
      <c r="B2257" s="101">
        <v>1893.9</v>
      </c>
      <c r="C2257" t="s">
        <v>3445</v>
      </c>
    </row>
    <row r="2258" spans="1:3" ht="15" customHeight="1" x14ac:dyDescent="0.3">
      <c r="A2258" t="s">
        <v>55</v>
      </c>
      <c r="B2258" s="101">
        <v>1879.9</v>
      </c>
      <c r="C2258" t="s">
        <v>3445</v>
      </c>
    </row>
    <row r="2259" spans="1:3" ht="15" customHeight="1" x14ac:dyDescent="0.3">
      <c r="A2259" t="s">
        <v>58</v>
      </c>
      <c r="B2259" s="101">
        <v>1779.86</v>
      </c>
      <c r="C2259" t="s">
        <v>3445</v>
      </c>
    </row>
    <row r="2260" spans="1:3" ht="15" customHeight="1" x14ac:dyDescent="0.3">
      <c r="A2260" t="s">
        <v>61</v>
      </c>
      <c r="B2260" s="101">
        <v>1895.1</v>
      </c>
      <c r="C2260" t="s">
        <v>3445</v>
      </c>
    </row>
    <row r="2261" spans="1:3" ht="15" customHeight="1" x14ac:dyDescent="0.3">
      <c r="A2261" t="s">
        <v>64</v>
      </c>
      <c r="B2261" s="101">
        <v>1849.7</v>
      </c>
      <c r="C2261" t="s">
        <v>3445</v>
      </c>
    </row>
    <row r="2262" spans="1:3" ht="15" customHeight="1" x14ac:dyDescent="0.3">
      <c r="A2262" t="s">
        <v>68</v>
      </c>
      <c r="B2262" s="101">
        <v>1728.8</v>
      </c>
      <c r="C2262" t="s">
        <v>3445</v>
      </c>
    </row>
    <row r="2263" spans="1:3" ht="15" customHeight="1" x14ac:dyDescent="0.3">
      <c r="A2263" t="s">
        <v>71</v>
      </c>
      <c r="B2263" s="101">
        <v>1715.24</v>
      </c>
      <c r="C2263" t="s">
        <v>3445</v>
      </c>
    </row>
    <row r="2264" spans="1:3" ht="15" customHeight="1" x14ac:dyDescent="0.3">
      <c r="A2264" t="s">
        <v>76</v>
      </c>
      <c r="B2264" s="101">
        <v>1767.7</v>
      </c>
      <c r="C2264" t="s">
        <v>3445</v>
      </c>
    </row>
    <row r="2265" spans="1:3" ht="15" customHeight="1" x14ac:dyDescent="0.3">
      <c r="A2265" t="s">
        <v>80</v>
      </c>
      <c r="B2265" s="101">
        <v>1904.74</v>
      </c>
      <c r="C2265" t="s">
        <v>3445</v>
      </c>
    </row>
    <row r="2266" spans="1:3" ht="15" customHeight="1" x14ac:dyDescent="0.3">
      <c r="A2266" t="s">
        <v>85</v>
      </c>
      <c r="B2266" s="101">
        <v>1771.6</v>
      </c>
      <c r="C2266" t="s">
        <v>3445</v>
      </c>
    </row>
    <row r="2267" spans="1:3" ht="15" customHeight="1" x14ac:dyDescent="0.3">
      <c r="A2267" t="s">
        <v>89</v>
      </c>
      <c r="B2267" s="101">
        <v>1814.12</v>
      </c>
      <c r="C2267" t="s">
        <v>3445</v>
      </c>
    </row>
    <row r="2268" spans="1:3" ht="15" customHeight="1" x14ac:dyDescent="0.3">
      <c r="A2268" t="s">
        <v>93</v>
      </c>
      <c r="B2268" s="101">
        <v>1815.8</v>
      </c>
      <c r="C2268" t="s">
        <v>3445</v>
      </c>
    </row>
    <row r="2269" spans="1:3" ht="15" customHeight="1" x14ac:dyDescent="0.3">
      <c r="A2269" t="s">
        <v>97</v>
      </c>
      <c r="B2269" s="101">
        <v>1756.66</v>
      </c>
      <c r="C2269" t="s">
        <v>3445</v>
      </c>
    </row>
    <row r="2270" spans="1:3" ht="15" customHeight="1" x14ac:dyDescent="0.3">
      <c r="A2270" t="s">
        <v>101</v>
      </c>
      <c r="B2270" s="101">
        <v>1783.9</v>
      </c>
      <c r="C2270" t="s">
        <v>3445</v>
      </c>
    </row>
    <row r="2271" spans="1:3" ht="15" customHeight="1" x14ac:dyDescent="0.3">
      <c r="A2271" t="s">
        <v>105</v>
      </c>
      <c r="B2271" s="101">
        <v>1775.92</v>
      </c>
      <c r="C2271" t="s">
        <v>3445</v>
      </c>
    </row>
    <row r="2272" spans="1:3" ht="15" customHeight="1" x14ac:dyDescent="0.3">
      <c r="A2272" t="s">
        <v>109</v>
      </c>
      <c r="B2272" s="101">
        <v>1828.6</v>
      </c>
      <c r="C2272" t="s">
        <v>3445</v>
      </c>
    </row>
    <row r="2273" spans="1:3" ht="15" customHeight="1" x14ac:dyDescent="0.3">
      <c r="A2273" t="s">
        <v>113</v>
      </c>
      <c r="B2273" s="101">
        <v>1796.12</v>
      </c>
      <c r="C2273" t="s">
        <v>3445</v>
      </c>
    </row>
    <row r="2274" spans="1:3" ht="15" customHeight="1" x14ac:dyDescent="0.3">
      <c r="A2274" t="s">
        <v>117</v>
      </c>
      <c r="B2274" s="101">
        <v>1900.7</v>
      </c>
      <c r="C2274" t="s">
        <v>3445</v>
      </c>
    </row>
    <row r="2275" spans="1:3" ht="15" customHeight="1" x14ac:dyDescent="0.3">
      <c r="A2275" t="s">
        <v>120</v>
      </c>
      <c r="B2275" s="101">
        <v>1953.04</v>
      </c>
      <c r="C2275" t="s">
        <v>3445</v>
      </c>
    </row>
    <row r="2276" spans="1:3" ht="15" customHeight="1" x14ac:dyDescent="0.3">
      <c r="A2276" t="s">
        <v>123</v>
      </c>
      <c r="B2276" s="101">
        <v>1911.7</v>
      </c>
      <c r="C2276" t="s">
        <v>3445</v>
      </c>
    </row>
    <row r="2277" spans="1:3" ht="15" customHeight="1" x14ac:dyDescent="0.3">
      <c r="A2277" t="s">
        <v>126</v>
      </c>
      <c r="B2277" s="101">
        <v>1847.26</v>
      </c>
      <c r="C2277" t="s">
        <v>3445</v>
      </c>
    </row>
    <row r="2278" spans="1:3" ht="15" customHeight="1" x14ac:dyDescent="0.3">
      <c r="A2278" t="s">
        <v>129</v>
      </c>
      <c r="B2278" s="101">
        <v>1817.45</v>
      </c>
      <c r="C2278" t="s">
        <v>3445</v>
      </c>
    </row>
    <row r="2279" spans="1:3" ht="15" customHeight="1" x14ac:dyDescent="0.3">
      <c r="A2279" t="s">
        <v>132</v>
      </c>
      <c r="B2279" s="101">
        <v>1766.43</v>
      </c>
      <c r="C2279" t="s">
        <v>3445</v>
      </c>
    </row>
    <row r="2280" spans="1:3" ht="15" customHeight="1" x14ac:dyDescent="0.3">
      <c r="A2280" t="s">
        <v>137</v>
      </c>
      <c r="B2280" s="101">
        <v>1708.58</v>
      </c>
      <c r="C2280" t="s">
        <v>3445</v>
      </c>
    </row>
    <row r="2281" spans="1:3" ht="15" customHeight="1" x14ac:dyDescent="0.3">
      <c r="A2281" t="s">
        <v>141</v>
      </c>
      <c r="B2281" s="101">
        <v>1660.88</v>
      </c>
      <c r="C2281" t="s">
        <v>3445</v>
      </c>
    </row>
    <row r="2282" spans="1:3" ht="15" customHeight="1" x14ac:dyDescent="0.3">
      <c r="A2282" t="s">
        <v>145</v>
      </c>
      <c r="B2282" s="101">
        <v>1632.38</v>
      </c>
      <c r="C2282" t="s">
        <v>3445</v>
      </c>
    </row>
    <row r="2283" spans="1:3" ht="15" customHeight="1" x14ac:dyDescent="0.3">
      <c r="A2283" t="s">
        <v>149</v>
      </c>
      <c r="B2283" s="101">
        <v>1768.61</v>
      </c>
      <c r="C2283" t="s">
        <v>3445</v>
      </c>
    </row>
    <row r="2284" spans="1:3" ht="15" customHeight="1" x14ac:dyDescent="0.3">
      <c r="A2284" t="s">
        <v>153</v>
      </c>
      <c r="B2284" s="101">
        <v>1824.32</v>
      </c>
      <c r="C2284" t="s">
        <v>3445</v>
      </c>
    </row>
    <row r="2285" spans="1:3" ht="15" customHeight="1" x14ac:dyDescent="0.3">
      <c r="A2285" t="s">
        <v>3457</v>
      </c>
      <c r="B2285" s="101">
        <v>1928.12</v>
      </c>
      <c r="C2285" t="s">
        <v>3445</v>
      </c>
    </row>
    <row r="2286" spans="1:3" ht="15" customHeight="1" x14ac:dyDescent="0.3">
      <c r="A2286" t="s">
        <v>3458</v>
      </c>
      <c r="B2286" s="101">
        <v>1826.74</v>
      </c>
      <c r="C2286" t="s">
        <v>3445</v>
      </c>
    </row>
    <row r="2287" spans="1:3" ht="15" customHeight="1" x14ac:dyDescent="0.3">
      <c r="A2287" t="s">
        <v>3459</v>
      </c>
      <c r="B2287" s="101">
        <v>1969.55</v>
      </c>
      <c r="C2287" t="s">
        <v>3445</v>
      </c>
    </row>
    <row r="2288" spans="1:3" ht="15" customHeight="1" x14ac:dyDescent="0.3">
      <c r="A2288" t="s">
        <v>3460</v>
      </c>
      <c r="B2288" s="101">
        <v>1990.6</v>
      </c>
      <c r="C2288" t="s">
        <v>3445</v>
      </c>
    </row>
    <row r="2289" spans="1:3" ht="15" customHeight="1" x14ac:dyDescent="0.3">
      <c r="A2289" t="s">
        <v>3461</v>
      </c>
      <c r="B2289" s="101">
        <v>1965.2</v>
      </c>
      <c r="C2289" t="s">
        <v>3445</v>
      </c>
    </row>
    <row r="2290" spans="1:3" ht="15" customHeight="1" x14ac:dyDescent="0.3">
      <c r="A2290" t="s">
        <v>3462</v>
      </c>
      <c r="B2290" s="101">
        <v>1919.57</v>
      </c>
      <c r="C2290" t="s">
        <v>3445</v>
      </c>
    </row>
    <row r="2291" spans="1:3" ht="15" customHeight="1" x14ac:dyDescent="0.3">
      <c r="A2291" t="s">
        <v>3463</v>
      </c>
      <c r="B2291" s="101">
        <v>1964.34</v>
      </c>
      <c r="C2291" t="s">
        <v>3445</v>
      </c>
    </row>
    <row r="2292" spans="1:3" ht="15" customHeight="1" x14ac:dyDescent="0.3">
      <c r="A2292" t="s">
        <v>3464</v>
      </c>
      <c r="B2292" s="101">
        <v>1939.83</v>
      </c>
      <c r="C2292" t="s">
        <v>3445</v>
      </c>
    </row>
    <row r="2293" spans="1:3" ht="15" customHeight="1" x14ac:dyDescent="0.3">
      <c r="A2293" t="s">
        <v>3465</v>
      </c>
      <c r="B2293" s="101">
        <v>1848.49</v>
      </c>
      <c r="C2293" t="s">
        <v>3445</v>
      </c>
    </row>
    <row r="2294" spans="1:3" ht="15" customHeight="1" x14ac:dyDescent="0.3">
      <c r="A2294" t="s">
        <v>3466</v>
      </c>
      <c r="B2294" s="101">
        <v>1984.01</v>
      </c>
      <c r="C2294" t="s">
        <v>3445</v>
      </c>
    </row>
    <row r="2295" spans="1:3" ht="15" customHeight="1" x14ac:dyDescent="0.3">
      <c r="A2295" t="s">
        <v>3467</v>
      </c>
      <c r="B2295" s="101">
        <v>2044.9</v>
      </c>
      <c r="C2295" t="s">
        <v>3445</v>
      </c>
    </row>
    <row r="2296" spans="1:3" ht="15" customHeight="1" x14ac:dyDescent="0.3">
      <c r="A2296" t="s">
        <v>3468</v>
      </c>
      <c r="B2296" s="101">
        <v>2062.92</v>
      </c>
      <c r="C2296" t="s">
        <v>3445</v>
      </c>
    </row>
    <row r="2297" spans="1:3" ht="15" customHeight="1" x14ac:dyDescent="0.3">
      <c r="A2297" t="s">
        <v>3469</v>
      </c>
      <c r="B2297" s="101">
        <v>2039.15</v>
      </c>
      <c r="C2297" t="s">
        <v>3445</v>
      </c>
    </row>
    <row r="2298" spans="1:3" ht="15" customHeight="1" x14ac:dyDescent="0.3">
      <c r="A2298" t="s">
        <v>3470</v>
      </c>
      <c r="B2298" s="101">
        <v>2044.2</v>
      </c>
      <c r="C2298" t="s">
        <v>3445</v>
      </c>
    </row>
    <row r="2299" spans="1:3" ht="15" customHeight="1" x14ac:dyDescent="0.3">
      <c r="A2299" t="s">
        <v>3471</v>
      </c>
      <c r="B2299" s="101">
        <v>2231.56</v>
      </c>
      <c r="C2299" t="s">
        <v>3445</v>
      </c>
    </row>
    <row r="2300" spans="1:3" ht="15" customHeight="1" x14ac:dyDescent="0.3">
      <c r="A2300" t="s">
        <v>3472</v>
      </c>
      <c r="B2300" s="101">
        <v>2285.9899999999998</v>
      </c>
      <c r="C2300" t="s">
        <v>3445</v>
      </c>
    </row>
    <row r="2301" spans="1:3" ht="15" customHeight="1" x14ac:dyDescent="0.3">
      <c r="A2301" t="s">
        <v>3473</v>
      </c>
      <c r="B2301" s="101">
        <v>2327.2800000000002</v>
      </c>
      <c r="C2301" t="s">
        <v>3445</v>
      </c>
    </row>
    <row r="2302" spans="1:3" ht="15" customHeight="1" x14ac:dyDescent="0.3">
      <c r="A2302" t="s">
        <v>3474</v>
      </c>
      <c r="B2302" s="101">
        <v>2326.7199999999998</v>
      </c>
      <c r="C2302" t="s">
        <v>3445</v>
      </c>
    </row>
    <row r="2303" spans="1:3" ht="15" customHeight="1" x14ac:dyDescent="0.3">
      <c r="A2303" t="s">
        <v>3475</v>
      </c>
      <c r="B2303" s="101">
        <v>2409.69</v>
      </c>
      <c r="C2303" t="s">
        <v>3445</v>
      </c>
    </row>
    <row r="2304" spans="1:3" ht="15" customHeight="1" x14ac:dyDescent="0.3">
      <c r="A2304" t="s">
        <v>3476</v>
      </c>
      <c r="B2304" s="101">
        <v>2503.38</v>
      </c>
      <c r="C2304" t="s">
        <v>3445</v>
      </c>
    </row>
    <row r="2305" spans="1:3" ht="15" customHeight="1" x14ac:dyDescent="0.3">
      <c r="A2305" t="s">
        <v>3477</v>
      </c>
      <c r="B2305" s="101">
        <v>2664.41</v>
      </c>
      <c r="C2305" t="s">
        <v>3445</v>
      </c>
    </row>
    <row r="2306" spans="1:3" ht="15" customHeight="1" x14ac:dyDescent="0.3">
      <c r="A2306" t="s">
        <v>3478</v>
      </c>
      <c r="B2306" s="101">
        <v>2746.7</v>
      </c>
      <c r="C2306" t="s">
        <v>3445</v>
      </c>
    </row>
    <row r="2307" spans="1:3" ht="15" customHeight="1" x14ac:dyDescent="0.3">
      <c r="A2307" t="s">
        <v>3479</v>
      </c>
      <c r="B2307" s="101">
        <v>2651.25</v>
      </c>
      <c r="C2307" t="s">
        <v>3445</v>
      </c>
    </row>
    <row r="2308" spans="1:3" ht="15" customHeight="1" x14ac:dyDescent="0.3">
      <c r="A2308" t="s">
        <v>3480</v>
      </c>
      <c r="B2308" s="101">
        <v>2624.6</v>
      </c>
      <c r="C2308" t="s">
        <v>3445</v>
      </c>
    </row>
    <row r="2309" spans="1:3" ht="15" customHeight="1" x14ac:dyDescent="0.3">
      <c r="A2309" t="s">
        <v>3481</v>
      </c>
      <c r="B2309" s="101">
        <v>2798.2</v>
      </c>
      <c r="C2309" t="s">
        <v>3445</v>
      </c>
    </row>
    <row r="2310" spans="1:3" ht="15" customHeight="1" x14ac:dyDescent="0.3">
      <c r="A2310" t="s">
        <v>3482</v>
      </c>
      <c r="B2310" s="101">
        <v>2876.21</v>
      </c>
      <c r="C2310" t="s">
        <v>3445</v>
      </c>
    </row>
    <row r="2311" spans="1:3" ht="15" customHeight="1" x14ac:dyDescent="0.3">
      <c r="A2311" t="s">
        <v>3483</v>
      </c>
      <c r="B2311" s="101">
        <v>3086.34</v>
      </c>
      <c r="C2311" t="s">
        <v>3445</v>
      </c>
    </row>
    <row r="2312" spans="1:3" ht="15" customHeight="1" x14ac:dyDescent="0.3">
      <c r="A2312" t="s">
        <v>3484</v>
      </c>
      <c r="B2312" s="101">
        <v>3273.5</v>
      </c>
      <c r="C2312" t="s">
        <v>3445</v>
      </c>
    </row>
    <row r="2313" spans="1:3" ht="15" customHeight="1" x14ac:dyDescent="0.3">
      <c r="A2313" t="s">
        <v>3485</v>
      </c>
      <c r="B2313" s="101">
        <v>3289.55</v>
      </c>
      <c r="C2313" t="s">
        <v>3445</v>
      </c>
    </row>
    <row r="2314" spans="1:3" ht="15" customHeight="1" x14ac:dyDescent="0.3">
      <c r="A2314" t="s">
        <v>3486</v>
      </c>
      <c r="B2314" s="101">
        <v>3266.41</v>
      </c>
      <c r="C2314" t="s">
        <v>3445</v>
      </c>
    </row>
    <row r="2315" spans="1:3" ht="15" customHeight="1" x14ac:dyDescent="0.3">
      <c r="A2315" t="s">
        <v>3487</v>
      </c>
      <c r="B2315" s="101">
        <v>3285.78</v>
      </c>
      <c r="C2315" t="s">
        <v>3445</v>
      </c>
    </row>
    <row r="2316" spans="1:3" ht="15" customHeight="1" x14ac:dyDescent="0.3">
      <c r="A2316" t="s">
        <v>3488</v>
      </c>
      <c r="B2316" s="101">
        <v>3415.77</v>
      </c>
      <c r="C2316" t="s">
        <v>3445</v>
      </c>
    </row>
    <row r="2317" spans="1:3" ht="15" customHeight="1" x14ac:dyDescent="0.3">
      <c r="A2317" t="s">
        <v>3489</v>
      </c>
      <c r="B2317" s="101">
        <v>3836.23</v>
      </c>
      <c r="C2317" t="s">
        <v>3445</v>
      </c>
    </row>
    <row r="2318" spans="1:3" ht="15" customHeight="1" x14ac:dyDescent="0.3">
      <c r="A2318" t="s">
        <v>3490</v>
      </c>
      <c r="B2318" s="101">
        <v>4002.77</v>
      </c>
      <c r="C2318" t="s">
        <v>3445</v>
      </c>
    </row>
    <row r="2319" spans="1:3" ht="15" customHeight="1" x14ac:dyDescent="0.3">
      <c r="A2319" t="s">
        <v>3491</v>
      </c>
      <c r="B2319" s="101">
        <v>4217.3599999999997</v>
      </c>
      <c r="C2319" t="s">
        <v>3445</v>
      </c>
    </row>
    <row r="2320" spans="1:3" ht="15" customHeight="1" x14ac:dyDescent="0.3">
      <c r="A2320" t="s">
        <v>3492</v>
      </c>
      <c r="B2320" s="101">
        <v>4322.3599999999997</v>
      </c>
      <c r="C2320" t="s">
        <v>3445</v>
      </c>
    </row>
    <row r="2321" spans="1:3" ht="15" customHeight="1" x14ac:dyDescent="0.3">
      <c r="A2321" t="s">
        <v>3493</v>
      </c>
      <c r="B2321" s="101">
        <v>4865.3500000000004</v>
      </c>
      <c r="C2321" t="s">
        <v>3445</v>
      </c>
    </row>
    <row r="2322" spans="1:3" ht="15" customHeight="1" x14ac:dyDescent="0.3">
      <c r="A2322" t="s">
        <v>3494</v>
      </c>
      <c r="B2322" s="101">
        <v>5277.89</v>
      </c>
      <c r="C2322" t="s">
        <v>3445</v>
      </c>
    </row>
    <row r="2323" spans="1:3" ht="15" customHeight="1" x14ac:dyDescent="0.3">
      <c r="A2323" t="s">
        <v>3495</v>
      </c>
      <c r="B2323" s="101">
        <v>4670.3500000000004</v>
      </c>
      <c r="C2323" t="s">
        <v>3445</v>
      </c>
    </row>
    <row r="2324" spans="1:3" ht="15" customHeight="1" x14ac:dyDescent="0.3">
      <c r="A2324" t="s">
        <v>3496</v>
      </c>
      <c r="B2324" s="101">
        <v>4629.5600000000004</v>
      </c>
      <c r="C2324" t="s">
        <v>3445</v>
      </c>
    </row>
    <row r="2325" spans="1:3" ht="15" customHeight="1" x14ac:dyDescent="0.3">
      <c r="A2325" t="s">
        <v>3497</v>
      </c>
      <c r="B2325" s="101">
        <v>4541.88</v>
      </c>
      <c r="C2325" t="s">
        <v>3445</v>
      </c>
    </row>
    <row r="2326" spans="1:3" ht="15" customHeight="1" x14ac:dyDescent="0.3">
      <c r="A2326" t="s">
        <v>3498</v>
      </c>
      <c r="B2326" s="101">
        <v>4328.5</v>
      </c>
      <c r="C2326" t="s">
        <v>3445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3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  <col min="3" max="3" width="10" customWidth="1"/>
    <col min="4" max="4" width="34" customWidth="1"/>
    <col min="5" max="5" width="22" customWidth="1"/>
    <col min="6" max="6" width="16" customWidth="1"/>
  </cols>
  <sheetData>
    <row r="1" spans="1:6" ht="15" customHeight="1" x14ac:dyDescent="0.3">
      <c r="A1" s="99" t="s">
        <v>3499</v>
      </c>
    </row>
    <row r="3" spans="1:6" ht="15" customHeight="1" x14ac:dyDescent="0.3">
      <c r="A3" s="99" t="s">
        <v>3500</v>
      </c>
    </row>
    <row r="4" spans="1:6" ht="15" customHeight="1" x14ac:dyDescent="0.3">
      <c r="A4" s="99" t="s">
        <v>3501</v>
      </c>
      <c r="B4" s="99" t="s">
        <v>3502</v>
      </c>
    </row>
    <row r="5" spans="1:6" ht="15" customHeight="1" x14ac:dyDescent="0.3">
      <c r="A5" t="s">
        <v>3503</v>
      </c>
      <c r="B5" s="101">
        <v>-5.8999999999999997E-2</v>
      </c>
    </row>
    <row r="6" spans="1:6" ht="15" customHeight="1" x14ac:dyDescent="0.3">
      <c r="A6" t="s">
        <v>3504</v>
      </c>
      <c r="B6" s="101">
        <v>-8.0000000000000002E-3</v>
      </c>
    </row>
    <row r="7" spans="1:6" ht="15" customHeight="1" x14ac:dyDescent="0.3">
      <c r="A7" t="s">
        <v>3505</v>
      </c>
      <c r="B7" s="101">
        <v>-0.14599999999999999</v>
      </c>
    </row>
    <row r="8" spans="1:6" ht="15" customHeight="1" x14ac:dyDescent="0.3">
      <c r="A8" t="s">
        <v>3506</v>
      </c>
      <c r="B8" s="101">
        <v>-5.1999999999999998E-2</v>
      </c>
    </row>
    <row r="10" spans="1:6" ht="15" customHeight="1" x14ac:dyDescent="0.3">
      <c r="A10" t="s">
        <v>3507</v>
      </c>
    </row>
    <row r="12" spans="1:6" ht="15" customHeight="1" x14ac:dyDescent="0.3">
      <c r="A12" s="99" t="s">
        <v>3508</v>
      </c>
    </row>
    <row r="13" spans="1:6" ht="15" customHeight="1" x14ac:dyDescent="0.3">
      <c r="A13" s="100" t="s">
        <v>400</v>
      </c>
      <c r="B13" s="100" t="s">
        <v>3509</v>
      </c>
      <c r="C13" s="100" t="s">
        <v>3510</v>
      </c>
      <c r="D13" s="100" t="s">
        <v>3511</v>
      </c>
      <c r="E13" s="100" t="s">
        <v>3512</v>
      </c>
      <c r="F13" s="100" t="s">
        <v>3513</v>
      </c>
    </row>
    <row r="14" spans="1:6" ht="15" customHeight="1" x14ac:dyDescent="0.3">
      <c r="A14" t="s">
        <v>431</v>
      </c>
      <c r="B14" s="84">
        <v>-0.57299999999999995</v>
      </c>
      <c r="C14" s="84">
        <v>-6.9000000000000006E-2</v>
      </c>
      <c r="D14">
        <v>105</v>
      </c>
      <c r="E14">
        <v>6.42</v>
      </c>
      <c r="F14">
        <v>0.01</v>
      </c>
    </row>
    <row r="15" spans="1:6" ht="15" customHeight="1" x14ac:dyDescent="0.3">
      <c r="A15" t="s">
        <v>434</v>
      </c>
      <c r="B15" s="84">
        <v>-2.7E-2</v>
      </c>
      <c r="C15" s="84">
        <v>-8.5999999999999993E-2</v>
      </c>
      <c r="D15">
        <v>164</v>
      </c>
      <c r="E15">
        <v>2.33</v>
      </c>
      <c r="F15">
        <v>4.0999999999999996</v>
      </c>
    </row>
    <row r="16" spans="1:6" ht="15" customHeight="1" x14ac:dyDescent="0.3">
      <c r="A16" t="s">
        <v>1116</v>
      </c>
      <c r="B16" s="84">
        <v>-0.18099999999999999</v>
      </c>
      <c r="C16" s="84">
        <v>-2.9000000000000001E-2</v>
      </c>
      <c r="D16">
        <v>1</v>
      </c>
      <c r="E16">
        <v>2.0299999999999998</v>
      </c>
      <c r="F16">
        <v>4.4000000000000004</v>
      </c>
    </row>
    <row r="17" spans="1:6" ht="15" customHeight="1" x14ac:dyDescent="0.3">
      <c r="A17" t="s">
        <v>442</v>
      </c>
      <c r="B17" s="84">
        <v>-0.11700000000000001</v>
      </c>
      <c r="C17" s="84">
        <v>-3.6999999999999998E-2</v>
      </c>
      <c r="D17">
        <v>16</v>
      </c>
      <c r="E17">
        <v>1.69</v>
      </c>
      <c r="F17">
        <v>4.74</v>
      </c>
    </row>
    <row r="18" spans="1:6" ht="15" customHeight="1" x14ac:dyDescent="0.3">
      <c r="A18" t="s">
        <v>1130</v>
      </c>
      <c r="B18" s="84">
        <v>-0.104</v>
      </c>
      <c r="C18" s="84">
        <v>-3.2000000000000001E-2</v>
      </c>
      <c r="D18">
        <v>20</v>
      </c>
      <c r="E18">
        <v>1.51</v>
      </c>
      <c r="F18">
        <v>4.91</v>
      </c>
    </row>
    <row r="21" spans="1:6" ht="15" customHeight="1" x14ac:dyDescent="0.3">
      <c r="A21" s="99" t="s">
        <v>3514</v>
      </c>
    </row>
    <row r="22" spans="1:6" ht="15" customHeight="1" x14ac:dyDescent="0.3">
      <c r="A22" s="100" t="s">
        <v>400</v>
      </c>
      <c r="B22" s="100" t="s">
        <v>3510</v>
      </c>
      <c r="C22" s="100" t="s">
        <v>3511</v>
      </c>
      <c r="D22" s="100" t="s">
        <v>3515</v>
      </c>
    </row>
    <row r="23" spans="1:6" ht="15" customHeight="1" x14ac:dyDescent="0.3">
      <c r="A23" t="s">
        <v>3516</v>
      </c>
      <c r="B23" s="84">
        <v>-0.20200000000000001</v>
      </c>
      <c r="C23">
        <v>522</v>
      </c>
      <c r="D23">
        <v>5.42</v>
      </c>
    </row>
    <row r="24" spans="1:6" ht="15" customHeight="1" x14ac:dyDescent="0.3">
      <c r="A24" t="s">
        <v>3517</v>
      </c>
      <c r="B24" s="84">
        <v>-0.19500000000000001</v>
      </c>
      <c r="C24">
        <v>183</v>
      </c>
      <c r="D24">
        <v>4.0599999999999996</v>
      </c>
    </row>
    <row r="25" spans="1:6" ht="15" customHeight="1" x14ac:dyDescent="0.3">
      <c r="A25" t="s">
        <v>3518</v>
      </c>
      <c r="B25" s="84">
        <v>-0.14199999999999999</v>
      </c>
      <c r="C25">
        <v>110</v>
      </c>
      <c r="D25">
        <v>2.88</v>
      </c>
    </row>
    <row r="26" spans="1:6" ht="15" customHeight="1" x14ac:dyDescent="0.3">
      <c r="A26" t="s">
        <v>3519</v>
      </c>
      <c r="B26" s="84">
        <v>-0.123</v>
      </c>
      <c r="C26">
        <v>108</v>
      </c>
      <c r="D26">
        <v>2.54</v>
      </c>
    </row>
    <row r="27" spans="1:6" ht="15" customHeight="1" x14ac:dyDescent="0.3">
      <c r="A27" t="s">
        <v>434</v>
      </c>
      <c r="B27" s="84">
        <v>-8.5999999999999993E-2</v>
      </c>
      <c r="C27">
        <v>164</v>
      </c>
      <c r="D27">
        <v>2.33</v>
      </c>
    </row>
    <row r="28" spans="1:6" ht="15" customHeight="1" x14ac:dyDescent="0.3">
      <c r="A28" t="s">
        <v>3520</v>
      </c>
      <c r="B28" s="84">
        <v>-8.2000000000000003E-2</v>
      </c>
      <c r="C28">
        <v>60</v>
      </c>
      <c r="D28">
        <v>1.65</v>
      </c>
    </row>
    <row r="31" spans="1:6" ht="15" customHeight="1" x14ac:dyDescent="0.3">
      <c r="A31" t="s">
        <v>3521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O117"/>
  <sheetViews>
    <sheetView zoomScaleNormal="100" workbookViewId="0"/>
  </sheetViews>
  <sheetFormatPr defaultColWidth="8.6640625" defaultRowHeight="14.4" x14ac:dyDescent="0.3"/>
  <cols>
    <col min="1" max="1" width="10" customWidth="1"/>
    <col min="4" max="15" width="15" customWidth="1"/>
  </cols>
  <sheetData>
    <row r="1" spans="1:15" ht="15" customHeight="1" x14ac:dyDescent="0.3">
      <c r="A1" s="99" t="s">
        <v>3522</v>
      </c>
    </row>
    <row r="2" spans="1:15" ht="15" customHeight="1" x14ac:dyDescent="0.3">
      <c r="A2" t="s">
        <v>3523</v>
      </c>
    </row>
    <row r="3" spans="1:15" ht="15" customHeight="1" x14ac:dyDescent="0.3">
      <c r="A3" s="99" t="s">
        <v>3524</v>
      </c>
      <c r="B3" s="101">
        <v>90</v>
      </c>
      <c r="C3" s="99" t="s">
        <v>3525</v>
      </c>
      <c r="D3" s="101">
        <v>0.57299999999999995</v>
      </c>
      <c r="E3" s="99" t="s">
        <v>3526</v>
      </c>
      <c r="F3" s="101">
        <v>6.9000000000000006E-2</v>
      </c>
      <c r="G3" s="99" t="s">
        <v>3527</v>
      </c>
      <c r="H3" s="101">
        <v>105</v>
      </c>
    </row>
    <row r="5" spans="1:15" ht="15" customHeight="1" x14ac:dyDescent="0.3">
      <c r="A5" s="100" t="s">
        <v>400</v>
      </c>
      <c r="B5" s="100" t="s">
        <v>3528</v>
      </c>
      <c r="C5" s="100" t="s">
        <v>3529</v>
      </c>
      <c r="D5" s="100" t="s">
        <v>1191</v>
      </c>
      <c r="E5" s="100" t="s">
        <v>1192</v>
      </c>
      <c r="F5" s="100" t="s">
        <v>3530</v>
      </c>
      <c r="G5" s="100" t="s">
        <v>1193</v>
      </c>
      <c r="H5" s="100" t="s">
        <v>1194</v>
      </c>
      <c r="I5" s="100" t="s">
        <v>1196</v>
      </c>
      <c r="J5" s="100" t="s">
        <v>3531</v>
      </c>
      <c r="K5" s="100" t="s">
        <v>3532</v>
      </c>
      <c r="L5" s="100" t="s">
        <v>3513</v>
      </c>
      <c r="M5" s="100" t="s">
        <v>3533</v>
      </c>
      <c r="N5" s="100" t="s">
        <v>3534</v>
      </c>
      <c r="O5" s="100" t="s">
        <v>3535</v>
      </c>
    </row>
    <row r="6" spans="1:15" ht="15" customHeight="1" x14ac:dyDescent="0.3">
      <c r="A6" t="s">
        <v>434</v>
      </c>
      <c r="B6" s="102">
        <v>0.2</v>
      </c>
      <c r="C6" s="101">
        <v>200</v>
      </c>
      <c r="D6" s="101">
        <v>0</v>
      </c>
      <c r="E6" s="101">
        <v>0</v>
      </c>
      <c r="F6" s="101">
        <v>39.677999999999997</v>
      </c>
      <c r="G6" s="101">
        <v>0.25700000000000001</v>
      </c>
      <c r="H6">
        <f t="shared" ref="H6:H37" si="0">B6*D6</f>
        <v>0</v>
      </c>
      <c r="I6">
        <f t="shared" ref="I6:I37" si="1">B6*E6</f>
        <v>0</v>
      </c>
      <c r="J6">
        <f t="shared" ref="J6:J37" si="2">F6*($B$3/365)*C6/10000</f>
        <v>0.19567232876712323</v>
      </c>
      <c r="K6">
        <f t="shared" ref="K6:K37" si="3">H6+I6+J6</f>
        <v>0.19567232876712323</v>
      </c>
      <c r="L6">
        <f t="shared" ref="L6:L37" si="4">G6-K6</f>
        <v>6.1327671232876774E-2</v>
      </c>
      <c r="M6" t="str">
        <f t="shared" ref="M6:M37" si="5">IF(L6&gt;0,"yes","NO")</f>
        <v>yes</v>
      </c>
      <c r="N6">
        <f t="shared" ref="N6:N37" si="6">D6*$D$3+E6*$F$3+F6*($B$3/365)*$H$3/10000</f>
        <v>0.10272797260273972</v>
      </c>
      <c r="O6">
        <f t="shared" ref="O6:O37" si="7">G6-N6</f>
        <v>0.15427202739726029</v>
      </c>
    </row>
    <row r="7" spans="1:15" ht="15" customHeight="1" x14ac:dyDescent="0.3">
      <c r="A7" t="s">
        <v>434</v>
      </c>
      <c r="B7" s="102">
        <v>0.2</v>
      </c>
      <c r="C7" s="101">
        <v>400</v>
      </c>
      <c r="D7" s="101">
        <v>0</v>
      </c>
      <c r="E7" s="101">
        <v>0</v>
      </c>
      <c r="F7" s="101">
        <v>39.677999999999997</v>
      </c>
      <c r="G7" s="101">
        <v>0.25700000000000001</v>
      </c>
      <c r="H7">
        <f t="shared" si="0"/>
        <v>0</v>
      </c>
      <c r="I7">
        <f t="shared" si="1"/>
        <v>0</v>
      </c>
      <c r="J7">
        <f t="shared" si="2"/>
        <v>0.39134465753424647</v>
      </c>
      <c r="K7">
        <f t="shared" si="3"/>
        <v>0.39134465753424647</v>
      </c>
      <c r="L7">
        <f t="shared" si="4"/>
        <v>-0.13434465753424646</v>
      </c>
      <c r="M7" t="str">
        <f t="shared" si="5"/>
        <v>NO</v>
      </c>
      <c r="N7">
        <f t="shared" si="6"/>
        <v>0.10272797260273972</v>
      </c>
      <c r="O7">
        <f t="shared" si="7"/>
        <v>0.15427202739726029</v>
      </c>
    </row>
    <row r="8" spans="1:15" ht="15" customHeight="1" x14ac:dyDescent="0.3">
      <c r="A8" t="s">
        <v>434</v>
      </c>
      <c r="B8" s="102">
        <v>0.3</v>
      </c>
      <c r="C8" s="101">
        <v>200</v>
      </c>
      <c r="D8" s="101">
        <v>0</v>
      </c>
      <c r="E8" s="101">
        <v>0</v>
      </c>
      <c r="F8" s="101">
        <v>39.677999999999997</v>
      </c>
      <c r="G8" s="101">
        <v>0.25700000000000001</v>
      </c>
      <c r="H8">
        <f t="shared" si="0"/>
        <v>0</v>
      </c>
      <c r="I8">
        <f t="shared" si="1"/>
        <v>0</v>
      </c>
      <c r="J8">
        <f t="shared" si="2"/>
        <v>0.19567232876712323</v>
      </c>
      <c r="K8">
        <f t="shared" si="3"/>
        <v>0.19567232876712323</v>
      </c>
      <c r="L8">
        <f t="shared" si="4"/>
        <v>6.1327671232876774E-2</v>
      </c>
      <c r="M8" t="str">
        <f t="shared" si="5"/>
        <v>yes</v>
      </c>
      <c r="N8">
        <f t="shared" si="6"/>
        <v>0.10272797260273972</v>
      </c>
      <c r="O8">
        <f t="shared" si="7"/>
        <v>0.15427202739726029</v>
      </c>
    </row>
    <row r="9" spans="1:15" ht="15" customHeight="1" x14ac:dyDescent="0.3">
      <c r="A9" t="s">
        <v>434</v>
      </c>
      <c r="B9" s="102">
        <v>0.3</v>
      </c>
      <c r="C9" s="101">
        <v>400</v>
      </c>
      <c r="D9" s="101">
        <v>0</v>
      </c>
      <c r="E9" s="101">
        <v>0</v>
      </c>
      <c r="F9" s="101">
        <v>39.677999999999997</v>
      </c>
      <c r="G9" s="101">
        <v>0.25700000000000001</v>
      </c>
      <c r="H9">
        <f t="shared" si="0"/>
        <v>0</v>
      </c>
      <c r="I9">
        <f t="shared" si="1"/>
        <v>0</v>
      </c>
      <c r="J9">
        <f t="shared" si="2"/>
        <v>0.39134465753424647</v>
      </c>
      <c r="K9">
        <f t="shared" si="3"/>
        <v>0.39134465753424647</v>
      </c>
      <c r="L9">
        <f t="shared" si="4"/>
        <v>-0.13434465753424646</v>
      </c>
      <c r="M9" t="str">
        <f t="shared" si="5"/>
        <v>NO</v>
      </c>
      <c r="N9">
        <f t="shared" si="6"/>
        <v>0.10272797260273972</v>
      </c>
      <c r="O9">
        <f t="shared" si="7"/>
        <v>0.15427202739726029</v>
      </c>
    </row>
    <row r="10" spans="1:15" ht="15" customHeight="1" x14ac:dyDescent="0.3">
      <c r="A10" t="s">
        <v>434</v>
      </c>
      <c r="B10" s="102">
        <v>0.4</v>
      </c>
      <c r="C10" s="101">
        <v>200</v>
      </c>
      <c r="D10" s="101">
        <v>0</v>
      </c>
      <c r="E10" s="101">
        <v>0</v>
      </c>
      <c r="F10" s="101">
        <v>39.677999999999997</v>
      </c>
      <c r="G10" s="101">
        <v>0.25700000000000001</v>
      </c>
      <c r="H10">
        <f t="shared" si="0"/>
        <v>0</v>
      </c>
      <c r="I10">
        <f t="shared" si="1"/>
        <v>0</v>
      </c>
      <c r="J10">
        <f t="shared" si="2"/>
        <v>0.19567232876712323</v>
      </c>
      <c r="K10">
        <f t="shared" si="3"/>
        <v>0.19567232876712323</v>
      </c>
      <c r="L10">
        <f t="shared" si="4"/>
        <v>6.1327671232876774E-2</v>
      </c>
      <c r="M10" t="str">
        <f t="shared" si="5"/>
        <v>yes</v>
      </c>
      <c r="N10">
        <f t="shared" si="6"/>
        <v>0.10272797260273972</v>
      </c>
      <c r="O10">
        <f t="shared" si="7"/>
        <v>0.15427202739726029</v>
      </c>
    </row>
    <row r="11" spans="1:15" ht="15" customHeight="1" x14ac:dyDescent="0.3">
      <c r="A11" t="s">
        <v>434</v>
      </c>
      <c r="B11" s="102">
        <v>0.4</v>
      </c>
      <c r="C11" s="101">
        <v>400</v>
      </c>
      <c r="D11" s="101">
        <v>0</v>
      </c>
      <c r="E11" s="101">
        <v>0</v>
      </c>
      <c r="F11" s="101">
        <v>39.677999999999997</v>
      </c>
      <c r="G11" s="101">
        <v>0.25700000000000001</v>
      </c>
      <c r="H11">
        <f t="shared" si="0"/>
        <v>0</v>
      </c>
      <c r="I11">
        <f t="shared" si="1"/>
        <v>0</v>
      </c>
      <c r="J11">
        <f t="shared" si="2"/>
        <v>0.39134465753424647</v>
      </c>
      <c r="K11">
        <f t="shared" si="3"/>
        <v>0.39134465753424647</v>
      </c>
      <c r="L11">
        <f t="shared" si="4"/>
        <v>-0.13434465753424646</v>
      </c>
      <c r="M11" t="str">
        <f t="shared" si="5"/>
        <v>NO</v>
      </c>
      <c r="N11">
        <f t="shared" si="6"/>
        <v>0.10272797260273972</v>
      </c>
      <c r="O11">
        <f t="shared" si="7"/>
        <v>0.15427202739726029</v>
      </c>
    </row>
    <row r="12" spans="1:15" ht="15" customHeight="1" x14ac:dyDescent="0.3">
      <c r="A12" t="s">
        <v>434</v>
      </c>
      <c r="B12" s="102">
        <v>0.5</v>
      </c>
      <c r="C12" s="101">
        <v>200</v>
      </c>
      <c r="D12" s="101">
        <v>0</v>
      </c>
      <c r="E12" s="101">
        <v>0</v>
      </c>
      <c r="F12" s="101">
        <v>39.677999999999997</v>
      </c>
      <c r="G12" s="101">
        <v>0.25700000000000001</v>
      </c>
      <c r="H12">
        <f t="shared" si="0"/>
        <v>0</v>
      </c>
      <c r="I12">
        <f t="shared" si="1"/>
        <v>0</v>
      </c>
      <c r="J12">
        <f t="shared" si="2"/>
        <v>0.19567232876712323</v>
      </c>
      <c r="K12">
        <f t="shared" si="3"/>
        <v>0.19567232876712323</v>
      </c>
      <c r="L12">
        <f t="shared" si="4"/>
        <v>6.1327671232876774E-2</v>
      </c>
      <c r="M12" t="str">
        <f t="shared" si="5"/>
        <v>yes</v>
      </c>
      <c r="N12">
        <f t="shared" si="6"/>
        <v>0.10272797260273972</v>
      </c>
      <c r="O12">
        <f t="shared" si="7"/>
        <v>0.15427202739726029</v>
      </c>
    </row>
    <row r="13" spans="1:15" ht="15" customHeight="1" x14ac:dyDescent="0.3">
      <c r="A13" t="s">
        <v>434</v>
      </c>
      <c r="B13" s="102">
        <v>0.5</v>
      </c>
      <c r="C13" s="101">
        <v>400</v>
      </c>
      <c r="D13" s="101">
        <v>0</v>
      </c>
      <c r="E13" s="101">
        <v>0</v>
      </c>
      <c r="F13" s="101">
        <v>39.677999999999997</v>
      </c>
      <c r="G13" s="101">
        <v>0.25700000000000001</v>
      </c>
      <c r="H13">
        <f t="shared" si="0"/>
        <v>0</v>
      </c>
      <c r="I13">
        <f t="shared" si="1"/>
        <v>0</v>
      </c>
      <c r="J13">
        <f t="shared" si="2"/>
        <v>0.39134465753424647</v>
      </c>
      <c r="K13">
        <f t="shared" si="3"/>
        <v>0.39134465753424647</v>
      </c>
      <c r="L13">
        <f t="shared" si="4"/>
        <v>-0.13434465753424646</v>
      </c>
      <c r="M13" t="str">
        <f t="shared" si="5"/>
        <v>NO</v>
      </c>
      <c r="N13">
        <f t="shared" si="6"/>
        <v>0.10272797260273972</v>
      </c>
      <c r="O13">
        <f t="shared" si="7"/>
        <v>0.15427202739726029</v>
      </c>
    </row>
    <row r="14" spans="1:15" ht="15" customHeight="1" x14ac:dyDescent="0.3">
      <c r="A14" t="s">
        <v>436</v>
      </c>
      <c r="B14" s="102">
        <v>0.2</v>
      </c>
      <c r="C14" s="101">
        <v>200</v>
      </c>
      <c r="D14" s="101">
        <v>0</v>
      </c>
      <c r="E14" s="101">
        <v>0</v>
      </c>
      <c r="F14" s="101">
        <v>39.229999999999997</v>
      </c>
      <c r="G14" s="101">
        <v>0.98699999999999999</v>
      </c>
      <c r="H14">
        <f t="shared" si="0"/>
        <v>0</v>
      </c>
      <c r="I14">
        <f t="shared" si="1"/>
        <v>0</v>
      </c>
      <c r="J14">
        <f t="shared" si="2"/>
        <v>0.19346301369863012</v>
      </c>
      <c r="K14">
        <f t="shared" si="3"/>
        <v>0.19346301369863012</v>
      </c>
      <c r="L14">
        <f t="shared" si="4"/>
        <v>0.79353698630136993</v>
      </c>
      <c r="M14" t="str">
        <f t="shared" si="5"/>
        <v>yes</v>
      </c>
      <c r="N14">
        <f t="shared" si="6"/>
        <v>0.1015680821917808</v>
      </c>
      <c r="O14">
        <f t="shared" si="7"/>
        <v>0.88543191780821917</v>
      </c>
    </row>
    <row r="15" spans="1:15" ht="15" customHeight="1" x14ac:dyDescent="0.3">
      <c r="A15" t="s">
        <v>436</v>
      </c>
      <c r="B15" s="102">
        <v>0.2</v>
      </c>
      <c r="C15" s="101">
        <v>400</v>
      </c>
      <c r="D15" s="101">
        <v>0</v>
      </c>
      <c r="E15" s="101">
        <v>0</v>
      </c>
      <c r="F15" s="101">
        <v>39.229999999999997</v>
      </c>
      <c r="G15" s="101">
        <v>0.98699999999999999</v>
      </c>
      <c r="H15">
        <f t="shared" si="0"/>
        <v>0</v>
      </c>
      <c r="I15">
        <f t="shared" si="1"/>
        <v>0</v>
      </c>
      <c r="J15">
        <f t="shared" si="2"/>
        <v>0.38692602739726023</v>
      </c>
      <c r="K15">
        <f t="shared" si="3"/>
        <v>0.38692602739726023</v>
      </c>
      <c r="L15">
        <f t="shared" si="4"/>
        <v>0.60007397260273976</v>
      </c>
      <c r="M15" t="str">
        <f t="shared" si="5"/>
        <v>yes</v>
      </c>
      <c r="N15">
        <f t="shared" si="6"/>
        <v>0.1015680821917808</v>
      </c>
      <c r="O15">
        <f t="shared" si="7"/>
        <v>0.88543191780821917</v>
      </c>
    </row>
    <row r="16" spans="1:15" ht="15" customHeight="1" x14ac:dyDescent="0.3">
      <c r="A16" t="s">
        <v>436</v>
      </c>
      <c r="B16" s="102">
        <v>0.3</v>
      </c>
      <c r="C16" s="101">
        <v>200</v>
      </c>
      <c r="D16" s="101">
        <v>0</v>
      </c>
      <c r="E16" s="101">
        <v>0</v>
      </c>
      <c r="F16" s="101">
        <v>39.229999999999997</v>
      </c>
      <c r="G16" s="101">
        <v>0.98699999999999999</v>
      </c>
      <c r="H16">
        <f t="shared" si="0"/>
        <v>0</v>
      </c>
      <c r="I16">
        <f t="shared" si="1"/>
        <v>0</v>
      </c>
      <c r="J16">
        <f t="shared" si="2"/>
        <v>0.19346301369863012</v>
      </c>
      <c r="K16">
        <f t="shared" si="3"/>
        <v>0.19346301369863012</v>
      </c>
      <c r="L16">
        <f t="shared" si="4"/>
        <v>0.79353698630136993</v>
      </c>
      <c r="M16" t="str">
        <f t="shared" si="5"/>
        <v>yes</v>
      </c>
      <c r="N16">
        <f t="shared" si="6"/>
        <v>0.1015680821917808</v>
      </c>
      <c r="O16">
        <f t="shared" si="7"/>
        <v>0.88543191780821917</v>
      </c>
    </row>
    <row r="17" spans="1:15" ht="15" customHeight="1" x14ac:dyDescent="0.3">
      <c r="A17" t="s">
        <v>436</v>
      </c>
      <c r="B17" s="102">
        <v>0.3</v>
      </c>
      <c r="C17" s="101">
        <v>400</v>
      </c>
      <c r="D17" s="101">
        <v>0</v>
      </c>
      <c r="E17" s="101">
        <v>0</v>
      </c>
      <c r="F17" s="101">
        <v>39.229999999999997</v>
      </c>
      <c r="G17" s="101">
        <v>0.98699999999999999</v>
      </c>
      <c r="H17">
        <f t="shared" si="0"/>
        <v>0</v>
      </c>
      <c r="I17">
        <f t="shared" si="1"/>
        <v>0</v>
      </c>
      <c r="J17">
        <f t="shared" si="2"/>
        <v>0.38692602739726023</v>
      </c>
      <c r="K17">
        <f t="shared" si="3"/>
        <v>0.38692602739726023</v>
      </c>
      <c r="L17">
        <f t="shared" si="4"/>
        <v>0.60007397260273976</v>
      </c>
      <c r="M17" t="str">
        <f t="shared" si="5"/>
        <v>yes</v>
      </c>
      <c r="N17">
        <f t="shared" si="6"/>
        <v>0.1015680821917808</v>
      </c>
      <c r="O17">
        <f t="shared" si="7"/>
        <v>0.88543191780821917</v>
      </c>
    </row>
    <row r="18" spans="1:15" ht="15" customHeight="1" x14ac:dyDescent="0.3">
      <c r="A18" t="s">
        <v>436</v>
      </c>
      <c r="B18" s="102">
        <v>0.4</v>
      </c>
      <c r="C18" s="101">
        <v>200</v>
      </c>
      <c r="D18" s="101">
        <v>0</v>
      </c>
      <c r="E18" s="101">
        <v>0</v>
      </c>
      <c r="F18" s="101">
        <v>39.229999999999997</v>
      </c>
      <c r="G18" s="101">
        <v>0.98699999999999999</v>
      </c>
      <c r="H18">
        <f t="shared" si="0"/>
        <v>0</v>
      </c>
      <c r="I18">
        <f t="shared" si="1"/>
        <v>0</v>
      </c>
      <c r="J18">
        <f t="shared" si="2"/>
        <v>0.19346301369863012</v>
      </c>
      <c r="K18">
        <f t="shared" si="3"/>
        <v>0.19346301369863012</v>
      </c>
      <c r="L18">
        <f t="shared" si="4"/>
        <v>0.79353698630136993</v>
      </c>
      <c r="M18" t="str">
        <f t="shared" si="5"/>
        <v>yes</v>
      </c>
      <c r="N18">
        <f t="shared" si="6"/>
        <v>0.1015680821917808</v>
      </c>
      <c r="O18">
        <f t="shared" si="7"/>
        <v>0.88543191780821917</v>
      </c>
    </row>
    <row r="19" spans="1:15" ht="15" customHeight="1" x14ac:dyDescent="0.3">
      <c r="A19" t="s">
        <v>436</v>
      </c>
      <c r="B19" s="102">
        <v>0.4</v>
      </c>
      <c r="C19" s="101">
        <v>400</v>
      </c>
      <c r="D19" s="101">
        <v>0</v>
      </c>
      <c r="E19" s="101">
        <v>0</v>
      </c>
      <c r="F19" s="101">
        <v>39.229999999999997</v>
      </c>
      <c r="G19" s="101">
        <v>0.98699999999999999</v>
      </c>
      <c r="H19">
        <f t="shared" si="0"/>
        <v>0</v>
      </c>
      <c r="I19">
        <f t="shared" si="1"/>
        <v>0</v>
      </c>
      <c r="J19">
        <f t="shared" si="2"/>
        <v>0.38692602739726023</v>
      </c>
      <c r="K19">
        <f t="shared" si="3"/>
        <v>0.38692602739726023</v>
      </c>
      <c r="L19">
        <f t="shared" si="4"/>
        <v>0.60007397260273976</v>
      </c>
      <c r="M19" t="str">
        <f t="shared" si="5"/>
        <v>yes</v>
      </c>
      <c r="N19">
        <f t="shared" si="6"/>
        <v>0.1015680821917808</v>
      </c>
      <c r="O19">
        <f t="shared" si="7"/>
        <v>0.88543191780821917</v>
      </c>
    </row>
    <row r="20" spans="1:15" ht="15" customHeight="1" x14ac:dyDescent="0.3">
      <c r="A20" t="s">
        <v>436</v>
      </c>
      <c r="B20" s="102">
        <v>0.5</v>
      </c>
      <c r="C20" s="101">
        <v>200</v>
      </c>
      <c r="D20" s="101">
        <v>0</v>
      </c>
      <c r="E20" s="101">
        <v>0</v>
      </c>
      <c r="F20" s="101">
        <v>39.229999999999997</v>
      </c>
      <c r="G20" s="101">
        <v>0.98699999999999999</v>
      </c>
      <c r="H20">
        <f t="shared" si="0"/>
        <v>0</v>
      </c>
      <c r="I20">
        <f t="shared" si="1"/>
        <v>0</v>
      </c>
      <c r="J20">
        <f t="shared" si="2"/>
        <v>0.19346301369863012</v>
      </c>
      <c r="K20">
        <f t="shared" si="3"/>
        <v>0.19346301369863012</v>
      </c>
      <c r="L20">
        <f t="shared" si="4"/>
        <v>0.79353698630136993</v>
      </c>
      <c r="M20" t="str">
        <f t="shared" si="5"/>
        <v>yes</v>
      </c>
      <c r="N20">
        <f t="shared" si="6"/>
        <v>0.1015680821917808</v>
      </c>
      <c r="O20">
        <f t="shared" si="7"/>
        <v>0.88543191780821917</v>
      </c>
    </row>
    <row r="21" spans="1:15" ht="15" customHeight="1" x14ac:dyDescent="0.3">
      <c r="A21" t="s">
        <v>436</v>
      </c>
      <c r="B21" s="102">
        <v>0.5</v>
      </c>
      <c r="C21" s="101">
        <v>400</v>
      </c>
      <c r="D21" s="101">
        <v>0</v>
      </c>
      <c r="E21" s="101">
        <v>0</v>
      </c>
      <c r="F21" s="101">
        <v>39.229999999999997</v>
      </c>
      <c r="G21" s="101">
        <v>0.98699999999999999</v>
      </c>
      <c r="H21">
        <f t="shared" si="0"/>
        <v>0</v>
      </c>
      <c r="I21">
        <f t="shared" si="1"/>
        <v>0</v>
      </c>
      <c r="J21">
        <f t="shared" si="2"/>
        <v>0.38692602739726023</v>
      </c>
      <c r="K21">
        <f t="shared" si="3"/>
        <v>0.38692602739726023</v>
      </c>
      <c r="L21">
        <f t="shared" si="4"/>
        <v>0.60007397260273976</v>
      </c>
      <c r="M21" t="str">
        <f t="shared" si="5"/>
        <v>yes</v>
      </c>
      <c r="N21">
        <f t="shared" si="6"/>
        <v>0.1015680821917808</v>
      </c>
      <c r="O21">
        <f t="shared" si="7"/>
        <v>0.88543191780821917</v>
      </c>
    </row>
    <row r="22" spans="1:15" ht="15" customHeight="1" x14ac:dyDescent="0.3">
      <c r="A22" t="s">
        <v>438</v>
      </c>
      <c r="B22" s="102">
        <v>0.2</v>
      </c>
      <c r="C22" s="101">
        <v>200</v>
      </c>
      <c r="D22" s="101">
        <v>1.5</v>
      </c>
      <c r="E22" s="101">
        <v>3.391</v>
      </c>
      <c r="F22" s="101">
        <v>61.332000000000001</v>
      </c>
      <c r="G22" s="101">
        <v>2.4609999999999999</v>
      </c>
      <c r="H22">
        <f t="shared" si="0"/>
        <v>0.30000000000000004</v>
      </c>
      <c r="I22">
        <f t="shared" si="1"/>
        <v>0.67820000000000003</v>
      </c>
      <c r="J22">
        <f t="shared" si="2"/>
        <v>0.30245917808219175</v>
      </c>
      <c r="K22">
        <f t="shared" si="3"/>
        <v>1.2806591780821919</v>
      </c>
      <c r="L22">
        <f t="shared" si="4"/>
        <v>1.180340821917808</v>
      </c>
      <c r="M22" t="str">
        <f t="shared" si="5"/>
        <v>yes</v>
      </c>
      <c r="N22">
        <f t="shared" si="6"/>
        <v>1.2522700684931505</v>
      </c>
      <c r="O22">
        <f t="shared" si="7"/>
        <v>1.2087299315068494</v>
      </c>
    </row>
    <row r="23" spans="1:15" ht="15" customHeight="1" x14ac:dyDescent="0.3">
      <c r="A23" t="s">
        <v>438</v>
      </c>
      <c r="B23" s="102">
        <v>0.2</v>
      </c>
      <c r="C23" s="101">
        <v>400</v>
      </c>
      <c r="D23" s="101">
        <v>1.5</v>
      </c>
      <c r="E23" s="101">
        <v>3.391</v>
      </c>
      <c r="F23" s="101">
        <v>61.332000000000001</v>
      </c>
      <c r="G23" s="101">
        <v>2.4609999999999999</v>
      </c>
      <c r="H23">
        <f t="shared" si="0"/>
        <v>0.30000000000000004</v>
      </c>
      <c r="I23">
        <f t="shared" si="1"/>
        <v>0.67820000000000003</v>
      </c>
      <c r="J23">
        <f t="shared" si="2"/>
        <v>0.6049183561643835</v>
      </c>
      <c r="K23">
        <f t="shared" si="3"/>
        <v>1.5831183561643836</v>
      </c>
      <c r="L23">
        <f t="shared" si="4"/>
        <v>0.87788164383561629</v>
      </c>
      <c r="M23" t="str">
        <f t="shared" si="5"/>
        <v>yes</v>
      </c>
      <c r="N23">
        <f t="shared" si="6"/>
        <v>1.2522700684931505</v>
      </c>
      <c r="O23">
        <f t="shared" si="7"/>
        <v>1.2087299315068494</v>
      </c>
    </row>
    <row r="24" spans="1:15" ht="15" customHeight="1" x14ac:dyDescent="0.3">
      <c r="A24" t="s">
        <v>438</v>
      </c>
      <c r="B24" s="102">
        <v>0.3</v>
      </c>
      <c r="C24" s="101">
        <v>200</v>
      </c>
      <c r="D24" s="101">
        <v>1.5</v>
      </c>
      <c r="E24" s="101">
        <v>3.391</v>
      </c>
      <c r="F24" s="101">
        <v>61.332000000000001</v>
      </c>
      <c r="G24" s="101">
        <v>2.4609999999999999</v>
      </c>
      <c r="H24">
        <f t="shared" si="0"/>
        <v>0.44999999999999996</v>
      </c>
      <c r="I24">
        <f t="shared" si="1"/>
        <v>1.0172999999999999</v>
      </c>
      <c r="J24">
        <f t="shared" si="2"/>
        <v>0.30245917808219175</v>
      </c>
      <c r="K24">
        <f t="shared" si="3"/>
        <v>1.7697591780821915</v>
      </c>
      <c r="L24">
        <f t="shared" si="4"/>
        <v>0.69124082191780833</v>
      </c>
      <c r="M24" t="str">
        <f t="shared" si="5"/>
        <v>yes</v>
      </c>
      <c r="N24">
        <f t="shared" si="6"/>
        <v>1.2522700684931505</v>
      </c>
      <c r="O24">
        <f t="shared" si="7"/>
        <v>1.2087299315068494</v>
      </c>
    </row>
    <row r="25" spans="1:15" ht="15" customHeight="1" x14ac:dyDescent="0.3">
      <c r="A25" t="s">
        <v>438</v>
      </c>
      <c r="B25" s="102">
        <v>0.3</v>
      </c>
      <c r="C25" s="101">
        <v>400</v>
      </c>
      <c r="D25" s="101">
        <v>1.5</v>
      </c>
      <c r="E25" s="101">
        <v>3.391</v>
      </c>
      <c r="F25" s="101">
        <v>61.332000000000001</v>
      </c>
      <c r="G25" s="101">
        <v>2.4609999999999999</v>
      </c>
      <c r="H25">
        <f t="shared" si="0"/>
        <v>0.44999999999999996</v>
      </c>
      <c r="I25">
        <f t="shared" si="1"/>
        <v>1.0172999999999999</v>
      </c>
      <c r="J25">
        <f t="shared" si="2"/>
        <v>0.6049183561643835</v>
      </c>
      <c r="K25">
        <f t="shared" si="3"/>
        <v>2.0722183561643832</v>
      </c>
      <c r="L25">
        <f t="shared" si="4"/>
        <v>0.38878164383561664</v>
      </c>
      <c r="M25" t="str">
        <f t="shared" si="5"/>
        <v>yes</v>
      </c>
      <c r="N25">
        <f t="shared" si="6"/>
        <v>1.2522700684931505</v>
      </c>
      <c r="O25">
        <f t="shared" si="7"/>
        <v>1.2087299315068494</v>
      </c>
    </row>
    <row r="26" spans="1:15" ht="15" customHeight="1" x14ac:dyDescent="0.3">
      <c r="A26" t="s">
        <v>438</v>
      </c>
      <c r="B26" s="102">
        <v>0.4</v>
      </c>
      <c r="C26" s="101">
        <v>200</v>
      </c>
      <c r="D26" s="101">
        <v>1.5</v>
      </c>
      <c r="E26" s="101">
        <v>3.391</v>
      </c>
      <c r="F26" s="101">
        <v>61.332000000000001</v>
      </c>
      <c r="G26" s="101">
        <v>2.4609999999999999</v>
      </c>
      <c r="H26">
        <f t="shared" si="0"/>
        <v>0.60000000000000009</v>
      </c>
      <c r="I26">
        <f t="shared" si="1"/>
        <v>1.3564000000000001</v>
      </c>
      <c r="J26">
        <f t="shared" si="2"/>
        <v>0.30245917808219175</v>
      </c>
      <c r="K26">
        <f t="shared" si="3"/>
        <v>2.2588591780821918</v>
      </c>
      <c r="L26">
        <f t="shared" si="4"/>
        <v>0.20214082191780802</v>
      </c>
      <c r="M26" t="str">
        <f t="shared" si="5"/>
        <v>yes</v>
      </c>
      <c r="N26">
        <f t="shared" si="6"/>
        <v>1.2522700684931505</v>
      </c>
      <c r="O26">
        <f t="shared" si="7"/>
        <v>1.2087299315068494</v>
      </c>
    </row>
    <row r="27" spans="1:15" ht="15" customHeight="1" x14ac:dyDescent="0.3">
      <c r="A27" t="s">
        <v>438</v>
      </c>
      <c r="B27" s="102">
        <v>0.4</v>
      </c>
      <c r="C27" s="101">
        <v>400</v>
      </c>
      <c r="D27" s="101">
        <v>1.5</v>
      </c>
      <c r="E27" s="101">
        <v>3.391</v>
      </c>
      <c r="F27" s="101">
        <v>61.332000000000001</v>
      </c>
      <c r="G27" s="101">
        <v>2.4609999999999999</v>
      </c>
      <c r="H27">
        <f t="shared" si="0"/>
        <v>0.60000000000000009</v>
      </c>
      <c r="I27">
        <f t="shared" si="1"/>
        <v>1.3564000000000001</v>
      </c>
      <c r="J27">
        <f t="shared" si="2"/>
        <v>0.6049183561643835</v>
      </c>
      <c r="K27">
        <f t="shared" si="3"/>
        <v>2.5613183561643837</v>
      </c>
      <c r="L27">
        <f t="shared" si="4"/>
        <v>-0.10031835616438389</v>
      </c>
      <c r="M27" t="str">
        <f t="shared" si="5"/>
        <v>NO</v>
      </c>
      <c r="N27">
        <f t="shared" si="6"/>
        <v>1.2522700684931505</v>
      </c>
      <c r="O27">
        <f t="shared" si="7"/>
        <v>1.2087299315068494</v>
      </c>
    </row>
    <row r="28" spans="1:15" ht="15" customHeight="1" x14ac:dyDescent="0.3">
      <c r="A28" t="s">
        <v>438</v>
      </c>
      <c r="B28" s="102">
        <v>0.5</v>
      </c>
      <c r="C28" s="101">
        <v>200</v>
      </c>
      <c r="D28" s="101">
        <v>1.5</v>
      </c>
      <c r="E28" s="101">
        <v>3.391</v>
      </c>
      <c r="F28" s="101">
        <v>61.332000000000001</v>
      </c>
      <c r="G28" s="101">
        <v>2.4609999999999999</v>
      </c>
      <c r="H28">
        <f t="shared" si="0"/>
        <v>0.75</v>
      </c>
      <c r="I28">
        <f t="shared" si="1"/>
        <v>1.6955</v>
      </c>
      <c r="J28">
        <f t="shared" si="2"/>
        <v>0.30245917808219175</v>
      </c>
      <c r="K28">
        <f t="shared" si="3"/>
        <v>2.7479591780821919</v>
      </c>
      <c r="L28">
        <f t="shared" si="4"/>
        <v>-0.28695917808219207</v>
      </c>
      <c r="M28" t="str">
        <f t="shared" si="5"/>
        <v>NO</v>
      </c>
      <c r="N28">
        <f t="shared" si="6"/>
        <v>1.2522700684931505</v>
      </c>
      <c r="O28">
        <f t="shared" si="7"/>
        <v>1.2087299315068494</v>
      </c>
    </row>
    <row r="29" spans="1:15" ht="15" customHeight="1" x14ac:dyDescent="0.3">
      <c r="A29" t="s">
        <v>438</v>
      </c>
      <c r="B29" s="102">
        <v>0.5</v>
      </c>
      <c r="C29" s="101">
        <v>400</v>
      </c>
      <c r="D29" s="101">
        <v>1.5</v>
      </c>
      <c r="E29" s="101">
        <v>3.391</v>
      </c>
      <c r="F29" s="101">
        <v>61.332000000000001</v>
      </c>
      <c r="G29" s="101">
        <v>2.4609999999999999</v>
      </c>
      <c r="H29">
        <f t="shared" si="0"/>
        <v>0.75</v>
      </c>
      <c r="I29">
        <f t="shared" si="1"/>
        <v>1.6955</v>
      </c>
      <c r="J29">
        <f t="shared" si="2"/>
        <v>0.6049183561643835</v>
      </c>
      <c r="K29">
        <f t="shared" si="3"/>
        <v>3.0504183561643834</v>
      </c>
      <c r="L29">
        <f t="shared" si="4"/>
        <v>-0.58941835616438354</v>
      </c>
      <c r="M29" t="str">
        <f t="shared" si="5"/>
        <v>NO</v>
      </c>
      <c r="N29">
        <f t="shared" si="6"/>
        <v>1.2522700684931505</v>
      </c>
      <c r="O29">
        <f t="shared" si="7"/>
        <v>1.2087299315068494</v>
      </c>
    </row>
    <row r="30" spans="1:15" ht="15" customHeight="1" x14ac:dyDescent="0.3">
      <c r="A30" t="s">
        <v>440</v>
      </c>
      <c r="B30" s="102">
        <v>0.2</v>
      </c>
      <c r="C30" s="101">
        <v>200</v>
      </c>
      <c r="D30" s="101">
        <v>1.6759999999999999</v>
      </c>
      <c r="E30" s="101">
        <v>3.27</v>
      </c>
      <c r="F30" s="101">
        <v>65.28</v>
      </c>
      <c r="G30" s="101">
        <v>3.3210000000000002</v>
      </c>
      <c r="H30">
        <f t="shared" si="0"/>
        <v>0.3352</v>
      </c>
      <c r="I30">
        <f t="shared" si="1"/>
        <v>0.65400000000000003</v>
      </c>
      <c r="J30">
        <f t="shared" si="2"/>
        <v>0.32192876712328772</v>
      </c>
      <c r="K30">
        <f t="shared" si="3"/>
        <v>1.3111287671232879</v>
      </c>
      <c r="L30">
        <f t="shared" si="4"/>
        <v>2.0098712328767121</v>
      </c>
      <c r="M30" t="str">
        <f t="shared" si="5"/>
        <v>yes</v>
      </c>
      <c r="N30">
        <f t="shared" si="6"/>
        <v>1.354990602739726</v>
      </c>
      <c r="O30">
        <f t="shared" si="7"/>
        <v>1.9660093972602741</v>
      </c>
    </row>
    <row r="31" spans="1:15" ht="15" customHeight="1" x14ac:dyDescent="0.3">
      <c r="A31" t="s">
        <v>440</v>
      </c>
      <c r="B31" s="102">
        <v>0.2</v>
      </c>
      <c r="C31" s="101">
        <v>400</v>
      </c>
      <c r="D31" s="101">
        <v>1.6759999999999999</v>
      </c>
      <c r="E31" s="101">
        <v>3.27</v>
      </c>
      <c r="F31" s="101">
        <v>65.28</v>
      </c>
      <c r="G31" s="101">
        <v>3.3210000000000002</v>
      </c>
      <c r="H31">
        <f t="shared" si="0"/>
        <v>0.3352</v>
      </c>
      <c r="I31">
        <f t="shared" si="1"/>
        <v>0.65400000000000003</v>
      </c>
      <c r="J31">
        <f t="shared" si="2"/>
        <v>0.64385753424657544</v>
      </c>
      <c r="K31">
        <f t="shared" si="3"/>
        <v>1.6330575342465754</v>
      </c>
      <c r="L31">
        <f t="shared" si="4"/>
        <v>1.6879424657534248</v>
      </c>
      <c r="M31" t="str">
        <f t="shared" si="5"/>
        <v>yes</v>
      </c>
      <c r="N31">
        <f t="shared" si="6"/>
        <v>1.354990602739726</v>
      </c>
      <c r="O31">
        <f t="shared" si="7"/>
        <v>1.9660093972602741</v>
      </c>
    </row>
    <row r="32" spans="1:15" ht="15" customHeight="1" x14ac:dyDescent="0.3">
      <c r="A32" t="s">
        <v>440</v>
      </c>
      <c r="B32" s="102">
        <v>0.3</v>
      </c>
      <c r="C32" s="101">
        <v>200</v>
      </c>
      <c r="D32" s="101">
        <v>1.6759999999999999</v>
      </c>
      <c r="E32" s="101">
        <v>3.27</v>
      </c>
      <c r="F32" s="101">
        <v>65.28</v>
      </c>
      <c r="G32" s="101">
        <v>3.3210000000000002</v>
      </c>
      <c r="H32">
        <f t="shared" si="0"/>
        <v>0.50279999999999991</v>
      </c>
      <c r="I32">
        <f t="shared" si="1"/>
        <v>0.98099999999999998</v>
      </c>
      <c r="J32">
        <f t="shared" si="2"/>
        <v>0.32192876712328772</v>
      </c>
      <c r="K32">
        <f t="shared" si="3"/>
        <v>1.8057287671232878</v>
      </c>
      <c r="L32">
        <f t="shared" si="4"/>
        <v>1.5152712328767124</v>
      </c>
      <c r="M32" t="str">
        <f t="shared" si="5"/>
        <v>yes</v>
      </c>
      <c r="N32">
        <f t="shared" si="6"/>
        <v>1.354990602739726</v>
      </c>
      <c r="O32">
        <f t="shared" si="7"/>
        <v>1.9660093972602741</v>
      </c>
    </row>
    <row r="33" spans="1:15" ht="15" customHeight="1" x14ac:dyDescent="0.3">
      <c r="A33" t="s">
        <v>440</v>
      </c>
      <c r="B33" s="102">
        <v>0.3</v>
      </c>
      <c r="C33" s="101">
        <v>400</v>
      </c>
      <c r="D33" s="101">
        <v>1.6759999999999999</v>
      </c>
      <c r="E33" s="101">
        <v>3.27</v>
      </c>
      <c r="F33" s="101">
        <v>65.28</v>
      </c>
      <c r="G33" s="101">
        <v>3.3210000000000002</v>
      </c>
      <c r="H33">
        <f t="shared" si="0"/>
        <v>0.50279999999999991</v>
      </c>
      <c r="I33">
        <f t="shared" si="1"/>
        <v>0.98099999999999998</v>
      </c>
      <c r="J33">
        <f t="shared" si="2"/>
        <v>0.64385753424657544</v>
      </c>
      <c r="K33">
        <f t="shared" si="3"/>
        <v>2.1276575342465756</v>
      </c>
      <c r="L33">
        <f t="shared" si="4"/>
        <v>1.1933424657534246</v>
      </c>
      <c r="M33" t="str">
        <f t="shared" si="5"/>
        <v>yes</v>
      </c>
      <c r="N33">
        <f t="shared" si="6"/>
        <v>1.354990602739726</v>
      </c>
      <c r="O33">
        <f t="shared" si="7"/>
        <v>1.9660093972602741</v>
      </c>
    </row>
    <row r="34" spans="1:15" ht="15" customHeight="1" x14ac:dyDescent="0.3">
      <c r="A34" t="s">
        <v>440</v>
      </c>
      <c r="B34" s="102">
        <v>0.4</v>
      </c>
      <c r="C34" s="101">
        <v>200</v>
      </c>
      <c r="D34" s="101">
        <v>1.6759999999999999</v>
      </c>
      <c r="E34" s="101">
        <v>3.27</v>
      </c>
      <c r="F34" s="101">
        <v>65.28</v>
      </c>
      <c r="G34" s="101">
        <v>3.3210000000000002</v>
      </c>
      <c r="H34">
        <f t="shared" si="0"/>
        <v>0.6704</v>
      </c>
      <c r="I34">
        <f t="shared" si="1"/>
        <v>1.3080000000000001</v>
      </c>
      <c r="J34">
        <f t="shared" si="2"/>
        <v>0.32192876712328772</v>
      </c>
      <c r="K34">
        <f t="shared" si="3"/>
        <v>2.3003287671232879</v>
      </c>
      <c r="L34">
        <f t="shared" si="4"/>
        <v>1.0206712328767122</v>
      </c>
      <c r="M34" t="str">
        <f t="shared" si="5"/>
        <v>yes</v>
      </c>
      <c r="N34">
        <f t="shared" si="6"/>
        <v>1.354990602739726</v>
      </c>
      <c r="O34">
        <f t="shared" si="7"/>
        <v>1.9660093972602741</v>
      </c>
    </row>
    <row r="35" spans="1:15" ht="15" customHeight="1" x14ac:dyDescent="0.3">
      <c r="A35" t="s">
        <v>440</v>
      </c>
      <c r="B35" s="102">
        <v>0.4</v>
      </c>
      <c r="C35" s="101">
        <v>400</v>
      </c>
      <c r="D35" s="101">
        <v>1.6759999999999999</v>
      </c>
      <c r="E35" s="101">
        <v>3.27</v>
      </c>
      <c r="F35" s="101">
        <v>65.28</v>
      </c>
      <c r="G35" s="101">
        <v>3.3210000000000002</v>
      </c>
      <c r="H35">
        <f t="shared" si="0"/>
        <v>0.6704</v>
      </c>
      <c r="I35">
        <f t="shared" si="1"/>
        <v>1.3080000000000001</v>
      </c>
      <c r="J35">
        <f t="shared" si="2"/>
        <v>0.64385753424657544</v>
      </c>
      <c r="K35">
        <f t="shared" si="3"/>
        <v>2.6222575342465757</v>
      </c>
      <c r="L35">
        <f t="shared" si="4"/>
        <v>0.69874246575342447</v>
      </c>
      <c r="M35" t="str">
        <f t="shared" si="5"/>
        <v>yes</v>
      </c>
      <c r="N35">
        <f t="shared" si="6"/>
        <v>1.354990602739726</v>
      </c>
      <c r="O35">
        <f t="shared" si="7"/>
        <v>1.9660093972602741</v>
      </c>
    </row>
    <row r="36" spans="1:15" ht="15" customHeight="1" x14ac:dyDescent="0.3">
      <c r="A36" t="s">
        <v>440</v>
      </c>
      <c r="B36" s="102">
        <v>0.5</v>
      </c>
      <c r="C36" s="101">
        <v>200</v>
      </c>
      <c r="D36" s="101">
        <v>1.6759999999999999</v>
      </c>
      <c r="E36" s="101">
        <v>3.27</v>
      </c>
      <c r="F36" s="101">
        <v>65.28</v>
      </c>
      <c r="G36" s="101">
        <v>3.3210000000000002</v>
      </c>
      <c r="H36">
        <f t="shared" si="0"/>
        <v>0.83799999999999997</v>
      </c>
      <c r="I36">
        <f t="shared" si="1"/>
        <v>1.635</v>
      </c>
      <c r="J36">
        <f t="shared" si="2"/>
        <v>0.32192876712328772</v>
      </c>
      <c r="K36">
        <f t="shared" si="3"/>
        <v>2.7949287671232876</v>
      </c>
      <c r="L36">
        <f t="shared" si="4"/>
        <v>0.52607123287671254</v>
      </c>
      <c r="M36" t="str">
        <f t="shared" si="5"/>
        <v>yes</v>
      </c>
      <c r="N36">
        <f t="shared" si="6"/>
        <v>1.354990602739726</v>
      </c>
      <c r="O36">
        <f t="shared" si="7"/>
        <v>1.9660093972602741</v>
      </c>
    </row>
    <row r="37" spans="1:15" ht="15" customHeight="1" x14ac:dyDescent="0.3">
      <c r="A37" t="s">
        <v>440</v>
      </c>
      <c r="B37" s="102">
        <v>0.5</v>
      </c>
      <c r="C37" s="101">
        <v>400</v>
      </c>
      <c r="D37" s="101">
        <v>1.6759999999999999</v>
      </c>
      <c r="E37" s="101">
        <v>3.27</v>
      </c>
      <c r="F37" s="101">
        <v>65.28</v>
      </c>
      <c r="G37" s="101">
        <v>3.3210000000000002</v>
      </c>
      <c r="H37">
        <f t="shared" si="0"/>
        <v>0.83799999999999997</v>
      </c>
      <c r="I37">
        <f t="shared" si="1"/>
        <v>1.635</v>
      </c>
      <c r="J37">
        <f t="shared" si="2"/>
        <v>0.64385753424657544</v>
      </c>
      <c r="K37">
        <f t="shared" si="3"/>
        <v>3.1168575342465754</v>
      </c>
      <c r="L37">
        <f t="shared" si="4"/>
        <v>0.20414246575342476</v>
      </c>
      <c r="M37" t="str">
        <f t="shared" si="5"/>
        <v>yes</v>
      </c>
      <c r="N37">
        <f t="shared" si="6"/>
        <v>1.354990602739726</v>
      </c>
      <c r="O37">
        <f t="shared" si="7"/>
        <v>1.9660093972602741</v>
      </c>
    </row>
    <row r="38" spans="1:15" ht="15" customHeight="1" x14ac:dyDescent="0.3">
      <c r="A38" t="s">
        <v>442</v>
      </c>
      <c r="B38" s="102">
        <v>0.2</v>
      </c>
      <c r="C38" s="101">
        <v>200</v>
      </c>
      <c r="D38" s="101">
        <v>1.6619999999999999</v>
      </c>
      <c r="E38" s="101">
        <v>3.15</v>
      </c>
      <c r="F38" s="101">
        <v>65.466999999999999</v>
      </c>
      <c r="G38" s="101">
        <v>3.2309999999999999</v>
      </c>
      <c r="H38">
        <f t="shared" ref="H38:H69" si="8">B38*D38</f>
        <v>0.33240000000000003</v>
      </c>
      <c r="I38">
        <f t="shared" ref="I38:I69" si="9">B38*E38</f>
        <v>0.63</v>
      </c>
      <c r="J38">
        <f t="shared" ref="J38:J69" si="10">F38*($B$3/365)*C38/10000</f>
        <v>0.32285095890410959</v>
      </c>
      <c r="K38">
        <f t="shared" ref="K38:K69" si="11">H38+I38+J38</f>
        <v>1.2852509589041097</v>
      </c>
      <c r="L38">
        <f t="shared" ref="L38:L69" si="12">G38-K38</f>
        <v>1.9457490410958902</v>
      </c>
      <c r="M38" t="str">
        <f t="shared" ref="M38:M69" si="13">IF(L38&gt;0,"yes","NO")</f>
        <v>yes</v>
      </c>
      <c r="N38">
        <f t="shared" ref="N38:N69" si="14">D38*$D$3+E38*$F$3+F38*($B$3/365)*$H$3/10000</f>
        <v>1.3391727534246574</v>
      </c>
      <c r="O38">
        <f t="shared" ref="O38:O69" si="15">G38-N38</f>
        <v>1.8918272465753425</v>
      </c>
    </row>
    <row r="39" spans="1:15" ht="15" customHeight="1" x14ac:dyDescent="0.3">
      <c r="A39" t="s">
        <v>442</v>
      </c>
      <c r="B39" s="102">
        <v>0.2</v>
      </c>
      <c r="C39" s="101">
        <v>400</v>
      </c>
      <c r="D39" s="101">
        <v>1.6619999999999999</v>
      </c>
      <c r="E39" s="101">
        <v>3.15</v>
      </c>
      <c r="F39" s="101">
        <v>65.466999999999999</v>
      </c>
      <c r="G39" s="101">
        <v>3.2309999999999999</v>
      </c>
      <c r="H39">
        <f t="shared" si="8"/>
        <v>0.33240000000000003</v>
      </c>
      <c r="I39">
        <f t="shared" si="9"/>
        <v>0.63</v>
      </c>
      <c r="J39">
        <f t="shared" si="10"/>
        <v>0.64570191780821917</v>
      </c>
      <c r="K39">
        <f t="shared" si="11"/>
        <v>1.6081019178082192</v>
      </c>
      <c r="L39">
        <f t="shared" si="12"/>
        <v>1.6228980821917807</v>
      </c>
      <c r="M39" t="str">
        <f t="shared" si="13"/>
        <v>yes</v>
      </c>
      <c r="N39">
        <f t="shared" si="14"/>
        <v>1.3391727534246574</v>
      </c>
      <c r="O39">
        <f t="shared" si="15"/>
        <v>1.8918272465753425</v>
      </c>
    </row>
    <row r="40" spans="1:15" ht="15" customHeight="1" x14ac:dyDescent="0.3">
      <c r="A40" t="s">
        <v>442</v>
      </c>
      <c r="B40" s="102">
        <v>0.3</v>
      </c>
      <c r="C40" s="101">
        <v>200</v>
      </c>
      <c r="D40" s="101">
        <v>1.6619999999999999</v>
      </c>
      <c r="E40" s="101">
        <v>3.15</v>
      </c>
      <c r="F40" s="101">
        <v>65.466999999999999</v>
      </c>
      <c r="G40" s="101">
        <v>3.2309999999999999</v>
      </c>
      <c r="H40">
        <f t="shared" si="8"/>
        <v>0.49859999999999993</v>
      </c>
      <c r="I40">
        <f t="shared" si="9"/>
        <v>0.94499999999999995</v>
      </c>
      <c r="J40">
        <f t="shared" si="10"/>
        <v>0.32285095890410959</v>
      </c>
      <c r="K40">
        <f t="shared" si="11"/>
        <v>1.7664509589041095</v>
      </c>
      <c r="L40">
        <f t="shared" si="12"/>
        <v>1.4645490410958903</v>
      </c>
      <c r="M40" t="str">
        <f t="shared" si="13"/>
        <v>yes</v>
      </c>
      <c r="N40">
        <f t="shared" si="14"/>
        <v>1.3391727534246574</v>
      </c>
      <c r="O40">
        <f t="shared" si="15"/>
        <v>1.8918272465753425</v>
      </c>
    </row>
    <row r="41" spans="1:15" ht="15" customHeight="1" x14ac:dyDescent="0.3">
      <c r="A41" t="s">
        <v>442</v>
      </c>
      <c r="B41" s="102">
        <v>0.3</v>
      </c>
      <c r="C41" s="101">
        <v>400</v>
      </c>
      <c r="D41" s="101">
        <v>1.6619999999999999</v>
      </c>
      <c r="E41" s="101">
        <v>3.15</v>
      </c>
      <c r="F41" s="101">
        <v>65.466999999999999</v>
      </c>
      <c r="G41" s="101">
        <v>3.2309999999999999</v>
      </c>
      <c r="H41">
        <f t="shared" si="8"/>
        <v>0.49859999999999993</v>
      </c>
      <c r="I41">
        <f t="shared" si="9"/>
        <v>0.94499999999999995</v>
      </c>
      <c r="J41">
        <f t="shared" si="10"/>
        <v>0.64570191780821917</v>
      </c>
      <c r="K41">
        <f t="shared" si="11"/>
        <v>2.0893019178082191</v>
      </c>
      <c r="L41">
        <f t="shared" si="12"/>
        <v>1.1416980821917808</v>
      </c>
      <c r="M41" t="str">
        <f t="shared" si="13"/>
        <v>yes</v>
      </c>
      <c r="N41">
        <f t="shared" si="14"/>
        <v>1.3391727534246574</v>
      </c>
      <c r="O41">
        <f t="shared" si="15"/>
        <v>1.8918272465753425</v>
      </c>
    </row>
    <row r="42" spans="1:15" ht="15" customHeight="1" x14ac:dyDescent="0.3">
      <c r="A42" t="s">
        <v>442</v>
      </c>
      <c r="B42" s="102">
        <v>0.4</v>
      </c>
      <c r="C42" s="101">
        <v>200</v>
      </c>
      <c r="D42" s="101">
        <v>1.6619999999999999</v>
      </c>
      <c r="E42" s="101">
        <v>3.15</v>
      </c>
      <c r="F42" s="101">
        <v>65.466999999999999</v>
      </c>
      <c r="G42" s="101">
        <v>3.2309999999999999</v>
      </c>
      <c r="H42">
        <f t="shared" si="8"/>
        <v>0.66480000000000006</v>
      </c>
      <c r="I42">
        <f t="shared" si="9"/>
        <v>1.26</v>
      </c>
      <c r="J42">
        <f t="shared" si="10"/>
        <v>0.32285095890410959</v>
      </c>
      <c r="K42">
        <f t="shared" si="11"/>
        <v>2.2476509589041096</v>
      </c>
      <c r="L42">
        <f t="shared" si="12"/>
        <v>0.98334904109589027</v>
      </c>
      <c r="M42" t="str">
        <f t="shared" si="13"/>
        <v>yes</v>
      </c>
      <c r="N42">
        <f t="shared" si="14"/>
        <v>1.3391727534246574</v>
      </c>
      <c r="O42">
        <f t="shared" si="15"/>
        <v>1.8918272465753425</v>
      </c>
    </row>
    <row r="43" spans="1:15" ht="15" customHeight="1" x14ac:dyDescent="0.3">
      <c r="A43" t="s">
        <v>442</v>
      </c>
      <c r="B43" s="102">
        <v>0.4</v>
      </c>
      <c r="C43" s="101">
        <v>400</v>
      </c>
      <c r="D43" s="101">
        <v>1.6619999999999999</v>
      </c>
      <c r="E43" s="101">
        <v>3.15</v>
      </c>
      <c r="F43" s="101">
        <v>65.466999999999999</v>
      </c>
      <c r="G43" s="101">
        <v>3.2309999999999999</v>
      </c>
      <c r="H43">
        <f t="shared" si="8"/>
        <v>0.66480000000000006</v>
      </c>
      <c r="I43">
        <f t="shared" si="9"/>
        <v>1.26</v>
      </c>
      <c r="J43">
        <f t="shared" si="10"/>
        <v>0.64570191780821917</v>
      </c>
      <c r="K43">
        <f t="shared" si="11"/>
        <v>2.5705019178082193</v>
      </c>
      <c r="L43">
        <f t="shared" si="12"/>
        <v>0.66049808219178052</v>
      </c>
      <c r="M43" t="str">
        <f t="shared" si="13"/>
        <v>yes</v>
      </c>
      <c r="N43">
        <f t="shared" si="14"/>
        <v>1.3391727534246574</v>
      </c>
      <c r="O43">
        <f t="shared" si="15"/>
        <v>1.8918272465753425</v>
      </c>
    </row>
    <row r="44" spans="1:15" ht="15" customHeight="1" x14ac:dyDescent="0.3">
      <c r="A44" t="s">
        <v>442</v>
      </c>
      <c r="B44" s="102">
        <v>0.5</v>
      </c>
      <c r="C44" s="101">
        <v>200</v>
      </c>
      <c r="D44" s="101">
        <v>1.6619999999999999</v>
      </c>
      <c r="E44" s="101">
        <v>3.15</v>
      </c>
      <c r="F44" s="101">
        <v>65.466999999999999</v>
      </c>
      <c r="G44" s="101">
        <v>3.2309999999999999</v>
      </c>
      <c r="H44">
        <f t="shared" si="8"/>
        <v>0.83099999999999996</v>
      </c>
      <c r="I44">
        <f t="shared" si="9"/>
        <v>1.575</v>
      </c>
      <c r="J44">
        <f t="shared" si="10"/>
        <v>0.32285095890410959</v>
      </c>
      <c r="K44">
        <f t="shared" si="11"/>
        <v>2.7288509589041094</v>
      </c>
      <c r="L44">
        <f t="shared" si="12"/>
        <v>0.50214904109589042</v>
      </c>
      <c r="M44" t="str">
        <f t="shared" si="13"/>
        <v>yes</v>
      </c>
      <c r="N44">
        <f t="shared" si="14"/>
        <v>1.3391727534246574</v>
      </c>
      <c r="O44">
        <f t="shared" si="15"/>
        <v>1.8918272465753425</v>
      </c>
    </row>
    <row r="45" spans="1:15" ht="15" customHeight="1" x14ac:dyDescent="0.3">
      <c r="A45" t="s">
        <v>442</v>
      </c>
      <c r="B45" s="102">
        <v>0.5</v>
      </c>
      <c r="C45" s="101">
        <v>400</v>
      </c>
      <c r="D45" s="101">
        <v>1.6619999999999999</v>
      </c>
      <c r="E45" s="101">
        <v>3.15</v>
      </c>
      <c r="F45" s="101">
        <v>65.466999999999999</v>
      </c>
      <c r="G45" s="101">
        <v>3.2309999999999999</v>
      </c>
      <c r="H45">
        <f t="shared" si="8"/>
        <v>0.83099999999999996</v>
      </c>
      <c r="I45">
        <f t="shared" si="9"/>
        <v>1.575</v>
      </c>
      <c r="J45">
        <f t="shared" si="10"/>
        <v>0.64570191780821917</v>
      </c>
      <c r="K45">
        <f t="shared" si="11"/>
        <v>3.0517019178082188</v>
      </c>
      <c r="L45">
        <f t="shared" si="12"/>
        <v>0.17929808219178112</v>
      </c>
      <c r="M45" t="str">
        <f t="shared" si="13"/>
        <v>yes</v>
      </c>
      <c r="N45">
        <f t="shared" si="14"/>
        <v>1.3391727534246574</v>
      </c>
      <c r="O45">
        <f t="shared" si="15"/>
        <v>1.8918272465753425</v>
      </c>
    </row>
    <row r="46" spans="1:15" ht="15" customHeight="1" x14ac:dyDescent="0.3">
      <c r="A46" t="s">
        <v>444</v>
      </c>
      <c r="B46" s="102">
        <v>0.2</v>
      </c>
      <c r="C46" s="101">
        <v>200</v>
      </c>
      <c r="D46" s="101">
        <v>2.82</v>
      </c>
      <c r="E46" s="101">
        <v>3.5150000000000001</v>
      </c>
      <c r="F46" s="101">
        <v>73.260000000000005</v>
      </c>
      <c r="G46" s="101">
        <v>5.4470000000000001</v>
      </c>
      <c r="H46">
        <f t="shared" si="8"/>
        <v>0.56399999999999995</v>
      </c>
      <c r="I46">
        <f t="shared" si="9"/>
        <v>0.70300000000000007</v>
      </c>
      <c r="J46">
        <f t="shared" si="10"/>
        <v>0.36128219178082188</v>
      </c>
      <c r="K46">
        <f t="shared" si="11"/>
        <v>1.6282821917808219</v>
      </c>
      <c r="L46">
        <f t="shared" si="12"/>
        <v>3.8187178082191782</v>
      </c>
      <c r="M46" t="str">
        <f t="shared" si="13"/>
        <v>yes</v>
      </c>
      <c r="N46">
        <f t="shared" si="14"/>
        <v>2.0480681506849314</v>
      </c>
      <c r="O46">
        <f t="shared" si="15"/>
        <v>3.3989318493150686</v>
      </c>
    </row>
    <row r="47" spans="1:15" ht="15" customHeight="1" x14ac:dyDescent="0.3">
      <c r="A47" t="s">
        <v>444</v>
      </c>
      <c r="B47" s="102">
        <v>0.2</v>
      </c>
      <c r="C47" s="101">
        <v>400</v>
      </c>
      <c r="D47" s="101">
        <v>2.82</v>
      </c>
      <c r="E47" s="101">
        <v>3.5150000000000001</v>
      </c>
      <c r="F47" s="101">
        <v>73.260000000000005</v>
      </c>
      <c r="G47" s="101">
        <v>5.4470000000000001</v>
      </c>
      <c r="H47">
        <f t="shared" si="8"/>
        <v>0.56399999999999995</v>
      </c>
      <c r="I47">
        <f t="shared" si="9"/>
        <v>0.70300000000000007</v>
      </c>
      <c r="J47">
        <f t="shared" si="10"/>
        <v>0.72256438356164376</v>
      </c>
      <c r="K47">
        <f t="shared" si="11"/>
        <v>1.9895643835616437</v>
      </c>
      <c r="L47">
        <f t="shared" si="12"/>
        <v>3.4574356164383566</v>
      </c>
      <c r="M47" t="str">
        <f t="shared" si="13"/>
        <v>yes</v>
      </c>
      <c r="N47">
        <f t="shared" si="14"/>
        <v>2.0480681506849314</v>
      </c>
      <c r="O47">
        <f t="shared" si="15"/>
        <v>3.3989318493150686</v>
      </c>
    </row>
    <row r="48" spans="1:15" ht="15" customHeight="1" x14ac:dyDescent="0.3">
      <c r="A48" t="s">
        <v>444</v>
      </c>
      <c r="B48" s="102">
        <v>0.3</v>
      </c>
      <c r="C48" s="101">
        <v>200</v>
      </c>
      <c r="D48" s="101">
        <v>2.82</v>
      </c>
      <c r="E48" s="101">
        <v>3.5150000000000001</v>
      </c>
      <c r="F48" s="101">
        <v>73.260000000000005</v>
      </c>
      <c r="G48" s="101">
        <v>5.4470000000000001</v>
      </c>
      <c r="H48">
        <f t="shared" si="8"/>
        <v>0.84599999999999997</v>
      </c>
      <c r="I48">
        <f t="shared" si="9"/>
        <v>1.0545</v>
      </c>
      <c r="J48">
        <f t="shared" si="10"/>
        <v>0.36128219178082188</v>
      </c>
      <c r="K48">
        <f t="shared" si="11"/>
        <v>2.2617821917808221</v>
      </c>
      <c r="L48">
        <f t="shared" si="12"/>
        <v>3.185217808219178</v>
      </c>
      <c r="M48" t="str">
        <f t="shared" si="13"/>
        <v>yes</v>
      </c>
      <c r="N48">
        <f t="shared" si="14"/>
        <v>2.0480681506849314</v>
      </c>
      <c r="O48">
        <f t="shared" si="15"/>
        <v>3.3989318493150686</v>
      </c>
    </row>
    <row r="49" spans="1:15" ht="15" customHeight="1" x14ac:dyDescent="0.3">
      <c r="A49" t="s">
        <v>444</v>
      </c>
      <c r="B49" s="102">
        <v>0.3</v>
      </c>
      <c r="C49" s="101">
        <v>400</v>
      </c>
      <c r="D49" s="101">
        <v>2.82</v>
      </c>
      <c r="E49" s="101">
        <v>3.5150000000000001</v>
      </c>
      <c r="F49" s="101">
        <v>73.260000000000005</v>
      </c>
      <c r="G49" s="101">
        <v>5.4470000000000001</v>
      </c>
      <c r="H49">
        <f t="shared" si="8"/>
        <v>0.84599999999999997</v>
      </c>
      <c r="I49">
        <f t="shared" si="9"/>
        <v>1.0545</v>
      </c>
      <c r="J49">
        <f t="shared" si="10"/>
        <v>0.72256438356164376</v>
      </c>
      <c r="K49">
        <f t="shared" si="11"/>
        <v>2.6230643835616441</v>
      </c>
      <c r="L49">
        <f t="shared" si="12"/>
        <v>2.823935616438356</v>
      </c>
      <c r="M49" t="str">
        <f t="shared" si="13"/>
        <v>yes</v>
      </c>
      <c r="N49">
        <f t="shared" si="14"/>
        <v>2.0480681506849314</v>
      </c>
      <c r="O49">
        <f t="shared" si="15"/>
        <v>3.3989318493150686</v>
      </c>
    </row>
    <row r="50" spans="1:15" ht="15" customHeight="1" x14ac:dyDescent="0.3">
      <c r="A50" t="s">
        <v>444</v>
      </c>
      <c r="B50" s="102">
        <v>0.4</v>
      </c>
      <c r="C50" s="101">
        <v>200</v>
      </c>
      <c r="D50" s="101">
        <v>2.82</v>
      </c>
      <c r="E50" s="101">
        <v>3.5150000000000001</v>
      </c>
      <c r="F50" s="101">
        <v>73.260000000000005</v>
      </c>
      <c r="G50" s="101">
        <v>5.4470000000000001</v>
      </c>
      <c r="H50">
        <f t="shared" si="8"/>
        <v>1.1279999999999999</v>
      </c>
      <c r="I50">
        <f t="shared" si="9"/>
        <v>1.4060000000000001</v>
      </c>
      <c r="J50">
        <f t="shared" si="10"/>
        <v>0.36128219178082188</v>
      </c>
      <c r="K50">
        <f t="shared" si="11"/>
        <v>2.8952821917808218</v>
      </c>
      <c r="L50">
        <f t="shared" si="12"/>
        <v>2.5517178082191783</v>
      </c>
      <c r="M50" t="str">
        <f t="shared" si="13"/>
        <v>yes</v>
      </c>
      <c r="N50">
        <f t="shared" si="14"/>
        <v>2.0480681506849314</v>
      </c>
      <c r="O50">
        <f t="shared" si="15"/>
        <v>3.3989318493150686</v>
      </c>
    </row>
    <row r="51" spans="1:15" ht="15" customHeight="1" x14ac:dyDescent="0.3">
      <c r="A51" t="s">
        <v>444</v>
      </c>
      <c r="B51" s="102">
        <v>0.4</v>
      </c>
      <c r="C51" s="101">
        <v>400</v>
      </c>
      <c r="D51" s="101">
        <v>2.82</v>
      </c>
      <c r="E51" s="101">
        <v>3.5150000000000001</v>
      </c>
      <c r="F51" s="101">
        <v>73.260000000000005</v>
      </c>
      <c r="G51" s="101">
        <v>5.4470000000000001</v>
      </c>
      <c r="H51">
        <f t="shared" si="8"/>
        <v>1.1279999999999999</v>
      </c>
      <c r="I51">
        <f t="shared" si="9"/>
        <v>1.4060000000000001</v>
      </c>
      <c r="J51">
        <f t="shared" si="10"/>
        <v>0.72256438356164376</v>
      </c>
      <c r="K51">
        <f t="shared" si="11"/>
        <v>3.2565643835616438</v>
      </c>
      <c r="L51">
        <f t="shared" si="12"/>
        <v>2.1904356164383563</v>
      </c>
      <c r="M51" t="str">
        <f t="shared" si="13"/>
        <v>yes</v>
      </c>
      <c r="N51">
        <f t="shared" si="14"/>
        <v>2.0480681506849314</v>
      </c>
      <c r="O51">
        <f t="shared" si="15"/>
        <v>3.3989318493150686</v>
      </c>
    </row>
    <row r="52" spans="1:15" ht="15" customHeight="1" x14ac:dyDescent="0.3">
      <c r="A52" t="s">
        <v>444</v>
      </c>
      <c r="B52" s="102">
        <v>0.5</v>
      </c>
      <c r="C52" s="101">
        <v>200</v>
      </c>
      <c r="D52" s="101">
        <v>2.82</v>
      </c>
      <c r="E52" s="101">
        <v>3.5150000000000001</v>
      </c>
      <c r="F52" s="101">
        <v>73.260000000000005</v>
      </c>
      <c r="G52" s="101">
        <v>5.4470000000000001</v>
      </c>
      <c r="H52">
        <f t="shared" si="8"/>
        <v>1.41</v>
      </c>
      <c r="I52">
        <f t="shared" si="9"/>
        <v>1.7575000000000001</v>
      </c>
      <c r="J52">
        <f t="shared" si="10"/>
        <v>0.36128219178082188</v>
      </c>
      <c r="K52">
        <f t="shared" si="11"/>
        <v>3.528782191780822</v>
      </c>
      <c r="L52">
        <f t="shared" si="12"/>
        <v>1.9182178082191781</v>
      </c>
      <c r="M52" t="str">
        <f t="shared" si="13"/>
        <v>yes</v>
      </c>
      <c r="N52">
        <f t="shared" si="14"/>
        <v>2.0480681506849314</v>
      </c>
      <c r="O52">
        <f t="shared" si="15"/>
        <v>3.3989318493150686</v>
      </c>
    </row>
    <row r="53" spans="1:15" ht="15" customHeight="1" x14ac:dyDescent="0.3">
      <c r="A53" t="s">
        <v>444</v>
      </c>
      <c r="B53" s="102">
        <v>0.5</v>
      </c>
      <c r="C53" s="101">
        <v>400</v>
      </c>
      <c r="D53" s="101">
        <v>2.82</v>
      </c>
      <c r="E53" s="101">
        <v>3.5150000000000001</v>
      </c>
      <c r="F53" s="101">
        <v>73.260000000000005</v>
      </c>
      <c r="G53" s="101">
        <v>5.4470000000000001</v>
      </c>
      <c r="H53">
        <f t="shared" si="8"/>
        <v>1.41</v>
      </c>
      <c r="I53">
        <f t="shared" si="9"/>
        <v>1.7575000000000001</v>
      </c>
      <c r="J53">
        <f t="shared" si="10"/>
        <v>0.72256438356164376</v>
      </c>
      <c r="K53">
        <f t="shared" si="11"/>
        <v>3.8900643835616435</v>
      </c>
      <c r="L53">
        <f t="shared" si="12"/>
        <v>1.5569356164383565</v>
      </c>
      <c r="M53" t="str">
        <f t="shared" si="13"/>
        <v>yes</v>
      </c>
      <c r="N53">
        <f t="shared" si="14"/>
        <v>2.0480681506849314</v>
      </c>
      <c r="O53">
        <f t="shared" si="15"/>
        <v>3.3989318493150686</v>
      </c>
    </row>
    <row r="54" spans="1:15" ht="15" customHeight="1" x14ac:dyDescent="0.3">
      <c r="A54" t="s">
        <v>446</v>
      </c>
      <c r="B54" s="102">
        <v>0.2</v>
      </c>
      <c r="C54" s="101">
        <v>200</v>
      </c>
      <c r="D54" s="101">
        <v>5.375</v>
      </c>
      <c r="E54" s="101">
        <v>3.6509999999999998</v>
      </c>
      <c r="F54" s="101">
        <v>86.195999999999998</v>
      </c>
      <c r="G54" s="101">
        <v>6.27</v>
      </c>
      <c r="H54">
        <f t="shared" si="8"/>
        <v>1.075</v>
      </c>
      <c r="I54">
        <f t="shared" si="9"/>
        <v>0.73019999999999996</v>
      </c>
      <c r="J54">
        <f t="shared" si="10"/>
        <v>0.42507616438356161</v>
      </c>
      <c r="K54">
        <f t="shared" si="11"/>
        <v>2.2302761643835614</v>
      </c>
      <c r="L54">
        <f t="shared" si="12"/>
        <v>4.0397238356164387</v>
      </c>
      <c r="M54" t="str">
        <f t="shared" si="13"/>
        <v>yes</v>
      </c>
      <c r="N54">
        <f t="shared" si="14"/>
        <v>3.55495898630137</v>
      </c>
      <c r="O54">
        <f t="shared" si="15"/>
        <v>2.7150410136986296</v>
      </c>
    </row>
    <row r="55" spans="1:15" ht="15" customHeight="1" x14ac:dyDescent="0.3">
      <c r="A55" t="s">
        <v>446</v>
      </c>
      <c r="B55" s="102">
        <v>0.2</v>
      </c>
      <c r="C55" s="101">
        <v>400</v>
      </c>
      <c r="D55" s="101">
        <v>5.375</v>
      </c>
      <c r="E55" s="101">
        <v>3.6509999999999998</v>
      </c>
      <c r="F55" s="101">
        <v>86.195999999999998</v>
      </c>
      <c r="G55" s="101">
        <v>6.27</v>
      </c>
      <c r="H55">
        <f t="shared" si="8"/>
        <v>1.075</v>
      </c>
      <c r="I55">
        <f t="shared" si="9"/>
        <v>0.73019999999999996</v>
      </c>
      <c r="J55">
        <f t="shared" si="10"/>
        <v>0.85015232876712321</v>
      </c>
      <c r="K55">
        <f t="shared" si="11"/>
        <v>2.655352328767123</v>
      </c>
      <c r="L55">
        <f t="shared" si="12"/>
        <v>3.6146476712328766</v>
      </c>
      <c r="M55" t="str">
        <f t="shared" si="13"/>
        <v>yes</v>
      </c>
      <c r="N55">
        <f t="shared" si="14"/>
        <v>3.55495898630137</v>
      </c>
      <c r="O55">
        <f t="shared" si="15"/>
        <v>2.7150410136986296</v>
      </c>
    </row>
    <row r="56" spans="1:15" ht="15" customHeight="1" x14ac:dyDescent="0.3">
      <c r="A56" t="s">
        <v>446</v>
      </c>
      <c r="B56" s="102">
        <v>0.3</v>
      </c>
      <c r="C56" s="101">
        <v>200</v>
      </c>
      <c r="D56" s="101">
        <v>5.375</v>
      </c>
      <c r="E56" s="101">
        <v>3.6509999999999998</v>
      </c>
      <c r="F56" s="101">
        <v>86.195999999999998</v>
      </c>
      <c r="G56" s="101">
        <v>6.27</v>
      </c>
      <c r="H56">
        <f t="shared" si="8"/>
        <v>1.6125</v>
      </c>
      <c r="I56">
        <f t="shared" si="9"/>
        <v>1.0952999999999999</v>
      </c>
      <c r="J56">
        <f t="shared" si="10"/>
        <v>0.42507616438356161</v>
      </c>
      <c r="K56">
        <f t="shared" si="11"/>
        <v>3.1328761643835614</v>
      </c>
      <c r="L56">
        <f t="shared" si="12"/>
        <v>3.1371238356164381</v>
      </c>
      <c r="M56" t="str">
        <f t="shared" si="13"/>
        <v>yes</v>
      </c>
      <c r="N56">
        <f t="shared" si="14"/>
        <v>3.55495898630137</v>
      </c>
      <c r="O56">
        <f t="shared" si="15"/>
        <v>2.7150410136986296</v>
      </c>
    </row>
    <row r="57" spans="1:15" ht="15" customHeight="1" x14ac:dyDescent="0.3">
      <c r="A57" t="s">
        <v>446</v>
      </c>
      <c r="B57" s="102">
        <v>0.3</v>
      </c>
      <c r="C57" s="101">
        <v>400</v>
      </c>
      <c r="D57" s="101">
        <v>5.375</v>
      </c>
      <c r="E57" s="101">
        <v>3.6509999999999998</v>
      </c>
      <c r="F57" s="101">
        <v>86.195999999999998</v>
      </c>
      <c r="G57" s="101">
        <v>6.27</v>
      </c>
      <c r="H57">
        <f t="shared" si="8"/>
        <v>1.6125</v>
      </c>
      <c r="I57">
        <f t="shared" si="9"/>
        <v>1.0952999999999999</v>
      </c>
      <c r="J57">
        <f t="shared" si="10"/>
        <v>0.85015232876712321</v>
      </c>
      <c r="K57">
        <f t="shared" si="11"/>
        <v>3.5579523287671231</v>
      </c>
      <c r="L57">
        <f t="shared" si="12"/>
        <v>2.7120476712328765</v>
      </c>
      <c r="M57" t="str">
        <f t="shared" si="13"/>
        <v>yes</v>
      </c>
      <c r="N57">
        <f t="shared" si="14"/>
        <v>3.55495898630137</v>
      </c>
      <c r="O57">
        <f t="shared" si="15"/>
        <v>2.7150410136986296</v>
      </c>
    </row>
    <row r="58" spans="1:15" ht="15" customHeight="1" x14ac:dyDescent="0.3">
      <c r="A58" t="s">
        <v>446</v>
      </c>
      <c r="B58" s="102">
        <v>0.4</v>
      </c>
      <c r="C58" s="101">
        <v>200</v>
      </c>
      <c r="D58" s="101">
        <v>5.375</v>
      </c>
      <c r="E58" s="101">
        <v>3.6509999999999998</v>
      </c>
      <c r="F58" s="101">
        <v>86.195999999999998</v>
      </c>
      <c r="G58" s="101">
        <v>6.27</v>
      </c>
      <c r="H58">
        <f t="shared" si="8"/>
        <v>2.15</v>
      </c>
      <c r="I58">
        <f t="shared" si="9"/>
        <v>1.4603999999999999</v>
      </c>
      <c r="J58">
        <f t="shared" si="10"/>
        <v>0.42507616438356161</v>
      </c>
      <c r="K58">
        <f t="shared" si="11"/>
        <v>4.035476164383561</v>
      </c>
      <c r="L58">
        <f t="shared" si="12"/>
        <v>2.2345238356164385</v>
      </c>
      <c r="M58" t="str">
        <f t="shared" si="13"/>
        <v>yes</v>
      </c>
      <c r="N58">
        <f t="shared" si="14"/>
        <v>3.55495898630137</v>
      </c>
      <c r="O58">
        <f t="shared" si="15"/>
        <v>2.7150410136986296</v>
      </c>
    </row>
    <row r="59" spans="1:15" ht="15" customHeight="1" x14ac:dyDescent="0.3">
      <c r="A59" t="s">
        <v>446</v>
      </c>
      <c r="B59" s="102">
        <v>0.4</v>
      </c>
      <c r="C59" s="101">
        <v>400</v>
      </c>
      <c r="D59" s="101">
        <v>5.375</v>
      </c>
      <c r="E59" s="101">
        <v>3.6509999999999998</v>
      </c>
      <c r="F59" s="101">
        <v>86.195999999999998</v>
      </c>
      <c r="G59" s="101">
        <v>6.27</v>
      </c>
      <c r="H59">
        <f t="shared" si="8"/>
        <v>2.15</v>
      </c>
      <c r="I59">
        <f t="shared" si="9"/>
        <v>1.4603999999999999</v>
      </c>
      <c r="J59">
        <f t="shared" si="10"/>
        <v>0.85015232876712321</v>
      </c>
      <c r="K59">
        <f t="shared" si="11"/>
        <v>4.4605523287671227</v>
      </c>
      <c r="L59">
        <f t="shared" si="12"/>
        <v>1.8094476712328769</v>
      </c>
      <c r="M59" t="str">
        <f t="shared" si="13"/>
        <v>yes</v>
      </c>
      <c r="N59">
        <f t="shared" si="14"/>
        <v>3.55495898630137</v>
      </c>
      <c r="O59">
        <f t="shared" si="15"/>
        <v>2.7150410136986296</v>
      </c>
    </row>
    <row r="60" spans="1:15" ht="15" customHeight="1" x14ac:dyDescent="0.3">
      <c r="A60" t="s">
        <v>446</v>
      </c>
      <c r="B60" s="102">
        <v>0.5</v>
      </c>
      <c r="C60" s="101">
        <v>200</v>
      </c>
      <c r="D60" s="101">
        <v>5.375</v>
      </c>
      <c r="E60" s="101">
        <v>3.6509999999999998</v>
      </c>
      <c r="F60" s="101">
        <v>86.195999999999998</v>
      </c>
      <c r="G60" s="101">
        <v>6.27</v>
      </c>
      <c r="H60">
        <f t="shared" si="8"/>
        <v>2.6875</v>
      </c>
      <c r="I60">
        <f t="shared" si="9"/>
        <v>1.8254999999999999</v>
      </c>
      <c r="J60">
        <f t="shared" si="10"/>
        <v>0.42507616438356161</v>
      </c>
      <c r="K60">
        <f t="shared" si="11"/>
        <v>4.9380761643835616</v>
      </c>
      <c r="L60">
        <f t="shared" si="12"/>
        <v>1.331923835616438</v>
      </c>
      <c r="M60" t="str">
        <f t="shared" si="13"/>
        <v>yes</v>
      </c>
      <c r="N60">
        <f t="shared" si="14"/>
        <v>3.55495898630137</v>
      </c>
      <c r="O60">
        <f t="shared" si="15"/>
        <v>2.7150410136986296</v>
      </c>
    </row>
    <row r="61" spans="1:15" ht="15" customHeight="1" x14ac:dyDescent="0.3">
      <c r="A61" t="s">
        <v>446</v>
      </c>
      <c r="B61" s="102">
        <v>0.5</v>
      </c>
      <c r="C61" s="101">
        <v>400</v>
      </c>
      <c r="D61" s="101">
        <v>5.375</v>
      </c>
      <c r="E61" s="101">
        <v>3.6509999999999998</v>
      </c>
      <c r="F61" s="101">
        <v>86.195999999999998</v>
      </c>
      <c r="G61" s="101">
        <v>6.27</v>
      </c>
      <c r="H61">
        <f t="shared" si="8"/>
        <v>2.6875</v>
      </c>
      <c r="I61">
        <f t="shared" si="9"/>
        <v>1.8254999999999999</v>
      </c>
      <c r="J61">
        <f t="shared" si="10"/>
        <v>0.85015232876712321</v>
      </c>
      <c r="K61">
        <f t="shared" si="11"/>
        <v>5.3631523287671232</v>
      </c>
      <c r="L61">
        <f t="shared" si="12"/>
        <v>0.90684767123287635</v>
      </c>
      <c r="M61" t="str">
        <f t="shared" si="13"/>
        <v>yes</v>
      </c>
      <c r="N61">
        <f t="shared" si="14"/>
        <v>3.55495898630137</v>
      </c>
      <c r="O61">
        <f t="shared" si="15"/>
        <v>2.7150410136986296</v>
      </c>
    </row>
    <row r="62" spans="1:15" ht="15" customHeight="1" x14ac:dyDescent="0.3">
      <c r="A62" t="s">
        <v>449</v>
      </c>
      <c r="B62" s="102">
        <v>0.2</v>
      </c>
      <c r="C62" s="101">
        <v>200</v>
      </c>
      <c r="D62" s="101">
        <v>4.734</v>
      </c>
      <c r="E62" s="101">
        <v>3.8140000000000001</v>
      </c>
      <c r="F62" s="101">
        <v>93.233000000000004</v>
      </c>
      <c r="G62" s="101">
        <v>6.0410000000000004</v>
      </c>
      <c r="H62">
        <f t="shared" si="8"/>
        <v>0.94680000000000009</v>
      </c>
      <c r="I62">
        <f t="shared" si="9"/>
        <v>0.76280000000000003</v>
      </c>
      <c r="J62">
        <f t="shared" si="10"/>
        <v>0.45977917808219171</v>
      </c>
      <c r="K62">
        <f t="shared" si="11"/>
        <v>2.1693791780821918</v>
      </c>
      <c r="L62">
        <f t="shared" si="12"/>
        <v>3.8716208219178085</v>
      </c>
      <c r="M62" t="str">
        <f t="shared" si="13"/>
        <v>yes</v>
      </c>
      <c r="N62">
        <f t="shared" si="14"/>
        <v>3.2171320684931506</v>
      </c>
      <c r="O62">
        <f t="shared" si="15"/>
        <v>2.8238679315068498</v>
      </c>
    </row>
    <row r="63" spans="1:15" ht="15" customHeight="1" x14ac:dyDescent="0.3">
      <c r="A63" t="s">
        <v>449</v>
      </c>
      <c r="B63" s="102">
        <v>0.2</v>
      </c>
      <c r="C63" s="101">
        <v>400</v>
      </c>
      <c r="D63" s="101">
        <v>4.734</v>
      </c>
      <c r="E63" s="101">
        <v>3.8140000000000001</v>
      </c>
      <c r="F63" s="101">
        <v>93.233000000000004</v>
      </c>
      <c r="G63" s="101">
        <v>6.0410000000000004</v>
      </c>
      <c r="H63">
        <f t="shared" si="8"/>
        <v>0.94680000000000009</v>
      </c>
      <c r="I63">
        <f t="shared" si="9"/>
        <v>0.76280000000000003</v>
      </c>
      <c r="J63">
        <f t="shared" si="10"/>
        <v>0.91955835616438342</v>
      </c>
      <c r="K63">
        <f t="shared" si="11"/>
        <v>2.6291583561643836</v>
      </c>
      <c r="L63">
        <f t="shared" si="12"/>
        <v>3.4118416438356167</v>
      </c>
      <c r="M63" t="str">
        <f t="shared" si="13"/>
        <v>yes</v>
      </c>
      <c r="N63">
        <f t="shared" si="14"/>
        <v>3.2171320684931506</v>
      </c>
      <c r="O63">
        <f t="shared" si="15"/>
        <v>2.8238679315068498</v>
      </c>
    </row>
    <row r="64" spans="1:15" ht="15" customHeight="1" x14ac:dyDescent="0.3">
      <c r="A64" t="s">
        <v>449</v>
      </c>
      <c r="B64" s="102">
        <v>0.3</v>
      </c>
      <c r="C64" s="101">
        <v>200</v>
      </c>
      <c r="D64" s="101">
        <v>4.734</v>
      </c>
      <c r="E64" s="101">
        <v>3.8140000000000001</v>
      </c>
      <c r="F64" s="101">
        <v>93.233000000000004</v>
      </c>
      <c r="G64" s="101">
        <v>6.0410000000000004</v>
      </c>
      <c r="H64">
        <f t="shared" si="8"/>
        <v>1.4201999999999999</v>
      </c>
      <c r="I64">
        <f t="shared" si="9"/>
        <v>1.1441999999999999</v>
      </c>
      <c r="J64">
        <f t="shared" si="10"/>
        <v>0.45977917808219171</v>
      </c>
      <c r="K64">
        <f t="shared" si="11"/>
        <v>3.0241791780821918</v>
      </c>
      <c r="L64">
        <f t="shared" si="12"/>
        <v>3.0168208219178085</v>
      </c>
      <c r="M64" t="str">
        <f t="shared" si="13"/>
        <v>yes</v>
      </c>
      <c r="N64">
        <f t="shared" si="14"/>
        <v>3.2171320684931506</v>
      </c>
      <c r="O64">
        <f t="shared" si="15"/>
        <v>2.8238679315068498</v>
      </c>
    </row>
    <row r="65" spans="1:15" ht="15" customHeight="1" x14ac:dyDescent="0.3">
      <c r="A65" t="s">
        <v>449</v>
      </c>
      <c r="B65" s="102">
        <v>0.3</v>
      </c>
      <c r="C65" s="101">
        <v>400</v>
      </c>
      <c r="D65" s="101">
        <v>4.734</v>
      </c>
      <c r="E65" s="101">
        <v>3.8140000000000001</v>
      </c>
      <c r="F65" s="101">
        <v>93.233000000000004</v>
      </c>
      <c r="G65" s="101">
        <v>6.0410000000000004</v>
      </c>
      <c r="H65">
        <f t="shared" si="8"/>
        <v>1.4201999999999999</v>
      </c>
      <c r="I65">
        <f t="shared" si="9"/>
        <v>1.1441999999999999</v>
      </c>
      <c r="J65">
        <f t="shared" si="10"/>
        <v>0.91955835616438342</v>
      </c>
      <c r="K65">
        <f t="shared" si="11"/>
        <v>3.4839583561643837</v>
      </c>
      <c r="L65">
        <f t="shared" si="12"/>
        <v>2.5570416438356167</v>
      </c>
      <c r="M65" t="str">
        <f t="shared" si="13"/>
        <v>yes</v>
      </c>
      <c r="N65">
        <f t="shared" si="14"/>
        <v>3.2171320684931506</v>
      </c>
      <c r="O65">
        <f t="shared" si="15"/>
        <v>2.8238679315068498</v>
      </c>
    </row>
    <row r="66" spans="1:15" ht="15" customHeight="1" x14ac:dyDescent="0.3">
      <c r="A66" t="s">
        <v>449</v>
      </c>
      <c r="B66" s="102">
        <v>0.4</v>
      </c>
      <c r="C66" s="101">
        <v>200</v>
      </c>
      <c r="D66" s="101">
        <v>4.734</v>
      </c>
      <c r="E66" s="101">
        <v>3.8140000000000001</v>
      </c>
      <c r="F66" s="101">
        <v>93.233000000000004</v>
      </c>
      <c r="G66" s="101">
        <v>6.0410000000000004</v>
      </c>
      <c r="H66">
        <f t="shared" si="8"/>
        <v>1.8936000000000002</v>
      </c>
      <c r="I66">
        <f t="shared" si="9"/>
        <v>1.5256000000000001</v>
      </c>
      <c r="J66">
        <f t="shared" si="10"/>
        <v>0.45977917808219171</v>
      </c>
      <c r="K66">
        <f t="shared" si="11"/>
        <v>3.8789791780821918</v>
      </c>
      <c r="L66">
        <f t="shared" si="12"/>
        <v>2.1620208219178085</v>
      </c>
      <c r="M66" t="str">
        <f t="shared" si="13"/>
        <v>yes</v>
      </c>
      <c r="N66">
        <f t="shared" si="14"/>
        <v>3.2171320684931506</v>
      </c>
      <c r="O66">
        <f t="shared" si="15"/>
        <v>2.8238679315068498</v>
      </c>
    </row>
    <row r="67" spans="1:15" ht="15" customHeight="1" x14ac:dyDescent="0.3">
      <c r="A67" t="s">
        <v>449</v>
      </c>
      <c r="B67" s="102">
        <v>0.4</v>
      </c>
      <c r="C67" s="101">
        <v>400</v>
      </c>
      <c r="D67" s="101">
        <v>4.734</v>
      </c>
      <c r="E67" s="101">
        <v>3.8140000000000001</v>
      </c>
      <c r="F67" s="101">
        <v>93.233000000000004</v>
      </c>
      <c r="G67" s="101">
        <v>6.0410000000000004</v>
      </c>
      <c r="H67">
        <f t="shared" si="8"/>
        <v>1.8936000000000002</v>
      </c>
      <c r="I67">
        <f t="shared" si="9"/>
        <v>1.5256000000000001</v>
      </c>
      <c r="J67">
        <f t="shared" si="10"/>
        <v>0.91955835616438342</v>
      </c>
      <c r="K67">
        <f t="shared" si="11"/>
        <v>4.3387583561643837</v>
      </c>
      <c r="L67">
        <f t="shared" si="12"/>
        <v>1.7022416438356167</v>
      </c>
      <c r="M67" t="str">
        <f t="shared" si="13"/>
        <v>yes</v>
      </c>
      <c r="N67">
        <f t="shared" si="14"/>
        <v>3.2171320684931506</v>
      </c>
      <c r="O67">
        <f t="shared" si="15"/>
        <v>2.8238679315068498</v>
      </c>
    </row>
    <row r="68" spans="1:15" ht="15" customHeight="1" x14ac:dyDescent="0.3">
      <c r="A68" t="s">
        <v>449</v>
      </c>
      <c r="B68" s="102">
        <v>0.5</v>
      </c>
      <c r="C68" s="101">
        <v>200</v>
      </c>
      <c r="D68" s="101">
        <v>4.734</v>
      </c>
      <c r="E68" s="101">
        <v>3.8140000000000001</v>
      </c>
      <c r="F68" s="101">
        <v>93.233000000000004</v>
      </c>
      <c r="G68" s="101">
        <v>6.0410000000000004</v>
      </c>
      <c r="H68">
        <f t="shared" si="8"/>
        <v>2.367</v>
      </c>
      <c r="I68">
        <f t="shared" si="9"/>
        <v>1.907</v>
      </c>
      <c r="J68">
        <f t="shared" si="10"/>
        <v>0.45977917808219171</v>
      </c>
      <c r="K68">
        <f t="shared" si="11"/>
        <v>4.7337791780821918</v>
      </c>
      <c r="L68">
        <f t="shared" si="12"/>
        <v>1.3072208219178085</v>
      </c>
      <c r="M68" t="str">
        <f t="shared" si="13"/>
        <v>yes</v>
      </c>
      <c r="N68">
        <f t="shared" si="14"/>
        <v>3.2171320684931506</v>
      </c>
      <c r="O68">
        <f t="shared" si="15"/>
        <v>2.8238679315068498</v>
      </c>
    </row>
    <row r="69" spans="1:15" ht="15" customHeight="1" x14ac:dyDescent="0.3">
      <c r="A69" t="s">
        <v>449</v>
      </c>
      <c r="B69" s="102">
        <v>0.5</v>
      </c>
      <c r="C69" s="101">
        <v>400</v>
      </c>
      <c r="D69" s="101">
        <v>4.734</v>
      </c>
      <c r="E69" s="101">
        <v>3.8140000000000001</v>
      </c>
      <c r="F69" s="101">
        <v>93.233000000000004</v>
      </c>
      <c r="G69" s="101">
        <v>6.0410000000000004</v>
      </c>
      <c r="H69">
        <f t="shared" si="8"/>
        <v>2.367</v>
      </c>
      <c r="I69">
        <f t="shared" si="9"/>
        <v>1.907</v>
      </c>
      <c r="J69">
        <f t="shared" si="10"/>
        <v>0.91955835616438342</v>
      </c>
      <c r="K69">
        <f t="shared" si="11"/>
        <v>5.1935583561643837</v>
      </c>
      <c r="L69">
        <f t="shared" si="12"/>
        <v>0.84744164383561671</v>
      </c>
      <c r="M69" t="str">
        <f t="shared" si="13"/>
        <v>yes</v>
      </c>
      <c r="N69">
        <f t="shared" si="14"/>
        <v>3.2171320684931506</v>
      </c>
      <c r="O69">
        <f t="shared" si="15"/>
        <v>2.8238679315068498</v>
      </c>
    </row>
    <row r="70" spans="1:15" ht="15" customHeight="1" x14ac:dyDescent="0.3">
      <c r="A70" t="s">
        <v>451</v>
      </c>
      <c r="B70" s="102">
        <v>0.2</v>
      </c>
      <c r="C70" s="101">
        <v>200</v>
      </c>
      <c r="D70" s="101">
        <v>4.7830000000000004</v>
      </c>
      <c r="E70" s="101">
        <v>4.9619999999999997</v>
      </c>
      <c r="F70" s="101">
        <v>98.656999999999996</v>
      </c>
      <c r="G70" s="101">
        <v>6.0960000000000001</v>
      </c>
      <c r="H70">
        <f t="shared" ref="H70:H101" si="16">B70*D70</f>
        <v>0.95660000000000012</v>
      </c>
      <c r="I70">
        <f t="shared" ref="I70:I101" si="17">B70*E70</f>
        <v>0.99239999999999995</v>
      </c>
      <c r="J70">
        <f t="shared" ref="J70:J101" si="18">F70*($B$3/365)*C70/10000</f>
        <v>0.48652767123287666</v>
      </c>
      <c r="K70">
        <f t="shared" ref="K70:K101" si="19">H70+I70+J70</f>
        <v>2.4355276712328768</v>
      </c>
      <c r="L70">
        <f t="shared" ref="L70:L101" si="20">G70-K70</f>
        <v>3.6604723287671233</v>
      </c>
      <c r="M70" t="str">
        <f t="shared" ref="M70:M101" si="21">IF(L70&gt;0,"yes","NO")</f>
        <v>yes</v>
      </c>
      <c r="N70">
        <f t="shared" ref="N70:N101" si="22">D70*$D$3+E70*$F$3+F70*($B$3/365)*$H$3/10000</f>
        <v>3.3384640273972601</v>
      </c>
      <c r="O70">
        <f t="shared" ref="O70:O101" si="23">G70-N70</f>
        <v>2.75753597260274</v>
      </c>
    </row>
    <row r="71" spans="1:15" ht="15" customHeight="1" x14ac:dyDescent="0.3">
      <c r="A71" t="s">
        <v>451</v>
      </c>
      <c r="B71" s="102">
        <v>0.2</v>
      </c>
      <c r="C71" s="101">
        <v>400</v>
      </c>
      <c r="D71" s="101">
        <v>4.7830000000000004</v>
      </c>
      <c r="E71" s="101">
        <v>4.9619999999999997</v>
      </c>
      <c r="F71" s="101">
        <v>98.656999999999996</v>
      </c>
      <c r="G71" s="101">
        <v>6.0960000000000001</v>
      </c>
      <c r="H71">
        <f t="shared" si="16"/>
        <v>0.95660000000000012</v>
      </c>
      <c r="I71">
        <f t="shared" si="17"/>
        <v>0.99239999999999995</v>
      </c>
      <c r="J71">
        <f t="shared" si="18"/>
        <v>0.97305534246575331</v>
      </c>
      <c r="K71">
        <f t="shared" si="19"/>
        <v>2.9220553424657534</v>
      </c>
      <c r="L71">
        <f t="shared" si="20"/>
        <v>3.1739446575342467</v>
      </c>
      <c r="M71" t="str">
        <f t="shared" si="21"/>
        <v>yes</v>
      </c>
      <c r="N71">
        <f t="shared" si="22"/>
        <v>3.3384640273972601</v>
      </c>
      <c r="O71">
        <f t="shared" si="23"/>
        <v>2.75753597260274</v>
      </c>
    </row>
    <row r="72" spans="1:15" ht="15" customHeight="1" x14ac:dyDescent="0.3">
      <c r="A72" t="s">
        <v>451</v>
      </c>
      <c r="B72" s="102">
        <v>0.3</v>
      </c>
      <c r="C72" s="101">
        <v>200</v>
      </c>
      <c r="D72" s="101">
        <v>4.7830000000000004</v>
      </c>
      <c r="E72" s="101">
        <v>4.9619999999999997</v>
      </c>
      <c r="F72" s="101">
        <v>98.656999999999996</v>
      </c>
      <c r="G72" s="101">
        <v>6.0960000000000001</v>
      </c>
      <c r="H72">
        <f t="shared" si="16"/>
        <v>1.4349000000000001</v>
      </c>
      <c r="I72">
        <f t="shared" si="17"/>
        <v>1.4885999999999999</v>
      </c>
      <c r="J72">
        <f t="shared" si="18"/>
        <v>0.48652767123287666</v>
      </c>
      <c r="K72">
        <f t="shared" si="19"/>
        <v>3.4100276712328763</v>
      </c>
      <c r="L72">
        <f t="shared" si="20"/>
        <v>2.6859723287671238</v>
      </c>
      <c r="M72" t="str">
        <f t="shared" si="21"/>
        <v>yes</v>
      </c>
      <c r="N72">
        <f t="shared" si="22"/>
        <v>3.3384640273972601</v>
      </c>
      <c r="O72">
        <f t="shared" si="23"/>
        <v>2.75753597260274</v>
      </c>
    </row>
    <row r="73" spans="1:15" ht="15" customHeight="1" x14ac:dyDescent="0.3">
      <c r="A73" t="s">
        <v>451</v>
      </c>
      <c r="B73" s="102">
        <v>0.3</v>
      </c>
      <c r="C73" s="101">
        <v>400</v>
      </c>
      <c r="D73" s="101">
        <v>4.7830000000000004</v>
      </c>
      <c r="E73" s="101">
        <v>4.9619999999999997</v>
      </c>
      <c r="F73" s="101">
        <v>98.656999999999996</v>
      </c>
      <c r="G73" s="101">
        <v>6.0960000000000001</v>
      </c>
      <c r="H73">
        <f t="shared" si="16"/>
        <v>1.4349000000000001</v>
      </c>
      <c r="I73">
        <f t="shared" si="17"/>
        <v>1.4885999999999999</v>
      </c>
      <c r="J73">
        <f t="shared" si="18"/>
        <v>0.97305534246575331</v>
      </c>
      <c r="K73">
        <f t="shared" si="19"/>
        <v>3.8965553424657529</v>
      </c>
      <c r="L73">
        <f t="shared" si="20"/>
        <v>2.1994446575342472</v>
      </c>
      <c r="M73" t="str">
        <f t="shared" si="21"/>
        <v>yes</v>
      </c>
      <c r="N73">
        <f t="shared" si="22"/>
        <v>3.3384640273972601</v>
      </c>
      <c r="O73">
        <f t="shared" si="23"/>
        <v>2.75753597260274</v>
      </c>
    </row>
    <row r="74" spans="1:15" ht="15" customHeight="1" x14ac:dyDescent="0.3">
      <c r="A74" t="s">
        <v>451</v>
      </c>
      <c r="B74" s="102">
        <v>0.4</v>
      </c>
      <c r="C74" s="101">
        <v>200</v>
      </c>
      <c r="D74" s="101">
        <v>4.7830000000000004</v>
      </c>
      <c r="E74" s="101">
        <v>4.9619999999999997</v>
      </c>
      <c r="F74" s="101">
        <v>98.656999999999996</v>
      </c>
      <c r="G74" s="101">
        <v>6.0960000000000001</v>
      </c>
      <c r="H74">
        <f t="shared" si="16"/>
        <v>1.9132000000000002</v>
      </c>
      <c r="I74">
        <f t="shared" si="17"/>
        <v>1.9847999999999999</v>
      </c>
      <c r="J74">
        <f t="shared" si="18"/>
        <v>0.48652767123287666</v>
      </c>
      <c r="K74">
        <f t="shared" si="19"/>
        <v>4.3845276712328767</v>
      </c>
      <c r="L74">
        <f t="shared" si="20"/>
        <v>1.7114723287671234</v>
      </c>
      <c r="M74" t="str">
        <f t="shared" si="21"/>
        <v>yes</v>
      </c>
      <c r="N74">
        <f t="shared" si="22"/>
        <v>3.3384640273972601</v>
      </c>
      <c r="O74">
        <f t="shared" si="23"/>
        <v>2.75753597260274</v>
      </c>
    </row>
    <row r="75" spans="1:15" ht="15" customHeight="1" x14ac:dyDescent="0.3">
      <c r="A75" t="s">
        <v>451</v>
      </c>
      <c r="B75" s="102">
        <v>0.4</v>
      </c>
      <c r="C75" s="101">
        <v>400</v>
      </c>
      <c r="D75" s="101">
        <v>4.7830000000000004</v>
      </c>
      <c r="E75" s="101">
        <v>4.9619999999999997</v>
      </c>
      <c r="F75" s="101">
        <v>98.656999999999996</v>
      </c>
      <c r="G75" s="101">
        <v>6.0960000000000001</v>
      </c>
      <c r="H75">
        <f t="shared" si="16"/>
        <v>1.9132000000000002</v>
      </c>
      <c r="I75">
        <f t="shared" si="17"/>
        <v>1.9847999999999999</v>
      </c>
      <c r="J75">
        <f t="shared" si="18"/>
        <v>0.97305534246575331</v>
      </c>
      <c r="K75">
        <f t="shared" si="19"/>
        <v>4.8710553424657537</v>
      </c>
      <c r="L75">
        <f t="shared" si="20"/>
        <v>1.2249446575342464</v>
      </c>
      <c r="M75" t="str">
        <f t="shared" si="21"/>
        <v>yes</v>
      </c>
      <c r="N75">
        <f t="shared" si="22"/>
        <v>3.3384640273972601</v>
      </c>
      <c r="O75">
        <f t="shared" si="23"/>
        <v>2.75753597260274</v>
      </c>
    </row>
    <row r="76" spans="1:15" ht="15" customHeight="1" x14ac:dyDescent="0.3">
      <c r="A76" t="s">
        <v>451</v>
      </c>
      <c r="B76" s="102">
        <v>0.5</v>
      </c>
      <c r="C76" s="101">
        <v>200</v>
      </c>
      <c r="D76" s="101">
        <v>4.7830000000000004</v>
      </c>
      <c r="E76" s="101">
        <v>4.9619999999999997</v>
      </c>
      <c r="F76" s="101">
        <v>98.656999999999996</v>
      </c>
      <c r="G76" s="101">
        <v>6.0960000000000001</v>
      </c>
      <c r="H76">
        <f t="shared" si="16"/>
        <v>2.3915000000000002</v>
      </c>
      <c r="I76">
        <f t="shared" si="17"/>
        <v>2.4809999999999999</v>
      </c>
      <c r="J76">
        <f t="shared" si="18"/>
        <v>0.48652767123287666</v>
      </c>
      <c r="K76">
        <f t="shared" si="19"/>
        <v>5.3590276712328775</v>
      </c>
      <c r="L76">
        <f t="shared" si="20"/>
        <v>0.7369723287671226</v>
      </c>
      <c r="M76" t="str">
        <f t="shared" si="21"/>
        <v>yes</v>
      </c>
      <c r="N76">
        <f t="shared" si="22"/>
        <v>3.3384640273972601</v>
      </c>
      <c r="O76">
        <f t="shared" si="23"/>
        <v>2.75753597260274</v>
      </c>
    </row>
    <row r="77" spans="1:15" ht="15" customHeight="1" x14ac:dyDescent="0.3">
      <c r="A77" t="s">
        <v>451</v>
      </c>
      <c r="B77" s="102">
        <v>0.5</v>
      </c>
      <c r="C77" s="101">
        <v>400</v>
      </c>
      <c r="D77" s="101">
        <v>4.7830000000000004</v>
      </c>
      <c r="E77" s="101">
        <v>4.9619999999999997</v>
      </c>
      <c r="F77" s="101">
        <v>98.656999999999996</v>
      </c>
      <c r="G77" s="101">
        <v>6.0960000000000001</v>
      </c>
      <c r="H77">
        <f t="shared" si="16"/>
        <v>2.3915000000000002</v>
      </c>
      <c r="I77">
        <f t="shared" si="17"/>
        <v>2.4809999999999999</v>
      </c>
      <c r="J77">
        <f t="shared" si="18"/>
        <v>0.97305534246575331</v>
      </c>
      <c r="K77">
        <f t="shared" si="19"/>
        <v>5.8455553424657536</v>
      </c>
      <c r="L77">
        <f t="shared" si="20"/>
        <v>0.2504446575342465</v>
      </c>
      <c r="M77" t="str">
        <f t="shared" si="21"/>
        <v>yes</v>
      </c>
      <c r="N77">
        <f t="shared" si="22"/>
        <v>3.3384640273972601</v>
      </c>
      <c r="O77">
        <f t="shared" si="23"/>
        <v>2.75753597260274</v>
      </c>
    </row>
    <row r="78" spans="1:15" ht="15" customHeight="1" x14ac:dyDescent="0.3">
      <c r="A78" t="s">
        <v>453</v>
      </c>
      <c r="B78" s="102">
        <v>0.2</v>
      </c>
      <c r="C78" s="101">
        <v>200</v>
      </c>
      <c r="D78" s="101">
        <v>7.8579999999999997</v>
      </c>
      <c r="E78" s="101">
        <v>5.319</v>
      </c>
      <c r="F78" s="101">
        <v>111.651</v>
      </c>
      <c r="G78" s="101">
        <v>7.0910000000000002</v>
      </c>
      <c r="H78">
        <f t="shared" si="16"/>
        <v>1.5716000000000001</v>
      </c>
      <c r="I78">
        <f t="shared" si="17"/>
        <v>1.0638000000000001</v>
      </c>
      <c r="J78">
        <f t="shared" si="18"/>
        <v>0.55060767123287668</v>
      </c>
      <c r="K78">
        <f t="shared" si="19"/>
        <v>3.1860076712328769</v>
      </c>
      <c r="L78">
        <f t="shared" si="20"/>
        <v>3.9049923287671233</v>
      </c>
      <c r="M78" t="str">
        <f t="shared" si="21"/>
        <v>yes</v>
      </c>
      <c r="N78">
        <f t="shared" si="22"/>
        <v>5.1587140273972594</v>
      </c>
      <c r="O78">
        <f t="shared" si="23"/>
        <v>1.9322859726027408</v>
      </c>
    </row>
    <row r="79" spans="1:15" ht="15" customHeight="1" x14ac:dyDescent="0.3">
      <c r="A79" t="s">
        <v>453</v>
      </c>
      <c r="B79" s="102">
        <v>0.2</v>
      </c>
      <c r="C79" s="101">
        <v>400</v>
      </c>
      <c r="D79" s="101">
        <v>7.8579999999999997</v>
      </c>
      <c r="E79" s="101">
        <v>5.319</v>
      </c>
      <c r="F79" s="101">
        <v>111.651</v>
      </c>
      <c r="G79" s="101">
        <v>7.0910000000000002</v>
      </c>
      <c r="H79">
        <f t="shared" si="16"/>
        <v>1.5716000000000001</v>
      </c>
      <c r="I79">
        <f t="shared" si="17"/>
        <v>1.0638000000000001</v>
      </c>
      <c r="J79">
        <f t="shared" si="18"/>
        <v>1.1012153424657534</v>
      </c>
      <c r="K79">
        <f t="shared" si="19"/>
        <v>3.7366153424657536</v>
      </c>
      <c r="L79">
        <f t="shared" si="20"/>
        <v>3.3543846575342466</v>
      </c>
      <c r="M79" t="str">
        <f t="shared" si="21"/>
        <v>yes</v>
      </c>
      <c r="N79">
        <f t="shared" si="22"/>
        <v>5.1587140273972594</v>
      </c>
      <c r="O79">
        <f t="shared" si="23"/>
        <v>1.9322859726027408</v>
      </c>
    </row>
    <row r="80" spans="1:15" ht="15" customHeight="1" x14ac:dyDescent="0.3">
      <c r="A80" t="s">
        <v>453</v>
      </c>
      <c r="B80" s="102">
        <v>0.3</v>
      </c>
      <c r="C80" s="101">
        <v>200</v>
      </c>
      <c r="D80" s="101">
        <v>7.8579999999999997</v>
      </c>
      <c r="E80" s="101">
        <v>5.319</v>
      </c>
      <c r="F80" s="101">
        <v>111.651</v>
      </c>
      <c r="G80" s="101">
        <v>7.0910000000000002</v>
      </c>
      <c r="H80">
        <f t="shared" si="16"/>
        <v>2.3573999999999997</v>
      </c>
      <c r="I80">
        <f t="shared" si="17"/>
        <v>1.5956999999999999</v>
      </c>
      <c r="J80">
        <f t="shared" si="18"/>
        <v>0.55060767123287668</v>
      </c>
      <c r="K80">
        <f t="shared" si="19"/>
        <v>4.5037076712328759</v>
      </c>
      <c r="L80">
        <f t="shared" si="20"/>
        <v>2.5872923287671243</v>
      </c>
      <c r="M80" t="str">
        <f t="shared" si="21"/>
        <v>yes</v>
      </c>
      <c r="N80">
        <f t="shared" si="22"/>
        <v>5.1587140273972594</v>
      </c>
      <c r="O80">
        <f t="shared" si="23"/>
        <v>1.9322859726027408</v>
      </c>
    </row>
    <row r="81" spans="1:15" ht="15" customHeight="1" x14ac:dyDescent="0.3">
      <c r="A81" t="s">
        <v>453</v>
      </c>
      <c r="B81" s="102">
        <v>0.3</v>
      </c>
      <c r="C81" s="101">
        <v>400</v>
      </c>
      <c r="D81" s="101">
        <v>7.8579999999999997</v>
      </c>
      <c r="E81" s="101">
        <v>5.319</v>
      </c>
      <c r="F81" s="101">
        <v>111.651</v>
      </c>
      <c r="G81" s="101">
        <v>7.0910000000000002</v>
      </c>
      <c r="H81">
        <f t="shared" si="16"/>
        <v>2.3573999999999997</v>
      </c>
      <c r="I81">
        <f t="shared" si="17"/>
        <v>1.5956999999999999</v>
      </c>
      <c r="J81">
        <f t="shared" si="18"/>
        <v>1.1012153424657534</v>
      </c>
      <c r="K81">
        <f t="shared" si="19"/>
        <v>5.0543153424657525</v>
      </c>
      <c r="L81">
        <f t="shared" si="20"/>
        <v>2.0366846575342477</v>
      </c>
      <c r="M81" t="str">
        <f t="shared" si="21"/>
        <v>yes</v>
      </c>
      <c r="N81">
        <f t="shared" si="22"/>
        <v>5.1587140273972594</v>
      </c>
      <c r="O81">
        <f t="shared" si="23"/>
        <v>1.9322859726027408</v>
      </c>
    </row>
    <row r="82" spans="1:15" ht="15" customHeight="1" x14ac:dyDescent="0.3">
      <c r="A82" t="s">
        <v>453</v>
      </c>
      <c r="B82" s="102">
        <v>0.4</v>
      </c>
      <c r="C82" s="101">
        <v>200</v>
      </c>
      <c r="D82" s="101">
        <v>7.8579999999999997</v>
      </c>
      <c r="E82" s="101">
        <v>5.319</v>
      </c>
      <c r="F82" s="101">
        <v>111.651</v>
      </c>
      <c r="G82" s="101">
        <v>7.0910000000000002</v>
      </c>
      <c r="H82">
        <f t="shared" si="16"/>
        <v>3.1432000000000002</v>
      </c>
      <c r="I82">
        <f t="shared" si="17"/>
        <v>2.1276000000000002</v>
      </c>
      <c r="J82">
        <f t="shared" si="18"/>
        <v>0.55060767123287668</v>
      </c>
      <c r="K82">
        <f t="shared" si="19"/>
        <v>5.8214076712328771</v>
      </c>
      <c r="L82">
        <f t="shared" si="20"/>
        <v>1.2695923287671231</v>
      </c>
      <c r="M82" t="str">
        <f t="shared" si="21"/>
        <v>yes</v>
      </c>
      <c r="N82">
        <f t="shared" si="22"/>
        <v>5.1587140273972594</v>
      </c>
      <c r="O82">
        <f t="shared" si="23"/>
        <v>1.9322859726027408</v>
      </c>
    </row>
    <row r="83" spans="1:15" ht="15" customHeight="1" x14ac:dyDescent="0.3">
      <c r="A83" t="s">
        <v>453</v>
      </c>
      <c r="B83" s="102">
        <v>0.4</v>
      </c>
      <c r="C83" s="101">
        <v>400</v>
      </c>
      <c r="D83" s="101">
        <v>7.8579999999999997</v>
      </c>
      <c r="E83" s="101">
        <v>5.319</v>
      </c>
      <c r="F83" s="101">
        <v>111.651</v>
      </c>
      <c r="G83" s="101">
        <v>7.0910000000000002</v>
      </c>
      <c r="H83">
        <f t="shared" si="16"/>
        <v>3.1432000000000002</v>
      </c>
      <c r="I83">
        <f t="shared" si="17"/>
        <v>2.1276000000000002</v>
      </c>
      <c r="J83">
        <f t="shared" si="18"/>
        <v>1.1012153424657534</v>
      </c>
      <c r="K83">
        <f t="shared" si="19"/>
        <v>6.3720153424657537</v>
      </c>
      <c r="L83">
        <f t="shared" si="20"/>
        <v>0.71898465753424645</v>
      </c>
      <c r="M83" t="str">
        <f t="shared" si="21"/>
        <v>yes</v>
      </c>
      <c r="N83">
        <f t="shared" si="22"/>
        <v>5.1587140273972594</v>
      </c>
      <c r="O83">
        <f t="shared" si="23"/>
        <v>1.9322859726027408</v>
      </c>
    </row>
    <row r="84" spans="1:15" ht="15" customHeight="1" x14ac:dyDescent="0.3">
      <c r="A84" t="s">
        <v>453</v>
      </c>
      <c r="B84" s="102">
        <v>0.5</v>
      </c>
      <c r="C84" s="101">
        <v>200</v>
      </c>
      <c r="D84" s="101">
        <v>7.8579999999999997</v>
      </c>
      <c r="E84" s="101">
        <v>5.319</v>
      </c>
      <c r="F84" s="101">
        <v>111.651</v>
      </c>
      <c r="G84" s="101">
        <v>7.0910000000000002</v>
      </c>
      <c r="H84">
        <f t="shared" si="16"/>
        <v>3.9289999999999998</v>
      </c>
      <c r="I84">
        <f t="shared" si="17"/>
        <v>2.6595</v>
      </c>
      <c r="J84">
        <f t="shared" si="18"/>
        <v>0.55060767123287668</v>
      </c>
      <c r="K84">
        <f t="shared" si="19"/>
        <v>7.1391076712328765</v>
      </c>
      <c r="L84">
        <f t="shared" si="20"/>
        <v>-4.8107671232876292E-2</v>
      </c>
      <c r="M84" t="str">
        <f t="shared" si="21"/>
        <v>NO</v>
      </c>
      <c r="N84">
        <f t="shared" si="22"/>
        <v>5.1587140273972594</v>
      </c>
      <c r="O84">
        <f t="shared" si="23"/>
        <v>1.9322859726027408</v>
      </c>
    </row>
    <row r="85" spans="1:15" ht="15" customHeight="1" x14ac:dyDescent="0.3">
      <c r="A85" t="s">
        <v>453</v>
      </c>
      <c r="B85" s="102">
        <v>0.5</v>
      </c>
      <c r="C85" s="101">
        <v>400</v>
      </c>
      <c r="D85" s="101">
        <v>7.8579999999999997</v>
      </c>
      <c r="E85" s="101">
        <v>5.319</v>
      </c>
      <c r="F85" s="101">
        <v>111.651</v>
      </c>
      <c r="G85" s="101">
        <v>7.0910000000000002</v>
      </c>
      <c r="H85">
        <f t="shared" si="16"/>
        <v>3.9289999999999998</v>
      </c>
      <c r="I85">
        <f t="shared" si="17"/>
        <v>2.6595</v>
      </c>
      <c r="J85">
        <f t="shared" si="18"/>
        <v>1.1012153424657534</v>
      </c>
      <c r="K85">
        <f t="shared" si="19"/>
        <v>7.6897153424657532</v>
      </c>
      <c r="L85">
        <f t="shared" si="20"/>
        <v>-0.59871534246575298</v>
      </c>
      <c r="M85" t="str">
        <f t="shared" si="21"/>
        <v>NO</v>
      </c>
      <c r="N85">
        <f t="shared" si="22"/>
        <v>5.1587140273972594</v>
      </c>
      <c r="O85">
        <f t="shared" si="23"/>
        <v>1.9322859726027408</v>
      </c>
    </row>
    <row r="86" spans="1:15" ht="15" customHeight="1" x14ac:dyDescent="0.3">
      <c r="A86" t="s">
        <v>455</v>
      </c>
      <c r="B86" s="102">
        <v>0.2</v>
      </c>
      <c r="C86" s="101">
        <v>200</v>
      </c>
      <c r="D86" s="101">
        <v>7.6619999999999999</v>
      </c>
      <c r="E86" s="101">
        <v>6.6630000000000003</v>
      </c>
      <c r="F86" s="101">
        <v>115.23099999999999</v>
      </c>
      <c r="G86" s="101">
        <v>5.5960000000000001</v>
      </c>
      <c r="H86">
        <f t="shared" si="16"/>
        <v>1.5324</v>
      </c>
      <c r="I86">
        <f t="shared" si="17"/>
        <v>1.3326000000000002</v>
      </c>
      <c r="J86">
        <f t="shared" si="18"/>
        <v>0.56826246575342454</v>
      </c>
      <c r="K86">
        <f t="shared" si="19"/>
        <v>3.4332624657534248</v>
      </c>
      <c r="L86">
        <f t="shared" si="20"/>
        <v>2.1627375342465753</v>
      </c>
      <c r="M86" t="str">
        <f t="shared" si="21"/>
        <v>yes</v>
      </c>
      <c r="N86">
        <f t="shared" si="22"/>
        <v>5.1484107945205482</v>
      </c>
      <c r="O86">
        <f t="shared" si="23"/>
        <v>0.44758920547945191</v>
      </c>
    </row>
    <row r="87" spans="1:15" ht="15" customHeight="1" x14ac:dyDescent="0.3">
      <c r="A87" t="s">
        <v>455</v>
      </c>
      <c r="B87" s="102">
        <v>0.2</v>
      </c>
      <c r="C87" s="101">
        <v>400</v>
      </c>
      <c r="D87" s="101">
        <v>7.6619999999999999</v>
      </c>
      <c r="E87" s="101">
        <v>6.6630000000000003</v>
      </c>
      <c r="F87" s="101">
        <v>115.23099999999999</v>
      </c>
      <c r="G87" s="101">
        <v>5.5960000000000001</v>
      </c>
      <c r="H87">
        <f t="shared" si="16"/>
        <v>1.5324</v>
      </c>
      <c r="I87">
        <f t="shared" si="17"/>
        <v>1.3326000000000002</v>
      </c>
      <c r="J87">
        <f t="shared" si="18"/>
        <v>1.1365249315068491</v>
      </c>
      <c r="K87">
        <f t="shared" si="19"/>
        <v>4.0015249315068493</v>
      </c>
      <c r="L87">
        <f t="shared" si="20"/>
        <v>1.5944750684931508</v>
      </c>
      <c r="M87" t="str">
        <f t="shared" si="21"/>
        <v>yes</v>
      </c>
      <c r="N87">
        <f t="shared" si="22"/>
        <v>5.1484107945205482</v>
      </c>
      <c r="O87">
        <f t="shared" si="23"/>
        <v>0.44758920547945191</v>
      </c>
    </row>
    <row r="88" spans="1:15" ht="15" customHeight="1" x14ac:dyDescent="0.3">
      <c r="A88" t="s">
        <v>455</v>
      </c>
      <c r="B88" s="102">
        <v>0.3</v>
      </c>
      <c r="C88" s="101">
        <v>200</v>
      </c>
      <c r="D88" s="101">
        <v>7.6619999999999999</v>
      </c>
      <c r="E88" s="101">
        <v>6.6630000000000003</v>
      </c>
      <c r="F88" s="101">
        <v>115.23099999999999</v>
      </c>
      <c r="G88" s="101">
        <v>5.5960000000000001</v>
      </c>
      <c r="H88">
        <f t="shared" si="16"/>
        <v>2.2986</v>
      </c>
      <c r="I88">
        <f t="shared" si="17"/>
        <v>1.9988999999999999</v>
      </c>
      <c r="J88">
        <f t="shared" si="18"/>
        <v>0.56826246575342454</v>
      </c>
      <c r="K88">
        <f t="shared" si="19"/>
        <v>4.8657624657534235</v>
      </c>
      <c r="L88">
        <f t="shared" si="20"/>
        <v>0.73023753424657656</v>
      </c>
      <c r="M88" t="str">
        <f t="shared" si="21"/>
        <v>yes</v>
      </c>
      <c r="N88">
        <f t="shared" si="22"/>
        <v>5.1484107945205482</v>
      </c>
      <c r="O88">
        <f t="shared" si="23"/>
        <v>0.44758920547945191</v>
      </c>
    </row>
    <row r="89" spans="1:15" ht="15" customHeight="1" x14ac:dyDescent="0.3">
      <c r="A89" t="s">
        <v>455</v>
      </c>
      <c r="B89" s="102">
        <v>0.3</v>
      </c>
      <c r="C89" s="101">
        <v>400</v>
      </c>
      <c r="D89" s="101">
        <v>7.6619999999999999</v>
      </c>
      <c r="E89" s="101">
        <v>6.6630000000000003</v>
      </c>
      <c r="F89" s="101">
        <v>115.23099999999999</v>
      </c>
      <c r="G89" s="101">
        <v>5.5960000000000001</v>
      </c>
      <c r="H89">
        <f t="shared" si="16"/>
        <v>2.2986</v>
      </c>
      <c r="I89">
        <f t="shared" si="17"/>
        <v>1.9988999999999999</v>
      </c>
      <c r="J89">
        <f t="shared" si="18"/>
        <v>1.1365249315068491</v>
      </c>
      <c r="K89">
        <f t="shared" si="19"/>
        <v>5.4340249315068485</v>
      </c>
      <c r="L89">
        <f t="shared" si="20"/>
        <v>0.16197506849315157</v>
      </c>
      <c r="M89" t="str">
        <f t="shared" si="21"/>
        <v>yes</v>
      </c>
      <c r="N89">
        <f t="shared" si="22"/>
        <v>5.1484107945205482</v>
      </c>
      <c r="O89">
        <f t="shared" si="23"/>
        <v>0.44758920547945191</v>
      </c>
    </row>
    <row r="90" spans="1:15" ht="15" customHeight="1" x14ac:dyDescent="0.3">
      <c r="A90" t="s">
        <v>455</v>
      </c>
      <c r="B90" s="102">
        <v>0.4</v>
      </c>
      <c r="C90" s="101">
        <v>200</v>
      </c>
      <c r="D90" s="101">
        <v>7.6619999999999999</v>
      </c>
      <c r="E90" s="101">
        <v>6.6630000000000003</v>
      </c>
      <c r="F90" s="101">
        <v>115.23099999999999</v>
      </c>
      <c r="G90" s="101">
        <v>5.5960000000000001</v>
      </c>
      <c r="H90">
        <f t="shared" si="16"/>
        <v>3.0648</v>
      </c>
      <c r="I90">
        <f t="shared" si="17"/>
        <v>2.6652000000000005</v>
      </c>
      <c r="J90">
        <f t="shared" si="18"/>
        <v>0.56826246575342454</v>
      </c>
      <c r="K90">
        <f t="shared" si="19"/>
        <v>6.2982624657534245</v>
      </c>
      <c r="L90">
        <f t="shared" si="20"/>
        <v>-0.70226246575342444</v>
      </c>
      <c r="M90" t="str">
        <f t="shared" si="21"/>
        <v>NO</v>
      </c>
      <c r="N90">
        <f t="shared" si="22"/>
        <v>5.1484107945205482</v>
      </c>
      <c r="O90">
        <f t="shared" si="23"/>
        <v>0.44758920547945191</v>
      </c>
    </row>
    <row r="91" spans="1:15" ht="15" customHeight="1" x14ac:dyDescent="0.3">
      <c r="A91" t="s">
        <v>455</v>
      </c>
      <c r="B91" s="102">
        <v>0.4</v>
      </c>
      <c r="C91" s="101">
        <v>400</v>
      </c>
      <c r="D91" s="101">
        <v>7.6619999999999999</v>
      </c>
      <c r="E91" s="101">
        <v>6.6630000000000003</v>
      </c>
      <c r="F91" s="101">
        <v>115.23099999999999</v>
      </c>
      <c r="G91" s="101">
        <v>5.5960000000000001</v>
      </c>
      <c r="H91">
        <f t="shared" si="16"/>
        <v>3.0648</v>
      </c>
      <c r="I91">
        <f t="shared" si="17"/>
        <v>2.6652000000000005</v>
      </c>
      <c r="J91">
        <f t="shared" si="18"/>
        <v>1.1365249315068491</v>
      </c>
      <c r="K91">
        <f t="shared" si="19"/>
        <v>6.8665249315068495</v>
      </c>
      <c r="L91">
        <f t="shared" si="20"/>
        <v>-1.2705249315068494</v>
      </c>
      <c r="M91" t="str">
        <f t="shared" si="21"/>
        <v>NO</v>
      </c>
      <c r="N91">
        <f t="shared" si="22"/>
        <v>5.1484107945205482</v>
      </c>
      <c r="O91">
        <f t="shared" si="23"/>
        <v>0.44758920547945191</v>
      </c>
    </row>
    <row r="92" spans="1:15" ht="15" customHeight="1" x14ac:dyDescent="0.3">
      <c r="A92" t="s">
        <v>455</v>
      </c>
      <c r="B92" s="102">
        <v>0.5</v>
      </c>
      <c r="C92" s="101">
        <v>200</v>
      </c>
      <c r="D92" s="101">
        <v>7.6619999999999999</v>
      </c>
      <c r="E92" s="101">
        <v>6.6630000000000003</v>
      </c>
      <c r="F92" s="101">
        <v>115.23099999999999</v>
      </c>
      <c r="G92" s="101">
        <v>5.5960000000000001</v>
      </c>
      <c r="H92">
        <f t="shared" si="16"/>
        <v>3.831</v>
      </c>
      <c r="I92">
        <f t="shared" si="17"/>
        <v>3.3315000000000001</v>
      </c>
      <c r="J92">
        <f t="shared" si="18"/>
        <v>0.56826246575342454</v>
      </c>
      <c r="K92">
        <f t="shared" si="19"/>
        <v>7.7307624657534237</v>
      </c>
      <c r="L92">
        <f t="shared" si="20"/>
        <v>-2.1347624657534237</v>
      </c>
      <c r="M92" t="str">
        <f t="shared" si="21"/>
        <v>NO</v>
      </c>
      <c r="N92">
        <f t="shared" si="22"/>
        <v>5.1484107945205482</v>
      </c>
      <c r="O92">
        <f t="shared" si="23"/>
        <v>0.44758920547945191</v>
      </c>
    </row>
    <row r="93" spans="1:15" ht="15" customHeight="1" x14ac:dyDescent="0.3">
      <c r="A93" t="s">
        <v>455</v>
      </c>
      <c r="B93" s="102">
        <v>0.5</v>
      </c>
      <c r="C93" s="101">
        <v>400</v>
      </c>
      <c r="D93" s="101">
        <v>7.6619999999999999</v>
      </c>
      <c r="E93" s="101">
        <v>6.6630000000000003</v>
      </c>
      <c r="F93" s="101">
        <v>115.23099999999999</v>
      </c>
      <c r="G93" s="101">
        <v>5.5960000000000001</v>
      </c>
      <c r="H93">
        <f t="shared" si="16"/>
        <v>3.831</v>
      </c>
      <c r="I93">
        <f t="shared" si="17"/>
        <v>3.3315000000000001</v>
      </c>
      <c r="J93">
        <f t="shared" si="18"/>
        <v>1.1365249315068491</v>
      </c>
      <c r="K93">
        <f t="shared" si="19"/>
        <v>8.2990249315068496</v>
      </c>
      <c r="L93">
        <f t="shared" si="20"/>
        <v>-2.7030249315068495</v>
      </c>
      <c r="M93" t="str">
        <f t="shared" si="21"/>
        <v>NO</v>
      </c>
      <c r="N93">
        <f t="shared" si="22"/>
        <v>5.1484107945205482</v>
      </c>
      <c r="O93">
        <f t="shared" si="23"/>
        <v>0.44758920547945191</v>
      </c>
    </row>
    <row r="94" spans="1:15" ht="15" customHeight="1" x14ac:dyDescent="0.3">
      <c r="A94" t="s">
        <v>458</v>
      </c>
      <c r="B94" s="102">
        <v>0.2</v>
      </c>
      <c r="C94" s="101">
        <v>200</v>
      </c>
      <c r="D94" s="101">
        <v>8.9280000000000008</v>
      </c>
      <c r="E94" s="101">
        <v>8.7249999999999996</v>
      </c>
      <c r="F94" s="101">
        <v>123.52800000000001</v>
      </c>
      <c r="G94" s="101">
        <v>5.4749999999999996</v>
      </c>
      <c r="H94">
        <f t="shared" si="16"/>
        <v>1.7856000000000003</v>
      </c>
      <c r="I94">
        <f t="shared" si="17"/>
        <v>1.7450000000000001</v>
      </c>
      <c r="J94">
        <f t="shared" si="18"/>
        <v>0.6091791780821918</v>
      </c>
      <c r="K94">
        <f t="shared" si="19"/>
        <v>4.1397791780821924</v>
      </c>
      <c r="L94">
        <f t="shared" si="20"/>
        <v>1.3352208219178072</v>
      </c>
      <c r="M94" t="str">
        <f t="shared" si="21"/>
        <v>yes</v>
      </c>
      <c r="N94">
        <f t="shared" si="22"/>
        <v>6.0375880684931511</v>
      </c>
      <c r="O94">
        <f t="shared" si="23"/>
        <v>-0.56258806849315146</v>
      </c>
    </row>
    <row r="95" spans="1:15" ht="15" customHeight="1" x14ac:dyDescent="0.3">
      <c r="A95" t="s">
        <v>458</v>
      </c>
      <c r="B95" s="102">
        <v>0.2</v>
      </c>
      <c r="C95" s="101">
        <v>400</v>
      </c>
      <c r="D95" s="101">
        <v>8.9280000000000008</v>
      </c>
      <c r="E95" s="101">
        <v>8.7249999999999996</v>
      </c>
      <c r="F95" s="101">
        <v>123.52800000000001</v>
      </c>
      <c r="G95" s="101">
        <v>5.4749999999999996</v>
      </c>
      <c r="H95">
        <f t="shared" si="16"/>
        <v>1.7856000000000003</v>
      </c>
      <c r="I95">
        <f t="shared" si="17"/>
        <v>1.7450000000000001</v>
      </c>
      <c r="J95">
        <f t="shared" si="18"/>
        <v>1.2183583561643836</v>
      </c>
      <c r="K95">
        <f t="shared" si="19"/>
        <v>4.7489583561643842</v>
      </c>
      <c r="L95">
        <f t="shared" si="20"/>
        <v>0.72604164383561542</v>
      </c>
      <c r="M95" t="str">
        <f t="shared" si="21"/>
        <v>yes</v>
      </c>
      <c r="N95">
        <f t="shared" si="22"/>
        <v>6.0375880684931511</v>
      </c>
      <c r="O95">
        <f t="shared" si="23"/>
        <v>-0.56258806849315146</v>
      </c>
    </row>
    <row r="96" spans="1:15" ht="15" customHeight="1" x14ac:dyDescent="0.3">
      <c r="A96" t="s">
        <v>458</v>
      </c>
      <c r="B96" s="102">
        <v>0.3</v>
      </c>
      <c r="C96" s="101">
        <v>200</v>
      </c>
      <c r="D96" s="101">
        <v>8.9280000000000008</v>
      </c>
      <c r="E96" s="101">
        <v>8.7249999999999996</v>
      </c>
      <c r="F96" s="101">
        <v>123.52800000000001</v>
      </c>
      <c r="G96" s="101">
        <v>5.4749999999999996</v>
      </c>
      <c r="H96">
        <f t="shared" si="16"/>
        <v>2.6784000000000003</v>
      </c>
      <c r="I96">
        <f t="shared" si="17"/>
        <v>2.6174999999999997</v>
      </c>
      <c r="J96">
        <f t="shared" si="18"/>
        <v>0.6091791780821918</v>
      </c>
      <c r="K96">
        <f t="shared" si="19"/>
        <v>5.9050791780821914</v>
      </c>
      <c r="L96">
        <f t="shared" si="20"/>
        <v>-0.43007917808219176</v>
      </c>
      <c r="M96" t="str">
        <f t="shared" si="21"/>
        <v>NO</v>
      </c>
      <c r="N96">
        <f t="shared" si="22"/>
        <v>6.0375880684931511</v>
      </c>
      <c r="O96">
        <f t="shared" si="23"/>
        <v>-0.56258806849315146</v>
      </c>
    </row>
    <row r="97" spans="1:15" ht="15" customHeight="1" x14ac:dyDescent="0.3">
      <c r="A97" t="s">
        <v>458</v>
      </c>
      <c r="B97" s="102">
        <v>0.3</v>
      </c>
      <c r="C97" s="101">
        <v>400</v>
      </c>
      <c r="D97" s="101">
        <v>8.9280000000000008</v>
      </c>
      <c r="E97" s="101">
        <v>8.7249999999999996</v>
      </c>
      <c r="F97" s="101">
        <v>123.52800000000001</v>
      </c>
      <c r="G97" s="101">
        <v>5.4749999999999996</v>
      </c>
      <c r="H97">
        <f t="shared" si="16"/>
        <v>2.6784000000000003</v>
      </c>
      <c r="I97">
        <f t="shared" si="17"/>
        <v>2.6174999999999997</v>
      </c>
      <c r="J97">
        <f t="shared" si="18"/>
        <v>1.2183583561643836</v>
      </c>
      <c r="K97">
        <f t="shared" si="19"/>
        <v>6.5142583561643832</v>
      </c>
      <c r="L97">
        <f t="shared" si="20"/>
        <v>-1.0392583561643836</v>
      </c>
      <c r="M97" t="str">
        <f t="shared" si="21"/>
        <v>NO</v>
      </c>
      <c r="N97">
        <f t="shared" si="22"/>
        <v>6.0375880684931511</v>
      </c>
      <c r="O97">
        <f t="shared" si="23"/>
        <v>-0.56258806849315146</v>
      </c>
    </row>
    <row r="98" spans="1:15" ht="15" customHeight="1" x14ac:dyDescent="0.3">
      <c r="A98" t="s">
        <v>458</v>
      </c>
      <c r="B98" s="102">
        <v>0.4</v>
      </c>
      <c r="C98" s="101">
        <v>200</v>
      </c>
      <c r="D98" s="101">
        <v>8.9280000000000008</v>
      </c>
      <c r="E98" s="101">
        <v>8.7249999999999996</v>
      </c>
      <c r="F98" s="101">
        <v>123.52800000000001</v>
      </c>
      <c r="G98" s="101">
        <v>5.4749999999999996</v>
      </c>
      <c r="H98">
        <f t="shared" si="16"/>
        <v>3.5712000000000006</v>
      </c>
      <c r="I98">
        <f t="shared" si="17"/>
        <v>3.49</v>
      </c>
      <c r="J98">
        <f t="shared" si="18"/>
        <v>0.6091791780821918</v>
      </c>
      <c r="K98">
        <f t="shared" si="19"/>
        <v>7.6703791780821931</v>
      </c>
      <c r="L98">
        <f t="shared" si="20"/>
        <v>-2.1953791780821934</v>
      </c>
      <c r="M98" t="str">
        <f t="shared" si="21"/>
        <v>NO</v>
      </c>
      <c r="N98">
        <f t="shared" si="22"/>
        <v>6.0375880684931511</v>
      </c>
      <c r="O98">
        <f t="shared" si="23"/>
        <v>-0.56258806849315146</v>
      </c>
    </row>
    <row r="99" spans="1:15" ht="15" customHeight="1" x14ac:dyDescent="0.3">
      <c r="A99" t="s">
        <v>458</v>
      </c>
      <c r="B99" s="102">
        <v>0.4</v>
      </c>
      <c r="C99" s="101">
        <v>400</v>
      </c>
      <c r="D99" s="101">
        <v>8.9280000000000008</v>
      </c>
      <c r="E99" s="101">
        <v>8.7249999999999996</v>
      </c>
      <c r="F99" s="101">
        <v>123.52800000000001</v>
      </c>
      <c r="G99" s="101">
        <v>5.4749999999999996</v>
      </c>
      <c r="H99">
        <f t="shared" si="16"/>
        <v>3.5712000000000006</v>
      </c>
      <c r="I99">
        <f t="shared" si="17"/>
        <v>3.49</v>
      </c>
      <c r="J99">
        <f t="shared" si="18"/>
        <v>1.2183583561643836</v>
      </c>
      <c r="K99">
        <f t="shared" si="19"/>
        <v>8.2795583561643848</v>
      </c>
      <c r="L99">
        <f t="shared" si="20"/>
        <v>-2.8045583561643852</v>
      </c>
      <c r="M99" t="str">
        <f t="shared" si="21"/>
        <v>NO</v>
      </c>
      <c r="N99">
        <f t="shared" si="22"/>
        <v>6.0375880684931511</v>
      </c>
      <c r="O99">
        <f t="shared" si="23"/>
        <v>-0.56258806849315146</v>
      </c>
    </row>
    <row r="100" spans="1:15" ht="15" customHeight="1" x14ac:dyDescent="0.3">
      <c r="A100" t="s">
        <v>458</v>
      </c>
      <c r="B100" s="102">
        <v>0.5</v>
      </c>
      <c r="C100" s="101">
        <v>200</v>
      </c>
      <c r="D100" s="101">
        <v>8.9280000000000008</v>
      </c>
      <c r="E100" s="101">
        <v>8.7249999999999996</v>
      </c>
      <c r="F100" s="101">
        <v>123.52800000000001</v>
      </c>
      <c r="G100" s="101">
        <v>5.4749999999999996</v>
      </c>
      <c r="H100">
        <f t="shared" si="16"/>
        <v>4.4640000000000004</v>
      </c>
      <c r="I100">
        <f t="shared" si="17"/>
        <v>4.3624999999999998</v>
      </c>
      <c r="J100">
        <f t="shared" si="18"/>
        <v>0.6091791780821918</v>
      </c>
      <c r="K100">
        <f t="shared" si="19"/>
        <v>9.4356791780821911</v>
      </c>
      <c r="L100">
        <f t="shared" si="20"/>
        <v>-3.9606791780821915</v>
      </c>
      <c r="M100" t="str">
        <f t="shared" si="21"/>
        <v>NO</v>
      </c>
      <c r="N100">
        <f t="shared" si="22"/>
        <v>6.0375880684931511</v>
      </c>
      <c r="O100">
        <f t="shared" si="23"/>
        <v>-0.56258806849315146</v>
      </c>
    </row>
    <row r="101" spans="1:15" ht="15" customHeight="1" x14ac:dyDescent="0.3">
      <c r="A101" t="s">
        <v>458</v>
      </c>
      <c r="B101" s="102">
        <v>0.5</v>
      </c>
      <c r="C101" s="101">
        <v>400</v>
      </c>
      <c r="D101" s="101">
        <v>8.9280000000000008</v>
      </c>
      <c r="E101" s="101">
        <v>8.7249999999999996</v>
      </c>
      <c r="F101" s="101">
        <v>123.52800000000001</v>
      </c>
      <c r="G101" s="101">
        <v>5.4749999999999996</v>
      </c>
      <c r="H101">
        <f t="shared" si="16"/>
        <v>4.4640000000000004</v>
      </c>
      <c r="I101">
        <f t="shared" si="17"/>
        <v>4.3624999999999998</v>
      </c>
      <c r="J101">
        <f t="shared" si="18"/>
        <v>1.2183583561643836</v>
      </c>
      <c r="K101">
        <f t="shared" si="19"/>
        <v>10.044858356164383</v>
      </c>
      <c r="L101">
        <f t="shared" si="20"/>
        <v>-4.5698583561643833</v>
      </c>
      <c r="M101" t="str">
        <f t="shared" si="21"/>
        <v>NO</v>
      </c>
      <c r="N101">
        <f t="shared" si="22"/>
        <v>6.0375880684931511</v>
      </c>
      <c r="O101">
        <f t="shared" si="23"/>
        <v>-0.56258806849315146</v>
      </c>
    </row>
    <row r="102" spans="1:15" ht="15" customHeight="1" x14ac:dyDescent="0.3">
      <c r="A102" t="s">
        <v>460</v>
      </c>
      <c r="B102" s="102">
        <v>0.2</v>
      </c>
      <c r="C102" s="101">
        <v>200</v>
      </c>
      <c r="D102" s="101">
        <v>9.8559999999999999</v>
      </c>
      <c r="E102" s="101">
        <v>12.920999999999999</v>
      </c>
      <c r="F102" s="101">
        <v>133.465</v>
      </c>
      <c r="G102" s="101">
        <v>6.867</v>
      </c>
      <c r="H102">
        <f t="shared" ref="H102:H117" si="24">B102*D102</f>
        <v>1.9712000000000001</v>
      </c>
      <c r="I102">
        <f t="shared" ref="I102:I117" si="25">B102*E102</f>
        <v>2.5842000000000001</v>
      </c>
      <c r="J102">
        <f t="shared" ref="J102:J117" si="26">F102*($B$3/365)*C102/10000</f>
        <v>0.65818356164383562</v>
      </c>
      <c r="K102">
        <f t="shared" ref="K102:K133" si="27">H102+I102+J102</f>
        <v>5.2135835616438362</v>
      </c>
      <c r="L102">
        <f t="shared" ref="L102:L133" si="28">G102-K102</f>
        <v>1.6534164383561638</v>
      </c>
      <c r="M102" t="str">
        <f t="shared" ref="M102:M133" si="29">IF(L102&gt;0,"yes","NO")</f>
        <v>yes</v>
      </c>
      <c r="N102">
        <f t="shared" ref="N102:N117" si="30">D102*$D$3+E102*$F$3+F102*($B$3/365)*$H$3/10000</f>
        <v>6.8845833698630132</v>
      </c>
      <c r="O102">
        <f t="shared" ref="O102:O133" si="31">G102-N102</f>
        <v>-1.7583369863013232E-2</v>
      </c>
    </row>
    <row r="103" spans="1:15" ht="15" customHeight="1" x14ac:dyDescent="0.3">
      <c r="A103" t="s">
        <v>460</v>
      </c>
      <c r="B103" s="102">
        <v>0.2</v>
      </c>
      <c r="C103" s="101">
        <v>400</v>
      </c>
      <c r="D103" s="101">
        <v>9.8559999999999999</v>
      </c>
      <c r="E103" s="101">
        <v>12.920999999999999</v>
      </c>
      <c r="F103" s="101">
        <v>133.465</v>
      </c>
      <c r="G103" s="101">
        <v>6.867</v>
      </c>
      <c r="H103">
        <f t="shared" si="24"/>
        <v>1.9712000000000001</v>
      </c>
      <c r="I103">
        <f t="shared" si="25"/>
        <v>2.5842000000000001</v>
      </c>
      <c r="J103">
        <f t="shared" si="26"/>
        <v>1.3163671232876712</v>
      </c>
      <c r="K103">
        <f t="shared" si="27"/>
        <v>5.8717671232876718</v>
      </c>
      <c r="L103">
        <f t="shared" si="28"/>
        <v>0.99523287671232818</v>
      </c>
      <c r="M103" t="str">
        <f t="shared" si="29"/>
        <v>yes</v>
      </c>
      <c r="N103">
        <f t="shared" si="30"/>
        <v>6.8845833698630132</v>
      </c>
      <c r="O103">
        <f t="shared" si="31"/>
        <v>-1.7583369863013232E-2</v>
      </c>
    </row>
    <row r="104" spans="1:15" ht="15" customHeight="1" x14ac:dyDescent="0.3">
      <c r="A104" t="s">
        <v>460</v>
      </c>
      <c r="B104" s="102">
        <v>0.3</v>
      </c>
      <c r="C104" s="101">
        <v>200</v>
      </c>
      <c r="D104" s="101">
        <v>9.8559999999999999</v>
      </c>
      <c r="E104" s="101">
        <v>12.920999999999999</v>
      </c>
      <c r="F104" s="101">
        <v>133.465</v>
      </c>
      <c r="G104" s="101">
        <v>6.867</v>
      </c>
      <c r="H104">
        <f t="shared" si="24"/>
        <v>2.9567999999999999</v>
      </c>
      <c r="I104">
        <f t="shared" si="25"/>
        <v>3.8762999999999996</v>
      </c>
      <c r="J104">
        <f t="shared" si="26"/>
        <v>0.65818356164383562</v>
      </c>
      <c r="K104">
        <f t="shared" si="27"/>
        <v>7.4912835616438356</v>
      </c>
      <c r="L104">
        <f t="shared" si="28"/>
        <v>-0.62428356164383558</v>
      </c>
      <c r="M104" t="str">
        <f t="shared" si="29"/>
        <v>NO</v>
      </c>
      <c r="N104">
        <f t="shared" si="30"/>
        <v>6.8845833698630132</v>
      </c>
      <c r="O104">
        <f t="shared" si="31"/>
        <v>-1.7583369863013232E-2</v>
      </c>
    </row>
    <row r="105" spans="1:15" ht="15" customHeight="1" x14ac:dyDescent="0.3">
      <c r="A105" t="s">
        <v>460</v>
      </c>
      <c r="B105" s="102">
        <v>0.3</v>
      </c>
      <c r="C105" s="101">
        <v>400</v>
      </c>
      <c r="D105" s="101">
        <v>9.8559999999999999</v>
      </c>
      <c r="E105" s="101">
        <v>12.920999999999999</v>
      </c>
      <c r="F105" s="101">
        <v>133.465</v>
      </c>
      <c r="G105" s="101">
        <v>6.867</v>
      </c>
      <c r="H105">
        <f t="shared" si="24"/>
        <v>2.9567999999999999</v>
      </c>
      <c r="I105">
        <f t="shared" si="25"/>
        <v>3.8762999999999996</v>
      </c>
      <c r="J105">
        <f t="shared" si="26"/>
        <v>1.3163671232876712</v>
      </c>
      <c r="K105">
        <f t="shared" si="27"/>
        <v>8.1494671232876712</v>
      </c>
      <c r="L105">
        <f t="shared" si="28"/>
        <v>-1.2824671232876712</v>
      </c>
      <c r="M105" t="str">
        <f t="shared" si="29"/>
        <v>NO</v>
      </c>
      <c r="N105">
        <f t="shared" si="30"/>
        <v>6.8845833698630132</v>
      </c>
      <c r="O105">
        <f t="shared" si="31"/>
        <v>-1.7583369863013232E-2</v>
      </c>
    </row>
    <row r="106" spans="1:15" ht="15" customHeight="1" x14ac:dyDescent="0.3">
      <c r="A106" t="s">
        <v>460</v>
      </c>
      <c r="B106" s="102">
        <v>0.4</v>
      </c>
      <c r="C106" s="101">
        <v>200</v>
      </c>
      <c r="D106" s="101">
        <v>9.8559999999999999</v>
      </c>
      <c r="E106" s="101">
        <v>12.920999999999999</v>
      </c>
      <c r="F106" s="101">
        <v>133.465</v>
      </c>
      <c r="G106" s="101">
        <v>6.867</v>
      </c>
      <c r="H106">
        <f t="shared" si="24"/>
        <v>3.9424000000000001</v>
      </c>
      <c r="I106">
        <f t="shared" si="25"/>
        <v>5.1684000000000001</v>
      </c>
      <c r="J106">
        <f t="shared" si="26"/>
        <v>0.65818356164383562</v>
      </c>
      <c r="K106">
        <f t="shared" si="27"/>
        <v>9.7689835616438359</v>
      </c>
      <c r="L106">
        <f t="shared" si="28"/>
        <v>-2.9019835616438359</v>
      </c>
      <c r="M106" t="str">
        <f t="shared" si="29"/>
        <v>NO</v>
      </c>
      <c r="N106">
        <f t="shared" si="30"/>
        <v>6.8845833698630132</v>
      </c>
      <c r="O106">
        <f t="shared" si="31"/>
        <v>-1.7583369863013232E-2</v>
      </c>
    </row>
    <row r="107" spans="1:15" ht="15" customHeight="1" x14ac:dyDescent="0.3">
      <c r="A107" t="s">
        <v>460</v>
      </c>
      <c r="B107" s="102">
        <v>0.4</v>
      </c>
      <c r="C107" s="101">
        <v>400</v>
      </c>
      <c r="D107" s="101">
        <v>9.8559999999999999</v>
      </c>
      <c r="E107" s="101">
        <v>12.920999999999999</v>
      </c>
      <c r="F107" s="101">
        <v>133.465</v>
      </c>
      <c r="G107" s="101">
        <v>6.867</v>
      </c>
      <c r="H107">
        <f t="shared" si="24"/>
        <v>3.9424000000000001</v>
      </c>
      <c r="I107">
        <f t="shared" si="25"/>
        <v>5.1684000000000001</v>
      </c>
      <c r="J107">
        <f t="shared" si="26"/>
        <v>1.3163671232876712</v>
      </c>
      <c r="K107">
        <f t="shared" si="27"/>
        <v>10.427167123287672</v>
      </c>
      <c r="L107">
        <f t="shared" si="28"/>
        <v>-3.5601671232876724</v>
      </c>
      <c r="M107" t="str">
        <f t="shared" si="29"/>
        <v>NO</v>
      </c>
      <c r="N107">
        <f t="shared" si="30"/>
        <v>6.8845833698630132</v>
      </c>
      <c r="O107">
        <f t="shared" si="31"/>
        <v>-1.7583369863013232E-2</v>
      </c>
    </row>
    <row r="108" spans="1:15" ht="15" customHeight="1" x14ac:dyDescent="0.3">
      <c r="A108" t="s">
        <v>460</v>
      </c>
      <c r="B108" s="102">
        <v>0.5</v>
      </c>
      <c r="C108" s="101">
        <v>200</v>
      </c>
      <c r="D108" s="101">
        <v>9.8559999999999999</v>
      </c>
      <c r="E108" s="101">
        <v>12.920999999999999</v>
      </c>
      <c r="F108" s="101">
        <v>133.465</v>
      </c>
      <c r="G108" s="101">
        <v>6.867</v>
      </c>
      <c r="H108">
        <f t="shared" si="24"/>
        <v>4.9279999999999999</v>
      </c>
      <c r="I108">
        <f t="shared" si="25"/>
        <v>6.4604999999999997</v>
      </c>
      <c r="J108">
        <f t="shared" si="26"/>
        <v>0.65818356164383562</v>
      </c>
      <c r="K108">
        <f t="shared" si="27"/>
        <v>12.046683561643835</v>
      </c>
      <c r="L108">
        <f t="shared" si="28"/>
        <v>-5.1796835616438353</v>
      </c>
      <c r="M108" t="str">
        <f t="shared" si="29"/>
        <v>NO</v>
      </c>
      <c r="N108">
        <f t="shared" si="30"/>
        <v>6.8845833698630132</v>
      </c>
      <c r="O108">
        <f t="shared" si="31"/>
        <v>-1.7583369863013232E-2</v>
      </c>
    </row>
    <row r="109" spans="1:15" ht="15" customHeight="1" x14ac:dyDescent="0.3">
      <c r="A109" t="s">
        <v>460</v>
      </c>
      <c r="B109" s="102">
        <v>0.5</v>
      </c>
      <c r="C109" s="101">
        <v>400</v>
      </c>
      <c r="D109" s="101">
        <v>9.8559999999999999</v>
      </c>
      <c r="E109" s="101">
        <v>12.920999999999999</v>
      </c>
      <c r="F109" s="101">
        <v>133.465</v>
      </c>
      <c r="G109" s="101">
        <v>6.867</v>
      </c>
      <c r="H109">
        <f t="shared" si="24"/>
        <v>4.9279999999999999</v>
      </c>
      <c r="I109">
        <f t="shared" si="25"/>
        <v>6.4604999999999997</v>
      </c>
      <c r="J109">
        <f t="shared" si="26"/>
        <v>1.3163671232876712</v>
      </c>
      <c r="K109">
        <f t="shared" si="27"/>
        <v>12.704867123287672</v>
      </c>
      <c r="L109">
        <f t="shared" si="28"/>
        <v>-5.8378671232876718</v>
      </c>
      <c r="M109" t="str">
        <f t="shared" si="29"/>
        <v>NO</v>
      </c>
      <c r="N109">
        <f t="shared" si="30"/>
        <v>6.8845833698630132</v>
      </c>
      <c r="O109">
        <f t="shared" si="31"/>
        <v>-1.7583369863013232E-2</v>
      </c>
    </row>
    <row r="110" spans="1:15" ht="15" customHeight="1" x14ac:dyDescent="0.3">
      <c r="A110" t="s">
        <v>462</v>
      </c>
      <c r="B110" s="102">
        <v>0.2</v>
      </c>
      <c r="C110" s="101">
        <v>200</v>
      </c>
      <c r="D110" s="101">
        <v>8.43</v>
      </c>
      <c r="E110" s="101">
        <v>17.45</v>
      </c>
      <c r="F110" s="101">
        <v>147.154</v>
      </c>
      <c r="G110" s="101">
        <v>6.4269999999999996</v>
      </c>
      <c r="H110">
        <f t="shared" si="24"/>
        <v>1.6859999999999999</v>
      </c>
      <c r="I110">
        <f t="shared" si="25"/>
        <v>3.49</v>
      </c>
      <c r="J110">
        <f t="shared" si="26"/>
        <v>0.72569095890410951</v>
      </c>
      <c r="K110">
        <f t="shared" si="27"/>
        <v>5.9016909589041093</v>
      </c>
      <c r="L110">
        <f t="shared" si="28"/>
        <v>0.52530904109589027</v>
      </c>
      <c r="M110" t="str">
        <f t="shared" si="29"/>
        <v>yes</v>
      </c>
      <c r="N110">
        <f t="shared" si="30"/>
        <v>6.4154277534246571</v>
      </c>
      <c r="O110">
        <f t="shared" si="31"/>
        <v>1.1572246575342504E-2</v>
      </c>
    </row>
    <row r="111" spans="1:15" ht="15" customHeight="1" x14ac:dyDescent="0.3">
      <c r="A111" t="s">
        <v>462</v>
      </c>
      <c r="B111" s="102">
        <v>0.2</v>
      </c>
      <c r="C111" s="101">
        <v>400</v>
      </c>
      <c r="D111" s="101">
        <v>8.43</v>
      </c>
      <c r="E111" s="101">
        <v>17.45</v>
      </c>
      <c r="F111" s="101">
        <v>147.154</v>
      </c>
      <c r="G111" s="101">
        <v>6.4269999999999996</v>
      </c>
      <c r="H111">
        <f t="shared" si="24"/>
        <v>1.6859999999999999</v>
      </c>
      <c r="I111">
        <f t="shared" si="25"/>
        <v>3.49</v>
      </c>
      <c r="J111">
        <f t="shared" si="26"/>
        <v>1.451381917808219</v>
      </c>
      <c r="K111">
        <f t="shared" si="27"/>
        <v>6.6273819178082194</v>
      </c>
      <c r="L111">
        <f t="shared" si="28"/>
        <v>-0.20038191780821979</v>
      </c>
      <c r="M111" t="str">
        <f t="shared" si="29"/>
        <v>NO</v>
      </c>
      <c r="N111">
        <f t="shared" si="30"/>
        <v>6.4154277534246571</v>
      </c>
      <c r="O111">
        <f t="shared" si="31"/>
        <v>1.1572246575342504E-2</v>
      </c>
    </row>
    <row r="112" spans="1:15" ht="15" customHeight="1" x14ac:dyDescent="0.3">
      <c r="A112" t="s">
        <v>462</v>
      </c>
      <c r="B112" s="102">
        <v>0.3</v>
      </c>
      <c r="C112" s="101">
        <v>200</v>
      </c>
      <c r="D112" s="101">
        <v>8.43</v>
      </c>
      <c r="E112" s="101">
        <v>17.45</v>
      </c>
      <c r="F112" s="101">
        <v>147.154</v>
      </c>
      <c r="G112" s="101">
        <v>6.4269999999999996</v>
      </c>
      <c r="H112">
        <f t="shared" si="24"/>
        <v>2.5289999999999999</v>
      </c>
      <c r="I112">
        <f t="shared" si="25"/>
        <v>5.2349999999999994</v>
      </c>
      <c r="J112">
        <f t="shared" si="26"/>
        <v>0.72569095890410951</v>
      </c>
      <c r="K112">
        <f t="shared" si="27"/>
        <v>8.4896909589041094</v>
      </c>
      <c r="L112">
        <f t="shared" si="28"/>
        <v>-2.0626909589041098</v>
      </c>
      <c r="M112" t="str">
        <f t="shared" si="29"/>
        <v>NO</v>
      </c>
      <c r="N112">
        <f t="shared" si="30"/>
        <v>6.4154277534246571</v>
      </c>
      <c r="O112">
        <f t="shared" si="31"/>
        <v>1.1572246575342504E-2</v>
      </c>
    </row>
    <row r="113" spans="1:15" ht="15" customHeight="1" x14ac:dyDescent="0.3">
      <c r="A113" t="s">
        <v>462</v>
      </c>
      <c r="B113" s="102">
        <v>0.3</v>
      </c>
      <c r="C113" s="101">
        <v>400</v>
      </c>
      <c r="D113" s="101">
        <v>8.43</v>
      </c>
      <c r="E113" s="101">
        <v>17.45</v>
      </c>
      <c r="F113" s="101">
        <v>147.154</v>
      </c>
      <c r="G113" s="101">
        <v>6.4269999999999996</v>
      </c>
      <c r="H113">
        <f t="shared" si="24"/>
        <v>2.5289999999999999</v>
      </c>
      <c r="I113">
        <f t="shared" si="25"/>
        <v>5.2349999999999994</v>
      </c>
      <c r="J113">
        <f t="shared" si="26"/>
        <v>1.451381917808219</v>
      </c>
      <c r="K113">
        <f t="shared" si="27"/>
        <v>9.2153819178082177</v>
      </c>
      <c r="L113">
        <f t="shared" si="28"/>
        <v>-2.7883819178082181</v>
      </c>
      <c r="M113" t="str">
        <f t="shared" si="29"/>
        <v>NO</v>
      </c>
      <c r="N113">
        <f t="shared" si="30"/>
        <v>6.4154277534246571</v>
      </c>
      <c r="O113">
        <f t="shared" si="31"/>
        <v>1.1572246575342504E-2</v>
      </c>
    </row>
    <row r="114" spans="1:15" ht="15" customHeight="1" x14ac:dyDescent="0.3">
      <c r="A114" t="s">
        <v>462</v>
      </c>
      <c r="B114" s="102">
        <v>0.4</v>
      </c>
      <c r="C114" s="101">
        <v>200</v>
      </c>
      <c r="D114" s="101">
        <v>8.43</v>
      </c>
      <c r="E114" s="101">
        <v>17.45</v>
      </c>
      <c r="F114" s="101">
        <v>147.154</v>
      </c>
      <c r="G114" s="101">
        <v>6.4269999999999996</v>
      </c>
      <c r="H114">
        <f t="shared" si="24"/>
        <v>3.3719999999999999</v>
      </c>
      <c r="I114">
        <f t="shared" si="25"/>
        <v>6.98</v>
      </c>
      <c r="J114">
        <f t="shared" si="26"/>
        <v>0.72569095890410951</v>
      </c>
      <c r="K114">
        <f t="shared" si="27"/>
        <v>11.07769095890411</v>
      </c>
      <c r="L114">
        <f t="shared" si="28"/>
        <v>-4.6506909589041108</v>
      </c>
      <c r="M114" t="str">
        <f t="shared" si="29"/>
        <v>NO</v>
      </c>
      <c r="N114">
        <f t="shared" si="30"/>
        <v>6.4154277534246571</v>
      </c>
      <c r="O114">
        <f t="shared" si="31"/>
        <v>1.1572246575342504E-2</v>
      </c>
    </row>
    <row r="115" spans="1:15" ht="15" customHeight="1" x14ac:dyDescent="0.3">
      <c r="A115" t="s">
        <v>462</v>
      </c>
      <c r="B115" s="102">
        <v>0.4</v>
      </c>
      <c r="C115" s="101">
        <v>400</v>
      </c>
      <c r="D115" s="101">
        <v>8.43</v>
      </c>
      <c r="E115" s="101">
        <v>17.45</v>
      </c>
      <c r="F115" s="101">
        <v>147.154</v>
      </c>
      <c r="G115" s="101">
        <v>6.4269999999999996</v>
      </c>
      <c r="H115">
        <f t="shared" si="24"/>
        <v>3.3719999999999999</v>
      </c>
      <c r="I115">
        <f t="shared" si="25"/>
        <v>6.98</v>
      </c>
      <c r="J115">
        <f t="shared" si="26"/>
        <v>1.451381917808219</v>
      </c>
      <c r="K115">
        <f t="shared" si="27"/>
        <v>11.803381917808219</v>
      </c>
      <c r="L115">
        <f t="shared" si="28"/>
        <v>-5.3763819178082191</v>
      </c>
      <c r="M115" t="str">
        <f t="shared" si="29"/>
        <v>NO</v>
      </c>
      <c r="N115">
        <f t="shared" si="30"/>
        <v>6.4154277534246571</v>
      </c>
      <c r="O115">
        <f t="shared" si="31"/>
        <v>1.1572246575342504E-2</v>
      </c>
    </row>
    <row r="116" spans="1:15" ht="15" customHeight="1" x14ac:dyDescent="0.3">
      <c r="A116" t="s">
        <v>462</v>
      </c>
      <c r="B116" s="102">
        <v>0.5</v>
      </c>
      <c r="C116" s="101">
        <v>200</v>
      </c>
      <c r="D116" s="101">
        <v>8.43</v>
      </c>
      <c r="E116" s="101">
        <v>17.45</v>
      </c>
      <c r="F116" s="101">
        <v>147.154</v>
      </c>
      <c r="G116" s="101">
        <v>6.4269999999999996</v>
      </c>
      <c r="H116">
        <f t="shared" si="24"/>
        <v>4.2149999999999999</v>
      </c>
      <c r="I116">
        <f t="shared" si="25"/>
        <v>8.7249999999999996</v>
      </c>
      <c r="J116">
        <f t="shared" si="26"/>
        <v>0.72569095890410951</v>
      </c>
      <c r="K116">
        <f t="shared" si="27"/>
        <v>13.66569095890411</v>
      </c>
      <c r="L116">
        <f t="shared" si="28"/>
        <v>-7.23869095890411</v>
      </c>
      <c r="M116" t="str">
        <f t="shared" si="29"/>
        <v>NO</v>
      </c>
      <c r="N116">
        <f t="shared" si="30"/>
        <v>6.4154277534246571</v>
      </c>
      <c r="O116">
        <f t="shared" si="31"/>
        <v>1.1572246575342504E-2</v>
      </c>
    </row>
    <row r="117" spans="1:15" ht="15" customHeight="1" x14ac:dyDescent="0.3">
      <c r="A117" t="s">
        <v>462</v>
      </c>
      <c r="B117" s="102">
        <v>0.5</v>
      </c>
      <c r="C117" s="101">
        <v>400</v>
      </c>
      <c r="D117" s="101">
        <v>8.43</v>
      </c>
      <c r="E117" s="101">
        <v>17.45</v>
      </c>
      <c r="F117" s="101">
        <v>147.154</v>
      </c>
      <c r="G117" s="101">
        <v>6.4269999999999996</v>
      </c>
      <c r="H117">
        <f t="shared" si="24"/>
        <v>4.2149999999999999</v>
      </c>
      <c r="I117">
        <f t="shared" si="25"/>
        <v>8.7249999999999996</v>
      </c>
      <c r="J117">
        <f t="shared" si="26"/>
        <v>1.451381917808219</v>
      </c>
      <c r="K117">
        <f t="shared" si="27"/>
        <v>14.391381917808218</v>
      </c>
      <c r="L117">
        <f t="shared" si="28"/>
        <v>-7.9643819178082182</v>
      </c>
      <c r="M117" t="str">
        <f t="shared" si="29"/>
        <v>NO</v>
      </c>
      <c r="N117">
        <f t="shared" si="30"/>
        <v>6.4154277534246571</v>
      </c>
      <c r="O117">
        <f t="shared" si="31"/>
        <v>1.1572246575342504E-2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USDC_RAW</vt:lpstr>
      <vt:lpstr>USDT_RAW</vt:lpstr>
      <vt:lpstr>USDP_RAW</vt:lpstr>
      <vt:lpstr>Coverage_Status</vt:lpstr>
      <vt:lpstr>Methodology</vt:lpstr>
      <vt:lpstr>TB3MS</vt:lpstr>
      <vt:lpstr>MSPD_SumSecty</vt:lpstr>
      <vt:lpstr>Yield_Curve</vt:lpstr>
      <vt:lpstr>Stress_Episodes</vt:lpstr>
      <vt:lpstr>Supply_Daily</vt:lpstr>
      <vt:lpstr>Comparison_Quarterly</vt:lpstr>
      <vt:lpstr>Gold_Monthly</vt:lpstr>
      <vt:lpstr>BTC_Daily</vt:lpstr>
      <vt:lpstr>Tether_Equity_Profit</vt:lpstr>
      <vt:lpstr>Circle_Equity_Profit</vt:lpstr>
      <vt:lpstr>Bank_Benchmark</vt:lpstr>
      <vt:lpstr>BTC_Gold_Shocks</vt:lpstr>
      <vt:lpstr>Retained_Earnings</vt:lpstr>
      <vt:lpstr>Gold_Monthly_Long</vt:lpstr>
      <vt:lpstr>Joint_Stress</vt:lpstr>
      <vt:lpstr>Combined_Stress_TS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Enrique Infante Altamirano</cp:lastModifiedBy>
  <cp:revision>0</cp:revision>
  <dcterms:created xsi:type="dcterms:W3CDTF">2026-06-04T15:39:37Z</dcterms:created>
  <dcterms:modified xsi:type="dcterms:W3CDTF">2026-07-11T10:38:50Z</dcterms:modified>
  <dc:language>en-US</dc:language>
</cp:coreProperties>
</file>