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xwt/Desktop/Not Allowed/PhD Project/My studies/Study 1_Aspectual verbs/Draft/Uploaded data, stimuli, code/"/>
    </mc:Choice>
  </mc:AlternateContent>
  <xr:revisionPtr revIDLastSave="0" documentId="13_ncr:1_{5D109EF1-CBB7-894D-8236-1EB99C9794B4}" xr6:coauthVersionLast="45" xr6:coauthVersionMax="45" xr10:uidLastSave="{00000000-0000-0000-0000-000000000000}"/>
  <bookViews>
    <workbookView xWindow="3600" yWindow="460" windowWidth="28800" windowHeight="15940" xr2:uid="{00000000-000D-0000-FFFF-FFFF00000000}"/>
  </bookViews>
  <sheets>
    <sheet name="ExpStimu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5" i="1"/>
  <c r="D36" i="1"/>
  <c r="S36" i="1" l="1"/>
  <c r="S35" i="1"/>
  <c r="R36" i="1"/>
  <c r="R35" i="1"/>
  <c r="H36" i="1"/>
  <c r="I36" i="1"/>
  <c r="M36" i="1"/>
  <c r="N36" i="1"/>
  <c r="Q36" i="1"/>
  <c r="Q35" i="1"/>
  <c r="N35" i="1" l="1"/>
  <c r="I3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O35" i="1" l="1"/>
  <c r="O36" i="1"/>
  <c r="J35" i="1"/>
  <c r="J36" i="1"/>
  <c r="M35" i="1"/>
  <c r="H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5" i="1" l="1"/>
  <c r="E36" i="1"/>
</calcChain>
</file>

<file path=xl/sharedStrings.xml><?xml version="1.0" encoding="utf-8"?>
<sst xmlns="http://schemas.openxmlformats.org/spreadsheetml/2006/main" count="246" uniqueCount="202">
  <si>
    <t>Aspectual</t>
  </si>
  <si>
    <t>Preferred</t>
  </si>
  <si>
    <t>Unpreferred</t>
  </si>
  <si>
    <t>Context</t>
  </si>
  <si>
    <t>医生开始这份病例</t>
  </si>
  <si>
    <t>医生阅读这份病例</t>
  </si>
  <si>
    <t>医生检查这份病例</t>
  </si>
  <si>
    <t>已经几个小时了。</t>
  </si>
  <si>
    <t>园丁开始这个花园</t>
  </si>
  <si>
    <t>园丁修剪这个花园</t>
  </si>
  <si>
    <t>园丁维护这个花园</t>
  </si>
  <si>
    <t>需要投入很多时间。</t>
  </si>
  <si>
    <t>顾客开始这份问卷</t>
  </si>
  <si>
    <t>顾客填写这份问卷</t>
  </si>
  <si>
    <t>顾客查看这份问卷</t>
  </si>
  <si>
    <t>之前看过身份证。</t>
  </si>
  <si>
    <t>农民开始那片荒地</t>
  </si>
  <si>
    <t>农民开垦那片荒地</t>
  </si>
  <si>
    <t>农民购买那片荒地</t>
  </si>
  <si>
    <t>已经得到政府批准。</t>
  </si>
  <si>
    <t>保洁员开始这个房间</t>
  </si>
  <si>
    <t>保洁员打扫这个房间</t>
  </si>
  <si>
    <t>保洁员进入这个房间</t>
  </si>
  <si>
    <t>大约是在早饭前。</t>
  </si>
  <si>
    <t>科学家开始这个项目</t>
  </si>
  <si>
    <t>科学家研究这个项目</t>
  </si>
  <si>
    <t>科学家主持这个项目</t>
  </si>
  <si>
    <t>遭到大家反对。</t>
  </si>
  <si>
    <t>艺术家继续这个雕塑</t>
  </si>
  <si>
    <t>艺术家雕刻这个雕塑</t>
  </si>
  <si>
    <t>艺术家塑造这个雕塑</t>
  </si>
  <si>
    <t>直到满意为止。</t>
  </si>
  <si>
    <t>掌柜继续这个店铺</t>
  </si>
  <si>
    <t>掌柜管理这个店铺</t>
  </si>
  <si>
    <t>掌柜装修这个店铺</t>
  </si>
  <si>
    <t>模特继续这个姿势</t>
  </si>
  <si>
    <t>模特保持这个姿势</t>
  </si>
  <si>
    <t>模特模仿这个姿势</t>
  </si>
  <si>
    <t>学生继续这篇文章</t>
  </si>
  <si>
    <t>学生阅读这篇文章</t>
  </si>
  <si>
    <t>学生赏析这篇文章</t>
  </si>
  <si>
    <t>直到老师打断他们。</t>
  </si>
  <si>
    <t>裁缝继续这件衣服</t>
  </si>
  <si>
    <t>裁缝裁剪这件衣服</t>
  </si>
  <si>
    <t>期间一直没有休息。</t>
  </si>
  <si>
    <t>钢琴家继续这首曲子</t>
  </si>
  <si>
    <t>钢琴家演奏这首曲子</t>
  </si>
  <si>
    <t>钢琴家谱写这首曲子</t>
  </si>
  <si>
    <t>为了展示其才艺。</t>
  </si>
  <si>
    <t>官员结束这份报告</t>
  </si>
  <si>
    <t>官员阅读这份报告</t>
  </si>
  <si>
    <t>官员审查这份报告</t>
  </si>
  <si>
    <t>之前需要请示领导。</t>
  </si>
  <si>
    <t>程序员结束这些代码</t>
  </si>
  <si>
    <t>程序员编写这些代码</t>
  </si>
  <si>
    <t>程序员修改这些代码</t>
  </si>
  <si>
    <t>之后倒头大睡。</t>
  </si>
  <si>
    <t>表妹结束这本小说</t>
  </si>
  <si>
    <t>表妹阅读这本小说</t>
  </si>
  <si>
    <t>表妹拥有这本小说</t>
  </si>
  <si>
    <t>是在昨天午睡前。</t>
  </si>
  <si>
    <t>厨师制作这道美食</t>
  </si>
  <si>
    <t>厨师欣赏这道美食</t>
  </si>
  <si>
    <t>之后就去喝酒去了。</t>
  </si>
  <si>
    <t>工匠完成这个石碑</t>
  </si>
  <si>
    <t>工匠雕刻这个石碑</t>
  </si>
  <si>
    <t>工匠修缮这个石碑</t>
  </si>
  <si>
    <t>之前喝了一杯茶水。</t>
  </si>
  <si>
    <t>证人完成这份证词</t>
  </si>
  <si>
    <t>证人提供这份证词</t>
  </si>
  <si>
    <t>证人证实这份证词</t>
  </si>
  <si>
    <t>就会洗刷多年冤屈。</t>
  </si>
  <si>
    <t>教授完成这篇论文</t>
  </si>
  <si>
    <t>教授发表这篇论文</t>
  </si>
  <si>
    <t>教授指导这篇论文</t>
  </si>
  <si>
    <t>我们感到特别高兴。</t>
  </si>
  <si>
    <t>建筑师完成这栋大楼</t>
  </si>
  <si>
    <t>建筑师设计这栋大楼</t>
  </si>
  <si>
    <t>建筑师修建这栋大楼</t>
  </si>
  <si>
    <t>是在合约期限内。</t>
  </si>
  <si>
    <t>木匠完成这栋房子</t>
  </si>
  <si>
    <t>木匠建造这栋房子</t>
  </si>
  <si>
    <t>木匠修补这栋房子</t>
  </si>
  <si>
    <t>大约是在去年冬天。</t>
  </si>
  <si>
    <t>游客完成这张表格</t>
  </si>
  <si>
    <t>就能合法入境旅游。</t>
  </si>
  <si>
    <t>糕点师完成这个蛋糕</t>
  </si>
  <si>
    <t>糕点师制作这个蛋糕</t>
  </si>
  <si>
    <t>糕点师购买这个蛋糕</t>
  </si>
  <si>
    <t>之后就去喝酒了。</t>
  </si>
  <si>
    <t>警察停止这个背包</t>
  </si>
  <si>
    <t>警察检查这个背包</t>
  </si>
  <si>
    <t>警察拿起这个背包</t>
  </si>
  <si>
    <t>之后走向那个旅客。</t>
  </si>
  <si>
    <t>老师停止这篇课文</t>
  </si>
  <si>
    <t>老师朗读这篇课文</t>
  </si>
  <si>
    <t>老师解释这篇课文</t>
  </si>
  <si>
    <t>并且快速走上讲台。</t>
  </si>
  <si>
    <t>乐队停止这类歌曲</t>
  </si>
  <si>
    <t>乐队演奏这类歌曲</t>
  </si>
  <si>
    <t>乐队排练这类歌曲</t>
  </si>
  <si>
    <t>打算尝试新的挑战。</t>
  </si>
  <si>
    <t>导演停止这个广告</t>
  </si>
  <si>
    <t>导演拍摄这个广告</t>
  </si>
  <si>
    <t>导演认可这个广告</t>
  </si>
  <si>
    <t>可能因为代言人吧。</t>
  </si>
  <si>
    <t>观众停止这部电影</t>
  </si>
  <si>
    <t>观众观看这部电影</t>
  </si>
  <si>
    <t>因为演员都是新人。</t>
  </si>
  <si>
    <t>导演停止这部电影</t>
  </si>
  <si>
    <t>导演指导这部电影</t>
  </si>
  <si>
    <t>导演策划这部电影</t>
  </si>
  <si>
    <t>引起观众强烈不满。</t>
  </si>
  <si>
    <t>歌唱家停止这首歌曲</t>
  </si>
  <si>
    <t>歌唱家演唱这首歌曲</t>
  </si>
  <si>
    <t>歌唱家批评这首歌曲</t>
  </si>
  <si>
    <t>是在专辑出版前。</t>
  </si>
  <si>
    <t>消费者停止这个产品</t>
  </si>
  <si>
    <t>消费者购买这个产品</t>
  </si>
  <si>
    <t>消费者认可这个产品</t>
  </si>
  <si>
    <t>可能因为生产地。</t>
  </si>
  <si>
    <t>船长停止这艘轮船</t>
  </si>
  <si>
    <t>船长驾驶这艘轮船</t>
  </si>
  <si>
    <t>船长指挥这艘轮船</t>
  </si>
  <si>
    <t>因为这是他的职责。</t>
  </si>
  <si>
    <t>Item No.</t>
  </si>
  <si>
    <t>阅读</t>
  </si>
  <si>
    <t>UnprefV frequency in preference norming</t>
  </si>
  <si>
    <t>修剪</t>
  </si>
  <si>
    <t>填写</t>
  </si>
  <si>
    <t>开垦</t>
  </si>
  <si>
    <t>打扫</t>
  </si>
  <si>
    <t>研究</t>
  </si>
  <si>
    <t>雕刻</t>
  </si>
  <si>
    <t>塑造</t>
  </si>
  <si>
    <t>进入</t>
  </si>
  <si>
    <t>主持</t>
  </si>
  <si>
    <t>装修</t>
  </si>
  <si>
    <t>管理</t>
  </si>
  <si>
    <t>保持</t>
  </si>
  <si>
    <t>裁剪</t>
  </si>
  <si>
    <t>查看</t>
  </si>
  <si>
    <t>购买</t>
  </si>
  <si>
    <t>模仿</t>
  </si>
  <si>
    <t>赏析</t>
  </si>
  <si>
    <t>修改</t>
  </si>
  <si>
    <t>演奏</t>
  </si>
  <si>
    <t>编写</t>
  </si>
  <si>
    <t>制作</t>
  </si>
  <si>
    <t>提供</t>
  </si>
  <si>
    <t>发表</t>
  </si>
  <si>
    <t>设计</t>
  </si>
  <si>
    <t>谱写</t>
  </si>
  <si>
    <t>审查</t>
  </si>
  <si>
    <t>拥有</t>
  </si>
  <si>
    <t>欣赏</t>
  </si>
  <si>
    <t>修缮</t>
  </si>
  <si>
    <t>证实</t>
  </si>
  <si>
    <t>指导</t>
  </si>
  <si>
    <t>修建</t>
  </si>
  <si>
    <t>建造</t>
  </si>
  <si>
    <t>检查</t>
  </si>
  <si>
    <t>朗读</t>
  </si>
  <si>
    <t>拍摄</t>
  </si>
  <si>
    <t>修补</t>
  </si>
  <si>
    <t>领取</t>
  </si>
  <si>
    <t>拿起</t>
  </si>
  <si>
    <t>解释</t>
  </si>
  <si>
    <t>排练</t>
  </si>
  <si>
    <t>认可</t>
  </si>
  <si>
    <t>观看</t>
  </si>
  <si>
    <t>演唱</t>
  </si>
  <si>
    <t>驾驶</t>
  </si>
  <si>
    <t>批评</t>
  </si>
  <si>
    <t>策划</t>
  </si>
  <si>
    <t>指挥</t>
  </si>
  <si>
    <t>维护</t>
  </si>
  <si>
    <t>PrefV frequency in preference norming</t>
  </si>
  <si>
    <t>NP predictability</t>
  </si>
  <si>
    <t>Aspectual verbs</t>
  </si>
  <si>
    <t>Preferred 
verbs</t>
  </si>
  <si>
    <t>Unpreferred 
verbs</t>
  </si>
  <si>
    <t xml:space="preserve">需要投入大量资金。 </t>
  </si>
  <si>
    <t xml:space="preserve"> 裁缝修改这件衣服</t>
  </si>
  <si>
    <t xml:space="preserve"> 厨师结束这道美食</t>
  </si>
  <si>
    <t xml:space="preserve"> 游客填写这张表格</t>
  </si>
  <si>
    <t xml:space="preserve"> 观众批评这部电影</t>
  </si>
  <si>
    <t>Mean</t>
  </si>
  <si>
    <t>Standard deviation</t>
  </si>
  <si>
    <t>Processing of Complement Coercion with Aspectual Verbs in Mandarin Chinese: Evidence from a Self-paced Reading Study</t>
  </si>
  <si>
    <t>Frequency of NP precded by AspVs in cloze norming
 (out of 20)</t>
  </si>
  <si>
    <t>Frequency of NP precded by PrefVs in cloze norming
 (out of 20)</t>
  </si>
  <si>
    <t>Frequency of NP precded by UnprefVs in cloze norming
 (out of 20)</t>
  </si>
  <si>
    <t>Acceptability of sentences in AspVs</t>
  </si>
  <si>
    <t>Acceptability of sentences in PrefVs</t>
  </si>
  <si>
    <t>Acceptability of sentences in UnprefVs</t>
  </si>
  <si>
    <t>开始</t>
  </si>
  <si>
    <t>继续</t>
  </si>
  <si>
    <t>结束</t>
  </si>
  <si>
    <t>完成</t>
  </si>
  <si>
    <t>停止</t>
  </si>
  <si>
    <t>游客领取这张表格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</si>
</sst>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 x14ac:knownFonts="1">
    <font>
      <sz val="11"/>
      <color theme="1"/>
      <name val="Calibri"/>
      <charset val="134"/>
      <scheme val="minor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F1" zoomScale="82" workbookViewId="0">
      <selection activeCell="E4" sqref="E4"/>
    </sheetView>
  </sheetViews>
  <sheetFormatPr baseColWidth="10" defaultColWidth="9" defaultRowHeight="16" x14ac:dyDescent="0.2"/>
  <cols>
    <col min="1" max="1" width="9" style="1"/>
    <col min="2" max="2" width="22.1640625" style="1" customWidth="1"/>
    <col min="3" max="3" width="12.5" style="2" customWidth="1"/>
    <col min="4" max="4" width="17.5" style="2" customWidth="1"/>
    <col min="5" max="5" width="16.5" style="2" customWidth="1"/>
    <col min="6" max="6" width="20.83203125" style="1" customWidth="1"/>
    <col min="7" max="7" width="10.1640625" style="2" customWidth="1"/>
    <col min="8" max="8" width="15.5" style="2" customWidth="1"/>
    <col min="9" max="9" width="18" style="2" customWidth="1"/>
    <col min="10" max="10" width="17.33203125" style="2" customWidth="1"/>
    <col min="11" max="11" width="25" style="1" customWidth="1"/>
    <col min="12" max="12" width="12.6640625" style="2" customWidth="1"/>
    <col min="13" max="13" width="18.33203125" style="2" customWidth="1"/>
    <col min="14" max="14" width="20.1640625" style="2" customWidth="1"/>
    <col min="15" max="15" width="17" style="2" customWidth="1"/>
    <col min="16" max="16" width="21.33203125" style="1" customWidth="1"/>
    <col min="17" max="17" width="17.6640625" style="2" customWidth="1"/>
    <col min="18" max="18" width="17" style="1" customWidth="1"/>
    <col min="19" max="19" width="20" style="1" customWidth="1"/>
    <col min="20" max="16384" width="9" style="1"/>
  </cols>
  <sheetData>
    <row r="1" spans="1:19" ht="42" customHeight="1" x14ac:dyDescent="0.2">
      <c r="A1" s="16" t="s">
        <v>189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71" customHeight="1" x14ac:dyDescent="0.2">
      <c r="A2" s="4" t="s">
        <v>125</v>
      </c>
      <c r="B2" s="4" t="s">
        <v>0</v>
      </c>
      <c r="C2" s="6" t="s">
        <v>179</v>
      </c>
      <c r="D2" s="5" t="s">
        <v>190</v>
      </c>
      <c r="E2" s="5" t="s">
        <v>178</v>
      </c>
      <c r="F2" s="4" t="s">
        <v>1</v>
      </c>
      <c r="G2" s="5" t="s">
        <v>180</v>
      </c>
      <c r="H2" s="5" t="s">
        <v>177</v>
      </c>
      <c r="I2" s="5" t="s">
        <v>191</v>
      </c>
      <c r="J2" s="5" t="s">
        <v>178</v>
      </c>
      <c r="K2" s="4" t="s">
        <v>2</v>
      </c>
      <c r="L2" s="6" t="s">
        <v>181</v>
      </c>
      <c r="M2" s="6" t="s">
        <v>127</v>
      </c>
      <c r="N2" s="5" t="s">
        <v>192</v>
      </c>
      <c r="O2" s="5" t="s">
        <v>178</v>
      </c>
      <c r="P2" s="4" t="s">
        <v>3</v>
      </c>
      <c r="Q2" s="7" t="s">
        <v>193</v>
      </c>
      <c r="R2" s="7" t="s">
        <v>194</v>
      </c>
      <c r="S2" s="8" t="s">
        <v>195</v>
      </c>
    </row>
    <row r="3" spans="1:19" ht="17" x14ac:dyDescent="0.2">
      <c r="A3" s="11">
        <v>1</v>
      </c>
      <c r="B3" s="4" t="s">
        <v>4</v>
      </c>
      <c r="C3" s="6" t="s">
        <v>196</v>
      </c>
      <c r="D3" s="6">
        <v>0</v>
      </c>
      <c r="E3" s="9">
        <f>D3/20</f>
        <v>0</v>
      </c>
      <c r="F3" s="10" t="s">
        <v>5</v>
      </c>
      <c r="G3" s="11" t="s">
        <v>126</v>
      </c>
      <c r="H3" s="6">
        <v>7</v>
      </c>
      <c r="I3" s="6">
        <v>12</v>
      </c>
      <c r="J3" s="13">
        <f>I3/20</f>
        <v>0.6</v>
      </c>
      <c r="K3" s="10" t="s">
        <v>6</v>
      </c>
      <c r="L3" s="11" t="s">
        <v>161</v>
      </c>
      <c r="M3" s="6">
        <v>1</v>
      </c>
      <c r="N3" s="6">
        <v>1</v>
      </c>
      <c r="O3" s="13">
        <f>N3/20</f>
        <v>0.05</v>
      </c>
      <c r="P3" s="10" t="s">
        <v>7</v>
      </c>
      <c r="Q3" s="13">
        <v>2.65</v>
      </c>
      <c r="R3" s="15">
        <v>4.25</v>
      </c>
      <c r="S3" s="15">
        <v>4.1500000000000004</v>
      </c>
    </row>
    <row r="4" spans="1:19" ht="17" x14ac:dyDescent="0.2">
      <c r="A4" s="11">
        <v>2</v>
      </c>
      <c r="B4" s="10" t="s">
        <v>8</v>
      </c>
      <c r="C4" s="11" t="s">
        <v>196</v>
      </c>
      <c r="D4" s="6">
        <v>1</v>
      </c>
      <c r="E4" s="9">
        <f>D4/20</f>
        <v>0.05</v>
      </c>
      <c r="F4" s="10" t="s">
        <v>9</v>
      </c>
      <c r="G4" s="6" t="s">
        <v>128</v>
      </c>
      <c r="H4" s="6">
        <v>8</v>
      </c>
      <c r="I4" s="6">
        <v>6</v>
      </c>
      <c r="J4" s="13">
        <f t="shared" ref="J4:J34" si="0">I4/20</f>
        <v>0.3</v>
      </c>
      <c r="K4" s="10" t="s">
        <v>10</v>
      </c>
      <c r="L4" s="6" t="s">
        <v>176</v>
      </c>
      <c r="M4" s="6">
        <v>1</v>
      </c>
      <c r="N4" s="6">
        <v>7</v>
      </c>
      <c r="O4" s="13">
        <f t="shared" ref="O4:O34" si="1">N4/20</f>
        <v>0.35</v>
      </c>
      <c r="P4" s="10" t="s">
        <v>11</v>
      </c>
      <c r="Q4" s="15">
        <v>3.7</v>
      </c>
      <c r="R4" s="15">
        <v>5.6</v>
      </c>
      <c r="S4" s="15">
        <v>5.0999999999999996</v>
      </c>
    </row>
    <row r="5" spans="1:19" ht="17" x14ac:dyDescent="0.2">
      <c r="A5" s="11">
        <v>3</v>
      </c>
      <c r="B5" s="10" t="s">
        <v>12</v>
      </c>
      <c r="C5" s="11" t="s">
        <v>196</v>
      </c>
      <c r="D5" s="6">
        <v>0</v>
      </c>
      <c r="E5" s="9">
        <f>D5/20</f>
        <v>0</v>
      </c>
      <c r="F5" s="10" t="s">
        <v>13</v>
      </c>
      <c r="G5" s="6" t="s">
        <v>129</v>
      </c>
      <c r="H5" s="6">
        <v>23</v>
      </c>
      <c r="I5" s="6">
        <v>6</v>
      </c>
      <c r="J5" s="13">
        <f t="shared" si="0"/>
        <v>0.3</v>
      </c>
      <c r="K5" s="10" t="s">
        <v>14</v>
      </c>
      <c r="L5" s="6" t="s">
        <v>141</v>
      </c>
      <c r="M5" s="6">
        <v>2</v>
      </c>
      <c r="N5" s="6">
        <v>0</v>
      </c>
      <c r="O5" s="13">
        <f t="shared" si="1"/>
        <v>0</v>
      </c>
      <c r="P5" s="10" t="s">
        <v>15</v>
      </c>
      <c r="Q5" s="15">
        <v>4.5</v>
      </c>
      <c r="R5" s="15">
        <v>3.35</v>
      </c>
      <c r="S5" s="15">
        <v>3.5</v>
      </c>
    </row>
    <row r="6" spans="1:19" ht="17" x14ac:dyDescent="0.2">
      <c r="A6" s="11">
        <v>4</v>
      </c>
      <c r="B6" s="10" t="s">
        <v>16</v>
      </c>
      <c r="C6" s="6" t="s">
        <v>196</v>
      </c>
      <c r="D6" s="6">
        <v>0</v>
      </c>
      <c r="E6" s="9">
        <f>D6/20</f>
        <v>0</v>
      </c>
      <c r="F6" s="10" t="s">
        <v>17</v>
      </c>
      <c r="G6" s="6" t="s">
        <v>130</v>
      </c>
      <c r="H6" s="6">
        <v>20</v>
      </c>
      <c r="I6" s="6">
        <v>18</v>
      </c>
      <c r="J6" s="13">
        <f t="shared" si="0"/>
        <v>0.9</v>
      </c>
      <c r="K6" s="10" t="s">
        <v>18</v>
      </c>
      <c r="L6" s="6" t="s">
        <v>142</v>
      </c>
      <c r="M6" s="6">
        <v>1</v>
      </c>
      <c r="N6" s="6">
        <v>1</v>
      </c>
      <c r="O6" s="13">
        <f t="shared" si="1"/>
        <v>0.05</v>
      </c>
      <c r="P6" s="12" t="s">
        <v>19</v>
      </c>
      <c r="Q6" s="15">
        <v>3.05</v>
      </c>
      <c r="R6" s="15">
        <v>5.15</v>
      </c>
      <c r="S6" s="15">
        <v>4.95</v>
      </c>
    </row>
    <row r="7" spans="1:19" ht="17" x14ac:dyDescent="0.2">
      <c r="A7" s="11">
        <v>5</v>
      </c>
      <c r="B7" s="10" t="s">
        <v>20</v>
      </c>
      <c r="C7" s="11" t="s">
        <v>196</v>
      </c>
      <c r="D7" s="6">
        <v>0</v>
      </c>
      <c r="E7" s="9">
        <f>D7/20</f>
        <v>0</v>
      </c>
      <c r="F7" s="10" t="s">
        <v>21</v>
      </c>
      <c r="G7" s="6" t="s">
        <v>131</v>
      </c>
      <c r="H7" s="6">
        <v>15</v>
      </c>
      <c r="I7" s="6">
        <v>6</v>
      </c>
      <c r="J7" s="13">
        <f t="shared" si="0"/>
        <v>0.3</v>
      </c>
      <c r="K7" s="10" t="s">
        <v>22</v>
      </c>
      <c r="L7" s="6" t="s">
        <v>135</v>
      </c>
      <c r="M7" s="6">
        <v>1</v>
      </c>
      <c r="N7" s="6">
        <v>6</v>
      </c>
      <c r="O7" s="13">
        <f t="shared" si="1"/>
        <v>0.3</v>
      </c>
      <c r="P7" s="10" t="s">
        <v>23</v>
      </c>
      <c r="Q7" s="15">
        <v>3.3</v>
      </c>
      <c r="R7" s="15">
        <v>5.05</v>
      </c>
      <c r="S7" s="15">
        <v>4.6500000000000004</v>
      </c>
    </row>
    <row r="8" spans="1:19" ht="17" x14ac:dyDescent="0.2">
      <c r="A8" s="11">
        <v>6</v>
      </c>
      <c r="B8" s="10" t="s">
        <v>24</v>
      </c>
      <c r="C8" s="11" t="s">
        <v>196</v>
      </c>
      <c r="D8" s="6">
        <v>2</v>
      </c>
      <c r="E8" s="9">
        <f>D8/20</f>
        <v>0.1</v>
      </c>
      <c r="F8" s="10" t="s">
        <v>25</v>
      </c>
      <c r="G8" s="6" t="s">
        <v>132</v>
      </c>
      <c r="H8" s="6">
        <v>8</v>
      </c>
      <c r="I8" s="6">
        <v>2</v>
      </c>
      <c r="J8" s="13">
        <f t="shared" si="0"/>
        <v>0.1</v>
      </c>
      <c r="K8" s="10" t="s">
        <v>26</v>
      </c>
      <c r="L8" s="6" t="s">
        <v>136</v>
      </c>
      <c r="M8" s="6">
        <v>1</v>
      </c>
      <c r="N8" s="6">
        <v>4</v>
      </c>
      <c r="O8" s="13">
        <f t="shared" si="1"/>
        <v>0.2</v>
      </c>
      <c r="P8" s="12" t="s">
        <v>27</v>
      </c>
      <c r="Q8" s="15">
        <v>3.5</v>
      </c>
      <c r="R8" s="15">
        <v>4.45</v>
      </c>
      <c r="S8" s="15">
        <v>4.05</v>
      </c>
    </row>
    <row r="9" spans="1:19" ht="17" x14ac:dyDescent="0.2">
      <c r="A9" s="11">
        <v>7</v>
      </c>
      <c r="B9" s="10" t="s">
        <v>28</v>
      </c>
      <c r="C9" s="11" t="s">
        <v>197</v>
      </c>
      <c r="D9" s="6">
        <v>0</v>
      </c>
      <c r="E9" s="9">
        <f>D9/20</f>
        <v>0</v>
      </c>
      <c r="F9" s="10" t="s">
        <v>29</v>
      </c>
      <c r="G9" s="6" t="s">
        <v>133</v>
      </c>
      <c r="H9" s="6">
        <v>9</v>
      </c>
      <c r="I9" s="6">
        <v>9</v>
      </c>
      <c r="J9" s="13">
        <f t="shared" si="0"/>
        <v>0.45</v>
      </c>
      <c r="K9" s="10" t="s">
        <v>30</v>
      </c>
      <c r="L9" s="6" t="s">
        <v>134</v>
      </c>
      <c r="M9" s="6">
        <v>2</v>
      </c>
      <c r="N9" s="6">
        <v>2</v>
      </c>
      <c r="O9" s="13">
        <f t="shared" si="1"/>
        <v>0.1</v>
      </c>
      <c r="P9" s="12" t="s">
        <v>31</v>
      </c>
      <c r="Q9" s="15">
        <v>4.7</v>
      </c>
      <c r="R9" s="15">
        <v>5.0999999999999996</v>
      </c>
      <c r="S9" s="15">
        <v>4.5</v>
      </c>
    </row>
    <row r="10" spans="1:19" ht="17" x14ac:dyDescent="0.2">
      <c r="A10" s="11">
        <v>8</v>
      </c>
      <c r="B10" s="10" t="s">
        <v>32</v>
      </c>
      <c r="C10" s="11" t="s">
        <v>197</v>
      </c>
      <c r="D10" s="6">
        <v>0</v>
      </c>
      <c r="E10" s="9">
        <f>D10/20</f>
        <v>0</v>
      </c>
      <c r="F10" s="10" t="s">
        <v>33</v>
      </c>
      <c r="G10" s="6" t="s">
        <v>138</v>
      </c>
      <c r="H10" s="6">
        <v>8</v>
      </c>
      <c r="I10" s="6">
        <v>2</v>
      </c>
      <c r="J10" s="13">
        <f t="shared" si="0"/>
        <v>0.1</v>
      </c>
      <c r="K10" s="10" t="s">
        <v>34</v>
      </c>
      <c r="L10" s="6" t="s">
        <v>137</v>
      </c>
      <c r="M10" s="6">
        <v>1</v>
      </c>
      <c r="N10" s="6">
        <v>5</v>
      </c>
      <c r="O10" s="13">
        <f t="shared" si="1"/>
        <v>0.25</v>
      </c>
      <c r="P10" s="12" t="s">
        <v>182</v>
      </c>
      <c r="Q10" s="15">
        <v>4.3499999999999996</v>
      </c>
      <c r="R10" s="15">
        <v>5.25</v>
      </c>
      <c r="S10" s="15">
        <v>5.0999999999999996</v>
      </c>
    </row>
    <row r="11" spans="1:19" ht="17" x14ac:dyDescent="0.2">
      <c r="A11" s="11">
        <v>9</v>
      </c>
      <c r="B11" s="10" t="s">
        <v>35</v>
      </c>
      <c r="C11" s="11" t="s">
        <v>197</v>
      </c>
      <c r="D11" s="6">
        <v>2</v>
      </c>
      <c r="E11" s="9">
        <f>D11/20</f>
        <v>0.1</v>
      </c>
      <c r="F11" s="10" t="s">
        <v>36</v>
      </c>
      <c r="G11" s="6" t="s">
        <v>139</v>
      </c>
      <c r="H11" s="6">
        <v>10</v>
      </c>
      <c r="I11" s="6">
        <v>7</v>
      </c>
      <c r="J11" s="13">
        <f t="shared" si="0"/>
        <v>0.35</v>
      </c>
      <c r="K11" s="10" t="s">
        <v>37</v>
      </c>
      <c r="L11" s="6" t="s">
        <v>143</v>
      </c>
      <c r="M11" s="6">
        <v>2</v>
      </c>
      <c r="N11" s="6">
        <v>2</v>
      </c>
      <c r="O11" s="13">
        <f t="shared" si="1"/>
        <v>0.1</v>
      </c>
      <c r="P11" s="12" t="s">
        <v>7</v>
      </c>
      <c r="Q11" s="15">
        <v>3.6</v>
      </c>
      <c r="R11" s="15">
        <v>4.9000000000000004</v>
      </c>
      <c r="S11" s="15">
        <v>5.35</v>
      </c>
    </row>
    <row r="12" spans="1:19" ht="17" x14ac:dyDescent="0.2">
      <c r="A12" s="11">
        <v>10</v>
      </c>
      <c r="B12" s="10" t="s">
        <v>38</v>
      </c>
      <c r="C12" s="11" t="s">
        <v>197</v>
      </c>
      <c r="D12" s="6">
        <v>0</v>
      </c>
      <c r="E12" s="9">
        <f>D12/20</f>
        <v>0</v>
      </c>
      <c r="F12" s="10" t="s">
        <v>39</v>
      </c>
      <c r="G12" s="6" t="s">
        <v>126</v>
      </c>
      <c r="H12" s="6">
        <v>13</v>
      </c>
      <c r="I12" s="6">
        <v>7</v>
      </c>
      <c r="J12" s="13">
        <f t="shared" si="0"/>
        <v>0.35</v>
      </c>
      <c r="K12" s="10" t="s">
        <v>40</v>
      </c>
      <c r="L12" s="6" t="s">
        <v>144</v>
      </c>
      <c r="M12" s="6">
        <v>1</v>
      </c>
      <c r="N12" s="6">
        <v>4</v>
      </c>
      <c r="O12" s="13">
        <f t="shared" si="1"/>
        <v>0.2</v>
      </c>
      <c r="P12" s="10" t="s">
        <v>41</v>
      </c>
      <c r="Q12" s="15">
        <v>3.6</v>
      </c>
      <c r="R12" s="15">
        <v>4.3</v>
      </c>
      <c r="S12" s="15">
        <v>4.05</v>
      </c>
    </row>
    <row r="13" spans="1:19" ht="17" x14ac:dyDescent="0.2">
      <c r="A13" s="11">
        <v>11</v>
      </c>
      <c r="B13" s="10" t="s">
        <v>42</v>
      </c>
      <c r="C13" s="11" t="s">
        <v>197</v>
      </c>
      <c r="D13" s="6">
        <v>0</v>
      </c>
      <c r="E13" s="9">
        <f>D13/20</f>
        <v>0</v>
      </c>
      <c r="F13" s="10" t="s">
        <v>43</v>
      </c>
      <c r="G13" s="6" t="s">
        <v>140</v>
      </c>
      <c r="H13" s="6">
        <v>6</v>
      </c>
      <c r="I13" s="6">
        <v>10</v>
      </c>
      <c r="J13" s="13">
        <f t="shared" si="0"/>
        <v>0.5</v>
      </c>
      <c r="K13" s="10" t="s">
        <v>183</v>
      </c>
      <c r="L13" s="6" t="s">
        <v>145</v>
      </c>
      <c r="M13" s="6">
        <v>1</v>
      </c>
      <c r="N13" s="6">
        <v>8</v>
      </c>
      <c r="O13" s="13">
        <f t="shared" si="1"/>
        <v>0.4</v>
      </c>
      <c r="P13" s="10" t="s">
        <v>44</v>
      </c>
      <c r="Q13" s="15">
        <v>3.35</v>
      </c>
      <c r="R13" s="15">
        <v>5.45</v>
      </c>
      <c r="S13" s="15">
        <v>4.25</v>
      </c>
    </row>
    <row r="14" spans="1:19" ht="17" x14ac:dyDescent="0.2">
      <c r="A14" s="11">
        <v>12</v>
      </c>
      <c r="B14" s="10" t="s">
        <v>45</v>
      </c>
      <c r="C14" s="11" t="s">
        <v>197</v>
      </c>
      <c r="D14" s="6">
        <v>0</v>
      </c>
      <c r="E14" s="9">
        <f>D14/20</f>
        <v>0</v>
      </c>
      <c r="F14" s="10" t="s">
        <v>46</v>
      </c>
      <c r="G14" s="6" t="s">
        <v>146</v>
      </c>
      <c r="H14" s="6">
        <v>15</v>
      </c>
      <c r="I14" s="6">
        <v>9</v>
      </c>
      <c r="J14" s="13">
        <f t="shared" si="0"/>
        <v>0.45</v>
      </c>
      <c r="K14" s="10" t="s">
        <v>47</v>
      </c>
      <c r="L14" s="6" t="s">
        <v>152</v>
      </c>
      <c r="M14" s="6">
        <v>3</v>
      </c>
      <c r="N14" s="6">
        <v>8</v>
      </c>
      <c r="O14" s="13">
        <f t="shared" si="1"/>
        <v>0.4</v>
      </c>
      <c r="P14" s="12" t="s">
        <v>48</v>
      </c>
      <c r="Q14" s="15">
        <v>4.3</v>
      </c>
      <c r="R14" s="15">
        <v>4.8</v>
      </c>
      <c r="S14" s="15">
        <v>4.3</v>
      </c>
    </row>
    <row r="15" spans="1:19" ht="17" x14ac:dyDescent="0.2">
      <c r="A15" s="11">
        <v>13</v>
      </c>
      <c r="B15" s="10" t="s">
        <v>49</v>
      </c>
      <c r="C15" s="11" t="s">
        <v>198</v>
      </c>
      <c r="D15" s="6">
        <v>0</v>
      </c>
      <c r="E15" s="9">
        <f>D15/20</f>
        <v>0</v>
      </c>
      <c r="F15" s="10" t="s">
        <v>50</v>
      </c>
      <c r="G15" s="6" t="s">
        <v>126</v>
      </c>
      <c r="H15" s="6">
        <v>8</v>
      </c>
      <c r="I15" s="6">
        <v>3</v>
      </c>
      <c r="J15" s="13">
        <f t="shared" si="0"/>
        <v>0.15</v>
      </c>
      <c r="K15" s="10" t="s">
        <v>51</v>
      </c>
      <c r="L15" s="6" t="s">
        <v>153</v>
      </c>
      <c r="M15" s="6">
        <v>1</v>
      </c>
      <c r="N15" s="6">
        <v>1</v>
      </c>
      <c r="O15" s="13">
        <f t="shared" si="1"/>
        <v>0.05</v>
      </c>
      <c r="P15" s="12" t="s">
        <v>52</v>
      </c>
      <c r="Q15" s="15">
        <v>5.2</v>
      </c>
      <c r="R15" s="15">
        <v>4.75</v>
      </c>
      <c r="S15" s="15">
        <v>5.2</v>
      </c>
    </row>
    <row r="16" spans="1:19" ht="17" x14ac:dyDescent="0.2">
      <c r="A16" s="11">
        <v>14</v>
      </c>
      <c r="B16" s="10" t="s">
        <v>53</v>
      </c>
      <c r="C16" s="11" t="s">
        <v>198</v>
      </c>
      <c r="D16" s="6">
        <v>1</v>
      </c>
      <c r="E16" s="9">
        <f>D16/20</f>
        <v>0.05</v>
      </c>
      <c r="F16" s="10" t="s">
        <v>54</v>
      </c>
      <c r="G16" s="6" t="s">
        <v>147</v>
      </c>
      <c r="H16" s="6">
        <v>10</v>
      </c>
      <c r="I16" s="6">
        <v>7</v>
      </c>
      <c r="J16" s="13">
        <f t="shared" si="0"/>
        <v>0.35</v>
      </c>
      <c r="K16" s="10" t="s">
        <v>55</v>
      </c>
      <c r="L16" s="6" t="s">
        <v>145</v>
      </c>
      <c r="M16" s="6">
        <v>2</v>
      </c>
      <c r="N16" s="6">
        <v>3</v>
      </c>
      <c r="O16" s="13">
        <f t="shared" si="1"/>
        <v>0.15</v>
      </c>
      <c r="P16" s="12" t="s">
        <v>56</v>
      </c>
      <c r="Q16" s="15">
        <v>4.8499999999999996</v>
      </c>
      <c r="R16" s="15">
        <v>5</v>
      </c>
      <c r="S16" s="15">
        <v>5.05</v>
      </c>
    </row>
    <row r="17" spans="1:19" ht="17" x14ac:dyDescent="0.2">
      <c r="A17" s="11">
        <v>15</v>
      </c>
      <c r="B17" s="10" t="s">
        <v>57</v>
      </c>
      <c r="C17" s="11" t="s">
        <v>198</v>
      </c>
      <c r="D17" s="6">
        <v>0</v>
      </c>
      <c r="E17" s="9">
        <f>D17/20</f>
        <v>0</v>
      </c>
      <c r="F17" s="10" t="s">
        <v>58</v>
      </c>
      <c r="G17" s="6" t="s">
        <v>126</v>
      </c>
      <c r="H17" s="6">
        <v>15</v>
      </c>
      <c r="I17" s="6">
        <v>4</v>
      </c>
      <c r="J17" s="13">
        <f t="shared" si="0"/>
        <v>0.2</v>
      </c>
      <c r="K17" s="10" t="s">
        <v>59</v>
      </c>
      <c r="L17" s="6" t="s">
        <v>154</v>
      </c>
      <c r="M17" s="6">
        <v>1</v>
      </c>
      <c r="N17" s="6">
        <v>0</v>
      </c>
      <c r="O17" s="13">
        <f t="shared" si="1"/>
        <v>0</v>
      </c>
      <c r="P17" s="12" t="s">
        <v>60</v>
      </c>
      <c r="Q17" s="15">
        <v>4.45</v>
      </c>
      <c r="R17" s="15">
        <v>5.0999999999999996</v>
      </c>
      <c r="S17" s="15">
        <v>3.8</v>
      </c>
    </row>
    <row r="18" spans="1:19" ht="17" x14ac:dyDescent="0.2">
      <c r="A18" s="11">
        <v>16</v>
      </c>
      <c r="B18" s="10" t="s">
        <v>184</v>
      </c>
      <c r="C18" s="11" t="s">
        <v>198</v>
      </c>
      <c r="D18" s="6">
        <v>1</v>
      </c>
      <c r="E18" s="9">
        <f>D18/20</f>
        <v>0.05</v>
      </c>
      <c r="F18" s="10" t="s">
        <v>61</v>
      </c>
      <c r="G18" s="6" t="s">
        <v>148</v>
      </c>
      <c r="H18" s="6">
        <v>10</v>
      </c>
      <c r="I18" s="6">
        <v>12</v>
      </c>
      <c r="J18" s="13">
        <f t="shared" si="0"/>
        <v>0.6</v>
      </c>
      <c r="K18" s="10" t="s">
        <v>62</v>
      </c>
      <c r="L18" s="6" t="s">
        <v>155</v>
      </c>
      <c r="M18" s="6">
        <v>1</v>
      </c>
      <c r="N18" s="6">
        <v>4</v>
      </c>
      <c r="O18" s="13">
        <f t="shared" si="1"/>
        <v>0.2</v>
      </c>
      <c r="P18" s="12" t="s">
        <v>63</v>
      </c>
      <c r="Q18" s="15">
        <v>4.75</v>
      </c>
      <c r="R18" s="15">
        <v>4.55</v>
      </c>
      <c r="S18" s="15">
        <v>3.55</v>
      </c>
    </row>
    <row r="19" spans="1:19" ht="17" x14ac:dyDescent="0.2">
      <c r="A19" s="11">
        <v>17</v>
      </c>
      <c r="B19" s="10" t="s">
        <v>64</v>
      </c>
      <c r="C19" s="11" t="s">
        <v>199</v>
      </c>
      <c r="D19" s="6">
        <v>0</v>
      </c>
      <c r="E19" s="9">
        <f>D19/20</f>
        <v>0</v>
      </c>
      <c r="F19" s="10" t="s">
        <v>65</v>
      </c>
      <c r="G19" s="6" t="s">
        <v>133</v>
      </c>
      <c r="H19" s="6">
        <v>17</v>
      </c>
      <c r="I19" s="6">
        <v>2</v>
      </c>
      <c r="J19" s="13">
        <f t="shared" si="0"/>
        <v>0.1</v>
      </c>
      <c r="K19" s="10" t="s">
        <v>66</v>
      </c>
      <c r="L19" s="6" t="s">
        <v>156</v>
      </c>
      <c r="M19" s="6">
        <v>1</v>
      </c>
      <c r="N19" s="6">
        <v>1</v>
      </c>
      <c r="O19" s="13">
        <f t="shared" si="1"/>
        <v>0.05</v>
      </c>
      <c r="P19" s="10" t="s">
        <v>67</v>
      </c>
      <c r="Q19" s="15">
        <v>5.25</v>
      </c>
      <c r="R19" s="15">
        <v>5.3</v>
      </c>
      <c r="S19" s="15">
        <v>4.9000000000000004</v>
      </c>
    </row>
    <row r="20" spans="1:19" ht="17" x14ac:dyDescent="0.2">
      <c r="A20" s="11">
        <v>18</v>
      </c>
      <c r="B20" s="10" t="s">
        <v>68</v>
      </c>
      <c r="C20" s="11" t="s">
        <v>199</v>
      </c>
      <c r="D20" s="6">
        <v>4</v>
      </c>
      <c r="E20" s="9">
        <f>D20/20</f>
        <v>0.2</v>
      </c>
      <c r="F20" s="10" t="s">
        <v>69</v>
      </c>
      <c r="G20" s="6" t="s">
        <v>149</v>
      </c>
      <c r="H20" s="6">
        <v>8</v>
      </c>
      <c r="I20" s="6">
        <v>8</v>
      </c>
      <c r="J20" s="13">
        <f t="shared" si="0"/>
        <v>0.4</v>
      </c>
      <c r="K20" s="10" t="s">
        <v>70</v>
      </c>
      <c r="L20" s="6" t="s">
        <v>157</v>
      </c>
      <c r="M20" s="6">
        <v>2</v>
      </c>
      <c r="N20" s="6">
        <v>1</v>
      </c>
      <c r="O20" s="13">
        <f t="shared" si="1"/>
        <v>0.05</v>
      </c>
      <c r="P20" s="10" t="s">
        <v>71</v>
      </c>
      <c r="Q20" s="15">
        <v>4.7</v>
      </c>
      <c r="R20" s="15">
        <v>4.8</v>
      </c>
      <c r="S20" s="15">
        <v>4.8</v>
      </c>
    </row>
    <row r="21" spans="1:19" ht="17" x14ac:dyDescent="0.2">
      <c r="A21" s="11">
        <v>19</v>
      </c>
      <c r="B21" s="10" t="s">
        <v>72</v>
      </c>
      <c r="C21" s="11" t="s">
        <v>199</v>
      </c>
      <c r="D21" s="6">
        <v>4</v>
      </c>
      <c r="E21" s="9">
        <f>D21/20</f>
        <v>0.2</v>
      </c>
      <c r="F21" s="10" t="s">
        <v>73</v>
      </c>
      <c r="G21" s="6" t="s">
        <v>150</v>
      </c>
      <c r="H21" s="6">
        <v>6</v>
      </c>
      <c r="I21" s="6">
        <v>11</v>
      </c>
      <c r="J21" s="13">
        <f t="shared" si="0"/>
        <v>0.55000000000000004</v>
      </c>
      <c r="K21" s="10" t="s">
        <v>74</v>
      </c>
      <c r="L21" s="6" t="s">
        <v>158</v>
      </c>
      <c r="M21" s="6">
        <v>2</v>
      </c>
      <c r="N21" s="6">
        <v>6</v>
      </c>
      <c r="O21" s="13">
        <f t="shared" si="1"/>
        <v>0.3</v>
      </c>
      <c r="P21" s="12" t="s">
        <v>75</v>
      </c>
      <c r="Q21" s="15">
        <v>4.55</v>
      </c>
      <c r="R21" s="15">
        <v>4.55</v>
      </c>
      <c r="S21" s="15">
        <v>4.3</v>
      </c>
    </row>
    <row r="22" spans="1:19" ht="17" x14ac:dyDescent="0.2">
      <c r="A22" s="11">
        <v>20</v>
      </c>
      <c r="B22" s="10" t="s">
        <v>76</v>
      </c>
      <c r="C22" s="11" t="s">
        <v>199</v>
      </c>
      <c r="D22" s="6">
        <v>4</v>
      </c>
      <c r="E22" s="9">
        <f>D22/20</f>
        <v>0.2</v>
      </c>
      <c r="F22" s="10" t="s">
        <v>77</v>
      </c>
      <c r="G22" s="6" t="s">
        <v>151</v>
      </c>
      <c r="H22" s="6">
        <v>12</v>
      </c>
      <c r="I22" s="6">
        <v>8</v>
      </c>
      <c r="J22" s="13">
        <f t="shared" si="0"/>
        <v>0.4</v>
      </c>
      <c r="K22" s="10" t="s">
        <v>78</v>
      </c>
      <c r="L22" s="6" t="s">
        <v>159</v>
      </c>
      <c r="M22" s="6">
        <v>1</v>
      </c>
      <c r="N22" s="6">
        <v>5</v>
      </c>
      <c r="O22" s="13">
        <f t="shared" si="1"/>
        <v>0.25</v>
      </c>
      <c r="P22" s="12" t="s">
        <v>79</v>
      </c>
      <c r="Q22" s="15">
        <v>4.4000000000000004</v>
      </c>
      <c r="R22" s="15">
        <v>4.5999999999999996</v>
      </c>
      <c r="S22" s="15">
        <v>4.75</v>
      </c>
    </row>
    <row r="23" spans="1:19" ht="17" x14ac:dyDescent="0.2">
      <c r="A23" s="11">
        <v>21</v>
      </c>
      <c r="B23" s="10" t="s">
        <v>80</v>
      </c>
      <c r="C23" s="11" t="s">
        <v>199</v>
      </c>
      <c r="D23" s="6">
        <v>1</v>
      </c>
      <c r="E23" s="9">
        <f>D23/20</f>
        <v>0.05</v>
      </c>
      <c r="F23" s="10" t="s">
        <v>81</v>
      </c>
      <c r="G23" s="6" t="s">
        <v>160</v>
      </c>
      <c r="H23" s="6">
        <v>6</v>
      </c>
      <c r="I23" s="6">
        <v>11</v>
      </c>
      <c r="J23" s="13">
        <f t="shared" si="0"/>
        <v>0.55000000000000004</v>
      </c>
      <c r="K23" s="10" t="s">
        <v>82</v>
      </c>
      <c r="L23" s="6" t="s">
        <v>164</v>
      </c>
      <c r="M23" s="6">
        <v>1</v>
      </c>
      <c r="N23" s="6">
        <v>0</v>
      </c>
      <c r="O23" s="13">
        <f t="shared" si="1"/>
        <v>0</v>
      </c>
      <c r="P23" s="10" t="s">
        <v>83</v>
      </c>
      <c r="Q23" s="15">
        <v>4.8</v>
      </c>
      <c r="R23" s="15">
        <v>5.0999999999999996</v>
      </c>
      <c r="S23" s="15">
        <v>5.0999999999999996</v>
      </c>
    </row>
    <row r="24" spans="1:19" ht="17" x14ac:dyDescent="0.2">
      <c r="A24" s="11">
        <v>22</v>
      </c>
      <c r="B24" s="10" t="s">
        <v>84</v>
      </c>
      <c r="C24" s="11" t="s">
        <v>199</v>
      </c>
      <c r="D24" s="6">
        <v>3</v>
      </c>
      <c r="E24" s="9">
        <f>D24/20</f>
        <v>0.15</v>
      </c>
      <c r="F24" s="10" t="s">
        <v>185</v>
      </c>
      <c r="G24" s="6" t="s">
        <v>129</v>
      </c>
      <c r="H24" s="6">
        <v>20</v>
      </c>
      <c r="I24" s="6">
        <v>4</v>
      </c>
      <c r="J24" s="13">
        <f t="shared" si="0"/>
        <v>0.2</v>
      </c>
      <c r="K24" s="10" t="s">
        <v>201</v>
      </c>
      <c r="L24" s="6" t="s">
        <v>165</v>
      </c>
      <c r="M24" s="6">
        <v>1</v>
      </c>
      <c r="N24" s="6">
        <v>1</v>
      </c>
      <c r="O24" s="13">
        <f t="shared" si="1"/>
        <v>0.05</v>
      </c>
      <c r="P24" s="10" t="s">
        <v>85</v>
      </c>
      <c r="Q24" s="15">
        <v>4.9000000000000004</v>
      </c>
      <c r="R24" s="15">
        <v>4.75</v>
      </c>
      <c r="S24" s="15">
        <v>5.0999999999999996</v>
      </c>
    </row>
    <row r="25" spans="1:19" ht="17" x14ac:dyDescent="0.2">
      <c r="A25" s="11">
        <v>23</v>
      </c>
      <c r="B25" s="10" t="s">
        <v>86</v>
      </c>
      <c r="C25" s="11" t="s">
        <v>199</v>
      </c>
      <c r="D25" s="6">
        <v>9</v>
      </c>
      <c r="E25" s="9">
        <f>D25/20</f>
        <v>0.45</v>
      </c>
      <c r="F25" s="10" t="s">
        <v>87</v>
      </c>
      <c r="G25" s="6" t="s">
        <v>148</v>
      </c>
      <c r="H25" s="6">
        <v>15</v>
      </c>
      <c r="I25" s="6">
        <v>11</v>
      </c>
      <c r="J25" s="13">
        <f t="shared" si="0"/>
        <v>0.55000000000000004</v>
      </c>
      <c r="K25" s="10" t="s">
        <v>88</v>
      </c>
      <c r="L25" s="6" t="s">
        <v>142</v>
      </c>
      <c r="M25" s="6">
        <v>1</v>
      </c>
      <c r="N25" s="6">
        <v>5</v>
      </c>
      <c r="O25" s="13">
        <f t="shared" si="1"/>
        <v>0.25</v>
      </c>
      <c r="P25" s="12" t="s">
        <v>89</v>
      </c>
      <c r="Q25" s="15">
        <v>5.05</v>
      </c>
      <c r="R25" s="15">
        <v>5.15</v>
      </c>
      <c r="S25" s="15">
        <v>4.5</v>
      </c>
    </row>
    <row r="26" spans="1:19" ht="17" x14ac:dyDescent="0.2">
      <c r="A26" s="11">
        <v>24</v>
      </c>
      <c r="B26" s="10" t="s">
        <v>90</v>
      </c>
      <c r="C26" s="11" t="s">
        <v>200</v>
      </c>
      <c r="D26" s="6">
        <v>0</v>
      </c>
      <c r="E26" s="9">
        <f>D26/20</f>
        <v>0</v>
      </c>
      <c r="F26" s="10" t="s">
        <v>91</v>
      </c>
      <c r="G26" s="6" t="s">
        <v>161</v>
      </c>
      <c r="H26" s="6">
        <v>9</v>
      </c>
      <c r="I26" s="6">
        <v>1</v>
      </c>
      <c r="J26" s="13">
        <f t="shared" si="0"/>
        <v>0.05</v>
      </c>
      <c r="K26" s="10" t="s">
        <v>92</v>
      </c>
      <c r="L26" s="6" t="s">
        <v>166</v>
      </c>
      <c r="M26" s="6">
        <v>2</v>
      </c>
      <c r="N26" s="6">
        <v>0</v>
      </c>
      <c r="O26" s="13">
        <f t="shared" si="1"/>
        <v>0</v>
      </c>
      <c r="P26" s="12" t="s">
        <v>93</v>
      </c>
      <c r="Q26" s="15">
        <v>2.85</v>
      </c>
      <c r="R26" s="15">
        <v>4.9000000000000004</v>
      </c>
      <c r="S26" s="15">
        <v>5.3</v>
      </c>
    </row>
    <row r="27" spans="1:19" ht="17" x14ac:dyDescent="0.2">
      <c r="A27" s="11">
        <v>25</v>
      </c>
      <c r="B27" s="10" t="s">
        <v>94</v>
      </c>
      <c r="C27" s="11" t="s">
        <v>200</v>
      </c>
      <c r="D27" s="6">
        <v>0</v>
      </c>
      <c r="E27" s="9">
        <f>D27/20</f>
        <v>0</v>
      </c>
      <c r="F27" s="10" t="s">
        <v>95</v>
      </c>
      <c r="G27" s="6" t="s">
        <v>162</v>
      </c>
      <c r="H27" s="6">
        <v>8</v>
      </c>
      <c r="I27" s="6">
        <v>17</v>
      </c>
      <c r="J27" s="13">
        <f t="shared" si="0"/>
        <v>0.85</v>
      </c>
      <c r="K27" s="10" t="s">
        <v>96</v>
      </c>
      <c r="L27" s="6" t="s">
        <v>167</v>
      </c>
      <c r="M27" s="6">
        <v>1</v>
      </c>
      <c r="N27" s="6">
        <v>1</v>
      </c>
      <c r="O27" s="13">
        <f t="shared" si="1"/>
        <v>0.05</v>
      </c>
      <c r="P27" s="12" t="s">
        <v>97</v>
      </c>
      <c r="Q27" s="15">
        <v>3.25</v>
      </c>
      <c r="R27" s="15">
        <v>5.15</v>
      </c>
      <c r="S27" s="15">
        <v>3.8</v>
      </c>
    </row>
    <row r="28" spans="1:19" ht="17" x14ac:dyDescent="0.2">
      <c r="A28" s="11">
        <v>26</v>
      </c>
      <c r="B28" s="10" t="s">
        <v>98</v>
      </c>
      <c r="C28" s="11" t="s">
        <v>200</v>
      </c>
      <c r="D28" s="6">
        <v>2</v>
      </c>
      <c r="E28" s="9">
        <f>D28/20</f>
        <v>0.1</v>
      </c>
      <c r="F28" s="10" t="s">
        <v>99</v>
      </c>
      <c r="G28" s="6" t="s">
        <v>146</v>
      </c>
      <c r="H28" s="6">
        <v>20</v>
      </c>
      <c r="I28" s="6">
        <v>12</v>
      </c>
      <c r="J28" s="13">
        <f t="shared" si="0"/>
        <v>0.6</v>
      </c>
      <c r="K28" s="10" t="s">
        <v>100</v>
      </c>
      <c r="L28" s="6" t="s">
        <v>168</v>
      </c>
      <c r="M28" s="6">
        <v>1</v>
      </c>
      <c r="N28" s="6">
        <v>5</v>
      </c>
      <c r="O28" s="13">
        <f t="shared" si="1"/>
        <v>0.25</v>
      </c>
      <c r="P28" s="12" t="s">
        <v>101</v>
      </c>
      <c r="Q28" s="15">
        <v>4.3499999999999996</v>
      </c>
      <c r="R28" s="15">
        <v>4.0999999999999996</v>
      </c>
      <c r="S28" s="15">
        <v>4.3</v>
      </c>
    </row>
    <row r="29" spans="1:19" ht="17" x14ac:dyDescent="0.2">
      <c r="A29" s="11">
        <v>27</v>
      </c>
      <c r="B29" s="10" t="s">
        <v>102</v>
      </c>
      <c r="C29" s="11" t="s">
        <v>200</v>
      </c>
      <c r="D29" s="6">
        <v>0</v>
      </c>
      <c r="E29" s="9">
        <f>D29/20</f>
        <v>0</v>
      </c>
      <c r="F29" s="10" t="s">
        <v>103</v>
      </c>
      <c r="G29" s="6" t="s">
        <v>163</v>
      </c>
      <c r="H29" s="6">
        <v>9</v>
      </c>
      <c r="I29" s="6">
        <v>1</v>
      </c>
      <c r="J29" s="13">
        <f t="shared" si="0"/>
        <v>0.05</v>
      </c>
      <c r="K29" s="10" t="s">
        <v>104</v>
      </c>
      <c r="L29" s="6" t="s">
        <v>169</v>
      </c>
      <c r="M29" s="6">
        <v>2</v>
      </c>
      <c r="N29" s="6">
        <v>0</v>
      </c>
      <c r="O29" s="13">
        <f t="shared" si="1"/>
        <v>0</v>
      </c>
      <c r="P29" s="12" t="s">
        <v>105</v>
      </c>
      <c r="Q29" s="15">
        <v>4.6500000000000004</v>
      </c>
      <c r="R29" s="15">
        <v>4.5</v>
      </c>
      <c r="S29" s="15">
        <v>4.7</v>
      </c>
    </row>
    <row r="30" spans="1:19" ht="17" x14ac:dyDescent="0.2">
      <c r="A30" s="11">
        <v>28</v>
      </c>
      <c r="B30" s="10" t="s">
        <v>106</v>
      </c>
      <c r="C30" s="11" t="s">
        <v>200</v>
      </c>
      <c r="D30" s="6">
        <v>0</v>
      </c>
      <c r="E30" s="9">
        <f>D30/20</f>
        <v>0</v>
      </c>
      <c r="F30" s="10" t="s">
        <v>107</v>
      </c>
      <c r="G30" s="6" t="s">
        <v>170</v>
      </c>
      <c r="H30" s="6">
        <v>14</v>
      </c>
      <c r="I30" s="6">
        <v>5</v>
      </c>
      <c r="J30" s="13">
        <f t="shared" si="0"/>
        <v>0.25</v>
      </c>
      <c r="K30" s="10" t="s">
        <v>186</v>
      </c>
      <c r="L30" s="6" t="s">
        <v>173</v>
      </c>
      <c r="M30" s="6">
        <v>1</v>
      </c>
      <c r="N30" s="6">
        <v>2</v>
      </c>
      <c r="O30" s="13">
        <f t="shared" si="1"/>
        <v>0.1</v>
      </c>
      <c r="P30" s="12" t="s">
        <v>108</v>
      </c>
      <c r="Q30" s="15">
        <v>3.35</v>
      </c>
      <c r="R30" s="15">
        <v>4.3</v>
      </c>
      <c r="S30" s="15">
        <v>4.45</v>
      </c>
    </row>
    <row r="31" spans="1:19" ht="17" x14ac:dyDescent="0.2">
      <c r="A31" s="11">
        <v>29</v>
      </c>
      <c r="B31" s="10" t="s">
        <v>109</v>
      </c>
      <c r="C31" s="11" t="s">
        <v>200</v>
      </c>
      <c r="D31" s="6">
        <v>1</v>
      </c>
      <c r="E31" s="9">
        <f>D31/20</f>
        <v>0.05</v>
      </c>
      <c r="F31" s="10" t="s">
        <v>110</v>
      </c>
      <c r="G31" s="6" t="s">
        <v>158</v>
      </c>
      <c r="H31" s="6">
        <v>6</v>
      </c>
      <c r="I31" s="6">
        <v>5</v>
      </c>
      <c r="J31" s="13">
        <f t="shared" si="0"/>
        <v>0.25</v>
      </c>
      <c r="K31" s="10" t="s">
        <v>111</v>
      </c>
      <c r="L31" s="6" t="s">
        <v>174</v>
      </c>
      <c r="M31" s="6">
        <v>1</v>
      </c>
      <c r="N31" s="6">
        <v>8</v>
      </c>
      <c r="O31" s="13">
        <f t="shared" si="1"/>
        <v>0.4</v>
      </c>
      <c r="P31" s="12" t="s">
        <v>112</v>
      </c>
      <c r="Q31" s="15">
        <v>3.3</v>
      </c>
      <c r="R31" s="15">
        <v>3.6</v>
      </c>
      <c r="S31" s="15">
        <v>3.9</v>
      </c>
    </row>
    <row r="32" spans="1:19" ht="17" x14ac:dyDescent="0.2">
      <c r="A32" s="11">
        <v>30</v>
      </c>
      <c r="B32" s="10" t="s">
        <v>113</v>
      </c>
      <c r="C32" s="11" t="s">
        <v>200</v>
      </c>
      <c r="D32" s="6">
        <v>1</v>
      </c>
      <c r="E32" s="9">
        <f>D32/20</f>
        <v>0.05</v>
      </c>
      <c r="F32" s="10" t="s">
        <v>114</v>
      </c>
      <c r="G32" s="6" t="s">
        <v>171</v>
      </c>
      <c r="H32" s="6">
        <v>13</v>
      </c>
      <c r="I32" s="6">
        <v>13</v>
      </c>
      <c r="J32" s="13">
        <f t="shared" si="0"/>
        <v>0.65</v>
      </c>
      <c r="K32" s="10" t="s">
        <v>115</v>
      </c>
      <c r="L32" s="6" t="s">
        <v>173</v>
      </c>
      <c r="M32" s="6">
        <v>1</v>
      </c>
      <c r="N32" s="6">
        <v>4</v>
      </c>
      <c r="O32" s="13">
        <f t="shared" si="1"/>
        <v>0.2</v>
      </c>
      <c r="P32" s="12" t="s">
        <v>116</v>
      </c>
      <c r="Q32" s="15">
        <v>3.8</v>
      </c>
      <c r="R32" s="15">
        <v>4.3</v>
      </c>
      <c r="S32" s="15">
        <v>3.65</v>
      </c>
    </row>
    <row r="33" spans="1:20" ht="17" x14ac:dyDescent="0.2">
      <c r="A33" s="11">
        <v>31</v>
      </c>
      <c r="B33" s="10" t="s">
        <v>117</v>
      </c>
      <c r="C33" s="11" t="s">
        <v>200</v>
      </c>
      <c r="D33" s="6">
        <v>0</v>
      </c>
      <c r="E33" s="9">
        <f>D33/20</f>
        <v>0</v>
      </c>
      <c r="F33" s="10" t="s">
        <v>118</v>
      </c>
      <c r="G33" s="6" t="s">
        <v>142</v>
      </c>
      <c r="H33" s="6">
        <v>10</v>
      </c>
      <c r="I33" s="6">
        <v>10</v>
      </c>
      <c r="J33" s="13">
        <f t="shared" si="0"/>
        <v>0.5</v>
      </c>
      <c r="K33" s="10" t="s">
        <v>119</v>
      </c>
      <c r="L33" s="6" t="s">
        <v>169</v>
      </c>
      <c r="M33" s="6">
        <v>3</v>
      </c>
      <c r="N33" s="6">
        <v>1</v>
      </c>
      <c r="O33" s="13">
        <f t="shared" si="1"/>
        <v>0.05</v>
      </c>
      <c r="P33" s="12" t="s">
        <v>120</v>
      </c>
      <c r="Q33" s="15">
        <v>2.75</v>
      </c>
      <c r="R33" s="15">
        <v>4.8</v>
      </c>
      <c r="S33" s="15">
        <v>4.5</v>
      </c>
    </row>
    <row r="34" spans="1:20" ht="17" x14ac:dyDescent="0.2">
      <c r="A34" s="11">
        <v>32</v>
      </c>
      <c r="B34" s="10" t="s">
        <v>121</v>
      </c>
      <c r="C34" s="11" t="s">
        <v>200</v>
      </c>
      <c r="D34" s="6">
        <v>0</v>
      </c>
      <c r="E34" s="9">
        <f>D34/20</f>
        <v>0</v>
      </c>
      <c r="F34" s="10" t="s">
        <v>122</v>
      </c>
      <c r="G34" s="6" t="s">
        <v>172</v>
      </c>
      <c r="H34" s="6">
        <v>10</v>
      </c>
      <c r="I34" s="6">
        <v>12</v>
      </c>
      <c r="J34" s="13">
        <f t="shared" si="0"/>
        <v>0.6</v>
      </c>
      <c r="K34" s="10" t="s">
        <v>123</v>
      </c>
      <c r="L34" s="6" t="s">
        <v>175</v>
      </c>
      <c r="M34" s="6">
        <v>5</v>
      </c>
      <c r="N34" s="6">
        <v>2</v>
      </c>
      <c r="O34" s="13">
        <f t="shared" si="1"/>
        <v>0.1</v>
      </c>
      <c r="P34" s="10" t="s">
        <v>124</v>
      </c>
      <c r="Q34" s="15">
        <v>4.0999999999999996</v>
      </c>
      <c r="R34" s="15">
        <v>5.55</v>
      </c>
      <c r="S34" s="15">
        <v>5</v>
      </c>
    </row>
    <row r="35" spans="1:20" ht="16" customHeight="1" x14ac:dyDescent="0.2">
      <c r="A35" s="4"/>
      <c r="B35" s="4" t="s">
        <v>187</v>
      </c>
      <c r="C35" s="6"/>
      <c r="D35" s="13">
        <f>AVERAGE(D3:D34)</f>
        <v>1.125</v>
      </c>
      <c r="E35" s="13">
        <f>AVERAGE(E3:E34)</f>
        <v>5.6250000000000001E-2</v>
      </c>
      <c r="F35" s="13"/>
      <c r="G35" s="13"/>
      <c r="H35" s="13">
        <f>AVERAGE(H3:H34)</f>
        <v>11.5</v>
      </c>
      <c r="I35" s="13">
        <f>AVERAGE(I3:I34)</f>
        <v>7.84375</v>
      </c>
      <c r="J35" s="13">
        <f>AVERAGE(J3:J34)</f>
        <v>0.39218750000000002</v>
      </c>
      <c r="K35" s="14"/>
      <c r="L35" s="13"/>
      <c r="M35" s="13">
        <f>AVERAGE(M3:M34)</f>
        <v>1.5</v>
      </c>
      <c r="N35" s="13">
        <f>AVERAGE(N3:N34)</f>
        <v>3.0625</v>
      </c>
      <c r="O35" s="13">
        <f>AVERAGE(O3:O34)</f>
        <v>0.15312499999999996</v>
      </c>
      <c r="P35" s="13"/>
      <c r="Q35" s="13">
        <f t="shared" ref="Q35:S35" si="2">AVERAGE(Q3:Q34)</f>
        <v>4.0593750000000002</v>
      </c>
      <c r="R35" s="13">
        <f t="shared" si="2"/>
        <v>4.7656250000000009</v>
      </c>
      <c r="S35" s="13">
        <f t="shared" si="2"/>
        <v>4.5187499999999998</v>
      </c>
      <c r="T35" s="3"/>
    </row>
    <row r="36" spans="1:20" ht="16" customHeight="1" x14ac:dyDescent="0.2">
      <c r="A36" s="4"/>
      <c r="B36" s="4" t="s">
        <v>188</v>
      </c>
      <c r="C36" s="6"/>
      <c r="D36" s="13">
        <f>STDEV(D3:D34)</f>
        <v>1.930234817739257</v>
      </c>
      <c r="E36" s="13">
        <f t="shared" ref="E36:Q36" si="3">STDEV(E3:E34)</f>
        <v>9.6511740886962863E-2</v>
      </c>
      <c r="F36" s="13"/>
      <c r="G36" s="13"/>
      <c r="H36" s="13">
        <f t="shared" si="3"/>
        <v>4.6972881675528768</v>
      </c>
      <c r="I36" s="13">
        <f t="shared" si="3"/>
        <v>4.4075402766534735</v>
      </c>
      <c r="J36" s="13">
        <f t="shared" si="3"/>
        <v>0.22037701383267383</v>
      </c>
      <c r="K36" s="13"/>
      <c r="L36" s="13"/>
      <c r="M36" s="13">
        <f t="shared" si="3"/>
        <v>0.8798826901281197</v>
      </c>
      <c r="N36" s="13">
        <f t="shared" si="3"/>
        <v>2.6019533605202421</v>
      </c>
      <c r="O36" s="13">
        <f t="shared" si="3"/>
        <v>0.13009766802601211</v>
      </c>
      <c r="P36" s="13"/>
      <c r="Q36" s="13">
        <f t="shared" si="3"/>
        <v>0.76384400324301804</v>
      </c>
      <c r="R36" s="13">
        <f t="shared" ref="R36:S36" si="4">STDEV(R3:R34)</f>
        <v>0.5164140468092705</v>
      </c>
      <c r="S36" s="13">
        <f t="shared" si="4"/>
        <v>0.54146605052484276</v>
      </c>
    </row>
  </sheetData>
  <mergeCells count="1">
    <mergeCell ref="A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ExpStimuli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xwt</dc:creator>
  <cp:lastModifiedBy>Wenting Xue</cp:lastModifiedBy>
  <dcterms:created xsi:type="dcterms:W3CDTF">2020-11-30T10:09:00Z</dcterms:created>
  <dcterms:modified xsi:type="dcterms:W3CDTF">2020-12-18T07:50:00Z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