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F6D3E22C-ED84-4ACD-9A3E-3DD4DE60F303}" xr6:coauthVersionLast="47" xr6:coauthVersionMax="47" xr10:uidLastSave="{00000000-0000-0000-0000-000000000000}"/>
  <bookViews>
    <workbookView xWindow="11460" yWindow="1900" windowWidth="134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F20" i="1"/>
  <c r="E20" i="1"/>
  <c r="D20" i="1"/>
  <c r="C20" i="1"/>
  <c r="B20" i="1"/>
  <c r="F19" i="1"/>
  <c r="E19" i="1"/>
  <c r="D19" i="1"/>
  <c r="C19" i="1"/>
  <c r="B19" i="1"/>
  <c r="F18" i="1"/>
  <c r="F17" i="1"/>
  <c r="E16" i="1"/>
  <c r="E15" i="1"/>
  <c r="D14" i="1"/>
  <c r="D13" i="1"/>
  <c r="F12" i="1"/>
  <c r="E12" i="1"/>
  <c r="D12" i="1"/>
  <c r="C12" i="1"/>
  <c r="F11" i="1"/>
  <c r="E11" i="1"/>
  <c r="D11" i="1"/>
  <c r="C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1" i="1"/>
  <c r="E1" i="1"/>
  <c r="D1" i="1"/>
  <c r="C1" i="1"/>
  <c r="B1" i="1"/>
  <c r="A20" i="1"/>
  <c r="A19" i="1"/>
  <c r="F22" i="1"/>
  <c r="E22" i="1"/>
  <c r="C22" i="1"/>
  <c r="B22" i="1"/>
  <c r="A22" i="1"/>
  <c r="F21" i="1"/>
  <c r="E21" i="1"/>
  <c r="C21" i="1"/>
  <c r="B21" i="1"/>
  <c r="A21" i="1"/>
</calcChain>
</file>

<file path=xl/sharedStrings.xml><?xml version="1.0" encoding="utf-8"?>
<sst xmlns="http://schemas.openxmlformats.org/spreadsheetml/2006/main" count="16" uniqueCount="16">
  <si>
    <t>MS</t>
    <phoneticPr fontId="1" type="noConversion"/>
  </si>
  <si>
    <t>MS^2</t>
    <phoneticPr fontId="1" type="noConversion"/>
  </si>
  <si>
    <t>External</t>
    <phoneticPr fontId="1" type="noConversion"/>
  </si>
  <si>
    <t>Finance</t>
    <phoneticPr fontId="1" type="noConversion"/>
  </si>
  <si>
    <t>dlnRER</t>
    <phoneticPr fontId="1" type="noConversion"/>
  </si>
  <si>
    <t>dlnRGDP</t>
    <phoneticPr fontId="1" type="noConversion"/>
  </si>
  <si>
    <t>dlnRER*MS</t>
    <phoneticPr fontId="1" type="noConversion"/>
  </si>
  <si>
    <t>dlnRER*MS^2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</si>
  <si>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</si>
  <si>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</si>
  <si>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</si>
  <si>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Export</t>
    <phoneticPr fontId="1" type="noConversion"/>
  </si>
  <si>
    <t>FPC</t>
    <phoneticPr fontId="1" type="noConversion"/>
  </si>
  <si>
    <t>Tangibility</t>
    <phoneticPr fontId="1" type="noConversion"/>
  </si>
  <si>
    <t>Panel A</t>
    <phoneticPr fontId="1" type="noConversion"/>
  </si>
  <si>
    <t>dlnRER*FPC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</si>
</sst>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A5" sqref="A5:F23"/>
    </sheetView>
  </sheetViews>
  <sheetFormatPr defaultRowHeight="14" x14ac:dyDescent="0.3"/>
  <sheetData>
    <row r="1" spans="1:6" x14ac:dyDescent="0.3">
      <c r="A1" s="4"/>
      <c r="B1" s="5" t="str">
        <f>"(1)"</f>
        <v>(1)</v>
      </c>
      <c r="C1" s="5" t="str">
        <f>"(2)"</f>
        <v>(2)</v>
      </c>
      <c r="D1" s="5" t="str">
        <f>"(3)"</f>
        <v>(3)</v>
      </c>
      <c r="E1" s="5" t="str">
        <f>"(4)"</f>
        <v>(4)</v>
      </c>
      <c r="F1" s="1" t="str">
        <f>"(5)"</f>
        <v>(5)</v>
      </c>
    </row>
    <row r="2" spans="1:6" x14ac:dyDescent="0.3">
      <c r="A2" t="s">
        <v>14</v>
      </c>
      <c r="B2" s="6" t="s">
        <v>11</v>
      </c>
      <c r="C2" s="6"/>
      <c r="D2" s="6"/>
      <c r="E2" s="6"/>
      <c r="F2" s="6"/>
    </row>
    <row r="3" spans="1:6" x14ac:dyDescent="0.3">
      <c r="B3" t="s">
        <v>0</v>
      </c>
      <c r="C3" t="s">
        <v>1</v>
      </c>
      <c r="D3" t="s">
        <v>12</v>
      </c>
      <c r="E3" t="s">
        <v>2</v>
      </c>
      <c r="F3" t="s">
        <v>13</v>
      </c>
    </row>
    <row r="4" spans="1:6" x14ac:dyDescent="0.3">
      <c r="A4" s="1"/>
      <c r="B4" s="1"/>
      <c r="C4" s="1"/>
      <c r="D4" s="1"/>
      <c r="E4" s="1" t="s">
        <v>3</v>
      </c>
      <c r="F4" s="1"/>
    </row>
    <row r="5" spans="1:6" x14ac:dyDescent="0.3">
      <c r="A5" t="s">
        <v>4</v>
      </c>
      <c r="B5" s="2" t="str">
        <f>"0.035***"</f>
        <v>0.035***</v>
      </c>
      <c r="C5" s="2" t="str">
        <f>"0.037***"</f>
        <v>0.037***</v>
      </c>
      <c r="D5" s="2" t="str">
        <f>"0.045***"</f>
        <v>0.045***</v>
      </c>
      <c r="E5" s="2" t="str">
        <f>"0.039***"</f>
        <v>0.039***</v>
      </c>
      <c r="F5" s="2" t="str">
        <f>"-0.022"</f>
        <v>-0.022</v>
      </c>
    </row>
    <row r="6" spans="1:6" x14ac:dyDescent="0.3">
      <c r="B6" s="2" t="str">
        <f>"(0.006)"</f>
        <v>(0.006)</v>
      </c>
      <c r="C6" s="2" t="str">
        <f>"(0.007)"</f>
        <v>(0.007)</v>
      </c>
      <c r="D6" s="2" t="str">
        <f>"(0.007)"</f>
        <v>(0.007)</v>
      </c>
      <c r="E6" s="2" t="str">
        <f>"(0.007)"</f>
        <v>(0.007)</v>
      </c>
      <c r="F6" s="2" t="str">
        <f>"(0.015)"</f>
        <v>(0.015)</v>
      </c>
    </row>
    <row r="7" spans="1:6" x14ac:dyDescent="0.3">
      <c r="A7" t="s">
        <v>5</v>
      </c>
      <c r="B7" s="2" t="str">
        <f>"-0.079**"</f>
        <v>-0.079**</v>
      </c>
      <c r="C7" s="2" t="str">
        <f>"-0.079**"</f>
        <v>-0.079**</v>
      </c>
      <c r="D7" s="2" t="str">
        <f>"-0.080**"</f>
        <v>-0.080**</v>
      </c>
      <c r="E7" s="2" t="str">
        <f>"-0.079**"</f>
        <v>-0.079**</v>
      </c>
      <c r="F7" s="2" t="str">
        <f>"-0.080**"</f>
        <v>-0.080**</v>
      </c>
    </row>
    <row r="8" spans="1:6" x14ac:dyDescent="0.3">
      <c r="B8" s="2" t="str">
        <f>"(0.037)"</f>
        <v>(0.037)</v>
      </c>
      <c r="C8" s="2" t="str">
        <f>"(0.037)"</f>
        <v>(0.037)</v>
      </c>
      <c r="D8" s="2" t="str">
        <f>"(0.037)"</f>
        <v>(0.037)</v>
      </c>
      <c r="E8" s="2" t="str">
        <f>"(0.037)"</f>
        <v>(0.037)</v>
      </c>
      <c r="F8" s="2" t="str">
        <f>"(0.037)"</f>
        <v>(0.037)</v>
      </c>
    </row>
    <row r="9" spans="1:6" x14ac:dyDescent="0.3">
      <c r="A9" t="s">
        <v>6</v>
      </c>
      <c r="B9" s="2" t="str">
        <f>"-0.008"</f>
        <v>-0.008</v>
      </c>
      <c r="C9" s="2" t="str">
        <f>"-0.040"</f>
        <v>-0.040</v>
      </c>
      <c r="D9" s="2" t="str">
        <f>"-0.043"</f>
        <v>-0.043</v>
      </c>
      <c r="E9" s="2" t="str">
        <f>"-0.036"</f>
        <v>-0.036</v>
      </c>
      <c r="F9" s="2" t="str">
        <f>"-0.051"</f>
        <v>-0.051</v>
      </c>
    </row>
    <row r="10" spans="1:6" x14ac:dyDescent="0.3">
      <c r="B10" s="2" t="str">
        <f>"(0.012)"</f>
        <v>(0.012)</v>
      </c>
      <c r="C10" s="2" t="str">
        <f>"(0.049)"</f>
        <v>(0.049)</v>
      </c>
      <c r="D10" s="2" t="str">
        <f>"(0.049)"</f>
        <v>(0.049)</v>
      </c>
      <c r="E10" s="2" t="str">
        <f>"(0.049)"</f>
        <v>(0.049)</v>
      </c>
      <c r="F10" s="2" t="str">
        <f>"(0.049)"</f>
        <v>(0.049)</v>
      </c>
    </row>
    <row r="11" spans="1:6" x14ac:dyDescent="0.3">
      <c r="A11" t="s">
        <v>7</v>
      </c>
      <c r="B11" s="2"/>
      <c r="C11" s="2" t="str">
        <f>"0.035"</f>
        <v>0.035</v>
      </c>
      <c r="D11" s="2" t="str">
        <f>"0.037"</f>
        <v>0.037</v>
      </c>
      <c r="E11" s="2" t="str">
        <f>"0.033"</f>
        <v>0.033</v>
      </c>
      <c r="F11" s="2" t="str">
        <f>"0.041"</f>
        <v>0.041</v>
      </c>
    </row>
    <row r="12" spans="1:6" x14ac:dyDescent="0.3">
      <c r="B12" s="2"/>
      <c r="C12" s="2" t="str">
        <f>"(0.050)"</f>
        <v>(0.050)</v>
      </c>
      <c r="D12" s="2" t="str">
        <f>"(0.050)"</f>
        <v>(0.050)</v>
      </c>
      <c r="E12" s="2" t="str">
        <f>"(0.050)"</f>
        <v>(0.050)</v>
      </c>
      <c r="F12" s="2" t="str">
        <f>"(0.050)"</f>
        <v>(0.050)</v>
      </c>
    </row>
    <row r="13" spans="1:6" x14ac:dyDescent="0.3">
      <c r="A13" t="s">
        <v>15</v>
      </c>
      <c r="B13" s="2"/>
      <c r="C13" s="2"/>
      <c r="D13" s="2" t="str">
        <f>"-0.019***"</f>
        <v>-0.019***</v>
      </c>
      <c r="E13" s="2"/>
      <c r="F13" s="2"/>
    </row>
    <row r="14" spans="1:6" x14ac:dyDescent="0.3">
      <c r="B14" s="2"/>
      <c r="C14" s="2"/>
      <c r="D14" s="2" t="str">
        <f>"(0.004)"</f>
        <v>(0.004)</v>
      </c>
      <c r="E14" s="2"/>
      <c r="F14" s="2"/>
    </row>
    <row r="15" spans="1:6" x14ac:dyDescent="0.3">
      <c r="A15" t="s">
        <v>8</v>
      </c>
      <c r="B15" s="2"/>
      <c r="C15" s="2"/>
      <c r="E15" s="2" t="str">
        <f>"-0.045***"</f>
        <v>-0.045***</v>
      </c>
      <c r="F15" s="2"/>
    </row>
    <row r="16" spans="1:6" x14ac:dyDescent="0.3">
      <c r="B16" s="2"/>
      <c r="C16" s="2"/>
      <c r="E16" s="2" t="str">
        <f>"(0.013)"</f>
        <v>(0.013)</v>
      </c>
      <c r="F16" s="2"/>
    </row>
    <row r="17" spans="1:6" x14ac:dyDescent="0.3">
      <c r="A17" t="s">
        <v>9</v>
      </c>
      <c r="B17" s="2"/>
      <c r="C17" s="2"/>
      <c r="E17" s="2"/>
      <c r="F17" s="2" t="str">
        <f>"0.229***"</f>
        <v>0.229***</v>
      </c>
    </row>
    <row r="18" spans="1:6" x14ac:dyDescent="0.3">
      <c r="B18" s="2"/>
      <c r="C18" s="2"/>
      <c r="E18" s="2"/>
      <c r="F18" s="2" t="str">
        <f>"(0.053)"</f>
        <v>(0.053)</v>
      </c>
    </row>
    <row r="19" spans="1:6" x14ac:dyDescent="0.3">
      <c r="A19" s="2" t="str">
        <f>"MS"</f>
        <v>MS</v>
      </c>
      <c r="B19" s="2" t="str">
        <f>"0.070***"</f>
        <v>0.070***</v>
      </c>
      <c r="C19" s="2" t="str">
        <f>"0.070***"</f>
        <v>0.070***</v>
      </c>
      <c r="D19" s="2" t="str">
        <f>"0.070***"</f>
        <v>0.070***</v>
      </c>
      <c r="E19" s="2" t="str">
        <f>"0.070***"</f>
        <v>0.070***</v>
      </c>
      <c r="F19" s="2" t="str">
        <f>"0.070***"</f>
        <v>0.070***</v>
      </c>
    </row>
    <row r="20" spans="1:6" x14ac:dyDescent="0.3">
      <c r="A20" s="2" t="str">
        <f>""</f>
        <v/>
      </c>
      <c r="B20" s="2" t="str">
        <f>"(0.004)"</f>
        <v>(0.004)</v>
      </c>
      <c r="C20" s="2" t="str">
        <f>"(0.004)"</f>
        <v>(0.004)</v>
      </c>
      <c r="D20" s="2" t="str">
        <f>"(0.004)"</f>
        <v>(0.004)</v>
      </c>
      <c r="E20" s="2" t="str">
        <f>"(0.004)"</f>
        <v>(0.004)</v>
      </c>
      <c r="F20" s="2" t="str">
        <f>"(0.004)"</f>
        <v>(0.004)</v>
      </c>
    </row>
    <row r="21" spans="1:6" x14ac:dyDescent="0.3">
      <c r="A21" s="2" t="str">
        <f>"Year FE "</f>
        <v xml:space="preserve">Year FE </v>
      </c>
      <c r="B21" s="2" t="str">
        <f t="shared" ref="B21:F22" si="0">"Yes"</f>
        <v>Yes</v>
      </c>
      <c r="C21" s="2" t="str">
        <f t="shared" si="0"/>
        <v>Yes</v>
      </c>
      <c r="E21" s="2" t="str">
        <f t="shared" si="0"/>
        <v>Yes</v>
      </c>
      <c r="F21" s="2" t="str">
        <f t="shared" si="0"/>
        <v>Yes</v>
      </c>
    </row>
    <row r="22" spans="1:6" x14ac:dyDescent="0.3">
      <c r="A22" s="2" t="str">
        <f>"Firm-product-country FE"</f>
        <v>Firm-product-country FE</v>
      </c>
      <c r="B22" s="2" t="str">
        <f t="shared" si="0"/>
        <v>Yes</v>
      </c>
      <c r="C22" s="2" t="str">
        <f t="shared" si="0"/>
        <v>Yes</v>
      </c>
      <c r="E22" s="2" t="str">
        <f t="shared" si="0"/>
        <v>Yes</v>
      </c>
      <c r="F22" s="2" t="str">
        <f t="shared" si="0"/>
        <v>Yes</v>
      </c>
    </row>
    <row r="23" spans="1:6" x14ac:dyDescent="0.3">
      <c r="A23" s="1" t="s">
        <v>10</v>
      </c>
      <c r="B23" s="3" t="str">
        <f>"1793974"</f>
        <v>1793974</v>
      </c>
      <c r="C23" s="3" t="str">
        <f>"1793974"</f>
        <v>1793974</v>
      </c>
      <c r="D23" s="3" t="str">
        <f>"1793974"</f>
        <v>1793974</v>
      </c>
      <c r="E23" s="3" t="str">
        <f>"1793974"</f>
        <v>1793974</v>
      </c>
      <c r="F23" s="3" t="str">
        <f>"1793974"</f>
        <v>1793974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2022-07-23T15:25:29Z</dcterms:modified>
</cp:coreProperties>
</file>