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Phil-Thesis-Project\table\"/>
    </mc:Choice>
  </mc:AlternateContent>
  <xr:revisionPtr revIDLastSave="0" documentId="13_ncr:40009_{866013DC-FF18-448A-A087-D83FFBC9522D}" xr6:coauthVersionLast="47" xr6:coauthVersionMax="47" xr10:uidLastSave="{00000000-0000-0000-0000-000000000000}"/>
  <bookViews>
    <workbookView xWindow="8280" yWindow="2820" windowWidth="13480" windowHeight="11760"/>
  </bookViews>
  <sheets>
    <sheet name="table_exp_markup_US" sheetId="1" r:id="rId1"/>
  </sheets>
  <calcPr calcId="0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A2" i="1"/>
  <c r="B2" i="1"/>
  <c r="C2" i="1"/>
  <c r="D2" i="1"/>
  <c r="E2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A2:E15"/>
    </sheetView>
  </sheetViews>
  <sheetFormatPr defaultRowHeight="14" x14ac:dyDescent="0.3"/>
  <sheetData>
    <row r="1" spans="1:5" x14ac:dyDescent="0.3">
      <c r="A1" t="str">
        <f>""</f>
        <v/>
      </c>
      <c r="B1" t="str">
        <f>"(1)"</f>
        <v>(1)</v>
      </c>
      <c r="C1" t="str">
        <f>"(2)"</f>
        <v>(2)</v>
      </c>
      <c r="D1" t="str">
        <f>"(3)"</f>
        <v>(3)</v>
      </c>
      <c r="E1" t="str">
        <f>"(4)"</f>
        <v>(4)</v>
      </c>
    </row>
    <row r="2" spans="1:5" x14ac:dyDescent="0.3">
      <c r="A2" t="str">
        <f>"dlnRER"</f>
        <v>dlnRER</v>
      </c>
      <c r="B2" t="str">
        <f>"-0.046**"</f>
        <v>-0.046**</v>
      </c>
      <c r="C2" t="str">
        <f>"-0.042**"</f>
        <v>-0.042**</v>
      </c>
      <c r="D2" t="str">
        <f>"-0.048**"</f>
        <v>-0.048**</v>
      </c>
      <c r="E2" t="str">
        <f>"-0.112***"</f>
        <v>-0.112***</v>
      </c>
    </row>
    <row r="3" spans="1:5" x14ac:dyDescent="0.3">
      <c r="A3" t="str">
        <f>""</f>
        <v/>
      </c>
      <c r="B3" t="str">
        <f>"(0.021)"</f>
        <v>(0.021)</v>
      </c>
      <c r="C3" t="str">
        <f>"(0.021)"</f>
        <v>(0.021)</v>
      </c>
      <c r="D3" t="str">
        <f>"(0.021)"</f>
        <v>(0.021)</v>
      </c>
      <c r="E3" t="str">
        <f>"(0.027)"</f>
        <v>(0.027)</v>
      </c>
    </row>
    <row r="4" spans="1:5" x14ac:dyDescent="0.3">
      <c r="A4" t="str">
        <f>"dlnrgdp"</f>
        <v>dlnrgdp</v>
      </c>
      <c r="B4" t="str">
        <f>"-0.074*"</f>
        <v>-0.074*</v>
      </c>
      <c r="C4" t="str">
        <f>"-0.076*"</f>
        <v>-0.076*</v>
      </c>
      <c r="D4" t="str">
        <f>"-0.075*"</f>
        <v>-0.075*</v>
      </c>
      <c r="E4" t="str">
        <f>"-0.076*"</f>
        <v>-0.076*</v>
      </c>
    </row>
    <row r="5" spans="1:5" x14ac:dyDescent="0.3">
      <c r="A5" t="str">
        <f>""</f>
        <v/>
      </c>
      <c r="B5" t="str">
        <f>"(0.043)"</f>
        <v>(0.043)</v>
      </c>
      <c r="C5" t="str">
        <f>"(0.043)"</f>
        <v>(0.043)</v>
      </c>
      <c r="D5" t="str">
        <f>"(0.043)"</f>
        <v>(0.043)</v>
      </c>
      <c r="E5" t="str">
        <f>"(0.043)"</f>
        <v>(0.043)</v>
      </c>
    </row>
    <row r="6" spans="1:5" x14ac:dyDescent="0.3">
      <c r="A6" t="str">
        <f>"x_Markup_lag"</f>
        <v>x_Markup_lag</v>
      </c>
      <c r="B6" t="str">
        <f>"0.061***"</f>
        <v>0.061***</v>
      </c>
      <c r="C6" t="str">
        <f>"0.066***"</f>
        <v>0.066***</v>
      </c>
      <c r="D6" t="str">
        <f>"0.067***"</f>
        <v>0.067***</v>
      </c>
      <c r="E6" t="str">
        <f>"0.063***"</f>
        <v>0.063***</v>
      </c>
    </row>
    <row r="7" spans="1:5" x14ac:dyDescent="0.3">
      <c r="A7" t="str">
        <f>""</f>
        <v/>
      </c>
      <c r="B7" t="str">
        <f>"(0.016)"</f>
        <v>(0.016)</v>
      </c>
      <c r="C7" t="str">
        <f>"(0.016)"</f>
        <v>(0.016)</v>
      </c>
      <c r="D7" t="str">
        <f>"(0.016)"</f>
        <v>(0.016)</v>
      </c>
      <c r="E7" t="str">
        <f>"(0.016)"</f>
        <v>(0.016)</v>
      </c>
    </row>
    <row r="8" spans="1:5" x14ac:dyDescent="0.3">
      <c r="A8" t="str">
        <f>"x_FPC_US"</f>
        <v>x_FPC_US</v>
      </c>
      <c r="B8" t="str">
        <f>""</f>
        <v/>
      </c>
      <c r="C8" t="str">
        <f>"-0.023***"</f>
        <v>-0.023***</v>
      </c>
      <c r="D8" t="str">
        <f>""</f>
        <v/>
      </c>
      <c r="E8" t="str">
        <f>""</f>
        <v/>
      </c>
    </row>
    <row r="9" spans="1:5" x14ac:dyDescent="0.3">
      <c r="A9" t="str">
        <f>""</f>
        <v/>
      </c>
      <c r="B9" t="str">
        <f>""</f>
        <v/>
      </c>
      <c r="C9" t="str">
        <f>"(0.005)"</f>
        <v>(0.005)</v>
      </c>
      <c r="D9" t="str">
        <f>""</f>
        <v/>
      </c>
      <c r="E9" t="str">
        <f>""</f>
        <v/>
      </c>
    </row>
    <row r="10" spans="1:5" x14ac:dyDescent="0.3">
      <c r="A10" t="str">
        <f>"x_ExtFin_US"</f>
        <v>x_ExtFin_US</v>
      </c>
      <c r="B10" t="str">
        <f>""</f>
        <v/>
      </c>
      <c r="C10" t="str">
        <f>""</f>
        <v/>
      </c>
      <c r="D10" t="str">
        <f>"-0.061***"</f>
        <v>-0.061***</v>
      </c>
      <c r="E10" t="str">
        <f>""</f>
        <v/>
      </c>
    </row>
    <row r="11" spans="1:5" x14ac:dyDescent="0.3">
      <c r="A11" t="str">
        <f>""</f>
        <v/>
      </c>
      <c r="B11" t="str">
        <f>""</f>
        <v/>
      </c>
      <c r="C11" t="str">
        <f>""</f>
        <v/>
      </c>
      <c r="D11" t="str">
        <f>"(0.016)"</f>
        <v>(0.016)</v>
      </c>
      <c r="E11" t="str">
        <f>""</f>
        <v/>
      </c>
    </row>
    <row r="12" spans="1:5" x14ac:dyDescent="0.3">
      <c r="A12" t="str">
        <f>"x_Tang_US"</f>
        <v>x_Tang_US</v>
      </c>
      <c r="B12" t="str">
        <f>""</f>
        <v/>
      </c>
      <c r="C12" t="str">
        <f>""</f>
        <v/>
      </c>
      <c r="D12" t="str">
        <f>""</f>
        <v/>
      </c>
      <c r="E12" t="str">
        <f>"0.243***"</f>
        <v>0.243***</v>
      </c>
    </row>
    <row r="13" spans="1:5" x14ac:dyDescent="0.3">
      <c r="A13" t="str">
        <f>""</f>
        <v/>
      </c>
      <c r="B13" t="str">
        <f>""</f>
        <v/>
      </c>
      <c r="C13" t="str">
        <f>""</f>
        <v/>
      </c>
      <c r="D13" t="str">
        <f>""</f>
        <v/>
      </c>
      <c r="E13" t="str">
        <f>"(0.062)"</f>
        <v>(0.062)</v>
      </c>
    </row>
    <row r="14" spans="1:5" x14ac:dyDescent="0.3">
      <c r="A14" t="str">
        <f>"Markup_lag"</f>
        <v>Markup_lag</v>
      </c>
      <c r="B14" t="str">
        <f>"-0.005*"</f>
        <v>-0.005*</v>
      </c>
      <c r="C14" t="str">
        <f>"-0.005"</f>
        <v>-0.005</v>
      </c>
      <c r="D14" t="str">
        <f>"-0.004"</f>
        <v>-0.004</v>
      </c>
      <c r="E14" t="str">
        <f>"-0.005*"</f>
        <v>-0.005*</v>
      </c>
    </row>
    <row r="15" spans="1:5" x14ac:dyDescent="0.3">
      <c r="A15" t="str">
        <f>""</f>
        <v/>
      </c>
      <c r="B15" t="str">
        <f>"(0.003)"</f>
        <v>(0.003)</v>
      </c>
      <c r="C15" t="str">
        <f>"(0.003)"</f>
        <v>(0.003)</v>
      </c>
      <c r="D15" t="str">
        <f>"(0.003)"</f>
        <v>(0.003)</v>
      </c>
      <c r="E15" t="str">
        <f>"(0.003)"</f>
        <v>(0.003)</v>
      </c>
    </row>
    <row r="16" spans="1:5" x14ac:dyDescent="0.3">
      <c r="A16" t="str">
        <f>"Year FE "</f>
        <v xml:space="preserve">Year FE </v>
      </c>
      <c r="B16" t="str">
        <f>"Yes"</f>
        <v>Yes</v>
      </c>
      <c r="C16" t="str">
        <f>"Yes"</f>
        <v>Yes</v>
      </c>
      <c r="D16" t="str">
        <f>"Yes"</f>
        <v>Yes</v>
      </c>
      <c r="E16" t="str">
        <f>"Yes"</f>
        <v>Yes</v>
      </c>
    </row>
    <row r="17" spans="1:5" x14ac:dyDescent="0.3">
      <c r="A17" t="str">
        <f>"Firm-product-country FE"</f>
        <v>Firm-product-country FE</v>
      </c>
      <c r="B17" t="str">
        <f>"Yes"</f>
        <v>Yes</v>
      </c>
      <c r="C17" t="str">
        <f>"Yes"</f>
        <v>Yes</v>
      </c>
      <c r="D17" t="str">
        <f>"Yes"</f>
        <v>Yes</v>
      </c>
      <c r="E17" t="str">
        <f>"Yes"</f>
        <v>Yes</v>
      </c>
    </row>
    <row r="18" spans="1:5" x14ac:dyDescent="0.3">
      <c r="A18" t="str">
        <f>"N"</f>
        <v>N</v>
      </c>
      <c r="B18" t="str">
        <f>"1418444"</f>
        <v>1418444</v>
      </c>
      <c r="C18" t="str">
        <f>"1418444"</f>
        <v>1418444</v>
      </c>
      <c r="D18" t="str">
        <f>"1418444"</f>
        <v>1418444</v>
      </c>
      <c r="E18" t="str">
        <f>"1418444"</f>
        <v>1418444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table_exp_markup_US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2022-07-23T09:09:00Z</dcterms:created>
  <dcterms:modified xsi:type="dcterms:W3CDTF">2022-07-23T09:18:08Z</dcterms:modified>
</cp:coreProperties>
</file>