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C:\Users\linggapr\Downloads\"/>
    </mc:Choice>
  </mc:AlternateContent>
  <xr:revisionPtr revIDLastSave="0" documentId="13_ncr:1_{E23A1EB6-1D68-45C8-BCD9-E7F901016C6F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51" i="1" l="1"/>
  <c r="J14" i="1"/>
  <c r="L12" i="1"/>
  <c r="K12" i="1"/>
  <c r="F487" i="1"/>
  <c r="G487" i="1" s="1"/>
  <c r="F486" i="1"/>
  <c r="G486" i="1" s="1"/>
  <c r="F485" i="1"/>
  <c r="G485" i="1" s="1"/>
  <c r="F484" i="1"/>
  <c r="G484" i="1" s="1"/>
  <c r="F483" i="1"/>
  <c r="G483" i="1" s="1"/>
  <c r="F482" i="1"/>
  <c r="G482" i="1" s="1"/>
  <c r="F481" i="1"/>
  <c r="G481" i="1" s="1"/>
  <c r="F480" i="1"/>
  <c r="G480" i="1" s="1"/>
  <c r="F479" i="1"/>
  <c r="G479" i="1" s="1"/>
  <c r="F478" i="1"/>
  <c r="G478" i="1" s="1"/>
  <c r="F477" i="1"/>
  <c r="G477" i="1" s="1"/>
  <c r="G476" i="1"/>
  <c r="F476" i="1"/>
  <c r="F475" i="1"/>
  <c r="G475" i="1" s="1"/>
  <c r="G474" i="1"/>
  <c r="F474" i="1"/>
  <c r="F473" i="1"/>
  <c r="G473" i="1" s="1"/>
  <c r="F472" i="1"/>
  <c r="G472" i="1" s="1"/>
  <c r="F471" i="1"/>
  <c r="G471" i="1" s="1"/>
  <c r="F470" i="1"/>
  <c r="G470" i="1" s="1"/>
  <c r="F469" i="1"/>
  <c r="G469" i="1" s="1"/>
  <c r="F468" i="1"/>
  <c r="G468" i="1" s="1"/>
  <c r="F467" i="1"/>
  <c r="G467" i="1" s="1"/>
  <c r="F466" i="1"/>
  <c r="G466" i="1" s="1"/>
  <c r="F465" i="1"/>
  <c r="G465" i="1" s="1"/>
  <c r="F464" i="1"/>
  <c r="G464" i="1" s="1"/>
  <c r="F463" i="1"/>
  <c r="G463" i="1" s="1"/>
  <c r="F462" i="1"/>
  <c r="G462" i="1" s="1"/>
  <c r="F461" i="1"/>
  <c r="G461" i="1" s="1"/>
  <c r="G460" i="1"/>
  <c r="F460" i="1"/>
  <c r="F459" i="1"/>
  <c r="G459" i="1" s="1"/>
  <c r="G458" i="1"/>
  <c r="F458" i="1"/>
  <c r="F457" i="1"/>
  <c r="G457" i="1" s="1"/>
  <c r="F456" i="1"/>
  <c r="G456" i="1" s="1"/>
  <c r="F455" i="1"/>
  <c r="G455" i="1" s="1"/>
  <c r="F454" i="1"/>
  <c r="G454" i="1" s="1"/>
  <c r="F452" i="1"/>
  <c r="G452" i="1" s="1"/>
  <c r="F451" i="1"/>
  <c r="G451" i="1" s="1"/>
  <c r="F450" i="1"/>
  <c r="G450" i="1" s="1"/>
  <c r="F449" i="1"/>
  <c r="G449" i="1" s="1"/>
  <c r="F448" i="1"/>
  <c r="G448" i="1" s="1"/>
  <c r="F447" i="1"/>
  <c r="G447" i="1" s="1"/>
  <c r="F446" i="1"/>
  <c r="G446" i="1" s="1"/>
  <c r="F445" i="1"/>
  <c r="G445" i="1" s="1"/>
  <c r="F444" i="1"/>
  <c r="G444" i="1" s="1"/>
  <c r="F443" i="1"/>
  <c r="G443" i="1" s="1"/>
  <c r="F442" i="1"/>
  <c r="G442" i="1" s="1"/>
  <c r="G441" i="1"/>
  <c r="F441" i="1"/>
  <c r="F440" i="1"/>
  <c r="G440" i="1" s="1"/>
  <c r="F439" i="1"/>
  <c r="G439" i="1" s="1"/>
  <c r="F438" i="1"/>
  <c r="G438" i="1" s="1"/>
  <c r="F437" i="1"/>
  <c r="G437" i="1" s="1"/>
  <c r="F436" i="1"/>
  <c r="G436" i="1" s="1"/>
  <c r="F435" i="1"/>
  <c r="G435" i="1" s="1"/>
  <c r="F434" i="1"/>
  <c r="G434" i="1" s="1"/>
  <c r="F433" i="1"/>
  <c r="G433" i="1" s="1"/>
  <c r="F432" i="1"/>
  <c r="G432" i="1" s="1"/>
  <c r="F431" i="1"/>
  <c r="G431" i="1" s="1"/>
  <c r="F430" i="1"/>
  <c r="G430" i="1" s="1"/>
  <c r="F429" i="1"/>
  <c r="G429" i="1" s="1"/>
  <c r="F428" i="1"/>
  <c r="G428" i="1" s="1"/>
  <c r="G427" i="1"/>
  <c r="F427" i="1"/>
  <c r="F426" i="1"/>
  <c r="G426" i="1" s="1"/>
  <c r="G425" i="1"/>
  <c r="F425" i="1"/>
  <c r="F424" i="1"/>
  <c r="G424" i="1" s="1"/>
  <c r="F423" i="1"/>
  <c r="G423" i="1" s="1"/>
  <c r="F422" i="1"/>
  <c r="G422" i="1" s="1"/>
  <c r="F421" i="1"/>
  <c r="G421" i="1" s="1"/>
  <c r="F420" i="1"/>
  <c r="G420" i="1" s="1"/>
  <c r="F419" i="1"/>
  <c r="G419" i="1" s="1"/>
  <c r="F418" i="1"/>
  <c r="G418" i="1" s="1"/>
  <c r="F417" i="1"/>
  <c r="G417" i="1" s="1"/>
  <c r="F416" i="1"/>
  <c r="G416" i="1" s="1"/>
  <c r="F415" i="1"/>
  <c r="G415" i="1" s="1"/>
  <c r="F414" i="1"/>
  <c r="G414" i="1" s="1"/>
  <c r="F413" i="1"/>
  <c r="G413" i="1" s="1"/>
  <c r="F412" i="1"/>
  <c r="G412" i="1" s="1"/>
  <c r="F411" i="1"/>
  <c r="G411" i="1" s="1"/>
  <c r="F410" i="1"/>
  <c r="G410" i="1" s="1"/>
  <c r="G409" i="1"/>
  <c r="F409" i="1"/>
  <c r="F408" i="1"/>
  <c r="G408" i="1" s="1"/>
  <c r="F407" i="1"/>
  <c r="G407" i="1" s="1"/>
  <c r="F406" i="1"/>
  <c r="G406" i="1" s="1"/>
  <c r="F405" i="1"/>
  <c r="G405" i="1" s="1"/>
  <c r="F404" i="1"/>
  <c r="G404" i="1" s="1"/>
  <c r="F403" i="1"/>
  <c r="G403" i="1" s="1"/>
  <c r="F402" i="1"/>
  <c r="G402" i="1" s="1"/>
  <c r="F401" i="1"/>
  <c r="G401" i="1" s="1"/>
  <c r="F400" i="1"/>
  <c r="G400" i="1" s="1"/>
  <c r="F399" i="1"/>
  <c r="G399" i="1" s="1"/>
  <c r="F398" i="1"/>
  <c r="G398" i="1" s="1"/>
  <c r="F397" i="1"/>
  <c r="G397" i="1" s="1"/>
  <c r="F396" i="1"/>
  <c r="G396" i="1" s="1"/>
  <c r="F395" i="1"/>
  <c r="G395" i="1" s="1"/>
  <c r="F394" i="1"/>
  <c r="G394" i="1" s="1"/>
  <c r="G392" i="1"/>
  <c r="F392" i="1"/>
  <c r="F391" i="1"/>
  <c r="G391" i="1" s="1"/>
  <c r="F390" i="1"/>
  <c r="G390" i="1" s="1"/>
  <c r="F389" i="1"/>
  <c r="G389" i="1" s="1"/>
  <c r="F388" i="1"/>
  <c r="G388" i="1" s="1"/>
  <c r="F387" i="1"/>
  <c r="G387" i="1" s="1"/>
  <c r="F386" i="1"/>
  <c r="G386" i="1" s="1"/>
  <c r="F385" i="1"/>
  <c r="G385" i="1" s="1"/>
  <c r="F384" i="1"/>
  <c r="G384" i="1" s="1"/>
  <c r="F383" i="1"/>
  <c r="G383" i="1" s="1"/>
  <c r="F382" i="1"/>
  <c r="G382" i="1" s="1"/>
  <c r="F381" i="1"/>
  <c r="G381" i="1" s="1"/>
  <c r="F380" i="1"/>
  <c r="G380" i="1" s="1"/>
  <c r="F379" i="1"/>
  <c r="G379" i="1" s="1"/>
  <c r="F378" i="1"/>
  <c r="G378" i="1" s="1"/>
  <c r="F377" i="1"/>
  <c r="G377" i="1" s="1"/>
  <c r="F376" i="1"/>
  <c r="G376" i="1" s="1"/>
  <c r="F375" i="1"/>
  <c r="G375" i="1" s="1"/>
  <c r="F374" i="1"/>
  <c r="G374" i="1" s="1"/>
  <c r="F373" i="1"/>
  <c r="G373" i="1" s="1"/>
  <c r="F372" i="1"/>
  <c r="G372" i="1" s="1"/>
  <c r="F371" i="1"/>
  <c r="G371" i="1" s="1"/>
  <c r="F370" i="1"/>
  <c r="G370" i="1" s="1"/>
  <c r="F369" i="1"/>
  <c r="G369" i="1" s="1"/>
  <c r="G368" i="1"/>
  <c r="F368" i="1"/>
  <c r="F367" i="1"/>
  <c r="G367" i="1" s="1"/>
  <c r="F366" i="1"/>
  <c r="G366" i="1" s="1"/>
  <c r="F365" i="1"/>
  <c r="G365" i="1" s="1"/>
  <c r="F364" i="1"/>
  <c r="G364" i="1" s="1"/>
  <c r="F363" i="1"/>
  <c r="G363" i="1" s="1"/>
  <c r="F362" i="1"/>
  <c r="G362" i="1" s="1"/>
  <c r="F361" i="1"/>
  <c r="G361" i="1" s="1"/>
  <c r="F360" i="1"/>
  <c r="G360" i="1" s="1"/>
  <c r="F359" i="1"/>
  <c r="G359" i="1" s="1"/>
  <c r="F358" i="1"/>
  <c r="G358" i="1" s="1"/>
  <c r="F357" i="1"/>
  <c r="G357" i="1" s="1"/>
  <c r="F356" i="1"/>
  <c r="G356" i="1" s="1"/>
  <c r="F355" i="1"/>
  <c r="G355" i="1" s="1"/>
  <c r="F354" i="1"/>
  <c r="G354" i="1" s="1"/>
  <c r="F353" i="1"/>
  <c r="G353" i="1" s="1"/>
  <c r="G352" i="1"/>
  <c r="F352" i="1"/>
  <c r="F351" i="1"/>
  <c r="G351" i="1" s="1"/>
  <c r="F350" i="1"/>
  <c r="G350" i="1" s="1"/>
  <c r="F349" i="1"/>
  <c r="G349" i="1" s="1"/>
  <c r="F348" i="1"/>
  <c r="G348" i="1" s="1"/>
  <c r="F347" i="1"/>
  <c r="G347" i="1" s="1"/>
  <c r="F346" i="1"/>
  <c r="G346" i="1" s="1"/>
  <c r="F345" i="1"/>
  <c r="G345" i="1" s="1"/>
  <c r="G344" i="1"/>
  <c r="F344" i="1"/>
  <c r="F343" i="1"/>
  <c r="G343" i="1" s="1"/>
  <c r="F342" i="1"/>
  <c r="G342" i="1" s="1"/>
  <c r="F341" i="1"/>
  <c r="G341" i="1" s="1"/>
  <c r="F340" i="1"/>
  <c r="G340" i="1" s="1"/>
  <c r="F339" i="1"/>
  <c r="G339" i="1" s="1"/>
  <c r="F338" i="1"/>
  <c r="G338" i="1" s="1"/>
  <c r="F337" i="1"/>
  <c r="G337" i="1" s="1"/>
  <c r="G335" i="1"/>
  <c r="F335" i="1"/>
  <c r="F334" i="1"/>
  <c r="G334" i="1" s="1"/>
  <c r="F333" i="1"/>
  <c r="G333" i="1" s="1"/>
  <c r="F332" i="1"/>
  <c r="G332" i="1" s="1"/>
  <c r="F331" i="1"/>
  <c r="G331" i="1" s="1"/>
  <c r="F330" i="1"/>
  <c r="G330" i="1" s="1"/>
  <c r="F329" i="1"/>
  <c r="G329" i="1" s="1"/>
  <c r="F328" i="1"/>
  <c r="G328" i="1" s="1"/>
  <c r="G327" i="1"/>
  <c r="F327" i="1"/>
  <c r="F326" i="1"/>
  <c r="G326" i="1" s="1"/>
  <c r="F325" i="1"/>
  <c r="G325" i="1" s="1"/>
  <c r="F324" i="1"/>
  <c r="G324" i="1" s="1"/>
  <c r="F323" i="1"/>
  <c r="G323" i="1" s="1"/>
  <c r="F322" i="1"/>
  <c r="G322" i="1" s="1"/>
  <c r="F321" i="1"/>
  <c r="G321" i="1" s="1"/>
  <c r="F320" i="1"/>
  <c r="G320" i="1" s="1"/>
  <c r="G319" i="1"/>
  <c r="F319" i="1"/>
  <c r="F318" i="1"/>
  <c r="G318" i="1" s="1"/>
  <c r="F317" i="1"/>
  <c r="G317" i="1" s="1"/>
  <c r="F316" i="1"/>
  <c r="G316" i="1" s="1"/>
  <c r="F315" i="1"/>
  <c r="G315" i="1" s="1"/>
  <c r="G314" i="1"/>
  <c r="F314" i="1"/>
  <c r="F313" i="1"/>
  <c r="G313" i="1" s="1"/>
  <c r="F312" i="1"/>
  <c r="G312" i="1" s="1"/>
  <c r="F311" i="1"/>
  <c r="G311" i="1" s="1"/>
  <c r="G310" i="1"/>
  <c r="F310" i="1"/>
  <c r="F309" i="1"/>
  <c r="G309" i="1" s="1"/>
  <c r="F308" i="1"/>
  <c r="G308" i="1" s="1"/>
  <c r="F307" i="1"/>
  <c r="G307" i="1" s="1"/>
  <c r="G306" i="1"/>
  <c r="F306" i="1"/>
  <c r="F305" i="1"/>
  <c r="G305" i="1" s="1"/>
  <c r="F304" i="1"/>
  <c r="G304" i="1" s="1"/>
  <c r="F303" i="1"/>
  <c r="G303" i="1" s="1"/>
  <c r="G302" i="1"/>
  <c r="F302" i="1"/>
  <c r="F301" i="1"/>
  <c r="G301" i="1" s="1"/>
  <c r="F300" i="1"/>
  <c r="G300" i="1" s="1"/>
  <c r="F299" i="1"/>
  <c r="G299" i="1" s="1"/>
  <c r="G298" i="1"/>
  <c r="F298" i="1"/>
  <c r="F297" i="1"/>
  <c r="G297" i="1" s="1"/>
  <c r="F296" i="1"/>
  <c r="G296" i="1" s="1"/>
  <c r="F295" i="1"/>
  <c r="G295" i="1" s="1"/>
  <c r="G294" i="1"/>
  <c r="F294" i="1"/>
  <c r="F293" i="1"/>
  <c r="G293" i="1" s="1"/>
  <c r="F292" i="1"/>
  <c r="G292" i="1" s="1"/>
  <c r="F291" i="1"/>
  <c r="G291" i="1" s="1"/>
  <c r="G290" i="1"/>
  <c r="F290" i="1"/>
  <c r="F289" i="1"/>
  <c r="G289" i="1" s="1"/>
  <c r="F288" i="1"/>
  <c r="G288" i="1" s="1"/>
  <c r="F287" i="1"/>
  <c r="G287" i="1" s="1"/>
  <c r="G285" i="1"/>
  <c r="F285" i="1"/>
  <c r="F284" i="1"/>
  <c r="G284" i="1" s="1"/>
  <c r="F283" i="1"/>
  <c r="G283" i="1" s="1"/>
  <c r="F282" i="1"/>
  <c r="G282" i="1" s="1"/>
  <c r="G281" i="1"/>
  <c r="F281" i="1"/>
  <c r="F280" i="1"/>
  <c r="G280" i="1" s="1"/>
  <c r="F279" i="1"/>
  <c r="G279" i="1" s="1"/>
  <c r="F278" i="1"/>
  <c r="G278" i="1" s="1"/>
  <c r="G277" i="1"/>
  <c r="F277" i="1"/>
  <c r="F276" i="1"/>
  <c r="G276" i="1" s="1"/>
  <c r="F275" i="1"/>
  <c r="G275" i="1" s="1"/>
  <c r="F274" i="1"/>
  <c r="G274" i="1" s="1"/>
  <c r="F273" i="1"/>
  <c r="G273" i="1" s="1"/>
  <c r="F272" i="1"/>
  <c r="G272" i="1" s="1"/>
  <c r="G271" i="1"/>
  <c r="F271" i="1"/>
  <c r="F270" i="1"/>
  <c r="G270" i="1" s="1"/>
  <c r="G269" i="1"/>
  <c r="F269" i="1"/>
  <c r="F268" i="1"/>
  <c r="G268" i="1" s="1"/>
  <c r="F267" i="1"/>
  <c r="G267" i="1" s="1"/>
  <c r="F266" i="1"/>
  <c r="G266" i="1" s="1"/>
  <c r="G265" i="1"/>
  <c r="F265" i="1"/>
  <c r="F264" i="1"/>
  <c r="G264" i="1" s="1"/>
  <c r="G263" i="1"/>
  <c r="F263" i="1"/>
  <c r="F262" i="1"/>
  <c r="G262" i="1" s="1"/>
  <c r="G261" i="1"/>
  <c r="F261" i="1"/>
  <c r="F260" i="1"/>
  <c r="G260" i="1" s="1"/>
  <c r="F259" i="1"/>
  <c r="G259" i="1" s="1"/>
  <c r="F258" i="1"/>
  <c r="G258" i="1" s="1"/>
  <c r="G257" i="1"/>
  <c r="F257" i="1"/>
  <c r="F256" i="1"/>
  <c r="G256" i="1" s="1"/>
  <c r="F255" i="1"/>
  <c r="G255" i="1" s="1"/>
  <c r="F254" i="1"/>
  <c r="G254" i="1" s="1"/>
  <c r="G253" i="1"/>
  <c r="F253" i="1"/>
  <c r="F252" i="1"/>
  <c r="G252" i="1" s="1"/>
  <c r="F251" i="1"/>
  <c r="F250" i="1"/>
  <c r="G250" i="1" s="1"/>
  <c r="G249" i="1"/>
  <c r="F249" i="1"/>
  <c r="F248" i="1"/>
  <c r="G248" i="1" s="1"/>
  <c r="F247" i="1"/>
  <c r="G247" i="1" s="1"/>
  <c r="F246" i="1"/>
  <c r="G246" i="1" s="1"/>
  <c r="G245" i="1"/>
  <c r="F245" i="1"/>
  <c r="F244" i="1"/>
  <c r="G244" i="1" s="1"/>
  <c r="F243" i="1"/>
  <c r="G243" i="1" s="1"/>
  <c r="F242" i="1"/>
  <c r="G242" i="1" s="1"/>
  <c r="G241" i="1"/>
  <c r="F241" i="1"/>
  <c r="F240" i="1"/>
  <c r="G240" i="1" s="1"/>
  <c r="F238" i="1"/>
  <c r="G238" i="1" s="1"/>
  <c r="F237" i="1"/>
  <c r="G237" i="1" s="1"/>
  <c r="G236" i="1"/>
  <c r="F236" i="1"/>
  <c r="F235" i="1"/>
  <c r="G235" i="1" s="1"/>
  <c r="F234" i="1"/>
  <c r="G234" i="1" s="1"/>
  <c r="F233" i="1"/>
  <c r="G233" i="1" s="1"/>
  <c r="G232" i="1"/>
  <c r="F232" i="1"/>
  <c r="F231" i="1"/>
  <c r="G231" i="1" s="1"/>
  <c r="G230" i="1"/>
  <c r="F230" i="1"/>
  <c r="F229" i="1"/>
  <c r="G229" i="1" s="1"/>
  <c r="G228" i="1"/>
  <c r="F228" i="1"/>
  <c r="F227" i="1"/>
  <c r="G227" i="1" s="1"/>
  <c r="F226" i="1"/>
  <c r="G226" i="1" s="1"/>
  <c r="F225" i="1"/>
  <c r="G225" i="1" s="1"/>
  <c r="F224" i="1"/>
  <c r="G224" i="1" s="1"/>
  <c r="F223" i="1"/>
  <c r="G223" i="1" s="1"/>
  <c r="F222" i="1"/>
  <c r="G222" i="1" s="1"/>
  <c r="F221" i="1"/>
  <c r="G221" i="1" s="1"/>
  <c r="G220" i="1"/>
  <c r="F220" i="1"/>
  <c r="F219" i="1"/>
  <c r="G219" i="1" s="1"/>
  <c r="F218" i="1"/>
  <c r="G218" i="1" s="1"/>
  <c r="F217" i="1"/>
  <c r="G217" i="1" s="1"/>
  <c r="F216" i="1"/>
  <c r="G216" i="1" s="1"/>
  <c r="F215" i="1"/>
  <c r="G215" i="1" s="1"/>
  <c r="G214" i="1"/>
  <c r="F214" i="1"/>
  <c r="F213" i="1"/>
  <c r="G213" i="1" s="1"/>
  <c r="G212" i="1"/>
  <c r="F212" i="1"/>
  <c r="F211" i="1"/>
  <c r="G211" i="1" s="1"/>
  <c r="F210" i="1"/>
  <c r="G210" i="1" s="1"/>
  <c r="F209" i="1"/>
  <c r="G209" i="1" s="1"/>
  <c r="F208" i="1"/>
  <c r="G208" i="1" s="1"/>
  <c r="F207" i="1"/>
  <c r="G207" i="1" s="1"/>
  <c r="F206" i="1"/>
  <c r="G206" i="1" s="1"/>
  <c r="F205" i="1"/>
  <c r="G205" i="1" s="1"/>
  <c r="G204" i="1"/>
  <c r="F204" i="1"/>
  <c r="F203" i="1"/>
  <c r="G203" i="1" s="1"/>
  <c r="F202" i="1"/>
  <c r="G202" i="1" s="1"/>
  <c r="F201" i="1"/>
  <c r="G201" i="1" s="1"/>
  <c r="F200" i="1"/>
  <c r="G200" i="1" s="1"/>
  <c r="F198" i="1"/>
  <c r="G198" i="1" s="1"/>
  <c r="F197" i="1"/>
  <c r="G197" i="1" s="1"/>
  <c r="F196" i="1"/>
  <c r="G196" i="1" s="1"/>
  <c r="F195" i="1"/>
  <c r="G195" i="1" s="1"/>
  <c r="F194" i="1"/>
  <c r="G194" i="1" s="1"/>
  <c r="G193" i="1"/>
  <c r="F193" i="1"/>
  <c r="F192" i="1"/>
  <c r="G192" i="1" s="1"/>
  <c r="F191" i="1"/>
  <c r="G191" i="1" s="1"/>
  <c r="F190" i="1"/>
  <c r="G190" i="1" s="1"/>
  <c r="F189" i="1"/>
  <c r="G189" i="1" s="1"/>
  <c r="F188" i="1"/>
  <c r="G188" i="1" s="1"/>
  <c r="G187" i="1"/>
  <c r="F187" i="1"/>
  <c r="F186" i="1"/>
  <c r="G186" i="1" s="1"/>
  <c r="F185" i="1"/>
  <c r="G185" i="1" s="1"/>
  <c r="F184" i="1"/>
  <c r="G184" i="1" s="1"/>
  <c r="F183" i="1"/>
  <c r="G183" i="1" s="1"/>
  <c r="F182" i="1"/>
  <c r="G182" i="1" s="1"/>
  <c r="F181" i="1"/>
  <c r="G181" i="1" s="1"/>
  <c r="F180" i="1"/>
  <c r="G180" i="1" s="1"/>
  <c r="F179" i="1"/>
  <c r="G179" i="1" s="1"/>
  <c r="G178" i="1"/>
  <c r="F178" i="1"/>
  <c r="F177" i="1"/>
  <c r="G177" i="1" s="1"/>
  <c r="G176" i="1"/>
  <c r="F176" i="1"/>
  <c r="F175" i="1"/>
  <c r="G175" i="1" s="1"/>
  <c r="F174" i="1"/>
  <c r="G174" i="1" s="1"/>
  <c r="F173" i="1"/>
  <c r="G173" i="1" s="1"/>
  <c r="F172" i="1"/>
  <c r="G172" i="1" s="1"/>
  <c r="F171" i="1"/>
  <c r="G171" i="1" s="1"/>
  <c r="F170" i="1"/>
  <c r="G170" i="1" s="1"/>
  <c r="F169" i="1"/>
  <c r="G169" i="1" s="1"/>
  <c r="G168" i="1"/>
  <c r="F168" i="1"/>
  <c r="F167" i="1"/>
  <c r="G167" i="1" s="1"/>
  <c r="F166" i="1"/>
  <c r="G166" i="1" s="1"/>
  <c r="F165" i="1"/>
  <c r="G165" i="1" s="1"/>
  <c r="F164" i="1"/>
  <c r="G164" i="1" s="1"/>
  <c r="F163" i="1"/>
  <c r="G163" i="1" s="1"/>
  <c r="F162" i="1"/>
  <c r="G162" i="1" s="1"/>
  <c r="F161" i="1"/>
  <c r="G161" i="1" s="1"/>
  <c r="G160" i="1"/>
  <c r="F160" i="1"/>
  <c r="F159" i="1"/>
  <c r="G159" i="1" s="1"/>
  <c r="F158" i="1"/>
  <c r="G158" i="1" s="1"/>
  <c r="F156" i="1"/>
  <c r="G156" i="1" s="1"/>
  <c r="F155" i="1"/>
  <c r="G155" i="1" s="1"/>
  <c r="F154" i="1"/>
  <c r="G154" i="1" s="1"/>
  <c r="F153" i="1"/>
  <c r="G153" i="1" s="1"/>
  <c r="F152" i="1"/>
  <c r="G152" i="1" s="1"/>
  <c r="G151" i="1"/>
  <c r="F151" i="1"/>
  <c r="F150" i="1"/>
  <c r="G150" i="1" s="1"/>
  <c r="F149" i="1"/>
  <c r="G149" i="1" s="1"/>
  <c r="F148" i="1"/>
  <c r="G148" i="1" s="1"/>
  <c r="F147" i="1"/>
  <c r="G147" i="1" s="1"/>
  <c r="F146" i="1"/>
  <c r="G146" i="1" s="1"/>
  <c r="F145" i="1"/>
  <c r="G145" i="1" s="1"/>
  <c r="F144" i="1"/>
  <c r="G144" i="1" s="1"/>
  <c r="G143" i="1"/>
  <c r="F143" i="1"/>
  <c r="F142" i="1"/>
  <c r="G142" i="1" s="1"/>
  <c r="F141" i="1"/>
  <c r="G141" i="1" s="1"/>
  <c r="F140" i="1"/>
  <c r="G140" i="1" s="1"/>
  <c r="F139" i="1"/>
  <c r="G139" i="1" s="1"/>
  <c r="F138" i="1"/>
  <c r="G138" i="1" s="1"/>
  <c r="F137" i="1"/>
  <c r="G137" i="1" s="1"/>
  <c r="F136" i="1"/>
  <c r="G136" i="1" s="1"/>
  <c r="G135" i="1"/>
  <c r="F135" i="1"/>
  <c r="F134" i="1"/>
  <c r="G134" i="1" s="1"/>
  <c r="F133" i="1"/>
  <c r="G133" i="1" s="1"/>
  <c r="F132" i="1"/>
  <c r="G132" i="1" s="1"/>
  <c r="F131" i="1"/>
  <c r="G131" i="1" s="1"/>
  <c r="F130" i="1"/>
  <c r="G130" i="1" s="1"/>
  <c r="F129" i="1"/>
  <c r="G129" i="1" s="1"/>
  <c r="F128" i="1"/>
  <c r="G128" i="1" s="1"/>
  <c r="G126" i="1"/>
  <c r="F126" i="1"/>
  <c r="F125" i="1"/>
  <c r="G125" i="1" s="1"/>
  <c r="F124" i="1"/>
  <c r="G124" i="1" s="1"/>
  <c r="F123" i="1"/>
  <c r="G123" i="1" s="1"/>
  <c r="F122" i="1"/>
  <c r="G122" i="1" s="1"/>
  <c r="F121" i="1"/>
  <c r="G121" i="1" s="1"/>
  <c r="F120" i="1"/>
  <c r="G120" i="1" s="1"/>
  <c r="F119" i="1"/>
  <c r="G119" i="1" s="1"/>
  <c r="G118" i="1"/>
  <c r="F118" i="1"/>
  <c r="F117" i="1"/>
  <c r="G117" i="1" s="1"/>
  <c r="F116" i="1"/>
  <c r="G116" i="1" s="1"/>
  <c r="F115" i="1"/>
  <c r="G115" i="1" s="1"/>
  <c r="F114" i="1"/>
  <c r="G114" i="1" s="1"/>
  <c r="F113" i="1"/>
  <c r="G113" i="1" s="1"/>
  <c r="F112" i="1"/>
  <c r="G112" i="1" s="1"/>
  <c r="F111" i="1"/>
  <c r="G111" i="1" s="1"/>
  <c r="G110" i="1"/>
  <c r="F110" i="1"/>
  <c r="F109" i="1"/>
  <c r="G109" i="1" s="1"/>
  <c r="F108" i="1"/>
  <c r="G108" i="1" s="1"/>
  <c r="F107" i="1"/>
  <c r="G107" i="1" s="1"/>
  <c r="F106" i="1"/>
  <c r="G106" i="1" s="1"/>
  <c r="F105" i="1"/>
  <c r="G105" i="1" s="1"/>
  <c r="F104" i="1"/>
  <c r="G104" i="1" s="1"/>
  <c r="F102" i="1"/>
  <c r="G102" i="1" s="1"/>
  <c r="G101" i="1"/>
  <c r="F101" i="1"/>
  <c r="F100" i="1"/>
  <c r="G100" i="1" s="1"/>
  <c r="F99" i="1"/>
  <c r="G99" i="1" s="1"/>
  <c r="F98" i="1"/>
  <c r="G98" i="1" s="1"/>
  <c r="F97" i="1"/>
  <c r="G97" i="1" s="1"/>
  <c r="F96" i="1"/>
  <c r="G96" i="1" s="1"/>
  <c r="G95" i="1"/>
  <c r="F95" i="1"/>
  <c r="F94" i="1"/>
  <c r="G94" i="1" s="1"/>
  <c r="G93" i="1"/>
  <c r="F93" i="1"/>
  <c r="F92" i="1"/>
  <c r="G92" i="1" s="1"/>
  <c r="F91" i="1"/>
  <c r="G91" i="1" s="1"/>
  <c r="F90" i="1"/>
  <c r="G90" i="1" s="1"/>
  <c r="F89" i="1"/>
  <c r="G89" i="1" s="1"/>
  <c r="F88" i="1"/>
  <c r="G88" i="1" s="1"/>
  <c r="G87" i="1"/>
  <c r="F87" i="1"/>
  <c r="F86" i="1"/>
  <c r="G86" i="1" s="1"/>
  <c r="G85" i="1"/>
  <c r="F85" i="1"/>
  <c r="F84" i="1"/>
  <c r="G84" i="1" s="1"/>
  <c r="F83" i="1"/>
  <c r="G83" i="1" s="1"/>
  <c r="F82" i="1"/>
  <c r="G82" i="1" s="1"/>
  <c r="F81" i="1"/>
  <c r="G81" i="1" s="1"/>
  <c r="F80" i="1"/>
  <c r="G80" i="1" s="1"/>
  <c r="G79" i="1"/>
  <c r="F79" i="1"/>
  <c r="F78" i="1"/>
  <c r="G78" i="1" s="1"/>
  <c r="G76" i="1"/>
  <c r="F76" i="1"/>
  <c r="F75" i="1"/>
  <c r="G75" i="1" s="1"/>
  <c r="F74" i="1"/>
  <c r="G74" i="1" s="1"/>
  <c r="F73" i="1"/>
  <c r="G73" i="1" s="1"/>
  <c r="F72" i="1"/>
  <c r="G72" i="1" s="1"/>
  <c r="F71" i="1"/>
  <c r="G71" i="1" s="1"/>
  <c r="G70" i="1"/>
  <c r="F70" i="1"/>
  <c r="F69" i="1"/>
  <c r="G69" i="1" s="1"/>
  <c r="G68" i="1"/>
  <c r="F68" i="1"/>
  <c r="F67" i="1"/>
  <c r="G67" i="1" s="1"/>
  <c r="F66" i="1"/>
  <c r="G66" i="1" s="1"/>
  <c r="F65" i="1"/>
  <c r="G65" i="1" s="1"/>
  <c r="F64" i="1"/>
  <c r="G64" i="1" s="1"/>
  <c r="F63" i="1"/>
  <c r="G63" i="1" s="1"/>
  <c r="F62" i="1"/>
  <c r="G62" i="1" s="1"/>
  <c r="F61" i="1"/>
  <c r="G61" i="1" s="1"/>
  <c r="G60" i="1"/>
  <c r="F60" i="1"/>
  <c r="F59" i="1"/>
  <c r="G59" i="1" s="1"/>
  <c r="F58" i="1"/>
  <c r="G58" i="1" s="1"/>
  <c r="F57" i="1"/>
  <c r="G57" i="1" s="1"/>
  <c r="F56" i="1"/>
  <c r="G56" i="1" s="1"/>
  <c r="F55" i="1"/>
  <c r="G55" i="1" s="1"/>
  <c r="F54" i="1"/>
  <c r="G54" i="1" s="1"/>
  <c r="F53" i="1"/>
  <c r="G53" i="1" s="1"/>
  <c r="F52" i="1"/>
  <c r="G52" i="1" s="1"/>
  <c r="F51" i="1"/>
  <c r="G51" i="1" s="1"/>
  <c r="F50" i="1"/>
  <c r="G50" i="1" s="1"/>
  <c r="F49" i="1"/>
  <c r="G49" i="1" s="1"/>
  <c r="F48" i="1"/>
  <c r="G48" i="1" s="1"/>
  <c r="F47" i="1"/>
  <c r="G47" i="1" s="1"/>
  <c r="F45" i="1"/>
  <c r="G45" i="1" s="1"/>
  <c r="F44" i="1"/>
  <c r="G44" i="1" s="1"/>
  <c r="F43" i="1"/>
  <c r="G43" i="1" s="1"/>
  <c r="F42" i="1"/>
  <c r="G42" i="1" s="1"/>
  <c r="F41" i="1"/>
  <c r="G41" i="1" s="1"/>
  <c r="F40" i="1"/>
  <c r="G40" i="1" s="1"/>
  <c r="F39" i="1"/>
  <c r="G39" i="1" s="1"/>
  <c r="F38" i="1"/>
  <c r="G38" i="1" s="1"/>
  <c r="F37" i="1"/>
  <c r="G37" i="1" s="1"/>
  <c r="F36" i="1"/>
  <c r="G36" i="1" s="1"/>
  <c r="F35" i="1"/>
  <c r="G35" i="1" s="1"/>
  <c r="F34" i="1"/>
  <c r="G34" i="1" s="1"/>
  <c r="G33" i="1"/>
  <c r="F33" i="1"/>
  <c r="F32" i="1"/>
  <c r="G32" i="1" s="1"/>
  <c r="F31" i="1"/>
  <c r="G31" i="1" s="1"/>
  <c r="F29" i="1"/>
  <c r="G29" i="1" s="1"/>
  <c r="F28" i="1"/>
  <c r="G28" i="1" s="1"/>
  <c r="F27" i="1"/>
  <c r="G27" i="1" s="1"/>
  <c r="F26" i="1"/>
  <c r="G26" i="1" s="1"/>
  <c r="F25" i="1"/>
  <c r="G25" i="1" s="1"/>
  <c r="F24" i="1"/>
  <c r="G24" i="1" s="1"/>
  <c r="F23" i="1"/>
  <c r="G23" i="1" s="1"/>
  <c r="F22" i="1"/>
  <c r="G22" i="1" s="1"/>
  <c r="F21" i="1"/>
  <c r="G21" i="1" s="1"/>
  <c r="F20" i="1"/>
  <c r="G20" i="1" s="1"/>
  <c r="F18" i="1"/>
  <c r="G18" i="1" s="1"/>
  <c r="F17" i="1"/>
  <c r="G17" i="1" s="1"/>
  <c r="F16" i="1"/>
  <c r="G16" i="1" s="1"/>
  <c r="G15" i="1"/>
  <c r="F15" i="1"/>
  <c r="F14" i="1"/>
  <c r="G14" i="1" s="1"/>
  <c r="F13" i="1"/>
  <c r="G13" i="1" s="1"/>
  <c r="F12" i="1"/>
  <c r="G12" i="1" s="1"/>
  <c r="F11" i="1"/>
  <c r="G11" i="1" s="1"/>
  <c r="F10" i="1"/>
  <c r="G10" i="1" s="1"/>
  <c r="F9" i="1"/>
  <c r="G9" i="1" s="1"/>
  <c r="F8" i="1"/>
  <c r="G8" i="1" s="1"/>
  <c r="F7" i="1"/>
  <c r="G7" i="1" s="1"/>
  <c r="G6" i="1"/>
  <c r="F6" i="1"/>
  <c r="F5" i="1"/>
  <c r="G5" i="1" s="1"/>
  <c r="F4" i="1"/>
  <c r="G4" i="1" s="1"/>
  <c r="D2" i="1"/>
  <c r="G2" i="1" s="1"/>
  <c r="J1" i="1"/>
  <c r="J2" i="1" l="1"/>
  <c r="J3" i="1" s="1"/>
  <c r="E2" i="1"/>
  <c r="H2" i="1" s="1"/>
</calcChain>
</file>

<file path=xl/sharedStrings.xml><?xml version="1.0" encoding="utf-8"?>
<sst xmlns="http://schemas.openxmlformats.org/spreadsheetml/2006/main" count="1479" uniqueCount="479">
  <si>
    <t>CATEGORY</t>
  </si>
  <si>
    <t>CONDITION</t>
  </si>
  <si>
    <t># OF UNITS</t>
  </si>
  <si>
    <t>TOTAL ORIGINAL RETAIL</t>
  </si>
  <si>
    <t>TOTAL CLIENT COST</t>
  </si>
  <si>
    <t>AVG. UNIT CLIENT COST</t>
  </si>
  <si>
    <t>AVG. UNIT RETAIL</t>
  </si>
  <si>
    <t>Client Spend</t>
  </si>
  <si>
    <t>DESIGNER BRAND INVOICE LOT #2197 WOMEN'S APPAREL (NEW WITH TAGS)</t>
  </si>
  <si>
    <t>STORE STOCK</t>
  </si>
  <si>
    <t>Client Cost</t>
  </si>
  <si>
    <t>UPC/SKU</t>
  </si>
  <si>
    <t>ITEM DESCRIPTION</t>
  </si>
  <si>
    <t>ORIGINAL QTY</t>
  </si>
  <si>
    <t>RETAIL VALUE</t>
  </si>
  <si>
    <t>VENDOR NAME</t>
  </si>
  <si>
    <t>Remainder</t>
  </si>
  <si>
    <t>V FRONT LINEN WD LEG</t>
  </si>
  <si>
    <t>NEW</t>
  </si>
  <si>
    <t>INC</t>
  </si>
  <si>
    <t>PYTHN SHRKBITE HM DR</t>
  </si>
  <si>
    <t>SLVLS WV KT CRS JUMP</t>
  </si>
  <si>
    <t>SS TWIST FRONT TEE</t>
  </si>
  <si>
    <t>KNIT WOVEN KEYHOLE BASIC</t>
  </si>
  <si>
    <t>STARS AND STRIPES TE</t>
  </si>
  <si>
    <t>SLVLESS KNT ASYM SHK</t>
  </si>
  <si>
    <t>ANGLE SPARKL HEM ANK</t>
  </si>
  <si>
    <t>SLD O RNG ZIP MINI</t>
  </si>
  <si>
    <t>CRVY PULLON SKNY CRP</t>
  </si>
  <si>
    <t>SUMMER IN TULUM PRIN</t>
  </si>
  <si>
    <t>FREE PEOPLE</t>
  </si>
  <si>
    <t>LAVENDER FIELDS DRESS</t>
  </si>
  <si>
    <t>LIKE A LADY PRINTED MINI</t>
  </si>
  <si>
    <t>AMANDA MIDI</t>
  </si>
  <si>
    <t>PRINTED KNIT SKIR</t>
  </si>
  <si>
    <t>Tracking</t>
  </si>
  <si>
    <t>1Z81RR810304451773 / 1Z81RR810347206190</t>
  </si>
  <si>
    <t>Artistix Chest-Stripe Logo Bodysuit Stretch - Black XL</t>
  </si>
  <si>
    <t>ARTISTIX BY POLI</t>
  </si>
  <si>
    <t>I-N-C Inc V-Neck Curved-Hem T-Shirt- Bright Blue XS</t>
  </si>
  <si>
    <t>Lauren by Ralph Lauren Womens Dress Midnight A-Line Floral Blue 18</t>
  </si>
  <si>
    <t>LAUREN</t>
  </si>
  <si>
    <t>I-N-C Inc Ribbed V-Neck Top Shirt, Bright Blue XL</t>
  </si>
  <si>
    <t>Free People Womens Lille Printed Sleeveless Flare Maxi Dress Spaghetti Strap, Blue M</t>
  </si>
  <si>
    <t>Hooked Up by IOT Juniors' Floral Printed Peplum Blouse - Navy Floral Combo M</t>
  </si>
  <si>
    <t>ITS OUR TIME</t>
  </si>
  <si>
    <t>INC Womens Polka Dot Sleeveless Maxi Dress, Sprinkle Dot Size 10</t>
  </si>
  <si>
    <t>RALPH LAUREN Womens Navy Printed Sleeveless Jewel Neck Tea-Length Sheath Dress Size: 4</t>
  </si>
  <si>
    <t>Jessica Howard Womens Plus Trapeze Floral Print Casual Dress Green US 16W</t>
  </si>
  <si>
    <t>JESSICA HOWARD</t>
  </si>
  <si>
    <t>INC Womens Blue Long Sleeve Jewel Neck Sweater Size: S</t>
  </si>
  <si>
    <t>1Z81RR810368050292</t>
  </si>
  <si>
    <t>TORINNE</t>
  </si>
  <si>
    <t>SEMI CHARMED JOGGER</t>
  </si>
  <si>
    <t>L/S KNOT BACK SOHO STRIP</t>
  </si>
  <si>
    <t>1 STATE</t>
  </si>
  <si>
    <t>SLD LACE UP TIE FRNT</t>
  </si>
  <si>
    <t>RUFFLE HEM W STUDS</t>
  </si>
  <si>
    <t>GAUZE OTS TOP</t>
  </si>
  <si>
    <t>TC PLTHR TRM TRSR</t>
  </si>
  <si>
    <t>ALFANI</t>
  </si>
  <si>
    <t>PINK ROSE</t>
  </si>
  <si>
    <t>SMOCK BODICE JUMPSUI</t>
  </si>
  <si>
    <t>CRISS CROSS HALTER</t>
  </si>
  <si>
    <t>FLAMINGO PRINT TEE</t>
  </si>
  <si>
    <t>BELLE DU JOUR</t>
  </si>
  <si>
    <t>PRM STR ANK-5-POCKET-DEN</t>
  </si>
  <si>
    <t>PAPER BAG WAIST SKRT</t>
  </si>
  <si>
    <t>SECOND SKIN SKINNY</t>
  </si>
  <si>
    <t>1Z81RR810350610693 / 1Z81RR810376781246</t>
  </si>
  <si>
    <t>IN MY TEE BODYSUIT</t>
  </si>
  <si>
    <t>BUTTON FRONT SHORTALL</t>
  </si>
  <si>
    <t>TINSELTOWN</t>
  </si>
  <si>
    <t>SECOND SKIN SKINNY BASIC</t>
  </si>
  <si>
    <t>VIOLA TEE</t>
  </si>
  <si>
    <t>CROXLEY ROLLED SHORT</t>
  </si>
  <si>
    <t>HUDSON CLOTHING INC</t>
  </si>
  <si>
    <t>ISLA MIDI</t>
  </si>
  <si>
    <t>ALL MINE MINI</t>
  </si>
  <si>
    <t>FLUTTER SLEEVE SINC FRONBASIC</t>
  </si>
  <si>
    <t>MONTEAU INC</t>
  </si>
  <si>
    <t>DR SMOCK MIDI</t>
  </si>
  <si>
    <t>SOLID FLUTTER SLV SURPLI</t>
  </si>
  <si>
    <t>TRIXXI CLOTHING COMPANY INC</t>
  </si>
  <si>
    <t>ACROSS THE SEA PRINTED T</t>
  </si>
  <si>
    <t>CHASING RAINBOWS OVERALL</t>
  </si>
  <si>
    <t>CATCH WAVES TEE</t>
  </si>
  <si>
    <t>JENNYLYNN</t>
  </si>
  <si>
    <t>SUGAR PIE SWEATER</t>
  </si>
  <si>
    <t>CORSET TOP JUMPSUIT</t>
  </si>
  <si>
    <t>AHOY TEE SOLID</t>
  </si>
  <si>
    <t>PATLEE</t>
  </si>
  <si>
    <t>VONDRA-JACKET</t>
  </si>
  <si>
    <t>AHOY TEE STRIPE</t>
  </si>
  <si>
    <t>GAUZE WRAP TOP</t>
  </si>
  <si>
    <t>SEQUIN STRIPED TANK</t>
  </si>
  <si>
    <t>PRNT SKINNY CROP</t>
  </si>
  <si>
    <t>PAULDINA</t>
  </si>
  <si>
    <t>NVK RUF FNT NCKLC DR</t>
  </si>
  <si>
    <t>TAKE THE PLUNGE TANK</t>
  </si>
  <si>
    <t>ALL MY LOVE PRINTED WRAP</t>
  </si>
  <si>
    <t>1Z81RR810362785616 / 1Z81RR810391951471</t>
  </si>
  <si>
    <t>ODELE RUFFLE DRESS</t>
  </si>
  <si>
    <t>RACHEL RACHEL ROY</t>
  </si>
  <si>
    <t>HARDWARE SUPLICE BASIC</t>
  </si>
  <si>
    <t>DIP DYE SQN TEE</t>
  </si>
  <si>
    <t>SOFT CREPE CARDIGAN</t>
  </si>
  <si>
    <t>438 BAR III SUIT SEP</t>
  </si>
  <si>
    <t>S/S ILLUSION F&amp;F</t>
  </si>
  <si>
    <t>R STUDDED BERMUDA</t>
  </si>
  <si>
    <t>SCARLETT HALTER TOP</t>
  </si>
  <si>
    <t>EDV PULL ON CAPRI</t>
  </si>
  <si>
    <t>KN MJ SLD SWING TOP</t>
  </si>
  <si>
    <t>VNECK TANK BASIC</t>
  </si>
  <si>
    <t>JARALDA-KNIT</t>
  </si>
  <si>
    <t>89400 TIE WAIST COMP</t>
  </si>
  <si>
    <t>FLOUNCE PEASANT TOP BASIC</t>
  </si>
  <si>
    <t>TIE FNT SLIM FT MIDI</t>
  </si>
  <si>
    <t>PROMO ZIP CAPRI</t>
  </si>
  <si>
    <t>STYLE &amp; CO</t>
  </si>
  <si>
    <t>CLD SHLDR DRESS</t>
  </si>
  <si>
    <t>ALINTA CARGO SHORT</t>
  </si>
  <si>
    <t>FARRYN-CASUAL DRESS</t>
  </si>
  <si>
    <t>NEW WAVE HALTER</t>
  </si>
  <si>
    <t>S/S PATRIOTC BALL SC</t>
  </si>
  <si>
    <t>KAREN SCOTT</t>
  </si>
  <si>
    <t>L/S PLAID HIGHLIGHT 2PKT</t>
  </si>
  <si>
    <t>VINCE CAMUTO</t>
  </si>
  <si>
    <t>YD RUFFLE OFF SHOULD</t>
  </si>
  <si>
    <t>S/S RIBBON HARD SC</t>
  </si>
  <si>
    <t>S/L HENLEY RUMPLE TUNIC</t>
  </si>
  <si>
    <t>1Z81RR810322938295</t>
  </si>
  <si>
    <t>PAPER BAG TEXT CROP</t>
  </si>
  <si>
    <t>PLANET GOLD</t>
  </si>
  <si>
    <t>BELTED PULL-ON SKIRT</t>
  </si>
  <si>
    <t>EILEEN FISHER</t>
  </si>
  <si>
    <t>BERTILLIA SH</t>
  </si>
  <si>
    <t>SMOCKED TEXT PANT</t>
  </si>
  <si>
    <t>FRIEDA TEE</t>
  </si>
  <si>
    <t>TRUE VINTAGE</t>
  </si>
  <si>
    <t>WVN SLEEVELESS VNECK</t>
  </si>
  <si>
    <t>MAISON JULES</t>
  </si>
  <si>
    <t>SHR FASHION 2</t>
  </si>
  <si>
    <t>IMPERIAL STAR</t>
  </si>
  <si>
    <t>ENVELOPE NECK BODYCON</t>
  </si>
  <si>
    <t>ROSEYLEE</t>
  </si>
  <si>
    <t>FW FLUTTER TANK</t>
  </si>
  <si>
    <t>DOUBLE LAYER VNECK</t>
  </si>
  <si>
    <t>CK SPTNK PRINT 3/4RT</t>
  </si>
  <si>
    <t>SIDE-SNAP SKINN</t>
  </si>
  <si>
    <t>XOXO</t>
  </si>
  <si>
    <t>VNECK CROPPED TANK</t>
  </si>
  <si>
    <t>BAR III</t>
  </si>
  <si>
    <t>TWIST FRONT HALTER KNIT</t>
  </si>
  <si>
    <t>SILVER SHINE TEE</t>
  </si>
  <si>
    <t>SHORT SLEEVE RIB V</t>
  </si>
  <si>
    <t>ASYM MIXED PRINT SKI</t>
  </si>
  <si>
    <t>RUCHED RUFFLE TANK</t>
  </si>
  <si>
    <t>COMFORT WAIST CAPRI</t>
  </si>
  <si>
    <t>TIE FRONT TEE</t>
  </si>
  <si>
    <t>MUL STRIPED JUMPSUIT</t>
  </si>
  <si>
    <t>ZEBRA FOIL TWST FRNT</t>
  </si>
  <si>
    <t>1Z81RR810361073897 / 1Z81RR810392357700</t>
  </si>
  <si>
    <t>BEZZIE</t>
  </si>
  <si>
    <t>HATLER SHAR BITE MAXI BASIC</t>
  </si>
  <si>
    <t>BEBOP</t>
  </si>
  <si>
    <t>COUNTRY BOUQUET WIDE LEG</t>
  </si>
  <si>
    <t>ONE SHOLDER JUMPSUIT</t>
  </si>
  <si>
    <t>TEEZE ME</t>
  </si>
  <si>
    <t>HIGH RISE SKINNY</t>
  </si>
  <si>
    <t>EDNA CAPRI</t>
  </si>
  <si>
    <t>NEW TO TOWN TANK</t>
  </si>
  <si>
    <t>EDV SKIMMER BASIC</t>
  </si>
  <si>
    <t>FLORAL GETAWAY MAXI CHIF</t>
  </si>
  <si>
    <t>STRIPE TWIST FRONT</t>
  </si>
  <si>
    <t>BATWING PLAID ESCAPE CHI</t>
  </si>
  <si>
    <t>NIGHT SKY TEE STRIPE</t>
  </si>
  <si>
    <t>2FER SNIT TANK</t>
  </si>
  <si>
    <t>S/L PLAID ESCAPE BLOUSE</t>
  </si>
  <si>
    <t>NIGHT SKY TEE SOLID</t>
  </si>
  <si>
    <t>NEW LOVE TANK</t>
  </si>
  <si>
    <t>SHINNY 1 BUTTON JACKET</t>
  </si>
  <si>
    <t>KASPER GROUP LLC</t>
  </si>
  <si>
    <t>S/L SHADOW ETCH SHARKBIT</t>
  </si>
  <si>
    <t>TWO BY VINCE CAMUTO</t>
  </si>
  <si>
    <t>GALLOON LACE RACERBA</t>
  </si>
  <si>
    <t>SISTINE HACCI</t>
  </si>
  <si>
    <t>LITTLE BIT OF SOMETHING</t>
  </si>
  <si>
    <t>MIA BODYSUIT</t>
  </si>
  <si>
    <t>S/L BOUDOIR BOTANICA</t>
  </si>
  <si>
    <t>SLD HVY JSY SWING TP BASIC</t>
  </si>
  <si>
    <t>BT PD RLS HEM SHORT</t>
  </si>
  <si>
    <t>BT REL HEM CHINO SHT</t>
  </si>
  <si>
    <t>Shipment</t>
  </si>
  <si>
    <t>1Z81RR810334080706 / 1Z81RR810300830343</t>
  </si>
  <si>
    <t>BUTTON FRONT ROMPER</t>
  </si>
  <si>
    <t>SAGE</t>
  </si>
  <si>
    <t>STRIPED WIDE LEG PANTS</t>
  </si>
  <si>
    <t>CAP SLV LACE TOP</t>
  </si>
  <si>
    <t>B&amp;A BY BETSY &amp; ADAM</t>
  </si>
  <si>
    <t>SCUBA MIDI SKIRT</t>
  </si>
  <si>
    <t>PRNTD SLIT FRNT CROP BASIC</t>
  </si>
  <si>
    <t>WRAP EMBROIDERED MINI</t>
  </si>
  <si>
    <t>JILL JILL STUART</t>
  </si>
  <si>
    <t>ASTORIA FAUX SHERPA JACK</t>
  </si>
  <si>
    <t>LACE BACK ROMPER BASIC</t>
  </si>
  <si>
    <t>EMERALD SUNDAE</t>
  </si>
  <si>
    <t>93445 CASUAL PO</t>
  </si>
  <si>
    <t>KEEP IT SIMPLE B/D</t>
  </si>
  <si>
    <t>KNOT WAIST TIE BACK BASIC</t>
  </si>
  <si>
    <t>LOVE SQUARED</t>
  </si>
  <si>
    <t>SATOMI</t>
  </si>
  <si>
    <t>JOIE</t>
  </si>
  <si>
    <t>OS RUFFLE BLS BASIC</t>
  </si>
  <si>
    <t>MIDNIGHT MIDI</t>
  </si>
  <si>
    <t>WIDE LEG PANT WITH SIDE</t>
  </si>
  <si>
    <t>ZIP BENGALINE SHORT BASIC</t>
  </si>
  <si>
    <t>COTTON SIDE ZIP PANT</t>
  </si>
  <si>
    <t>TIE FRNT LINEN SHORT</t>
  </si>
  <si>
    <t>PRNT BENGALINE SHORT</t>
  </si>
  <si>
    <t>MOVING MOUNTAINS</t>
  </si>
  <si>
    <t>TASHA PULLOVER SWTR TANK</t>
  </si>
  <si>
    <t>ABBY LACE TROUSER</t>
  </si>
  <si>
    <t>PEARL CROSS BACK DRESS</t>
  </si>
  <si>
    <t>HEAT MOANA COMBO TOP</t>
  </si>
  <si>
    <t>HR WIDE LEG CROP</t>
  </si>
  <si>
    <t>JOE'S JEANS</t>
  </si>
  <si>
    <t>AMELIA SHORT OUTSHINE</t>
  </si>
  <si>
    <t>SO CHIC BIKER SHORT</t>
  </si>
  <si>
    <t>LULU SKIRT</t>
  </si>
  <si>
    <t>TREVONA</t>
  </si>
  <si>
    <t>COTTON BUTTON DOWN DRESS</t>
  </si>
  <si>
    <t>ROYALTY</t>
  </si>
  <si>
    <t>STRPLESS ANIMAL MIDI</t>
  </si>
  <si>
    <t>MILLENNIAL DRESSES</t>
  </si>
  <si>
    <t>WOVEN HALTER NECK CROP T</t>
  </si>
  <si>
    <t>JOA</t>
  </si>
  <si>
    <t>SHRUG BASIC</t>
  </si>
  <si>
    <t>TRACKING</t>
  </si>
  <si>
    <t>1Z81RR810326203759</t>
  </si>
  <si>
    <t>SL HOOP FRONT CUTOUT</t>
  </si>
  <si>
    <t>BARDOT PTY LTD (195</t>
  </si>
  <si>
    <t>AMERICAN LIVING</t>
  </si>
  <si>
    <t>LINEN SKIRT</t>
  </si>
  <si>
    <t>SLEEVELESS TIE FRONT TOP</t>
  </si>
  <si>
    <t>KAREN KANE CO</t>
  </si>
  <si>
    <t>VARSITY SHERP BOMBER</t>
  </si>
  <si>
    <t>SAY WHAT?</t>
  </si>
  <si>
    <t>ANKLE CUFF ANKLE PANT</t>
  </si>
  <si>
    <t>BLAC ASHA JEGGING</t>
  </si>
  <si>
    <t>CITY CHIC INTERNATIONAL PTY LIMITED</t>
  </si>
  <si>
    <t>R PULL ON WIDE WB</t>
  </si>
  <si>
    <t>STREAMLINE BODYSUIT</t>
  </si>
  <si>
    <t>HEART OF GOLD LEOTARD</t>
  </si>
  <si>
    <t>ASTRID TEE</t>
  </si>
  <si>
    <t>BASIC FITTED TANK BASIC</t>
  </si>
  <si>
    <t>AVERY BERMUDA SHORT</t>
  </si>
  <si>
    <t>HOT TROPICS PULLOVER</t>
  </si>
  <si>
    <t>BALLET NECK 3/4 SLV BOX-</t>
  </si>
  <si>
    <t>VAWLISA</t>
  </si>
  <si>
    <t>CONTRAST STICH SHORT</t>
  </si>
  <si>
    <t>BT HILOW WOVN SKIRT</t>
  </si>
  <si>
    <t>GINGER SWEATSHIRT</t>
  </si>
  <si>
    <t>PN SIDE TIE ANK BASIC</t>
  </si>
  <si>
    <t>S/L ASYM TIE FRONT HIGHL</t>
  </si>
  <si>
    <t>CASSIDY TEE</t>
  </si>
  <si>
    <t>MID SUMMERS DAY TUNIC</t>
  </si>
  <si>
    <t>LS SMOCK BUTTON FRONT</t>
  </si>
  <si>
    <t>FRESHMAN</t>
  </si>
  <si>
    <t>ALL MINE TIE DYE TEE</t>
  </si>
  <si>
    <t>CADET PULL ON JOGGER</t>
  </si>
  <si>
    <t>AUSTIN LONG SLEEVE</t>
  </si>
  <si>
    <t>HANKY HEM SPLTR BASIC</t>
  </si>
  <si>
    <t>MED WASH SHORTALL</t>
  </si>
  <si>
    <t>MET KNIT LONG</t>
  </si>
  <si>
    <t>R &amp; M RICHARDS</t>
  </si>
  <si>
    <t>BUBBLE CREPE TIE BACK MA</t>
  </si>
  <si>
    <t>DROP SHLDR WILDFLWR SEQU</t>
  </si>
  <si>
    <t>TIE FRONT PRINT WDLG</t>
  </si>
  <si>
    <t>1Z81RR810359250100</t>
  </si>
  <si>
    <t>KINTESSA-JUMPSUIT</t>
  </si>
  <si>
    <t>SW OTTOMAN TUNIC</t>
  </si>
  <si>
    <t>TIE FRONT RUMPLE SPORTSW</t>
  </si>
  <si>
    <t>HOME RUN SWEATER</t>
  </si>
  <si>
    <t>CREWNECK PULLOVER SW</t>
  </si>
  <si>
    <t>-BAR III</t>
  </si>
  <si>
    <t>S/S PAISLEY PARADE</t>
  </si>
  <si>
    <t>JANICIA</t>
  </si>
  <si>
    <t>ERIKA UTILITY SKIRT</t>
  </si>
  <si>
    <t>HANKY HEM</t>
  </si>
  <si>
    <t>OFF SHOULDER BASIC</t>
  </si>
  <si>
    <t>MILLENNIAL PLUS DRESS</t>
  </si>
  <si>
    <t>B95403 SWTR SKIRT</t>
  </si>
  <si>
    <t>KNIT LEGGING</t>
  </si>
  <si>
    <t>EXTEND SHLDR SIDE CI</t>
  </si>
  <si>
    <t>WRAP POMPOM SHORTS</t>
  </si>
  <si>
    <t>ROSALIE GOWN</t>
  </si>
  <si>
    <t>RACHEL ZOE CREATIONS</t>
  </si>
  <si>
    <t>CHIFFON SLV EMBELLISHED</t>
  </si>
  <si>
    <t>S/L 2-WAY SEQUIN DRESS</t>
  </si>
  <si>
    <t>HELEN RIB TUBE SKIRT</t>
  </si>
  <si>
    <t>SS PRARIE BLOUSE</t>
  </si>
  <si>
    <t>ULTRAFLIRT BY IKEDDI</t>
  </si>
  <si>
    <t>77 BASIC</t>
  </si>
  <si>
    <t>3/4 SLV LONG JACKET</t>
  </si>
  <si>
    <t>SLOUCHY ANKLE PANT</t>
  </si>
  <si>
    <t>EXTEND SHLDR DRIFTING PE</t>
  </si>
  <si>
    <t>CW HOLLYWOOD CAPRI</t>
  </si>
  <si>
    <t>BALLET NECK TOP</t>
  </si>
  <si>
    <t>KN PRT TEE</t>
  </si>
  <si>
    <t>MICKEY MOUSE TEE</t>
  </si>
  <si>
    <t>MIGHTY FINE</t>
  </si>
  <si>
    <t>SNK FLTR SLV WRAP DR</t>
  </si>
  <si>
    <t>R STUDDED BERMUDA BASIC</t>
  </si>
  <si>
    <t>O RING COULOTTE</t>
  </si>
  <si>
    <t>EMMY BRALETTE</t>
  </si>
  <si>
    <t>CROP TOP</t>
  </si>
  <si>
    <t>RROPCO LLC</t>
  </si>
  <si>
    <t>MERYLL -THE CALLIE CROP</t>
  </si>
  <si>
    <t>PLCD PRNT DRWSTNG WL</t>
  </si>
  <si>
    <t>CAMI C/L DRESS</t>
  </si>
  <si>
    <t>SLIM PANT BASIC</t>
  </si>
  <si>
    <t>TAHARI ASL</t>
  </si>
  <si>
    <t>TIE DYE SHORT</t>
  </si>
  <si>
    <t>SANCTUARY Womens White Floral Sleeveless V Neck Tea-Length Hi-Lo Dress</t>
  </si>
  <si>
    <t>DRAPEY OPEN FRONT LIQUID</t>
  </si>
  <si>
    <t>PALM SPRING BUTTON FRONT</t>
  </si>
  <si>
    <t>EXUME-COTTON-JACKET</t>
  </si>
  <si>
    <t>EMMY SKIRT</t>
  </si>
  <si>
    <t>1Z81RR810349940393</t>
  </si>
  <si>
    <t>PRINTED CHIFFON W/ LUREX</t>
  </si>
  <si>
    <t>KENSIE</t>
  </si>
  <si>
    <t>AZIZA MINI DRS</t>
  </si>
  <si>
    <t>FOXIEDOX</t>
  </si>
  <si>
    <t>Maui Sleeveless Clip Top</t>
  </si>
  <si>
    <t>REBECCA TAYLOR</t>
  </si>
  <si>
    <t>GONE ADRIFT LONG SLEEVE</t>
  </si>
  <si>
    <t>SIDELINE PANT PRINTED</t>
  </si>
  <si>
    <t>WAVE CRUSH LEGGING</t>
  </si>
  <si>
    <t>JETT TEE</t>
  </si>
  <si>
    <t>TIE DYE ANYTIME TANK</t>
  </si>
  <si>
    <t>MOLLY TOP</t>
  </si>
  <si>
    <t>SKRT DENIM MODERN FE</t>
  </si>
  <si>
    <t>LACE UP LEG-O-MUTTON</t>
  </si>
  <si>
    <t>ILLUSION TWST TANK</t>
  </si>
  <si>
    <t>PETAL PUSHER BRA</t>
  </si>
  <si>
    <t>NEVER LET YOU GO TANK</t>
  </si>
  <si>
    <t>REVELATION LEGGING</t>
  </si>
  <si>
    <t>PRINTED ASSYM BORDER</t>
  </si>
  <si>
    <t>PRETTY LIL RUNNING TOP</t>
  </si>
  <si>
    <t>PN BLTED WD LEG CROP</t>
  </si>
  <si>
    <t>FRINGE EMBD HALTER</t>
  </si>
  <si>
    <t>SANTORTINI TANK</t>
  </si>
  <si>
    <t>ON POINT BODYSUIT</t>
  </si>
  <si>
    <t>DAVIANA</t>
  </si>
  <si>
    <t>FK WRAP TIEFRON TOP</t>
  </si>
  <si>
    <t>FK SCRUNCH FRONT TOP</t>
  </si>
  <si>
    <t>Style &amp; Co Belted Denim Shorts</t>
  </si>
  <si>
    <t>BEEKMAN</t>
  </si>
  <si>
    <t>REGAL ANK STRT W/RAW HEM</t>
  </si>
  <si>
    <t>CROCHET DETAIL SHIFT</t>
  </si>
  <si>
    <t>KN ASYM SUPER TUNIC</t>
  </si>
  <si>
    <t>NADRIANA-SLEEVELESS-CASU</t>
  </si>
  <si>
    <t>MIX STCH COZY</t>
  </si>
  <si>
    <t>CARLY TANK</t>
  </si>
  <si>
    <t>PN LINEN PNTCK WDLG</t>
  </si>
  <si>
    <t>FRINGE TRIM FXWRP DR</t>
  </si>
  <si>
    <t>RUCHED SIDE SS</t>
  </si>
  <si>
    <t>SEAMLESS SCOOP CAMI</t>
  </si>
  <si>
    <t>LONG BEACH TANK BLK</t>
  </si>
  <si>
    <t>1Z81RR810378663423</t>
  </si>
  <si>
    <t>MIX PRINT OFF SHOULD</t>
  </si>
  <si>
    <t>LEGO MUTTON TEE</t>
  </si>
  <si>
    <t>MOONSHINE MIDI</t>
  </si>
  <si>
    <t>ALL MINE TEE</t>
  </si>
  <si>
    <t>CHARLIE TEE</t>
  </si>
  <si>
    <t>WIDE LEG PULL ON PANT</t>
  </si>
  <si>
    <t>RUCHED SIDE KNOT TOP</t>
  </si>
  <si>
    <t>OFFSHORE BODYSUIT</t>
  </si>
  <si>
    <t>CLORIS</t>
  </si>
  <si>
    <t>FRUIT MEDLEY TEE</t>
  </si>
  <si>
    <t>SYDNEY TEE</t>
  </si>
  <si>
    <t>LEILANI TEE</t>
  </si>
  <si>
    <t>WEEKEND TEE</t>
  </si>
  <si>
    <t>EASY STREET COLOR BLOCK</t>
  </si>
  <si>
    <t>STRIPE TIE WB WDLG</t>
  </si>
  <si>
    <t>ROMARY</t>
  </si>
  <si>
    <t>AURURA EMB TOP</t>
  </si>
  <si>
    <t>SHAWL COLLAR ROLL TAB SL</t>
  </si>
  <si>
    <t>FLUTTER SLV TIE WAIST VN</t>
  </si>
  <si>
    <t>CASUAL CLASH TOP</t>
  </si>
  <si>
    <t>SHINDIG TANK</t>
  </si>
  <si>
    <t>POETIC BLOOMS CAMI MAXI</t>
  </si>
  <si>
    <t>LANA TUNIC</t>
  </si>
  <si>
    <t>KEEP IT CASUAL TEE</t>
  </si>
  <si>
    <t>S/L BLOCKED STRIPE</t>
  </si>
  <si>
    <t>SHES A WATERFALL MAXI</t>
  </si>
  <si>
    <t>OFFSHLDR STRIPED CTTN JA</t>
  </si>
  <si>
    <t>BORDER WRAP BLOUSE</t>
  </si>
  <si>
    <t>JUNE TEE</t>
  </si>
  <si>
    <t>COLORBLOCK TANK</t>
  </si>
  <si>
    <t>SMLS BIKE SHORT</t>
  </si>
  <si>
    <t>RUFFLE RUMPLE CAMI</t>
  </si>
  <si>
    <t>BL SLD WSH SATN V NK</t>
  </si>
  <si>
    <t>JUNE HIGH NECK BRALETTE</t>
  </si>
  <si>
    <t>RUFFLE BELL SLEEVE JACKE</t>
  </si>
  <si>
    <t>NINE WEST</t>
  </si>
  <si>
    <t>SIDE BUTTON SUMMER CREPE</t>
  </si>
  <si>
    <t>NEVER LET YOU GO TAN</t>
  </si>
  <si>
    <t>tracking</t>
  </si>
  <si>
    <t>1Z81RR810373100898</t>
  </si>
  <si>
    <t>WRAP HILO</t>
  </si>
  <si>
    <t>LUCKY TEE</t>
  </si>
  <si>
    <t>KAYLEI</t>
  </si>
  <si>
    <t>RIGHT ON TIME TUNIC</t>
  </si>
  <si>
    <t>SHANNON PANT</t>
  </si>
  <si>
    <t>THE POSH TEE</t>
  </si>
  <si>
    <t>RAINDROPS SLVLS CAMI</t>
  </si>
  <si>
    <t>RING BACK DRESS</t>
  </si>
  <si>
    <t>STRIPE HLTR FIT FLAR</t>
  </si>
  <si>
    <t>PLACED PRINT VNECK T</t>
  </si>
  <si>
    <t>SLIM WITH SCALLOP BASIC</t>
  </si>
  <si>
    <t>NOT BASIC BODYSUIT</t>
  </si>
  <si>
    <t>CASCADE RUFFLE SLEEVE TO</t>
  </si>
  <si>
    <t>ASYMMETRICAL TANK</t>
  </si>
  <si>
    <t>COLLIN SUPERMODEL FULLER</t>
  </si>
  <si>
    <t>FLAT FRONT REGANCY STRIP</t>
  </si>
  <si>
    <t>SMOKE AND MIRRORS</t>
  </si>
  <si>
    <t>C PULL ON WIDE WB</t>
  </si>
  <si>
    <t>SS SHINE TOP</t>
  </si>
  <si>
    <t>HAPPY HEART MINI</t>
  </si>
  <si>
    <t>86675 SS TIEDYE TEE</t>
  </si>
  <si>
    <t>LIGHT AT SUNRISE</t>
  </si>
  <si>
    <t>CORA LEE TEE</t>
  </si>
  <si>
    <t>CUT IN RFL HILO HEM</t>
  </si>
  <si>
    <t>CROCHET TRIM OTS</t>
  </si>
  <si>
    <t>KERRAZ-JUMPSUIT</t>
  </si>
  <si>
    <t>HIGH HOPES CARDI</t>
  </si>
  <si>
    <t>S/S BTTN DOWN TIE FR</t>
  </si>
  <si>
    <t>KN KD VELVET JMPST</t>
  </si>
  <si>
    <t>BELL SLEEVE WRAP BLO</t>
  </si>
  <si>
    <t>LEGO MUTTON RUCHED T</t>
  </si>
  <si>
    <t>TIE WAIST PJ PANT</t>
  </si>
  <si>
    <t>1Z81RR810305169578</t>
  </si>
  <si>
    <t>Petite Pleated Dot-Print Midi Skirt</t>
  </si>
  <si>
    <t>VANNAH</t>
  </si>
  <si>
    <t>Floral Jacquard Dress Cream/Blue/Multi 10</t>
  </si>
  <si>
    <t>98406 SLD LACE-UP PO</t>
  </si>
  <si>
    <t>FADRINA-CAP SLEEVE-DRESS</t>
  </si>
  <si>
    <t>JMP SCALLOP HALTER</t>
  </si>
  <si>
    <t>S/S MIX M A BLSE W/ LA</t>
  </si>
  <si>
    <t>CECE</t>
  </si>
  <si>
    <t>MAXI WRAP RUFFLE HEM</t>
  </si>
  <si>
    <t>CLEO MINI</t>
  </si>
  <si>
    <t>CANT GET ENOUGH MIDI DRE</t>
  </si>
  <si>
    <t>CROCHET HALTER</t>
  </si>
  <si>
    <t>DRS CLASSIC FF</t>
  </si>
  <si>
    <t>STUDDED LEGGINGS</t>
  </si>
  <si>
    <t>TONYA-ELBOW SLEEVE-KNIT</t>
  </si>
  <si>
    <t>SEQUIN STITCH TEE</t>
  </si>
  <si>
    <t>S/S COLDSHOULDER</t>
  </si>
  <si>
    <t>DBL LOOP CRVY TRSR L</t>
  </si>
  <si>
    <t>THEONE WIDE LEG PANT</t>
  </si>
  <si>
    <t>EMB PONTE SK PULL ON</t>
  </si>
  <si>
    <t>SMOCK TOP W/ WOV SLV</t>
  </si>
  <si>
    <t>PLACED PRINT HALTER</t>
  </si>
  <si>
    <t>QUARTILLA-STRAIGHT-PANT</t>
  </si>
  <si>
    <t>PAPERBAG WDLG CROP</t>
  </si>
  <si>
    <t>KN PRT KD DRAPE TOP</t>
  </si>
  <si>
    <t>BARDOT BODYSUIT</t>
  </si>
  <si>
    <t>1Z81RR810333148690</t>
  </si>
  <si>
    <t>Lauren Womens Jarlannah Embellished Full-Length Evening Dress</t>
  </si>
  <si>
    <t>Women's Enida, Midnight, Small</t>
  </si>
  <si>
    <t>1Z81RR810323578191</t>
  </si>
  <si>
    <t>SUM Formula</t>
  </si>
  <si>
    <t>Excel</t>
  </si>
  <si>
    <t>SQL</t>
  </si>
  <si>
    <t>SKU#732996530079</t>
  </si>
  <si>
    <t>SKU#73299653003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</si>
</sst>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&quot;$&quot;#,##0.00"/>
    <numFmt numFmtId="174" formatCode="&quot;$&quot;#,##0.0000000000"/>
  </numFmts>
  <fonts count="9" x14ac:knownFonts="1">
    <font>
      <sz val="10"/>
      <color rgb="FF000000"/>
      <name val="Arial"/>
    </font>
    <font>
      <sz val="10"/>
      <color theme="1"/>
      <name val="Arial"/>
    </font>
    <font>
      <b/>
      <sz val="10"/>
      <color rgb="FF000000"/>
      <name val="Arial"/>
    </font>
    <font>
      <sz val="10"/>
      <color rgb="FF000000"/>
      <name val="Arial"/>
    </font>
    <font>
      <b/>
      <sz val="9"/>
      <color rgb="FF444444"/>
      <name val="Arial"/>
    </font>
    <font>
      <sz val="10"/>
      <color theme="1"/>
      <name val="Arial"/>
    </font>
    <font>
      <sz val="10"/>
      <color theme="1"/>
      <name val="Calibri"/>
    </font>
    <font>
      <sz val="10"/>
      <color rgb="FF333333"/>
      <name val="Arial"/>
    </font>
    <font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74">
    <xf numFmtId="0" fontId="0" fillId="0" borderId="0" xfId="0" applyFont="1" applyAlignment="1"/>
    <xf numFmtId="0" fontId="1" fillId="2" borderId="0" xfId="0" applyFont="1" applyFill="1" applyAlignment="1">
      <alignment horizontal="center"/>
    </xf>
    <xf numFmtId="0" fontId="2" fillId="2" borderId="1" xfId="0" applyFont="1" applyFill="1" applyBorder="1" applyAlignment="1">
      <alignment horizontal="center"/>
    </xf>
    <xf numFmtId="164" fontId="2" fillId="2" borderId="1" xfId="0" applyNumberFormat="1" applyFont="1" applyFill="1" applyBorder="1" applyAlignment="1">
      <alignment horizontal="center" wrapText="1"/>
    </xf>
    <xf numFmtId="10" fontId="2" fillId="2" borderId="1" xfId="0" applyNumberFormat="1" applyFont="1" applyFill="1" applyBorder="1" applyAlignment="1">
      <alignment horizontal="center" wrapText="1"/>
    </xf>
    <xf numFmtId="164" fontId="3" fillId="3" borderId="1" xfId="0" applyNumberFormat="1" applyFon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3" fillId="3" borderId="1" xfId="0" applyNumberFormat="1" applyFont="1" applyFill="1" applyBorder="1" applyAlignment="1">
      <alignment horizontal="center"/>
    </xf>
    <xf numFmtId="0" fontId="1" fillId="3" borderId="1" xfId="0" applyFont="1" applyFill="1" applyBorder="1" applyAlignment="1"/>
    <xf numFmtId="0" fontId="1" fillId="0" borderId="1" xfId="0" applyFont="1" applyBorder="1" applyAlignment="1"/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64" fontId="3" fillId="0" borderId="1" xfId="0" applyNumberFormat="1" applyFont="1" applyBorder="1" applyAlignment="1">
      <alignment horizontal="center" wrapText="1"/>
    </xf>
    <xf numFmtId="3" fontId="1" fillId="0" borderId="1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1" fillId="3" borderId="1" xfId="0" applyNumberFormat="1" applyFont="1" applyFill="1" applyBorder="1" applyAlignment="1">
      <alignment horizontal="center"/>
    </xf>
    <xf numFmtId="164" fontId="2" fillId="2" borderId="1" xfId="0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164" fontId="1" fillId="2" borderId="1" xfId="0" applyNumberFormat="1" applyFont="1" applyFill="1" applyBorder="1" applyAlignment="1"/>
    <xf numFmtId="0" fontId="1" fillId="2" borderId="1" xfId="0" applyFont="1" applyFill="1" applyBorder="1" applyAlignment="1"/>
    <xf numFmtId="164" fontId="3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49" fontId="5" fillId="3" borderId="0" xfId="0" applyNumberFormat="1" applyFont="1" applyFill="1" applyAlignment="1">
      <alignment horizontal="center"/>
    </xf>
    <xf numFmtId="49" fontId="5" fillId="3" borderId="1" xfId="0" applyNumberFormat="1" applyFont="1" applyFill="1" applyBorder="1" applyAlignment="1">
      <alignment horizontal="center"/>
    </xf>
    <xf numFmtId="164" fontId="0" fillId="0" borderId="1" xfId="0" applyNumberFormat="1" applyFont="1" applyBorder="1" applyAlignment="1">
      <alignment horizontal="center"/>
    </xf>
    <xf numFmtId="1" fontId="0" fillId="0" borderId="1" xfId="0" applyNumberFormat="1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49" fontId="0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164" fontId="8" fillId="0" borderId="1" xfId="0" applyNumberFormat="1" applyFont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164" fontId="8" fillId="2" borderId="1" xfId="0" applyNumberFormat="1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164" fontId="8" fillId="0" borderId="1" xfId="0" applyNumberFormat="1" applyFont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164" fontId="8" fillId="2" borderId="1" xfId="0" applyNumberFormat="1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164" fontId="1" fillId="0" borderId="1" xfId="0" applyNumberFormat="1" applyFont="1" applyBorder="1" applyAlignment="1"/>
    <xf numFmtId="0" fontId="1" fillId="0" borderId="0" xfId="0" applyFont="1" applyAlignment="1"/>
    <xf numFmtId="164" fontId="1" fillId="0" borderId="0" xfId="0" applyNumberFormat="1" applyFont="1" applyAlignment="1"/>
    <xf numFmtId="174" fontId="2" fillId="2" borderId="1" xfId="0" applyNumberFormat="1" applyFont="1" applyFill="1" applyBorder="1" applyAlignment="1">
      <alignment horizontal="center" wrapText="1"/>
    </xf>
    <xf numFmtId="174" fontId="3" fillId="0" borderId="1" xfId="0" applyNumberFormat="1" applyFont="1" applyBorder="1" applyAlignment="1">
      <alignment horizontal="center" wrapText="1"/>
    </xf>
    <xf numFmtId="174" fontId="3" fillId="0" borderId="1" xfId="0" applyNumberFormat="1" applyFont="1" applyBorder="1" applyAlignment="1">
      <alignment horizontal="center"/>
    </xf>
    <xf numFmtId="174" fontId="3" fillId="2" borderId="1" xfId="0" applyNumberFormat="1" applyFont="1" applyFill="1" applyBorder="1" applyAlignment="1">
      <alignment horizontal="center"/>
    </xf>
    <xf numFmtId="174" fontId="1" fillId="2" borderId="1" xfId="0" applyNumberFormat="1" applyFont="1" applyFill="1" applyBorder="1" applyAlignment="1">
      <alignment horizontal="center"/>
    </xf>
    <xf numFmtId="174" fontId="1" fillId="2" borderId="1" xfId="0" applyNumberFormat="1" applyFont="1" applyFill="1" applyBorder="1" applyAlignment="1"/>
    <xf numFmtId="174" fontId="8" fillId="2" borderId="1" xfId="0" applyNumberFormat="1" applyFont="1" applyFill="1" applyBorder="1" applyAlignment="1">
      <alignment horizontal="center"/>
    </xf>
    <xf numFmtId="174" fontId="8" fillId="0" borderId="1" xfId="0" applyNumberFormat="1" applyFont="1" applyBorder="1" applyAlignment="1">
      <alignment horizontal="center"/>
    </xf>
    <xf numFmtId="174" fontId="1" fillId="0" borderId="1" xfId="0" applyNumberFormat="1" applyFont="1" applyBorder="1" applyAlignment="1"/>
    <xf numFmtId="174" fontId="1" fillId="0" borderId="0" xfId="0" applyNumberFormat="1" applyFont="1" applyAlignment="1"/>
    <xf numFmtId="174" fontId="0" fillId="0" borderId="0" xfId="0" applyNumberFormat="1" applyFont="1" applyAlignment="1"/>
    <xf numFmtId="2" fontId="1" fillId="0" borderId="1" xfId="0" applyNumberFormat="1" applyFont="1" applyBorder="1" applyAlignment="1"/>
    <xf numFmtId="44" fontId="1" fillId="0" borderId="1" xfId="1" applyFont="1" applyBorder="1" applyAlignme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995"/>
  <sheetViews>
    <sheetView tabSelected="1" workbookViewId="0">
      <selection activeCell="E23" sqref="E23"/>
    </sheetView>
  </sheetViews>
  <sheetFormatPr defaultColWidth="14.42578125" defaultRowHeight="15.75" customHeight="1" x14ac:dyDescent="0.2"/>
  <cols>
    <col min="1" max="1" width="19.42578125" customWidth="1"/>
    <col min="2" max="2" width="70.5703125" customWidth="1"/>
    <col min="3" max="3" width="17.85546875" customWidth="1"/>
    <col min="4" max="4" width="17" customWidth="1"/>
    <col min="7" max="7" width="14.7109375" style="71" bestFit="1" customWidth="1"/>
    <col min="8" max="8" width="42.85546875" customWidth="1"/>
  </cols>
  <sheetData>
    <row r="1" spans="1:26" ht="38.25" x14ac:dyDescent="0.2">
      <c r="A1" s="1"/>
      <c r="B1" s="2" t="s">
        <v>0</v>
      </c>
      <c r="C1" s="3" t="s">
        <v>1</v>
      </c>
      <c r="D1" s="3" t="s">
        <v>2</v>
      </c>
      <c r="E1" s="4" t="s">
        <v>3</v>
      </c>
      <c r="F1" s="3" t="s">
        <v>4</v>
      </c>
      <c r="G1" s="61" t="s">
        <v>5</v>
      </c>
      <c r="H1" s="3" t="s">
        <v>6</v>
      </c>
      <c r="I1" s="5" t="s">
        <v>7</v>
      </c>
      <c r="J1" s="6">
        <f>F2</f>
        <v>7000</v>
      </c>
      <c r="K1" s="7"/>
      <c r="L1" s="8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ht="12.75" x14ac:dyDescent="0.2">
      <c r="A2" s="10">
        <v>2001</v>
      </c>
      <c r="B2" s="11" t="s">
        <v>8</v>
      </c>
      <c r="C2" s="12" t="s">
        <v>9</v>
      </c>
      <c r="D2" s="13">
        <f>SUM(D4:D4091)</f>
        <v>496</v>
      </c>
      <c r="E2" s="14">
        <f>SUM(F4:F5001)</f>
        <v>42009.75</v>
      </c>
      <c r="F2" s="15">
        <v>7000</v>
      </c>
      <c r="G2" s="62">
        <f>SUM(F2/D2)</f>
        <v>14.112903225806452</v>
      </c>
      <c r="H2" s="12">
        <f>SUM(E2/D2)</f>
        <v>84.697076612903231</v>
      </c>
      <c r="I2" s="5" t="s">
        <v>10</v>
      </c>
      <c r="J2" s="16">
        <f>SUM(G4:G492)</f>
        <v>7001.6283333333276</v>
      </c>
      <c r="K2" s="7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spans="1:26" ht="38.25" x14ac:dyDescent="0.2">
      <c r="A3" s="2" t="s">
        <v>11</v>
      </c>
      <c r="B3" s="2" t="s">
        <v>12</v>
      </c>
      <c r="C3" s="3" t="s">
        <v>1</v>
      </c>
      <c r="D3" s="2" t="s">
        <v>13</v>
      </c>
      <c r="E3" s="17" t="s">
        <v>14</v>
      </c>
      <c r="F3" s="3" t="s">
        <v>3</v>
      </c>
      <c r="G3" s="61" t="s">
        <v>4</v>
      </c>
      <c r="H3" s="2" t="s">
        <v>15</v>
      </c>
      <c r="I3" s="18" t="s">
        <v>16</v>
      </c>
      <c r="J3" s="19">
        <f>J1-J2</f>
        <v>-1.628333333327646</v>
      </c>
      <c r="K3" s="20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spans="1:26" ht="12.75" x14ac:dyDescent="0.2">
      <c r="A4" s="21">
        <v>732996530079</v>
      </c>
      <c r="B4" s="22" t="s">
        <v>17</v>
      </c>
      <c r="C4" s="23" t="s">
        <v>18</v>
      </c>
      <c r="D4" s="24">
        <v>1</v>
      </c>
      <c r="E4" s="23">
        <v>69.5</v>
      </c>
      <c r="F4" s="23">
        <f t="shared" ref="F4:F18" si="0">D4*E4</f>
        <v>69.5</v>
      </c>
      <c r="G4" s="63">
        <f t="shared" ref="G4:G18" si="1">F4/6</f>
        <v>11.583333333333334</v>
      </c>
      <c r="H4" s="22" t="s">
        <v>19</v>
      </c>
      <c r="I4" s="9"/>
      <c r="J4" s="9"/>
      <c r="K4" s="72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spans="1:26" ht="12.75" x14ac:dyDescent="0.2">
      <c r="A5" s="22">
        <v>732997248348</v>
      </c>
      <c r="B5" s="22" t="s">
        <v>20</v>
      </c>
      <c r="C5" s="23" t="s">
        <v>18</v>
      </c>
      <c r="D5" s="24">
        <v>1</v>
      </c>
      <c r="E5" s="23">
        <v>99.5</v>
      </c>
      <c r="F5" s="23">
        <f t="shared" si="0"/>
        <v>99.5</v>
      </c>
      <c r="G5" s="63">
        <f t="shared" si="1"/>
        <v>16.583333333333332</v>
      </c>
      <c r="H5" s="22" t="s">
        <v>19</v>
      </c>
      <c r="I5" s="9"/>
      <c r="J5" s="9"/>
      <c r="K5" s="72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spans="1:26" ht="12.75" x14ac:dyDescent="0.2">
      <c r="A6" s="22">
        <v>732995666823</v>
      </c>
      <c r="B6" s="22" t="s">
        <v>21</v>
      </c>
      <c r="C6" s="23" t="s">
        <v>18</v>
      </c>
      <c r="D6" s="24">
        <v>1</v>
      </c>
      <c r="E6" s="23">
        <v>99.5</v>
      </c>
      <c r="F6" s="23">
        <f t="shared" si="0"/>
        <v>99.5</v>
      </c>
      <c r="G6" s="63">
        <f t="shared" si="1"/>
        <v>16.583333333333332</v>
      </c>
      <c r="H6" s="22" t="s">
        <v>19</v>
      </c>
      <c r="I6" s="9"/>
      <c r="J6" s="9"/>
      <c r="K6" s="72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spans="1:26" x14ac:dyDescent="0.2">
      <c r="A7" s="22">
        <v>689439479610</v>
      </c>
      <c r="B7" s="22" t="s">
        <v>22</v>
      </c>
      <c r="C7" s="23" t="s">
        <v>18</v>
      </c>
      <c r="D7" s="24">
        <v>1</v>
      </c>
      <c r="E7" s="23">
        <v>39.5</v>
      </c>
      <c r="F7" s="23">
        <f t="shared" si="0"/>
        <v>39.5</v>
      </c>
      <c r="G7" s="63">
        <f t="shared" si="1"/>
        <v>6.583333333333333</v>
      </c>
      <c r="H7" s="22" t="s">
        <v>19</v>
      </c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spans="1:26" ht="12.75" x14ac:dyDescent="0.2">
      <c r="A8" s="22">
        <v>732996907789</v>
      </c>
      <c r="B8" s="22" t="s">
        <v>23</v>
      </c>
      <c r="C8" s="23" t="s">
        <v>18</v>
      </c>
      <c r="D8" s="24">
        <v>1</v>
      </c>
      <c r="E8" s="23">
        <v>49.5</v>
      </c>
      <c r="F8" s="23">
        <f t="shared" si="0"/>
        <v>49.5</v>
      </c>
      <c r="G8" s="63">
        <f t="shared" si="1"/>
        <v>8.25</v>
      </c>
      <c r="H8" s="22" t="s">
        <v>19</v>
      </c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spans="1:26" ht="12.75" x14ac:dyDescent="0.2">
      <c r="A9" s="22">
        <v>732996288918</v>
      </c>
      <c r="B9" s="22" t="s">
        <v>24</v>
      </c>
      <c r="C9" s="23" t="s">
        <v>18</v>
      </c>
      <c r="D9" s="22">
        <v>1</v>
      </c>
      <c r="E9" s="23">
        <v>49.5</v>
      </c>
      <c r="F9" s="23">
        <f t="shared" si="0"/>
        <v>49.5</v>
      </c>
      <c r="G9" s="63">
        <f t="shared" si="1"/>
        <v>8.25</v>
      </c>
      <c r="H9" s="22" t="s">
        <v>19</v>
      </c>
      <c r="I9" s="9"/>
      <c r="J9" s="9"/>
      <c r="K9" s="21" t="s">
        <v>475</v>
      </c>
      <c r="L9" s="21" t="s">
        <v>476</v>
      </c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spans="1:26" ht="12.75" x14ac:dyDescent="0.2">
      <c r="A10" s="22">
        <v>732996260341</v>
      </c>
      <c r="B10" s="22" t="s">
        <v>25</v>
      </c>
      <c r="C10" s="23" t="s">
        <v>18</v>
      </c>
      <c r="D10" s="22">
        <v>1</v>
      </c>
      <c r="E10" s="23">
        <v>69.5</v>
      </c>
      <c r="F10" s="23">
        <f t="shared" si="0"/>
        <v>69.5</v>
      </c>
      <c r="G10" s="63">
        <f t="shared" si="1"/>
        <v>11.583333333333334</v>
      </c>
      <c r="H10" s="22" t="s">
        <v>19</v>
      </c>
      <c r="I10" s="9"/>
      <c r="J10" s="9" t="s">
        <v>477</v>
      </c>
      <c r="K10" s="73">
        <v>10.833321</v>
      </c>
      <c r="L10" s="73">
        <v>10.83</v>
      </c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spans="1:26" x14ac:dyDescent="0.2">
      <c r="A11" s="22">
        <v>732996284538</v>
      </c>
      <c r="B11" s="22" t="s">
        <v>26</v>
      </c>
      <c r="C11" s="23" t="s">
        <v>18</v>
      </c>
      <c r="D11" s="22">
        <v>1</v>
      </c>
      <c r="E11" s="23">
        <v>99.5</v>
      </c>
      <c r="F11" s="23">
        <f t="shared" si="0"/>
        <v>99.5</v>
      </c>
      <c r="G11" s="63">
        <f t="shared" si="1"/>
        <v>16.583333333333332</v>
      </c>
      <c r="H11" s="22" t="s">
        <v>19</v>
      </c>
      <c r="I11" s="9"/>
      <c r="J11" s="9" t="s">
        <v>478</v>
      </c>
      <c r="K11" s="73">
        <v>10.892340000000001</v>
      </c>
      <c r="L11" s="73">
        <v>10.89</v>
      </c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spans="1:26" x14ac:dyDescent="0.2">
      <c r="A12" s="22">
        <v>732996310541</v>
      </c>
      <c r="B12" s="22" t="s">
        <v>27</v>
      </c>
      <c r="C12" s="23" t="s">
        <v>18</v>
      </c>
      <c r="D12" s="22">
        <v>1</v>
      </c>
      <c r="E12" s="23">
        <v>59.5</v>
      </c>
      <c r="F12" s="23">
        <f t="shared" si="0"/>
        <v>59.5</v>
      </c>
      <c r="G12" s="63">
        <f t="shared" si="1"/>
        <v>9.9166666666666661</v>
      </c>
      <c r="H12" s="22" t="s">
        <v>19</v>
      </c>
      <c r="I12" s="9"/>
      <c r="J12" s="9" t="s">
        <v>474</v>
      </c>
      <c r="K12" s="73">
        <f>SUM(K10:K11)</f>
        <v>21.725661000000002</v>
      </c>
      <c r="L12" s="73">
        <f>SUM(L10:L11)</f>
        <v>21.72</v>
      </c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spans="1:26" x14ac:dyDescent="0.2">
      <c r="A13" s="22">
        <v>732996838427</v>
      </c>
      <c r="B13" s="22" t="s">
        <v>28</v>
      </c>
      <c r="C13" s="23" t="s">
        <v>18</v>
      </c>
      <c r="D13" s="22">
        <v>1</v>
      </c>
      <c r="E13" s="23">
        <v>59.5</v>
      </c>
      <c r="F13" s="23">
        <f t="shared" si="0"/>
        <v>59.5</v>
      </c>
      <c r="G13" s="63">
        <f t="shared" si="1"/>
        <v>9.9166666666666661</v>
      </c>
      <c r="H13" s="22" t="s">
        <v>19</v>
      </c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spans="1:26" x14ac:dyDescent="0.2">
      <c r="A14" s="22">
        <v>193465310149</v>
      </c>
      <c r="B14" s="22" t="s">
        <v>29</v>
      </c>
      <c r="C14" s="23" t="s">
        <v>18</v>
      </c>
      <c r="D14" s="22">
        <v>1</v>
      </c>
      <c r="E14" s="23">
        <v>108</v>
      </c>
      <c r="F14" s="23">
        <f t="shared" si="0"/>
        <v>108</v>
      </c>
      <c r="G14" s="63">
        <f t="shared" si="1"/>
        <v>18</v>
      </c>
      <c r="H14" s="22" t="s">
        <v>30</v>
      </c>
      <c r="I14" s="9"/>
      <c r="J14" s="9">
        <f>0.01*100</f>
        <v>1</v>
      </c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spans="1:26" x14ac:dyDescent="0.2">
      <c r="A15" s="22">
        <v>193465643711</v>
      </c>
      <c r="B15" s="22" t="s">
        <v>31</v>
      </c>
      <c r="C15" s="23" t="s">
        <v>18</v>
      </c>
      <c r="D15" s="22">
        <v>1</v>
      </c>
      <c r="E15" s="23">
        <v>198</v>
      </c>
      <c r="F15" s="23">
        <f t="shared" si="0"/>
        <v>198</v>
      </c>
      <c r="G15" s="63">
        <f t="shared" si="1"/>
        <v>33</v>
      </c>
      <c r="H15" s="22" t="s">
        <v>30</v>
      </c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spans="1:26" x14ac:dyDescent="0.2">
      <c r="A16" s="22">
        <v>193465403445</v>
      </c>
      <c r="B16" s="22" t="s">
        <v>32</v>
      </c>
      <c r="C16" s="23" t="s">
        <v>18</v>
      </c>
      <c r="D16" s="22">
        <v>1</v>
      </c>
      <c r="E16" s="23">
        <v>108</v>
      </c>
      <c r="F16" s="23">
        <f t="shared" si="0"/>
        <v>108</v>
      </c>
      <c r="G16" s="63">
        <f t="shared" si="1"/>
        <v>18</v>
      </c>
      <c r="H16" s="22" t="s">
        <v>30</v>
      </c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spans="1:26" x14ac:dyDescent="0.2">
      <c r="A17" s="22">
        <v>193465584755</v>
      </c>
      <c r="B17" s="22" t="s">
        <v>33</v>
      </c>
      <c r="C17" s="23" t="s">
        <v>18</v>
      </c>
      <c r="D17" s="22">
        <v>1</v>
      </c>
      <c r="E17" s="23">
        <v>228</v>
      </c>
      <c r="F17" s="23">
        <f t="shared" si="0"/>
        <v>228</v>
      </c>
      <c r="G17" s="63">
        <f t="shared" si="1"/>
        <v>38</v>
      </c>
      <c r="H17" s="22" t="s">
        <v>30</v>
      </c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spans="1:26" x14ac:dyDescent="0.2">
      <c r="A18" s="21">
        <v>732996531205</v>
      </c>
      <c r="B18" s="22" t="s">
        <v>34</v>
      </c>
      <c r="C18" s="23" t="s">
        <v>18</v>
      </c>
      <c r="D18" s="22">
        <v>1</v>
      </c>
      <c r="E18" s="23">
        <v>79.5</v>
      </c>
      <c r="F18" s="23">
        <f t="shared" si="0"/>
        <v>79.5</v>
      </c>
      <c r="G18" s="63">
        <f t="shared" si="1"/>
        <v>13.25</v>
      </c>
      <c r="H18" s="22" t="s">
        <v>19</v>
      </c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spans="1:26" x14ac:dyDescent="0.2">
      <c r="A19" s="25" t="s">
        <v>35</v>
      </c>
      <c r="B19" s="26" t="s">
        <v>36</v>
      </c>
      <c r="C19" s="27"/>
      <c r="D19" s="28"/>
      <c r="E19" s="27"/>
      <c r="F19" s="29"/>
      <c r="G19" s="64"/>
      <c r="H19" s="30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spans="1:26" x14ac:dyDescent="0.2">
      <c r="A20" s="31">
        <v>819402027122</v>
      </c>
      <c r="B20" s="32" t="s">
        <v>37</v>
      </c>
      <c r="C20" s="33" t="s">
        <v>18</v>
      </c>
      <c r="D20" s="34">
        <v>1</v>
      </c>
      <c r="E20" s="33">
        <v>79</v>
      </c>
      <c r="F20" s="23">
        <f t="shared" ref="F20:F29" si="2">D20*E20</f>
        <v>79</v>
      </c>
      <c r="G20" s="63">
        <f t="shared" ref="G20:G29" si="3">F20/6</f>
        <v>13.166666666666666</v>
      </c>
      <c r="H20" s="35" t="s">
        <v>38</v>
      </c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spans="1:26" x14ac:dyDescent="0.2">
      <c r="A21" s="32">
        <v>689439397891</v>
      </c>
      <c r="B21" s="32" t="s">
        <v>39</v>
      </c>
      <c r="C21" s="33" t="s">
        <v>18</v>
      </c>
      <c r="D21" s="34">
        <v>1</v>
      </c>
      <c r="E21" s="33">
        <v>49.5</v>
      </c>
      <c r="F21" s="23">
        <f t="shared" si="2"/>
        <v>49.5</v>
      </c>
      <c r="G21" s="63">
        <f t="shared" si="3"/>
        <v>8.25</v>
      </c>
      <c r="H21" s="35" t="s">
        <v>19</v>
      </c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spans="1:26" x14ac:dyDescent="0.2">
      <c r="A22" s="32">
        <v>884094302529</v>
      </c>
      <c r="B22" s="32" t="s">
        <v>40</v>
      </c>
      <c r="C22" s="33" t="s">
        <v>18</v>
      </c>
      <c r="D22" s="34">
        <v>1</v>
      </c>
      <c r="E22" s="33">
        <v>195</v>
      </c>
      <c r="F22" s="23">
        <f t="shared" si="2"/>
        <v>195</v>
      </c>
      <c r="G22" s="63">
        <f t="shared" si="3"/>
        <v>32.5</v>
      </c>
      <c r="H22" s="35" t="s">
        <v>41</v>
      </c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spans="1:26" x14ac:dyDescent="0.2">
      <c r="A23" s="32">
        <v>726895522457</v>
      </c>
      <c r="B23" s="32" t="s">
        <v>42</v>
      </c>
      <c r="C23" s="33" t="s">
        <v>18</v>
      </c>
      <c r="D23" s="34">
        <v>1</v>
      </c>
      <c r="E23" s="33">
        <v>39.5</v>
      </c>
      <c r="F23" s="23">
        <f t="shared" si="2"/>
        <v>39.5</v>
      </c>
      <c r="G23" s="63">
        <f t="shared" si="3"/>
        <v>6.583333333333333</v>
      </c>
      <c r="H23" s="35" t="s">
        <v>19</v>
      </c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spans="1:26" x14ac:dyDescent="0.2">
      <c r="A24" s="32">
        <v>193465611727</v>
      </c>
      <c r="B24" s="32" t="s">
        <v>43</v>
      </c>
      <c r="C24" s="33" t="s">
        <v>18</v>
      </c>
      <c r="D24" s="35">
        <v>1</v>
      </c>
      <c r="E24" s="33">
        <v>128</v>
      </c>
      <c r="F24" s="23">
        <f t="shared" si="2"/>
        <v>128</v>
      </c>
      <c r="G24" s="63">
        <f t="shared" si="3"/>
        <v>21.333333333333332</v>
      </c>
      <c r="H24" s="35" t="s">
        <v>30</v>
      </c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spans="1:26" x14ac:dyDescent="0.2">
      <c r="A25" s="32">
        <v>889901568266</v>
      </c>
      <c r="B25" s="32" t="s">
        <v>44</v>
      </c>
      <c r="C25" s="33" t="s">
        <v>18</v>
      </c>
      <c r="D25" s="35">
        <v>1</v>
      </c>
      <c r="E25" s="33">
        <v>19.989999999999998</v>
      </c>
      <c r="F25" s="23">
        <f t="shared" si="2"/>
        <v>19.989999999999998</v>
      </c>
      <c r="G25" s="63">
        <f t="shared" si="3"/>
        <v>3.3316666666666666</v>
      </c>
      <c r="H25" s="35" t="s">
        <v>45</v>
      </c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spans="1:26" x14ac:dyDescent="0.2">
      <c r="A26" s="32">
        <v>732996271255</v>
      </c>
      <c r="B26" s="32" t="s">
        <v>46</v>
      </c>
      <c r="C26" s="33" t="s">
        <v>18</v>
      </c>
      <c r="D26" s="35">
        <v>1</v>
      </c>
      <c r="E26" s="33">
        <v>119.5</v>
      </c>
      <c r="F26" s="23">
        <f t="shared" si="2"/>
        <v>119.5</v>
      </c>
      <c r="G26" s="63">
        <f t="shared" si="3"/>
        <v>19.916666666666668</v>
      </c>
      <c r="H26" s="35" t="s">
        <v>19</v>
      </c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spans="1:26" x14ac:dyDescent="0.2">
      <c r="A27" s="32">
        <v>884094356553</v>
      </c>
      <c r="B27" s="32" t="s">
        <v>47</v>
      </c>
      <c r="C27" s="33" t="s">
        <v>18</v>
      </c>
      <c r="D27" s="35">
        <v>1</v>
      </c>
      <c r="E27" s="33">
        <v>155</v>
      </c>
      <c r="F27" s="23">
        <f t="shared" si="2"/>
        <v>155</v>
      </c>
      <c r="G27" s="63">
        <f t="shared" si="3"/>
        <v>25.833333333333332</v>
      </c>
      <c r="H27" s="35" t="s">
        <v>41</v>
      </c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spans="1:26" x14ac:dyDescent="0.2">
      <c r="A28" s="36">
        <v>828659140232</v>
      </c>
      <c r="B28" s="37" t="s">
        <v>48</v>
      </c>
      <c r="C28" s="33" t="s">
        <v>18</v>
      </c>
      <c r="D28" s="35">
        <v>1</v>
      </c>
      <c r="E28" s="33">
        <v>89</v>
      </c>
      <c r="F28" s="23">
        <f t="shared" si="2"/>
        <v>89</v>
      </c>
      <c r="G28" s="63">
        <f t="shared" si="3"/>
        <v>14.833333333333334</v>
      </c>
      <c r="H28" s="35" t="s">
        <v>49</v>
      </c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spans="1:26" x14ac:dyDescent="0.2">
      <c r="A29" s="36">
        <v>732995656008</v>
      </c>
      <c r="B29" s="36" t="s">
        <v>50</v>
      </c>
      <c r="C29" s="33" t="s">
        <v>18</v>
      </c>
      <c r="D29" s="35">
        <v>1</v>
      </c>
      <c r="E29" s="33">
        <v>79.5</v>
      </c>
      <c r="F29" s="23">
        <f t="shared" si="2"/>
        <v>79.5</v>
      </c>
      <c r="G29" s="63">
        <f t="shared" si="3"/>
        <v>13.25</v>
      </c>
      <c r="H29" s="35" t="s">
        <v>19</v>
      </c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spans="1:26" x14ac:dyDescent="0.2">
      <c r="A30" s="25" t="s">
        <v>35</v>
      </c>
      <c r="B30" s="26" t="s">
        <v>51</v>
      </c>
      <c r="C30" s="27"/>
      <c r="D30" s="28"/>
      <c r="E30" s="27"/>
      <c r="F30" s="29"/>
      <c r="G30" s="64"/>
      <c r="H30" s="30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spans="1:26" x14ac:dyDescent="0.2">
      <c r="A31" s="21">
        <v>885032186904</v>
      </c>
      <c r="B31" s="22" t="s">
        <v>52</v>
      </c>
      <c r="C31" s="23" t="s">
        <v>18</v>
      </c>
      <c r="D31" s="22">
        <v>1</v>
      </c>
      <c r="E31" s="23">
        <v>230</v>
      </c>
      <c r="F31" s="23">
        <f t="shared" ref="F31:F45" si="4">D31*E31</f>
        <v>230</v>
      </c>
      <c r="G31" s="63">
        <f t="shared" ref="G31:G45" si="5">F31/6</f>
        <v>38.333333333333336</v>
      </c>
      <c r="H31" s="22" t="s">
        <v>41</v>
      </c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spans="1:26" x14ac:dyDescent="0.2">
      <c r="A32" s="21">
        <v>193465521446</v>
      </c>
      <c r="B32" s="22" t="s">
        <v>53</v>
      </c>
      <c r="C32" s="23" t="s">
        <v>18</v>
      </c>
      <c r="D32" s="22">
        <v>1</v>
      </c>
      <c r="E32" s="23">
        <v>128</v>
      </c>
      <c r="F32" s="23">
        <f t="shared" si="4"/>
        <v>128</v>
      </c>
      <c r="G32" s="63">
        <f t="shared" si="5"/>
        <v>21.333333333333332</v>
      </c>
      <c r="H32" s="22" t="s">
        <v>30</v>
      </c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spans="1:26" x14ac:dyDescent="0.2">
      <c r="A33" s="21">
        <v>720655732186</v>
      </c>
      <c r="B33" s="22" t="s">
        <v>54</v>
      </c>
      <c r="C33" s="23" t="s">
        <v>18</v>
      </c>
      <c r="D33" s="22">
        <v>1</v>
      </c>
      <c r="E33" s="23">
        <v>69</v>
      </c>
      <c r="F33" s="23">
        <f t="shared" si="4"/>
        <v>69</v>
      </c>
      <c r="G33" s="63">
        <f t="shared" si="5"/>
        <v>11.5</v>
      </c>
      <c r="H33" s="22" t="s">
        <v>55</v>
      </c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spans="1:26" x14ac:dyDescent="0.2">
      <c r="A34" s="21">
        <v>732996744759</v>
      </c>
      <c r="B34" s="22" t="s">
        <v>56</v>
      </c>
      <c r="C34" s="23" t="s">
        <v>18</v>
      </c>
      <c r="D34" s="22">
        <v>1</v>
      </c>
      <c r="E34" s="23">
        <v>69.5</v>
      </c>
      <c r="F34" s="23">
        <f t="shared" si="4"/>
        <v>69.5</v>
      </c>
      <c r="G34" s="63">
        <f t="shared" si="5"/>
        <v>11.583333333333334</v>
      </c>
      <c r="H34" s="22" t="s">
        <v>19</v>
      </c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spans="1:26" x14ac:dyDescent="0.2">
      <c r="A35" s="21">
        <v>732996546308</v>
      </c>
      <c r="B35" s="22" t="s">
        <v>57</v>
      </c>
      <c r="C35" s="23" t="s">
        <v>18</v>
      </c>
      <c r="D35" s="22">
        <v>1</v>
      </c>
      <c r="E35" s="23">
        <v>59.5</v>
      </c>
      <c r="F35" s="23">
        <f t="shared" si="4"/>
        <v>59.5</v>
      </c>
      <c r="G35" s="63">
        <f t="shared" si="5"/>
        <v>9.9166666666666661</v>
      </c>
      <c r="H35" s="22" t="s">
        <v>19</v>
      </c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spans="1:26" x14ac:dyDescent="0.2">
      <c r="A36" s="21">
        <v>732996245874</v>
      </c>
      <c r="B36" s="22" t="s">
        <v>58</v>
      </c>
      <c r="C36" s="23" t="s">
        <v>18</v>
      </c>
      <c r="D36" s="22">
        <v>1</v>
      </c>
      <c r="E36" s="23">
        <v>69.5</v>
      </c>
      <c r="F36" s="23">
        <f t="shared" si="4"/>
        <v>69.5</v>
      </c>
      <c r="G36" s="63">
        <f t="shared" si="5"/>
        <v>11.583333333333334</v>
      </c>
      <c r="H36" s="22" t="s">
        <v>19</v>
      </c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spans="1:26" x14ac:dyDescent="0.2">
      <c r="A37" s="21">
        <v>706256501123</v>
      </c>
      <c r="B37" s="22" t="s">
        <v>59</v>
      </c>
      <c r="C37" s="23" t="s">
        <v>18</v>
      </c>
      <c r="D37" s="22">
        <v>1</v>
      </c>
      <c r="E37" s="23">
        <v>69.5</v>
      </c>
      <c r="F37" s="23">
        <f t="shared" si="4"/>
        <v>69.5</v>
      </c>
      <c r="G37" s="63">
        <f t="shared" si="5"/>
        <v>11.583333333333334</v>
      </c>
      <c r="H37" s="22" t="s">
        <v>60</v>
      </c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spans="1:26" x14ac:dyDescent="0.2">
      <c r="A38" s="21">
        <v>192718352349</v>
      </c>
      <c r="B38" s="22" t="s">
        <v>22</v>
      </c>
      <c r="C38" s="23" t="s">
        <v>18</v>
      </c>
      <c r="D38" s="22">
        <v>1</v>
      </c>
      <c r="E38" s="23">
        <v>13.99</v>
      </c>
      <c r="F38" s="23">
        <f t="shared" si="4"/>
        <v>13.99</v>
      </c>
      <c r="G38" s="63">
        <f t="shared" si="5"/>
        <v>2.3316666666666666</v>
      </c>
      <c r="H38" s="22" t="s">
        <v>61</v>
      </c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spans="1:26" x14ac:dyDescent="0.2">
      <c r="A39" s="21">
        <v>732997025673</v>
      </c>
      <c r="B39" s="22" t="s">
        <v>62</v>
      </c>
      <c r="C39" s="23" t="s">
        <v>18</v>
      </c>
      <c r="D39" s="22">
        <v>1</v>
      </c>
      <c r="E39" s="23">
        <v>99.5</v>
      </c>
      <c r="F39" s="23">
        <f t="shared" si="4"/>
        <v>99.5</v>
      </c>
      <c r="G39" s="63">
        <f t="shared" si="5"/>
        <v>16.583333333333332</v>
      </c>
      <c r="H39" s="22" t="s">
        <v>19</v>
      </c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spans="1:26" x14ac:dyDescent="0.2">
      <c r="A40" s="22">
        <v>732996524177</v>
      </c>
      <c r="B40" s="22" t="s">
        <v>63</v>
      </c>
      <c r="C40" s="23" t="s">
        <v>18</v>
      </c>
      <c r="D40" s="22">
        <v>1</v>
      </c>
      <c r="E40" s="23">
        <v>54.5</v>
      </c>
      <c r="F40" s="23">
        <f t="shared" si="4"/>
        <v>54.5</v>
      </c>
      <c r="G40" s="63">
        <f t="shared" si="5"/>
        <v>9.0833333333333339</v>
      </c>
      <c r="H40" s="22" t="s">
        <v>19</v>
      </c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spans="1:26" x14ac:dyDescent="0.2">
      <c r="A41" s="22">
        <v>829268880878</v>
      </c>
      <c r="B41" s="22" t="s">
        <v>64</v>
      </c>
      <c r="C41" s="23" t="s">
        <v>18</v>
      </c>
      <c r="D41" s="22">
        <v>1</v>
      </c>
      <c r="E41" s="23">
        <v>12.99</v>
      </c>
      <c r="F41" s="23">
        <f t="shared" si="4"/>
        <v>12.99</v>
      </c>
      <c r="G41" s="63">
        <f t="shared" si="5"/>
        <v>2.165</v>
      </c>
      <c r="H41" s="22" t="s">
        <v>65</v>
      </c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spans="1:26" x14ac:dyDescent="0.2">
      <c r="A42" s="21">
        <v>883806438341</v>
      </c>
      <c r="B42" s="22" t="s">
        <v>66</v>
      </c>
      <c r="C42" s="23" t="s">
        <v>18</v>
      </c>
      <c r="D42" s="22">
        <v>1</v>
      </c>
      <c r="E42" s="23">
        <v>99.5</v>
      </c>
      <c r="F42" s="23">
        <f t="shared" si="4"/>
        <v>99.5</v>
      </c>
      <c r="G42" s="63">
        <f t="shared" si="5"/>
        <v>16.583333333333332</v>
      </c>
      <c r="H42" s="22" t="s">
        <v>41</v>
      </c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spans="1:26" x14ac:dyDescent="0.2">
      <c r="A43" s="22">
        <v>732996834610</v>
      </c>
      <c r="B43" s="22" t="s">
        <v>67</v>
      </c>
      <c r="C43" s="23" t="s">
        <v>18</v>
      </c>
      <c r="D43" s="22">
        <v>1</v>
      </c>
      <c r="E43" s="23">
        <v>59.5</v>
      </c>
      <c r="F43" s="23">
        <f t="shared" si="4"/>
        <v>59.5</v>
      </c>
      <c r="G43" s="63">
        <f t="shared" si="5"/>
        <v>9.9166666666666661</v>
      </c>
      <c r="H43" s="22" t="s">
        <v>19</v>
      </c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spans="1:26" x14ac:dyDescent="0.2">
      <c r="A44" s="22">
        <v>887650854920</v>
      </c>
      <c r="B44" s="22" t="s">
        <v>68</v>
      </c>
      <c r="C44" s="23" t="s">
        <v>18</v>
      </c>
      <c r="D44" s="22">
        <v>1</v>
      </c>
      <c r="E44" s="23">
        <v>59.5</v>
      </c>
      <c r="F44" s="23">
        <f t="shared" si="4"/>
        <v>59.5</v>
      </c>
      <c r="G44" s="63">
        <f t="shared" si="5"/>
        <v>9.9166666666666661</v>
      </c>
      <c r="H44" s="22" t="s">
        <v>19</v>
      </c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spans="1:26" x14ac:dyDescent="0.2">
      <c r="A45" s="22">
        <v>883806438310</v>
      </c>
      <c r="B45" s="22" t="s">
        <v>66</v>
      </c>
      <c r="C45" s="23" t="s">
        <v>18</v>
      </c>
      <c r="D45" s="22">
        <v>1</v>
      </c>
      <c r="E45" s="23">
        <v>99.5</v>
      </c>
      <c r="F45" s="23">
        <f t="shared" si="4"/>
        <v>99.5</v>
      </c>
      <c r="G45" s="63">
        <f t="shared" si="5"/>
        <v>16.583333333333332</v>
      </c>
      <c r="H45" s="22" t="s">
        <v>41</v>
      </c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spans="1:26" x14ac:dyDescent="0.2">
      <c r="A46" s="25" t="s">
        <v>35</v>
      </c>
      <c r="B46" s="26" t="s">
        <v>69</v>
      </c>
      <c r="C46" s="27"/>
      <c r="D46" s="28"/>
      <c r="E46" s="27"/>
      <c r="F46" s="29"/>
      <c r="G46" s="64"/>
      <c r="H46" s="30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spans="1:26" x14ac:dyDescent="0.2">
      <c r="A47" s="21">
        <v>193465447401</v>
      </c>
      <c r="B47" s="22" t="s">
        <v>70</v>
      </c>
      <c r="C47" s="23" t="s">
        <v>18</v>
      </c>
      <c r="D47" s="22">
        <v>1</v>
      </c>
      <c r="E47" s="23">
        <v>40</v>
      </c>
      <c r="F47" s="23">
        <f t="shared" ref="F47:F76" si="6">D47*E47</f>
        <v>40</v>
      </c>
      <c r="G47" s="63">
        <f t="shared" ref="G47:G76" si="7">F47/6</f>
        <v>6.666666666666667</v>
      </c>
      <c r="H47" s="22" t="s">
        <v>30</v>
      </c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spans="1:26" x14ac:dyDescent="0.2">
      <c r="A48" s="22">
        <v>192555508930</v>
      </c>
      <c r="B48" s="22" t="s">
        <v>71</v>
      </c>
      <c r="C48" s="23" t="s">
        <v>18</v>
      </c>
      <c r="D48" s="22">
        <v>1</v>
      </c>
      <c r="E48" s="23">
        <v>44</v>
      </c>
      <c r="F48" s="23">
        <f t="shared" si="6"/>
        <v>44</v>
      </c>
      <c r="G48" s="63">
        <f t="shared" si="7"/>
        <v>7.333333333333333</v>
      </c>
      <c r="H48" s="22" t="s">
        <v>72</v>
      </c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spans="1:26" x14ac:dyDescent="0.2">
      <c r="A49" s="22">
        <v>887650797869</v>
      </c>
      <c r="B49" s="22" t="s">
        <v>73</v>
      </c>
      <c r="C49" s="23" t="s">
        <v>18</v>
      </c>
      <c r="D49" s="22">
        <v>1</v>
      </c>
      <c r="E49" s="23">
        <v>59.5</v>
      </c>
      <c r="F49" s="23">
        <f t="shared" si="6"/>
        <v>59.5</v>
      </c>
      <c r="G49" s="63">
        <f t="shared" si="7"/>
        <v>9.9166666666666661</v>
      </c>
      <c r="H49" s="22" t="s">
        <v>19</v>
      </c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spans="1:26" x14ac:dyDescent="0.2">
      <c r="A50" s="22">
        <v>193465601322</v>
      </c>
      <c r="B50" s="22" t="s">
        <v>74</v>
      </c>
      <c r="C50" s="23" t="s">
        <v>18</v>
      </c>
      <c r="D50" s="22">
        <v>1</v>
      </c>
      <c r="E50" s="23">
        <v>58</v>
      </c>
      <c r="F50" s="23">
        <f t="shared" si="6"/>
        <v>58</v>
      </c>
      <c r="G50" s="63">
        <f t="shared" si="7"/>
        <v>9.6666666666666661</v>
      </c>
      <c r="H50" s="22" t="s">
        <v>30</v>
      </c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spans="1:26" x14ac:dyDescent="0.2">
      <c r="A51" s="22">
        <v>193372042560</v>
      </c>
      <c r="B51" s="22" t="s">
        <v>75</v>
      </c>
      <c r="C51" s="23" t="s">
        <v>18</v>
      </c>
      <c r="D51" s="22">
        <v>1</v>
      </c>
      <c r="E51" s="23">
        <v>145</v>
      </c>
      <c r="F51" s="23">
        <f t="shared" si="6"/>
        <v>145</v>
      </c>
      <c r="G51" s="63">
        <f t="shared" si="7"/>
        <v>24.166666666666668</v>
      </c>
      <c r="H51" s="22" t="s">
        <v>76</v>
      </c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spans="1:26" x14ac:dyDescent="0.2">
      <c r="A52" s="22">
        <v>193465381231</v>
      </c>
      <c r="B52" s="22" t="s">
        <v>77</v>
      </c>
      <c r="C52" s="23" t="s">
        <v>18</v>
      </c>
      <c r="D52" s="22">
        <v>1</v>
      </c>
      <c r="E52" s="23">
        <v>128</v>
      </c>
      <c r="F52" s="23">
        <f t="shared" si="6"/>
        <v>128</v>
      </c>
      <c r="G52" s="63">
        <f t="shared" si="7"/>
        <v>21.333333333333332</v>
      </c>
      <c r="H52" s="22" t="s">
        <v>30</v>
      </c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spans="1:26" x14ac:dyDescent="0.2">
      <c r="A53" s="22">
        <v>193465459701</v>
      </c>
      <c r="B53" s="22" t="s">
        <v>78</v>
      </c>
      <c r="C53" s="23" t="s">
        <v>18</v>
      </c>
      <c r="D53" s="22">
        <v>1</v>
      </c>
      <c r="E53" s="23">
        <v>128</v>
      </c>
      <c r="F53" s="23">
        <f t="shared" si="6"/>
        <v>128</v>
      </c>
      <c r="G53" s="63">
        <f t="shared" si="7"/>
        <v>21.333333333333332</v>
      </c>
      <c r="H53" s="22" t="s">
        <v>30</v>
      </c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spans="1:26" x14ac:dyDescent="0.2">
      <c r="A54" s="22">
        <v>884630157668</v>
      </c>
      <c r="B54" s="22" t="s">
        <v>79</v>
      </c>
      <c r="C54" s="23" t="s">
        <v>18</v>
      </c>
      <c r="D54" s="22">
        <v>1</v>
      </c>
      <c r="E54" s="23">
        <v>59</v>
      </c>
      <c r="F54" s="23">
        <f t="shared" si="6"/>
        <v>59</v>
      </c>
      <c r="G54" s="63">
        <f t="shared" si="7"/>
        <v>9.8333333333333339</v>
      </c>
      <c r="H54" s="22" t="s">
        <v>80</v>
      </c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spans="1:26" x14ac:dyDescent="0.2">
      <c r="A55" s="22">
        <v>732996214979</v>
      </c>
      <c r="B55" s="22" t="s">
        <v>81</v>
      </c>
      <c r="C55" s="23" t="s">
        <v>18</v>
      </c>
      <c r="D55" s="22">
        <v>1</v>
      </c>
      <c r="E55" s="23">
        <v>76.5</v>
      </c>
      <c r="F55" s="23">
        <f t="shared" si="6"/>
        <v>76.5</v>
      </c>
      <c r="G55" s="63">
        <f t="shared" si="7"/>
        <v>12.75</v>
      </c>
      <c r="H55" s="22" t="s">
        <v>60</v>
      </c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spans="1:26" x14ac:dyDescent="0.2">
      <c r="A56" s="22">
        <v>191170235306</v>
      </c>
      <c r="B56" s="22" t="s">
        <v>82</v>
      </c>
      <c r="C56" s="23" t="s">
        <v>18</v>
      </c>
      <c r="D56" s="22">
        <v>1</v>
      </c>
      <c r="E56" s="23">
        <v>59</v>
      </c>
      <c r="F56" s="23">
        <f t="shared" si="6"/>
        <v>59</v>
      </c>
      <c r="G56" s="63">
        <f t="shared" si="7"/>
        <v>9.8333333333333339</v>
      </c>
      <c r="H56" s="22" t="s">
        <v>83</v>
      </c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spans="1:26" x14ac:dyDescent="0.2">
      <c r="A57" s="22">
        <v>193465530783</v>
      </c>
      <c r="B57" s="22" t="s">
        <v>84</v>
      </c>
      <c r="C57" s="23" t="s">
        <v>18</v>
      </c>
      <c r="D57" s="22">
        <v>1</v>
      </c>
      <c r="E57" s="23">
        <v>98</v>
      </c>
      <c r="F57" s="23">
        <f t="shared" si="6"/>
        <v>98</v>
      </c>
      <c r="G57" s="63">
        <f t="shared" si="7"/>
        <v>16.333333333333332</v>
      </c>
      <c r="H57" s="22" t="s">
        <v>30</v>
      </c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spans="1:26" x14ac:dyDescent="0.2">
      <c r="A58" s="22">
        <v>193465462626</v>
      </c>
      <c r="B58" s="22" t="s">
        <v>85</v>
      </c>
      <c r="C58" s="23" t="s">
        <v>18</v>
      </c>
      <c r="D58" s="22">
        <v>1</v>
      </c>
      <c r="E58" s="23">
        <v>148</v>
      </c>
      <c r="F58" s="23">
        <f t="shared" si="6"/>
        <v>148</v>
      </c>
      <c r="G58" s="63">
        <f t="shared" si="7"/>
        <v>24.666666666666668</v>
      </c>
      <c r="H58" s="22" t="s">
        <v>30</v>
      </c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spans="1:26" x14ac:dyDescent="0.2">
      <c r="A59" s="22">
        <v>193465318022</v>
      </c>
      <c r="B59" s="22" t="s">
        <v>86</v>
      </c>
      <c r="C59" s="23" t="s">
        <v>18</v>
      </c>
      <c r="D59" s="22">
        <v>1</v>
      </c>
      <c r="E59" s="23">
        <v>78</v>
      </c>
      <c r="F59" s="23">
        <f t="shared" si="6"/>
        <v>78</v>
      </c>
      <c r="G59" s="63">
        <f t="shared" si="7"/>
        <v>13</v>
      </c>
      <c r="H59" s="22" t="s">
        <v>30</v>
      </c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spans="1:26" x14ac:dyDescent="0.2">
      <c r="A60" s="22">
        <v>884094122257</v>
      </c>
      <c r="B60" s="22" t="s">
        <v>87</v>
      </c>
      <c r="C60" s="23" t="s">
        <v>18</v>
      </c>
      <c r="D60" s="22">
        <v>1</v>
      </c>
      <c r="E60" s="23">
        <v>190</v>
      </c>
      <c r="F60" s="23">
        <f t="shared" si="6"/>
        <v>190</v>
      </c>
      <c r="G60" s="63">
        <f t="shared" si="7"/>
        <v>31.666666666666668</v>
      </c>
      <c r="H60" s="22" t="s">
        <v>41</v>
      </c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spans="1:26" x14ac:dyDescent="0.2">
      <c r="A61" s="22">
        <v>193465610669</v>
      </c>
      <c r="B61" s="22" t="s">
        <v>88</v>
      </c>
      <c r="C61" s="23" t="s">
        <v>18</v>
      </c>
      <c r="D61" s="22">
        <v>1</v>
      </c>
      <c r="E61" s="23">
        <v>98</v>
      </c>
      <c r="F61" s="23">
        <f t="shared" si="6"/>
        <v>98</v>
      </c>
      <c r="G61" s="63">
        <f t="shared" si="7"/>
        <v>16.333333333333332</v>
      </c>
      <c r="H61" s="22" t="s">
        <v>30</v>
      </c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spans="1:26" x14ac:dyDescent="0.2">
      <c r="A62" s="22">
        <v>732996259420</v>
      </c>
      <c r="B62" s="22" t="s">
        <v>89</v>
      </c>
      <c r="C62" s="23" t="s">
        <v>18</v>
      </c>
      <c r="D62" s="22">
        <v>1</v>
      </c>
      <c r="E62" s="23">
        <v>99.5</v>
      </c>
      <c r="F62" s="23">
        <f t="shared" si="6"/>
        <v>99.5</v>
      </c>
      <c r="G62" s="63">
        <f t="shared" si="7"/>
        <v>16.583333333333332</v>
      </c>
      <c r="H62" s="22" t="s">
        <v>19</v>
      </c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spans="1:26" x14ac:dyDescent="0.2">
      <c r="A63" s="22">
        <v>193465062994</v>
      </c>
      <c r="B63" s="22" t="s">
        <v>90</v>
      </c>
      <c r="C63" s="23" t="s">
        <v>18</v>
      </c>
      <c r="D63" s="22">
        <v>1</v>
      </c>
      <c r="E63" s="23">
        <v>58</v>
      </c>
      <c r="F63" s="23">
        <f t="shared" si="6"/>
        <v>58</v>
      </c>
      <c r="G63" s="63">
        <f t="shared" si="7"/>
        <v>9.6666666666666661</v>
      </c>
      <c r="H63" s="22" t="s">
        <v>30</v>
      </c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spans="1:26" x14ac:dyDescent="0.2">
      <c r="A64" s="22">
        <v>884094497447</v>
      </c>
      <c r="B64" s="22" t="s">
        <v>91</v>
      </c>
      <c r="C64" s="23" t="s">
        <v>18</v>
      </c>
      <c r="D64" s="22">
        <v>1</v>
      </c>
      <c r="E64" s="23">
        <v>180</v>
      </c>
      <c r="F64" s="23">
        <f t="shared" si="6"/>
        <v>180</v>
      </c>
      <c r="G64" s="63">
        <f t="shared" si="7"/>
        <v>30</v>
      </c>
      <c r="H64" s="22" t="s">
        <v>41</v>
      </c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spans="1:26" x14ac:dyDescent="0.2">
      <c r="A65" s="22">
        <v>884094230327</v>
      </c>
      <c r="B65" s="22" t="s">
        <v>92</v>
      </c>
      <c r="C65" s="23" t="s">
        <v>18</v>
      </c>
      <c r="D65" s="22">
        <v>1</v>
      </c>
      <c r="E65" s="23">
        <v>165</v>
      </c>
      <c r="F65" s="23">
        <f t="shared" si="6"/>
        <v>165</v>
      </c>
      <c r="G65" s="63">
        <f t="shared" si="7"/>
        <v>27.5</v>
      </c>
      <c r="H65" s="22" t="s">
        <v>41</v>
      </c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spans="1:26" x14ac:dyDescent="0.2">
      <c r="A66" s="22">
        <v>193465065902</v>
      </c>
      <c r="B66" s="22" t="s">
        <v>93</v>
      </c>
      <c r="C66" s="23" t="s">
        <v>18</v>
      </c>
      <c r="D66" s="22">
        <v>1</v>
      </c>
      <c r="E66" s="23">
        <v>58</v>
      </c>
      <c r="F66" s="23">
        <f t="shared" si="6"/>
        <v>58</v>
      </c>
      <c r="G66" s="63">
        <f t="shared" si="7"/>
        <v>9.6666666666666661</v>
      </c>
      <c r="H66" s="22" t="s">
        <v>30</v>
      </c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spans="1:26" x14ac:dyDescent="0.2">
      <c r="A67" s="22">
        <v>732997025680</v>
      </c>
      <c r="B67" s="22" t="s">
        <v>62</v>
      </c>
      <c r="C67" s="23" t="s">
        <v>18</v>
      </c>
      <c r="D67" s="22">
        <v>1</v>
      </c>
      <c r="E67" s="23">
        <v>99.5</v>
      </c>
      <c r="F67" s="23">
        <f t="shared" si="6"/>
        <v>99.5</v>
      </c>
      <c r="G67" s="63">
        <f t="shared" si="7"/>
        <v>16.583333333333332</v>
      </c>
      <c r="H67" s="22" t="s">
        <v>19</v>
      </c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spans="1:26" x14ac:dyDescent="0.2">
      <c r="A68" s="22">
        <v>732996246574</v>
      </c>
      <c r="B68" s="22" t="s">
        <v>94</v>
      </c>
      <c r="C68" s="23" t="s">
        <v>18</v>
      </c>
      <c r="D68" s="22">
        <v>1</v>
      </c>
      <c r="E68" s="23">
        <v>69.5</v>
      </c>
      <c r="F68" s="23">
        <f t="shared" si="6"/>
        <v>69.5</v>
      </c>
      <c r="G68" s="63">
        <f t="shared" si="7"/>
        <v>11.583333333333334</v>
      </c>
      <c r="H68" s="22" t="s">
        <v>19</v>
      </c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spans="1:26" x14ac:dyDescent="0.2">
      <c r="A69" s="22">
        <v>193465403407</v>
      </c>
      <c r="B69" s="22" t="s">
        <v>32</v>
      </c>
      <c r="C69" s="23" t="s">
        <v>18</v>
      </c>
      <c r="D69" s="22">
        <v>1</v>
      </c>
      <c r="E69" s="23">
        <v>108</v>
      </c>
      <c r="F69" s="23">
        <f t="shared" si="6"/>
        <v>108</v>
      </c>
      <c r="G69" s="63">
        <f t="shared" si="7"/>
        <v>18</v>
      </c>
      <c r="H69" s="22" t="s">
        <v>30</v>
      </c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spans="1:26" x14ac:dyDescent="0.2">
      <c r="A70" s="22">
        <v>732996332529</v>
      </c>
      <c r="B70" s="22" t="s">
        <v>95</v>
      </c>
      <c r="C70" s="23" t="s">
        <v>18</v>
      </c>
      <c r="D70" s="22">
        <v>1</v>
      </c>
      <c r="E70" s="23">
        <v>69.5</v>
      </c>
      <c r="F70" s="23">
        <f t="shared" si="6"/>
        <v>69.5</v>
      </c>
      <c r="G70" s="63">
        <f t="shared" si="7"/>
        <v>11.583333333333334</v>
      </c>
      <c r="H70" s="22" t="s">
        <v>19</v>
      </c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spans="1:26" x14ac:dyDescent="0.2">
      <c r="A71" s="22">
        <v>193465403384</v>
      </c>
      <c r="B71" s="22" t="s">
        <v>32</v>
      </c>
      <c r="C71" s="23" t="s">
        <v>18</v>
      </c>
      <c r="D71" s="22">
        <v>1</v>
      </c>
      <c r="E71" s="23">
        <v>108</v>
      </c>
      <c r="F71" s="23">
        <f t="shared" si="6"/>
        <v>108</v>
      </c>
      <c r="G71" s="63">
        <f t="shared" si="7"/>
        <v>18</v>
      </c>
      <c r="H71" s="22" t="s">
        <v>30</v>
      </c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spans="1:26" x14ac:dyDescent="0.2">
      <c r="A72" s="22">
        <v>732996836874</v>
      </c>
      <c r="B72" s="22" t="s">
        <v>96</v>
      </c>
      <c r="C72" s="23" t="s">
        <v>18</v>
      </c>
      <c r="D72" s="22">
        <v>1</v>
      </c>
      <c r="E72" s="23">
        <v>59.5</v>
      </c>
      <c r="F72" s="23">
        <f t="shared" si="6"/>
        <v>59.5</v>
      </c>
      <c r="G72" s="63">
        <f t="shared" si="7"/>
        <v>9.9166666666666661</v>
      </c>
      <c r="H72" s="22" t="s">
        <v>19</v>
      </c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spans="1:26" x14ac:dyDescent="0.2">
      <c r="A73" s="22">
        <v>882909744793</v>
      </c>
      <c r="B73" s="22" t="s">
        <v>97</v>
      </c>
      <c r="C73" s="23" t="s">
        <v>18</v>
      </c>
      <c r="D73" s="22">
        <v>1</v>
      </c>
      <c r="E73" s="23">
        <v>135</v>
      </c>
      <c r="F73" s="23">
        <f t="shared" si="6"/>
        <v>135</v>
      </c>
      <c r="G73" s="63">
        <f t="shared" si="7"/>
        <v>22.5</v>
      </c>
      <c r="H73" s="22" t="s">
        <v>41</v>
      </c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spans="1:26" x14ac:dyDescent="0.2">
      <c r="A74" s="22">
        <v>732996258799</v>
      </c>
      <c r="B74" s="22" t="s">
        <v>98</v>
      </c>
      <c r="C74" s="23" t="s">
        <v>18</v>
      </c>
      <c r="D74" s="22">
        <v>1</v>
      </c>
      <c r="E74" s="23">
        <v>99.5</v>
      </c>
      <c r="F74" s="23">
        <f t="shared" si="6"/>
        <v>99.5</v>
      </c>
      <c r="G74" s="63">
        <f t="shared" si="7"/>
        <v>16.583333333333332</v>
      </c>
      <c r="H74" s="22" t="s">
        <v>19</v>
      </c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spans="1:26" x14ac:dyDescent="0.2">
      <c r="A75" s="22">
        <v>193465304759</v>
      </c>
      <c r="B75" s="22" t="s">
        <v>99</v>
      </c>
      <c r="C75" s="23" t="s">
        <v>18</v>
      </c>
      <c r="D75" s="22">
        <v>1</v>
      </c>
      <c r="E75" s="23">
        <v>38</v>
      </c>
      <c r="F75" s="23">
        <f t="shared" si="6"/>
        <v>38</v>
      </c>
      <c r="G75" s="63">
        <f t="shared" si="7"/>
        <v>6.333333333333333</v>
      </c>
      <c r="H75" s="22" t="s">
        <v>30</v>
      </c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spans="1:26" x14ac:dyDescent="0.2">
      <c r="A76" s="22">
        <v>193465062017</v>
      </c>
      <c r="B76" s="22" t="s">
        <v>100</v>
      </c>
      <c r="C76" s="23" t="s">
        <v>18</v>
      </c>
      <c r="D76" s="22">
        <v>1</v>
      </c>
      <c r="E76" s="23">
        <v>68</v>
      </c>
      <c r="F76" s="23">
        <f t="shared" si="6"/>
        <v>68</v>
      </c>
      <c r="G76" s="63">
        <f t="shared" si="7"/>
        <v>11.333333333333334</v>
      </c>
      <c r="H76" s="22" t="s">
        <v>30</v>
      </c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spans="1:26" x14ac:dyDescent="0.2">
      <c r="A77" s="25" t="s">
        <v>35</v>
      </c>
      <c r="B77" s="26" t="s">
        <v>101</v>
      </c>
      <c r="C77" s="27"/>
      <c r="D77" s="28"/>
      <c r="E77" s="27"/>
      <c r="F77" s="29"/>
      <c r="G77" s="64"/>
      <c r="H77" s="30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spans="1:26" x14ac:dyDescent="0.2">
      <c r="A78" s="38">
        <v>889177479648</v>
      </c>
      <c r="B78" s="11" t="s">
        <v>102</v>
      </c>
      <c r="C78" s="39" t="s">
        <v>18</v>
      </c>
      <c r="D78" s="11">
        <v>1</v>
      </c>
      <c r="E78" s="39">
        <v>129</v>
      </c>
      <c r="F78" s="23">
        <f t="shared" ref="F78:F102" si="8">D78*E78</f>
        <v>129</v>
      </c>
      <c r="G78" s="63">
        <f t="shared" ref="G78:G102" si="9">F78/6</f>
        <v>21.5</v>
      </c>
      <c r="H78" s="11" t="s">
        <v>103</v>
      </c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spans="1:26" x14ac:dyDescent="0.2">
      <c r="A79" s="11">
        <v>732996519111</v>
      </c>
      <c r="B79" s="11" t="s">
        <v>104</v>
      </c>
      <c r="C79" s="39" t="s">
        <v>18</v>
      </c>
      <c r="D79" s="11">
        <v>1</v>
      </c>
      <c r="E79" s="39">
        <v>54.5</v>
      </c>
      <c r="F79" s="23">
        <f t="shared" si="8"/>
        <v>54.5</v>
      </c>
      <c r="G79" s="63">
        <f t="shared" si="9"/>
        <v>9.0833333333333339</v>
      </c>
      <c r="H79" s="11" t="s">
        <v>19</v>
      </c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spans="1:26" x14ac:dyDescent="0.2">
      <c r="A80" s="11">
        <v>732996839578</v>
      </c>
      <c r="B80" s="11" t="s">
        <v>105</v>
      </c>
      <c r="C80" s="39" t="s">
        <v>18</v>
      </c>
      <c r="D80" s="11">
        <v>1</v>
      </c>
      <c r="E80" s="39">
        <v>79.5</v>
      </c>
      <c r="F80" s="23">
        <f t="shared" si="8"/>
        <v>79.5</v>
      </c>
      <c r="G80" s="63">
        <f t="shared" si="9"/>
        <v>13.25</v>
      </c>
      <c r="H80" s="11" t="s">
        <v>19</v>
      </c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spans="1:26" x14ac:dyDescent="0.2">
      <c r="A81" s="11">
        <v>93487386101</v>
      </c>
      <c r="B81" s="11" t="s">
        <v>106</v>
      </c>
      <c r="C81" s="39" t="s">
        <v>18</v>
      </c>
      <c r="D81" s="11">
        <v>1</v>
      </c>
      <c r="E81" s="39">
        <v>89</v>
      </c>
      <c r="F81" s="23">
        <f t="shared" si="8"/>
        <v>89</v>
      </c>
      <c r="G81" s="63">
        <f t="shared" si="9"/>
        <v>14.833333333333334</v>
      </c>
      <c r="H81" s="11" t="s">
        <v>107</v>
      </c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spans="1:26" x14ac:dyDescent="0.2">
      <c r="A82" s="11">
        <v>828659223416</v>
      </c>
      <c r="B82" s="11" t="s">
        <v>108</v>
      </c>
      <c r="C82" s="39" t="s">
        <v>18</v>
      </c>
      <c r="D82" s="11">
        <v>1</v>
      </c>
      <c r="E82" s="39">
        <v>99</v>
      </c>
      <c r="F82" s="23">
        <f t="shared" si="8"/>
        <v>99</v>
      </c>
      <c r="G82" s="63">
        <f t="shared" si="9"/>
        <v>16.5</v>
      </c>
      <c r="H82" s="11" t="s">
        <v>49</v>
      </c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spans="1:26" x14ac:dyDescent="0.2">
      <c r="A83" s="11">
        <v>887650922575</v>
      </c>
      <c r="B83" s="11" t="s">
        <v>109</v>
      </c>
      <c r="C83" s="39" t="s">
        <v>18</v>
      </c>
      <c r="D83" s="11">
        <v>1</v>
      </c>
      <c r="E83" s="39">
        <v>59.5</v>
      </c>
      <c r="F83" s="23">
        <f t="shared" si="8"/>
        <v>59.5</v>
      </c>
      <c r="G83" s="63">
        <f t="shared" si="9"/>
        <v>9.9166666666666661</v>
      </c>
      <c r="H83" s="11" t="s">
        <v>19</v>
      </c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spans="1:26" x14ac:dyDescent="0.2">
      <c r="A84" s="11">
        <v>889177444196</v>
      </c>
      <c r="B84" s="11" t="s">
        <v>110</v>
      </c>
      <c r="C84" s="39" t="s">
        <v>18</v>
      </c>
      <c r="D84" s="11">
        <v>1</v>
      </c>
      <c r="E84" s="39">
        <v>79</v>
      </c>
      <c r="F84" s="23">
        <f t="shared" si="8"/>
        <v>79</v>
      </c>
      <c r="G84" s="63">
        <f t="shared" si="9"/>
        <v>13.166666666666666</v>
      </c>
      <c r="H84" s="11" t="s">
        <v>103</v>
      </c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spans="1:26" x14ac:dyDescent="0.2">
      <c r="A85" s="11">
        <v>887650903338</v>
      </c>
      <c r="B85" s="11" t="s">
        <v>111</v>
      </c>
      <c r="C85" s="39" t="s">
        <v>18</v>
      </c>
      <c r="D85" s="11">
        <v>1</v>
      </c>
      <c r="E85" s="39">
        <v>44.99</v>
      </c>
      <c r="F85" s="23">
        <f t="shared" si="8"/>
        <v>44.99</v>
      </c>
      <c r="G85" s="63">
        <f t="shared" si="9"/>
        <v>7.498333333333334</v>
      </c>
      <c r="H85" s="11" t="s">
        <v>60</v>
      </c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spans="1:26" x14ac:dyDescent="0.2">
      <c r="A86" s="11">
        <v>732996481296</v>
      </c>
      <c r="B86" s="11" t="s">
        <v>112</v>
      </c>
      <c r="C86" s="39" t="s">
        <v>18</v>
      </c>
      <c r="D86" s="11">
        <v>1</v>
      </c>
      <c r="E86" s="39">
        <v>59.5</v>
      </c>
      <c r="F86" s="23">
        <f t="shared" si="8"/>
        <v>59.5</v>
      </c>
      <c r="G86" s="63">
        <f t="shared" si="9"/>
        <v>9.9166666666666661</v>
      </c>
      <c r="H86" s="11" t="s">
        <v>60</v>
      </c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spans="1:26" x14ac:dyDescent="0.2">
      <c r="A87" s="11">
        <v>732996990965</v>
      </c>
      <c r="B87" s="11" t="s">
        <v>113</v>
      </c>
      <c r="C87" s="39" t="s">
        <v>18</v>
      </c>
      <c r="D87" s="11">
        <v>1</v>
      </c>
      <c r="E87" s="39">
        <v>39.5</v>
      </c>
      <c r="F87" s="23">
        <f t="shared" si="8"/>
        <v>39.5</v>
      </c>
      <c r="G87" s="63">
        <f t="shared" si="9"/>
        <v>6.583333333333333</v>
      </c>
      <c r="H87" s="11" t="s">
        <v>19</v>
      </c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spans="1:26" x14ac:dyDescent="0.2">
      <c r="A88" s="11">
        <v>884094417247</v>
      </c>
      <c r="B88" s="11" t="s">
        <v>114</v>
      </c>
      <c r="C88" s="39" t="s">
        <v>18</v>
      </c>
      <c r="D88" s="11">
        <v>1</v>
      </c>
      <c r="E88" s="39">
        <v>89.5</v>
      </c>
      <c r="F88" s="23">
        <f t="shared" si="8"/>
        <v>89.5</v>
      </c>
      <c r="G88" s="63">
        <f t="shared" si="9"/>
        <v>14.916666666666666</v>
      </c>
      <c r="H88" s="11" t="s">
        <v>41</v>
      </c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spans="1:26" x14ac:dyDescent="0.2">
      <c r="A89" s="11">
        <v>732994434645</v>
      </c>
      <c r="B89" s="11" t="s">
        <v>115</v>
      </c>
      <c r="C89" s="39" t="s">
        <v>18</v>
      </c>
      <c r="D89" s="11">
        <v>1</v>
      </c>
      <c r="E89" s="39">
        <v>79.5</v>
      </c>
      <c r="F89" s="23">
        <f t="shared" si="8"/>
        <v>79.5</v>
      </c>
      <c r="G89" s="63">
        <f t="shared" si="9"/>
        <v>13.25</v>
      </c>
      <c r="H89" s="11" t="s">
        <v>19</v>
      </c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spans="1:26" x14ac:dyDescent="0.2">
      <c r="A90" s="11">
        <v>706257570197</v>
      </c>
      <c r="B90" s="11" t="s">
        <v>116</v>
      </c>
      <c r="C90" s="39" t="s">
        <v>18</v>
      </c>
      <c r="D90" s="11">
        <v>1</v>
      </c>
      <c r="E90" s="39">
        <v>64.5</v>
      </c>
      <c r="F90" s="23">
        <f t="shared" si="8"/>
        <v>64.5</v>
      </c>
      <c r="G90" s="63">
        <f t="shared" si="9"/>
        <v>10.75</v>
      </c>
      <c r="H90" s="11" t="s">
        <v>19</v>
      </c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spans="1:26" x14ac:dyDescent="0.2">
      <c r="A91" s="11">
        <v>732996260075</v>
      </c>
      <c r="B91" s="11" t="s">
        <v>117</v>
      </c>
      <c r="C91" s="39" t="s">
        <v>18</v>
      </c>
      <c r="D91" s="11">
        <v>1</v>
      </c>
      <c r="E91" s="39">
        <v>89.5</v>
      </c>
      <c r="F91" s="23">
        <f t="shared" si="8"/>
        <v>89.5</v>
      </c>
      <c r="G91" s="63">
        <f t="shared" si="9"/>
        <v>14.916666666666666</v>
      </c>
      <c r="H91" s="11" t="s">
        <v>19</v>
      </c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spans="1:26" x14ac:dyDescent="0.2">
      <c r="A92" s="11">
        <v>726895589139</v>
      </c>
      <c r="B92" s="11" t="s">
        <v>118</v>
      </c>
      <c r="C92" s="39" t="s">
        <v>18</v>
      </c>
      <c r="D92" s="11">
        <v>1</v>
      </c>
      <c r="E92" s="39">
        <v>37.130000000000003</v>
      </c>
      <c r="F92" s="23">
        <f t="shared" si="8"/>
        <v>37.130000000000003</v>
      </c>
      <c r="G92" s="63">
        <f t="shared" si="9"/>
        <v>6.1883333333333335</v>
      </c>
      <c r="H92" s="11" t="s">
        <v>119</v>
      </c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spans="1:26" x14ac:dyDescent="0.2">
      <c r="A93" s="11">
        <v>636206756351</v>
      </c>
      <c r="B93" s="11" t="s">
        <v>120</v>
      </c>
      <c r="C93" s="39" t="s">
        <v>18</v>
      </c>
      <c r="D93" s="11">
        <v>1</v>
      </c>
      <c r="E93" s="39">
        <v>79.5</v>
      </c>
      <c r="F93" s="23">
        <f t="shared" si="8"/>
        <v>79.5</v>
      </c>
      <c r="G93" s="63">
        <f t="shared" si="9"/>
        <v>13.25</v>
      </c>
      <c r="H93" s="11" t="s">
        <v>19</v>
      </c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spans="1:26" x14ac:dyDescent="0.2">
      <c r="A94" s="11">
        <v>882909820749</v>
      </c>
      <c r="B94" s="11" t="s">
        <v>121</v>
      </c>
      <c r="C94" s="39" t="s">
        <v>18</v>
      </c>
      <c r="D94" s="11">
        <v>1</v>
      </c>
      <c r="E94" s="39">
        <v>69.5</v>
      </c>
      <c r="F94" s="23">
        <f t="shared" si="8"/>
        <v>69.5</v>
      </c>
      <c r="G94" s="63">
        <f t="shared" si="9"/>
        <v>11.583333333333334</v>
      </c>
      <c r="H94" s="11" t="s">
        <v>41</v>
      </c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spans="1:26" x14ac:dyDescent="0.2">
      <c r="A95" s="11">
        <v>884094519927</v>
      </c>
      <c r="B95" s="11" t="s">
        <v>122</v>
      </c>
      <c r="C95" s="39" t="s">
        <v>18</v>
      </c>
      <c r="D95" s="11">
        <v>1</v>
      </c>
      <c r="E95" s="39">
        <v>125</v>
      </c>
      <c r="F95" s="23">
        <f t="shared" si="8"/>
        <v>125</v>
      </c>
      <c r="G95" s="63">
        <f t="shared" si="9"/>
        <v>20.833333333333332</v>
      </c>
      <c r="H95" s="11" t="s">
        <v>41</v>
      </c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spans="1:26" x14ac:dyDescent="0.2">
      <c r="A96" s="11">
        <v>193465481771</v>
      </c>
      <c r="B96" s="11" t="s">
        <v>123</v>
      </c>
      <c r="C96" s="39" t="s">
        <v>18</v>
      </c>
      <c r="D96" s="11">
        <v>1</v>
      </c>
      <c r="E96" s="39">
        <v>108</v>
      </c>
      <c r="F96" s="23">
        <f t="shared" si="8"/>
        <v>108</v>
      </c>
      <c r="G96" s="63">
        <f t="shared" si="9"/>
        <v>18</v>
      </c>
      <c r="H96" s="11" t="s">
        <v>30</v>
      </c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spans="1:26" x14ac:dyDescent="0.2">
      <c r="A97" s="11">
        <v>887650903390</v>
      </c>
      <c r="B97" s="11" t="s">
        <v>111</v>
      </c>
      <c r="C97" s="39" t="s">
        <v>18</v>
      </c>
      <c r="D97" s="11">
        <v>1</v>
      </c>
      <c r="E97" s="39">
        <v>44.99</v>
      </c>
      <c r="F97" s="23">
        <f t="shared" si="8"/>
        <v>44.99</v>
      </c>
      <c r="G97" s="63">
        <f t="shared" si="9"/>
        <v>7.498333333333334</v>
      </c>
      <c r="H97" s="11" t="s">
        <v>60</v>
      </c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spans="1:26" x14ac:dyDescent="0.2">
      <c r="A98" s="11">
        <v>732996251721</v>
      </c>
      <c r="B98" s="11" t="s">
        <v>124</v>
      </c>
      <c r="C98" s="39" t="s">
        <v>18</v>
      </c>
      <c r="D98" s="11">
        <v>1</v>
      </c>
      <c r="E98" s="39">
        <v>36.5</v>
      </c>
      <c r="F98" s="23">
        <f t="shared" si="8"/>
        <v>36.5</v>
      </c>
      <c r="G98" s="63">
        <f t="shared" si="9"/>
        <v>6.083333333333333</v>
      </c>
      <c r="H98" s="11" t="s">
        <v>125</v>
      </c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spans="1:26" x14ac:dyDescent="0.2">
      <c r="A99" s="11">
        <v>720655752276</v>
      </c>
      <c r="B99" s="11" t="s">
        <v>126</v>
      </c>
      <c r="C99" s="39" t="s">
        <v>18</v>
      </c>
      <c r="D99" s="11">
        <v>1</v>
      </c>
      <c r="E99" s="39">
        <v>109</v>
      </c>
      <c r="F99" s="23">
        <f t="shared" si="8"/>
        <v>109</v>
      </c>
      <c r="G99" s="63">
        <f t="shared" si="9"/>
        <v>18.166666666666668</v>
      </c>
      <c r="H99" s="11" t="s">
        <v>127</v>
      </c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spans="1:26" x14ac:dyDescent="0.2">
      <c r="A100" s="18">
        <v>732996744902</v>
      </c>
      <c r="B100" s="11" t="s">
        <v>128</v>
      </c>
      <c r="C100" s="39" t="s">
        <v>18</v>
      </c>
      <c r="D100" s="11">
        <v>1</v>
      </c>
      <c r="E100" s="39">
        <v>69.5</v>
      </c>
      <c r="F100" s="23">
        <f t="shared" si="8"/>
        <v>69.5</v>
      </c>
      <c r="G100" s="63">
        <f t="shared" si="9"/>
        <v>11.583333333333334</v>
      </c>
      <c r="H100" s="11" t="s">
        <v>19</v>
      </c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spans="1:26" x14ac:dyDescent="0.2">
      <c r="A101" s="11">
        <v>732996060590</v>
      </c>
      <c r="B101" s="11" t="s">
        <v>129</v>
      </c>
      <c r="C101" s="39" t="s">
        <v>18</v>
      </c>
      <c r="D101" s="11">
        <v>1</v>
      </c>
      <c r="E101" s="39">
        <v>36.5</v>
      </c>
      <c r="F101" s="23">
        <f t="shared" si="8"/>
        <v>36.5</v>
      </c>
      <c r="G101" s="63">
        <f t="shared" si="9"/>
        <v>6.083333333333333</v>
      </c>
      <c r="H101" s="11" t="s">
        <v>125</v>
      </c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spans="1:26" x14ac:dyDescent="0.2">
      <c r="A102" s="11">
        <v>720655525665</v>
      </c>
      <c r="B102" s="11" t="s">
        <v>130</v>
      </c>
      <c r="C102" s="39" t="s">
        <v>18</v>
      </c>
      <c r="D102" s="11">
        <v>1</v>
      </c>
      <c r="E102" s="39">
        <v>89</v>
      </c>
      <c r="F102" s="23">
        <f t="shared" si="8"/>
        <v>89</v>
      </c>
      <c r="G102" s="63">
        <f t="shared" si="9"/>
        <v>14.833333333333334</v>
      </c>
      <c r="H102" s="11" t="s">
        <v>127</v>
      </c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spans="1:26" x14ac:dyDescent="0.2">
      <c r="A103" s="25" t="s">
        <v>35</v>
      </c>
      <c r="B103" s="26" t="s">
        <v>131</v>
      </c>
      <c r="C103" s="27"/>
      <c r="D103" s="28"/>
      <c r="E103" s="27"/>
      <c r="F103" s="29"/>
      <c r="G103" s="64"/>
      <c r="H103" s="30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spans="1:26" x14ac:dyDescent="0.2">
      <c r="A104" s="40">
        <v>192284514714</v>
      </c>
      <c r="B104" s="11" t="s">
        <v>132</v>
      </c>
      <c r="C104" s="39" t="s">
        <v>18</v>
      </c>
      <c r="D104" s="11">
        <v>1</v>
      </c>
      <c r="E104" s="39">
        <v>44</v>
      </c>
      <c r="F104" s="23">
        <f t="shared" ref="F104:F126" si="10">D104*E104</f>
        <v>44</v>
      </c>
      <c r="G104" s="63">
        <f t="shared" ref="G104:G126" si="11">F104/6</f>
        <v>7.333333333333333</v>
      </c>
      <c r="H104" s="11" t="s">
        <v>133</v>
      </c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spans="1:26" x14ac:dyDescent="0.2">
      <c r="A105" s="11">
        <v>672178382709</v>
      </c>
      <c r="B105" s="11" t="s">
        <v>134</v>
      </c>
      <c r="C105" s="39" t="s">
        <v>18</v>
      </c>
      <c r="D105" s="11">
        <v>1</v>
      </c>
      <c r="E105" s="39">
        <v>178</v>
      </c>
      <c r="F105" s="23">
        <f t="shared" si="10"/>
        <v>178</v>
      </c>
      <c r="G105" s="63">
        <f t="shared" si="11"/>
        <v>29.666666666666668</v>
      </c>
      <c r="H105" s="11" t="s">
        <v>135</v>
      </c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spans="1:26" x14ac:dyDescent="0.2">
      <c r="A106" s="11">
        <v>884094092376</v>
      </c>
      <c r="B106" s="11" t="s">
        <v>136</v>
      </c>
      <c r="C106" s="39" t="s">
        <v>18</v>
      </c>
      <c r="D106" s="11">
        <v>1</v>
      </c>
      <c r="E106" s="39">
        <v>175</v>
      </c>
      <c r="F106" s="23">
        <f t="shared" si="10"/>
        <v>175</v>
      </c>
      <c r="G106" s="63">
        <f t="shared" si="11"/>
        <v>29.166666666666668</v>
      </c>
      <c r="H106" s="11" t="s">
        <v>41</v>
      </c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spans="1:26" x14ac:dyDescent="0.2">
      <c r="A107" s="11">
        <v>192284514752</v>
      </c>
      <c r="B107" s="11" t="s">
        <v>137</v>
      </c>
      <c r="C107" s="39" t="s">
        <v>18</v>
      </c>
      <c r="D107" s="11">
        <v>1</v>
      </c>
      <c r="E107" s="39">
        <v>44</v>
      </c>
      <c r="F107" s="23">
        <f t="shared" si="10"/>
        <v>44</v>
      </c>
      <c r="G107" s="63">
        <f t="shared" si="11"/>
        <v>7.333333333333333</v>
      </c>
      <c r="H107" s="11" t="s">
        <v>133</v>
      </c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spans="1:26" x14ac:dyDescent="0.2">
      <c r="A108" s="11">
        <v>191603787167</v>
      </c>
      <c r="B108" s="11" t="s">
        <v>138</v>
      </c>
      <c r="C108" s="39" t="s">
        <v>18</v>
      </c>
      <c r="D108" s="11">
        <v>1</v>
      </c>
      <c r="E108" s="39">
        <v>34</v>
      </c>
      <c r="F108" s="23">
        <f t="shared" si="10"/>
        <v>34</v>
      </c>
      <c r="G108" s="63">
        <f t="shared" si="11"/>
        <v>5.666666666666667</v>
      </c>
      <c r="H108" s="11" t="s">
        <v>139</v>
      </c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spans="1:26" x14ac:dyDescent="0.2">
      <c r="A109" s="11">
        <v>732996483696</v>
      </c>
      <c r="B109" s="11" t="s">
        <v>140</v>
      </c>
      <c r="C109" s="39" t="s">
        <v>18</v>
      </c>
      <c r="D109" s="11">
        <v>1</v>
      </c>
      <c r="E109" s="39">
        <v>49.5</v>
      </c>
      <c r="F109" s="23">
        <f t="shared" si="10"/>
        <v>49.5</v>
      </c>
      <c r="G109" s="63">
        <f t="shared" si="11"/>
        <v>8.25</v>
      </c>
      <c r="H109" s="11" t="s">
        <v>141</v>
      </c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spans="1:26" x14ac:dyDescent="0.2">
      <c r="A110" s="11">
        <v>193712034682</v>
      </c>
      <c r="B110" s="11" t="s">
        <v>142</v>
      </c>
      <c r="C110" s="39" t="s">
        <v>18</v>
      </c>
      <c r="D110" s="11">
        <v>1</v>
      </c>
      <c r="E110" s="39">
        <v>44</v>
      </c>
      <c r="F110" s="23">
        <f t="shared" si="10"/>
        <v>44</v>
      </c>
      <c r="G110" s="63">
        <f t="shared" si="11"/>
        <v>7.333333333333333</v>
      </c>
      <c r="H110" s="11" t="s">
        <v>143</v>
      </c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spans="1:26" x14ac:dyDescent="0.2">
      <c r="A111" s="11">
        <v>828659195140</v>
      </c>
      <c r="B111" s="11" t="s">
        <v>144</v>
      </c>
      <c r="C111" s="39" t="s">
        <v>18</v>
      </c>
      <c r="D111" s="11">
        <v>1</v>
      </c>
      <c r="E111" s="39">
        <v>128</v>
      </c>
      <c r="F111" s="23">
        <f t="shared" si="10"/>
        <v>128</v>
      </c>
      <c r="G111" s="63">
        <f t="shared" si="11"/>
        <v>21.333333333333332</v>
      </c>
      <c r="H111" s="11" t="s">
        <v>127</v>
      </c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spans="1:26" x14ac:dyDescent="0.2">
      <c r="A112" s="11">
        <v>883806081615</v>
      </c>
      <c r="B112" s="11" t="s">
        <v>145</v>
      </c>
      <c r="C112" s="39" t="s">
        <v>18</v>
      </c>
      <c r="D112" s="11">
        <v>1</v>
      </c>
      <c r="E112" s="39">
        <v>170</v>
      </c>
      <c r="F112" s="23">
        <f t="shared" si="10"/>
        <v>170</v>
      </c>
      <c r="G112" s="63">
        <f t="shared" si="11"/>
        <v>28.333333333333332</v>
      </c>
      <c r="H112" s="11" t="s">
        <v>41</v>
      </c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spans="1:26" x14ac:dyDescent="0.2">
      <c r="A113" s="11">
        <v>732996328300</v>
      </c>
      <c r="B113" s="11" t="s">
        <v>146</v>
      </c>
      <c r="C113" s="39" t="s">
        <v>18</v>
      </c>
      <c r="D113" s="10">
        <v>5</v>
      </c>
      <c r="E113" s="39">
        <v>49.5</v>
      </c>
      <c r="F113" s="23">
        <f t="shared" si="10"/>
        <v>247.5</v>
      </c>
      <c r="G113" s="63">
        <f t="shared" si="11"/>
        <v>41.25</v>
      </c>
      <c r="H113" s="11" t="s">
        <v>119</v>
      </c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spans="1:26" x14ac:dyDescent="0.2">
      <c r="A114" s="11">
        <v>732996826202</v>
      </c>
      <c r="B114" s="11" t="s">
        <v>147</v>
      </c>
      <c r="C114" s="39" t="s">
        <v>18</v>
      </c>
      <c r="D114" s="11">
        <v>1</v>
      </c>
      <c r="E114" s="39">
        <v>49.5</v>
      </c>
      <c r="F114" s="23">
        <f t="shared" si="10"/>
        <v>49.5</v>
      </c>
      <c r="G114" s="63">
        <f t="shared" si="11"/>
        <v>8.25</v>
      </c>
      <c r="H114" s="11" t="s">
        <v>19</v>
      </c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spans="1:26" x14ac:dyDescent="0.2">
      <c r="A115" s="11">
        <v>732995417357</v>
      </c>
      <c r="B115" s="11" t="s">
        <v>148</v>
      </c>
      <c r="C115" s="39" t="s">
        <v>18</v>
      </c>
      <c r="D115" s="11">
        <v>1</v>
      </c>
      <c r="E115" s="39">
        <v>49.5</v>
      </c>
      <c r="F115" s="23">
        <f t="shared" si="10"/>
        <v>49.5</v>
      </c>
      <c r="G115" s="63">
        <f t="shared" si="11"/>
        <v>8.25</v>
      </c>
      <c r="H115" s="11" t="s">
        <v>119</v>
      </c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spans="1:26" x14ac:dyDescent="0.2">
      <c r="A116" s="11">
        <v>746194869251</v>
      </c>
      <c r="B116" s="11" t="s">
        <v>149</v>
      </c>
      <c r="C116" s="39" t="s">
        <v>18</v>
      </c>
      <c r="D116" s="11">
        <v>1</v>
      </c>
      <c r="E116" s="39">
        <v>49</v>
      </c>
      <c r="F116" s="23">
        <f t="shared" si="10"/>
        <v>49</v>
      </c>
      <c r="G116" s="63">
        <f t="shared" si="11"/>
        <v>8.1666666666666661</v>
      </c>
      <c r="H116" s="11" t="s">
        <v>150</v>
      </c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spans="1:26" x14ac:dyDescent="0.2">
      <c r="A117" s="11">
        <v>732996478715</v>
      </c>
      <c r="B117" s="11" t="s">
        <v>151</v>
      </c>
      <c r="C117" s="39" t="s">
        <v>18</v>
      </c>
      <c r="D117" s="11">
        <v>1</v>
      </c>
      <c r="E117" s="39">
        <v>44.5</v>
      </c>
      <c r="F117" s="23">
        <f t="shared" si="10"/>
        <v>44.5</v>
      </c>
      <c r="G117" s="63">
        <f t="shared" si="11"/>
        <v>7.416666666666667</v>
      </c>
      <c r="H117" s="11" t="s">
        <v>152</v>
      </c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spans="1:26" x14ac:dyDescent="0.2">
      <c r="A118" s="11">
        <v>720655542785</v>
      </c>
      <c r="B118" s="11" t="s">
        <v>153</v>
      </c>
      <c r="C118" s="39" t="s">
        <v>18</v>
      </c>
      <c r="D118" s="11">
        <v>1</v>
      </c>
      <c r="E118" s="39">
        <v>69</v>
      </c>
      <c r="F118" s="23">
        <f t="shared" si="10"/>
        <v>69</v>
      </c>
      <c r="G118" s="63">
        <f t="shared" si="11"/>
        <v>11.5</v>
      </c>
      <c r="H118" s="11" t="s">
        <v>127</v>
      </c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spans="1:26" x14ac:dyDescent="0.2">
      <c r="A119" s="11">
        <v>732996299235</v>
      </c>
      <c r="B119" s="11" t="s">
        <v>154</v>
      </c>
      <c r="C119" s="39" t="s">
        <v>18</v>
      </c>
      <c r="D119" s="11">
        <v>1</v>
      </c>
      <c r="E119" s="39">
        <v>59.5</v>
      </c>
      <c r="F119" s="23">
        <f t="shared" si="10"/>
        <v>59.5</v>
      </c>
      <c r="G119" s="63">
        <f t="shared" si="11"/>
        <v>9.9166666666666661</v>
      </c>
      <c r="H119" s="11" t="s">
        <v>19</v>
      </c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spans="1:26" x14ac:dyDescent="0.2">
      <c r="A120" s="11">
        <v>732995940077</v>
      </c>
      <c r="B120" s="11" t="s">
        <v>155</v>
      </c>
      <c r="C120" s="39" t="s">
        <v>18</v>
      </c>
      <c r="D120" s="11">
        <v>1</v>
      </c>
      <c r="E120" s="39">
        <v>39.5</v>
      </c>
      <c r="F120" s="23">
        <f t="shared" si="10"/>
        <v>39.5</v>
      </c>
      <c r="G120" s="63">
        <f t="shared" si="11"/>
        <v>6.583333333333333</v>
      </c>
      <c r="H120" s="11" t="s">
        <v>19</v>
      </c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spans="1:26" x14ac:dyDescent="0.2">
      <c r="A121" s="11">
        <v>732996017341</v>
      </c>
      <c r="B121" s="11" t="s">
        <v>156</v>
      </c>
      <c r="C121" s="39" t="s">
        <v>18</v>
      </c>
      <c r="D121" s="11">
        <v>1</v>
      </c>
      <c r="E121" s="39">
        <v>79.5</v>
      </c>
      <c r="F121" s="23">
        <f t="shared" si="10"/>
        <v>79.5</v>
      </c>
      <c r="G121" s="63">
        <f t="shared" si="11"/>
        <v>13.25</v>
      </c>
      <c r="H121" s="11" t="s">
        <v>19</v>
      </c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spans="1:26" x14ac:dyDescent="0.2">
      <c r="A122" s="11">
        <v>732996992815</v>
      </c>
      <c r="B122" s="11" t="s">
        <v>157</v>
      </c>
      <c r="C122" s="39" t="s">
        <v>18</v>
      </c>
      <c r="D122" s="11">
        <v>1</v>
      </c>
      <c r="E122" s="39">
        <v>59.5</v>
      </c>
      <c r="F122" s="23">
        <f t="shared" si="10"/>
        <v>59.5</v>
      </c>
      <c r="G122" s="63">
        <f t="shared" si="11"/>
        <v>9.9166666666666661</v>
      </c>
      <c r="H122" s="11" t="s">
        <v>19</v>
      </c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spans="1:26" x14ac:dyDescent="0.2">
      <c r="A123" s="11">
        <v>689439400584</v>
      </c>
      <c r="B123" s="11" t="s">
        <v>158</v>
      </c>
      <c r="C123" s="39" t="s">
        <v>18</v>
      </c>
      <c r="D123" s="11">
        <v>1</v>
      </c>
      <c r="E123" s="39">
        <v>26.99</v>
      </c>
      <c r="F123" s="23">
        <f t="shared" si="10"/>
        <v>26.99</v>
      </c>
      <c r="G123" s="63">
        <f t="shared" si="11"/>
        <v>4.4983333333333331</v>
      </c>
      <c r="H123" s="11" t="s">
        <v>125</v>
      </c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spans="1:26" x14ac:dyDescent="0.2">
      <c r="A124" s="11">
        <v>732996517391</v>
      </c>
      <c r="B124" s="11" t="s">
        <v>159</v>
      </c>
      <c r="C124" s="39" t="s">
        <v>18</v>
      </c>
      <c r="D124" s="11">
        <v>1</v>
      </c>
      <c r="E124" s="39">
        <v>49.5</v>
      </c>
      <c r="F124" s="23">
        <f t="shared" si="10"/>
        <v>49.5</v>
      </c>
      <c r="G124" s="63">
        <f t="shared" si="11"/>
        <v>8.25</v>
      </c>
      <c r="H124" s="11" t="s">
        <v>19</v>
      </c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spans="1:26" x14ac:dyDescent="0.2">
      <c r="A125" s="11">
        <v>732997249666</v>
      </c>
      <c r="B125" s="11" t="s">
        <v>160</v>
      </c>
      <c r="C125" s="39" t="s">
        <v>18</v>
      </c>
      <c r="D125" s="11">
        <v>1</v>
      </c>
      <c r="E125" s="39">
        <v>99.5</v>
      </c>
      <c r="F125" s="23">
        <f t="shared" si="10"/>
        <v>99.5</v>
      </c>
      <c r="G125" s="63">
        <f t="shared" si="11"/>
        <v>16.583333333333332</v>
      </c>
      <c r="H125" s="11" t="s">
        <v>19</v>
      </c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spans="1:26" x14ac:dyDescent="0.2">
      <c r="A126" s="11">
        <v>732996799681</v>
      </c>
      <c r="B126" s="11" t="s">
        <v>161</v>
      </c>
      <c r="C126" s="39" t="s">
        <v>18</v>
      </c>
      <c r="D126" s="11">
        <v>1</v>
      </c>
      <c r="E126" s="39">
        <v>49.5</v>
      </c>
      <c r="F126" s="23">
        <f t="shared" si="10"/>
        <v>49.5</v>
      </c>
      <c r="G126" s="63">
        <f t="shared" si="11"/>
        <v>8.25</v>
      </c>
      <c r="H126" s="11" t="s">
        <v>19</v>
      </c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spans="1:26" x14ac:dyDescent="0.2">
      <c r="A127" s="25" t="s">
        <v>35</v>
      </c>
      <c r="B127" s="26" t="s">
        <v>162</v>
      </c>
      <c r="C127" s="41"/>
      <c r="D127" s="30"/>
      <c r="E127" s="41"/>
      <c r="F127" s="41"/>
      <c r="G127" s="65"/>
      <c r="H127" s="30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spans="1:26" x14ac:dyDescent="0.2">
      <c r="A128" s="21">
        <v>883806452293</v>
      </c>
      <c r="B128" s="22" t="s">
        <v>163</v>
      </c>
      <c r="C128" s="23" t="s">
        <v>18</v>
      </c>
      <c r="D128" s="22">
        <v>1</v>
      </c>
      <c r="E128" s="23">
        <v>245</v>
      </c>
      <c r="F128" s="23">
        <f t="shared" ref="F128:F156" si="12">D128*E128</f>
        <v>245</v>
      </c>
      <c r="G128" s="63">
        <f t="shared" ref="G128:G156" si="13">F128/6</f>
        <v>40.833333333333336</v>
      </c>
      <c r="H128" s="22" t="s">
        <v>41</v>
      </c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spans="1:26" x14ac:dyDescent="0.2">
      <c r="A129" s="22">
        <v>192087142275</v>
      </c>
      <c r="B129" s="22" t="s">
        <v>164</v>
      </c>
      <c r="C129" s="23" t="s">
        <v>18</v>
      </c>
      <c r="D129" s="22">
        <v>1</v>
      </c>
      <c r="E129" s="23">
        <v>59</v>
      </c>
      <c r="F129" s="23">
        <f t="shared" si="12"/>
        <v>59</v>
      </c>
      <c r="G129" s="63">
        <f t="shared" si="13"/>
        <v>9.8333333333333339</v>
      </c>
      <c r="H129" s="22" t="s">
        <v>165</v>
      </c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spans="1:26" x14ac:dyDescent="0.2">
      <c r="A130" s="22">
        <v>720655954427</v>
      </c>
      <c r="B130" s="22" t="s">
        <v>166</v>
      </c>
      <c r="C130" s="23" t="s">
        <v>18</v>
      </c>
      <c r="D130" s="22">
        <v>1</v>
      </c>
      <c r="E130" s="23">
        <v>109</v>
      </c>
      <c r="F130" s="23">
        <f t="shared" si="12"/>
        <v>109</v>
      </c>
      <c r="G130" s="63">
        <f t="shared" si="13"/>
        <v>18.166666666666668</v>
      </c>
      <c r="H130" s="22" t="s">
        <v>127</v>
      </c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spans="1:26" x14ac:dyDescent="0.2">
      <c r="A131" s="22">
        <v>661414634382</v>
      </c>
      <c r="B131" s="22" t="s">
        <v>167</v>
      </c>
      <c r="C131" s="23" t="s">
        <v>18</v>
      </c>
      <c r="D131" s="22">
        <v>1</v>
      </c>
      <c r="E131" s="23">
        <v>79</v>
      </c>
      <c r="F131" s="23">
        <f t="shared" si="12"/>
        <v>79</v>
      </c>
      <c r="G131" s="63">
        <f t="shared" si="13"/>
        <v>13.166666666666666</v>
      </c>
      <c r="H131" s="22" t="s">
        <v>168</v>
      </c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spans="1:26" x14ac:dyDescent="0.2">
      <c r="A132" s="22">
        <v>193712034545</v>
      </c>
      <c r="B132" s="22" t="s">
        <v>169</v>
      </c>
      <c r="C132" s="23" t="s">
        <v>18</v>
      </c>
      <c r="D132" s="22">
        <v>1</v>
      </c>
      <c r="E132" s="23">
        <v>29.99</v>
      </c>
      <c r="F132" s="23">
        <f t="shared" si="12"/>
        <v>29.99</v>
      </c>
      <c r="G132" s="63">
        <f t="shared" si="13"/>
        <v>4.9983333333333331</v>
      </c>
      <c r="H132" s="22" t="s">
        <v>143</v>
      </c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spans="1:26" x14ac:dyDescent="0.2">
      <c r="A133" s="22">
        <v>726895124958</v>
      </c>
      <c r="B133" s="22" t="s">
        <v>170</v>
      </c>
      <c r="C133" s="23" t="s">
        <v>18</v>
      </c>
      <c r="D133" s="22">
        <v>1</v>
      </c>
      <c r="E133" s="23">
        <v>39.5</v>
      </c>
      <c r="F133" s="23">
        <f t="shared" si="12"/>
        <v>39.5</v>
      </c>
      <c r="G133" s="63">
        <f t="shared" si="13"/>
        <v>6.583333333333333</v>
      </c>
      <c r="H133" s="22" t="s">
        <v>125</v>
      </c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spans="1:26" x14ac:dyDescent="0.2">
      <c r="A134" s="22">
        <v>193465040657</v>
      </c>
      <c r="B134" s="22" t="s">
        <v>171</v>
      </c>
      <c r="C134" s="23" t="s">
        <v>18</v>
      </c>
      <c r="D134" s="22">
        <v>1</v>
      </c>
      <c r="E134" s="23">
        <v>58</v>
      </c>
      <c r="F134" s="23">
        <f t="shared" si="12"/>
        <v>58</v>
      </c>
      <c r="G134" s="63">
        <f t="shared" si="13"/>
        <v>9.6666666666666661</v>
      </c>
      <c r="H134" s="22" t="s">
        <v>30</v>
      </c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spans="1:26" x14ac:dyDescent="0.2">
      <c r="A135" s="22">
        <v>191594817102</v>
      </c>
      <c r="B135" s="22" t="s">
        <v>172</v>
      </c>
      <c r="C135" s="23" t="s">
        <v>18</v>
      </c>
      <c r="D135" s="22">
        <v>1</v>
      </c>
      <c r="E135" s="23">
        <v>56.5</v>
      </c>
      <c r="F135" s="23">
        <f t="shared" si="12"/>
        <v>56.5</v>
      </c>
      <c r="G135" s="63">
        <f t="shared" si="13"/>
        <v>9.4166666666666661</v>
      </c>
      <c r="H135" s="22" t="s">
        <v>119</v>
      </c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spans="1:26" x14ac:dyDescent="0.2">
      <c r="A136" s="22">
        <v>720655535916</v>
      </c>
      <c r="B136" s="22" t="s">
        <v>173</v>
      </c>
      <c r="C136" s="23" t="s">
        <v>18</v>
      </c>
      <c r="D136" s="22">
        <v>1</v>
      </c>
      <c r="E136" s="23">
        <v>109</v>
      </c>
      <c r="F136" s="23">
        <f t="shared" si="12"/>
        <v>109</v>
      </c>
      <c r="G136" s="63">
        <f t="shared" si="13"/>
        <v>18.166666666666668</v>
      </c>
      <c r="H136" s="22" t="s">
        <v>127</v>
      </c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spans="1:26" x14ac:dyDescent="0.2">
      <c r="A137" s="22">
        <v>193465403421</v>
      </c>
      <c r="B137" s="22" t="s">
        <v>32</v>
      </c>
      <c r="C137" s="23" t="s">
        <v>18</v>
      </c>
      <c r="D137" s="22">
        <v>1</v>
      </c>
      <c r="E137" s="23">
        <v>108</v>
      </c>
      <c r="F137" s="23">
        <f t="shared" si="12"/>
        <v>108</v>
      </c>
      <c r="G137" s="63">
        <f t="shared" si="13"/>
        <v>18</v>
      </c>
      <c r="H137" s="22" t="s">
        <v>30</v>
      </c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spans="1:26" x14ac:dyDescent="0.2">
      <c r="A138" s="22">
        <v>732996260112</v>
      </c>
      <c r="B138" s="22" t="s">
        <v>25</v>
      </c>
      <c r="C138" s="23" t="s">
        <v>18</v>
      </c>
      <c r="D138" s="22">
        <v>1</v>
      </c>
      <c r="E138" s="23">
        <v>69.5</v>
      </c>
      <c r="F138" s="23">
        <f t="shared" si="12"/>
        <v>69.5</v>
      </c>
      <c r="G138" s="63">
        <f t="shared" si="13"/>
        <v>11.583333333333334</v>
      </c>
      <c r="H138" s="22" t="s">
        <v>19</v>
      </c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spans="1:26" x14ac:dyDescent="0.2">
      <c r="A139" s="22">
        <v>732996792538</v>
      </c>
      <c r="B139" s="22" t="s">
        <v>174</v>
      </c>
      <c r="C139" s="23" t="s">
        <v>18</v>
      </c>
      <c r="D139" s="22">
        <v>1</v>
      </c>
      <c r="E139" s="23">
        <v>69.5</v>
      </c>
      <c r="F139" s="23">
        <f t="shared" si="12"/>
        <v>69.5</v>
      </c>
      <c r="G139" s="63">
        <f t="shared" si="13"/>
        <v>11.583333333333334</v>
      </c>
      <c r="H139" s="22" t="s">
        <v>19</v>
      </c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spans="1:26" x14ac:dyDescent="0.2">
      <c r="A140" s="22">
        <v>720655066472</v>
      </c>
      <c r="B140" s="22" t="s">
        <v>175</v>
      </c>
      <c r="C140" s="23" t="s">
        <v>18</v>
      </c>
      <c r="D140" s="22">
        <v>1</v>
      </c>
      <c r="E140" s="23">
        <v>99</v>
      </c>
      <c r="F140" s="23">
        <f t="shared" si="12"/>
        <v>99</v>
      </c>
      <c r="G140" s="63">
        <f t="shared" si="13"/>
        <v>16.5</v>
      </c>
      <c r="H140" s="22" t="s">
        <v>127</v>
      </c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spans="1:26" x14ac:dyDescent="0.2">
      <c r="A141" s="22">
        <v>193465401144</v>
      </c>
      <c r="B141" s="22" t="s">
        <v>176</v>
      </c>
      <c r="C141" s="23" t="s">
        <v>18</v>
      </c>
      <c r="D141" s="22">
        <v>1</v>
      </c>
      <c r="E141" s="23">
        <v>38</v>
      </c>
      <c r="F141" s="23">
        <f t="shared" si="12"/>
        <v>38</v>
      </c>
      <c r="G141" s="63">
        <f t="shared" si="13"/>
        <v>6.333333333333333</v>
      </c>
      <c r="H141" s="22" t="s">
        <v>30</v>
      </c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spans="1:26" x14ac:dyDescent="0.2">
      <c r="A142" s="22">
        <v>732996290607</v>
      </c>
      <c r="B142" s="22" t="s">
        <v>177</v>
      </c>
      <c r="C142" s="23" t="s">
        <v>18</v>
      </c>
      <c r="D142" s="22">
        <v>1</v>
      </c>
      <c r="E142" s="23">
        <v>44.5</v>
      </c>
      <c r="F142" s="23">
        <f t="shared" si="12"/>
        <v>44.5</v>
      </c>
      <c r="G142" s="63">
        <f t="shared" si="13"/>
        <v>7.416666666666667</v>
      </c>
      <c r="H142" s="22" t="s">
        <v>19</v>
      </c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spans="1:26" x14ac:dyDescent="0.2">
      <c r="A143" s="22">
        <v>720655066687</v>
      </c>
      <c r="B143" s="22" t="s">
        <v>178</v>
      </c>
      <c r="C143" s="23" t="s">
        <v>18</v>
      </c>
      <c r="D143" s="22">
        <v>1</v>
      </c>
      <c r="E143" s="23">
        <v>79</v>
      </c>
      <c r="F143" s="23">
        <f t="shared" si="12"/>
        <v>79</v>
      </c>
      <c r="G143" s="63">
        <f t="shared" si="13"/>
        <v>13.166666666666666</v>
      </c>
      <c r="H143" s="22" t="s">
        <v>127</v>
      </c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spans="1:26" x14ac:dyDescent="0.2">
      <c r="A144" s="22">
        <v>193465224385</v>
      </c>
      <c r="B144" s="22" t="s">
        <v>179</v>
      </c>
      <c r="C144" s="23" t="s">
        <v>18</v>
      </c>
      <c r="D144" s="22">
        <v>1</v>
      </c>
      <c r="E144" s="23">
        <v>38</v>
      </c>
      <c r="F144" s="23">
        <f t="shared" si="12"/>
        <v>38</v>
      </c>
      <c r="G144" s="63">
        <f t="shared" si="13"/>
        <v>6.333333333333333</v>
      </c>
      <c r="H144" s="22" t="s">
        <v>30</v>
      </c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spans="1:26" x14ac:dyDescent="0.2">
      <c r="A145" s="22">
        <v>193465580108</v>
      </c>
      <c r="B145" s="22" t="s">
        <v>180</v>
      </c>
      <c r="C145" s="23" t="s">
        <v>18</v>
      </c>
      <c r="D145" s="22">
        <v>1</v>
      </c>
      <c r="E145" s="23">
        <v>48</v>
      </c>
      <c r="F145" s="23">
        <f t="shared" si="12"/>
        <v>48</v>
      </c>
      <c r="G145" s="63">
        <f t="shared" si="13"/>
        <v>8</v>
      </c>
      <c r="H145" s="22" t="s">
        <v>30</v>
      </c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spans="1:26" x14ac:dyDescent="0.2">
      <c r="A146" s="22">
        <v>93487493427</v>
      </c>
      <c r="B146" s="22" t="s">
        <v>181</v>
      </c>
      <c r="C146" s="23" t="s">
        <v>18</v>
      </c>
      <c r="D146" s="22">
        <v>1</v>
      </c>
      <c r="E146" s="23">
        <v>119</v>
      </c>
      <c r="F146" s="23">
        <f t="shared" si="12"/>
        <v>119</v>
      </c>
      <c r="G146" s="63">
        <f t="shared" si="13"/>
        <v>19.833333333333332</v>
      </c>
      <c r="H146" s="22" t="s">
        <v>182</v>
      </c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spans="1:26" x14ac:dyDescent="0.2">
      <c r="A147" s="22">
        <v>720655611634</v>
      </c>
      <c r="B147" s="22" t="s">
        <v>183</v>
      </c>
      <c r="C147" s="23" t="s">
        <v>18</v>
      </c>
      <c r="D147" s="22">
        <v>1</v>
      </c>
      <c r="E147" s="23">
        <v>119</v>
      </c>
      <c r="F147" s="23">
        <f t="shared" si="12"/>
        <v>119</v>
      </c>
      <c r="G147" s="63">
        <f t="shared" si="13"/>
        <v>19.833333333333332</v>
      </c>
      <c r="H147" s="22" t="s">
        <v>184</v>
      </c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spans="1:26" x14ac:dyDescent="0.2">
      <c r="A148" s="22">
        <v>193465243287</v>
      </c>
      <c r="B148" s="22" t="s">
        <v>185</v>
      </c>
      <c r="C148" s="23" t="s">
        <v>18</v>
      </c>
      <c r="D148" s="22">
        <v>1</v>
      </c>
      <c r="E148" s="23">
        <v>20</v>
      </c>
      <c r="F148" s="23">
        <f t="shared" si="12"/>
        <v>20</v>
      </c>
      <c r="G148" s="63">
        <f t="shared" si="13"/>
        <v>3.3333333333333335</v>
      </c>
      <c r="H148" s="22" t="s">
        <v>30</v>
      </c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spans="1:26" x14ac:dyDescent="0.2">
      <c r="A149" s="22">
        <v>193465580511</v>
      </c>
      <c r="B149" s="22" t="s">
        <v>186</v>
      </c>
      <c r="C149" s="23" t="s">
        <v>18</v>
      </c>
      <c r="D149" s="22">
        <v>1</v>
      </c>
      <c r="E149" s="23">
        <v>68</v>
      </c>
      <c r="F149" s="23">
        <f t="shared" si="12"/>
        <v>68</v>
      </c>
      <c r="G149" s="63">
        <f t="shared" si="13"/>
        <v>11.333333333333334</v>
      </c>
      <c r="H149" s="22" t="s">
        <v>30</v>
      </c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spans="1:26" x14ac:dyDescent="0.2">
      <c r="A150" s="22">
        <v>193465435354</v>
      </c>
      <c r="B150" s="22" t="s">
        <v>187</v>
      </c>
      <c r="C150" s="23" t="s">
        <v>18</v>
      </c>
      <c r="D150" s="22">
        <v>1</v>
      </c>
      <c r="E150" s="23">
        <v>78</v>
      </c>
      <c r="F150" s="23">
        <f t="shared" si="12"/>
        <v>78</v>
      </c>
      <c r="G150" s="63">
        <f t="shared" si="13"/>
        <v>13</v>
      </c>
      <c r="H150" s="22" t="s">
        <v>30</v>
      </c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spans="1:26" x14ac:dyDescent="0.2">
      <c r="A151" s="22">
        <v>193465180445</v>
      </c>
      <c r="B151" s="22" t="s">
        <v>188</v>
      </c>
      <c r="C151" s="23" t="s">
        <v>18</v>
      </c>
      <c r="D151" s="22">
        <v>1</v>
      </c>
      <c r="E151" s="23">
        <v>48</v>
      </c>
      <c r="F151" s="23">
        <f t="shared" si="12"/>
        <v>48</v>
      </c>
      <c r="G151" s="63">
        <f t="shared" si="13"/>
        <v>8</v>
      </c>
      <c r="H151" s="22" t="s">
        <v>30</v>
      </c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spans="1:26" x14ac:dyDescent="0.2">
      <c r="A152" s="22">
        <v>720655560123</v>
      </c>
      <c r="B152" s="22" t="s">
        <v>189</v>
      </c>
      <c r="C152" s="23" t="s">
        <v>18</v>
      </c>
      <c r="D152" s="22">
        <v>1</v>
      </c>
      <c r="E152" s="23">
        <v>79</v>
      </c>
      <c r="F152" s="23">
        <f t="shared" si="12"/>
        <v>79</v>
      </c>
      <c r="G152" s="63">
        <f t="shared" si="13"/>
        <v>13.166666666666666</v>
      </c>
      <c r="H152" s="22" t="s">
        <v>127</v>
      </c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spans="1:26" x14ac:dyDescent="0.2">
      <c r="A153" s="22">
        <v>192087142251</v>
      </c>
      <c r="B153" s="22" t="s">
        <v>164</v>
      </c>
      <c r="C153" s="23" t="s">
        <v>18</v>
      </c>
      <c r="D153" s="22">
        <v>1</v>
      </c>
      <c r="E153" s="23">
        <v>59</v>
      </c>
      <c r="F153" s="23">
        <f t="shared" si="12"/>
        <v>59</v>
      </c>
      <c r="G153" s="63">
        <f t="shared" si="13"/>
        <v>9.8333333333333339</v>
      </c>
      <c r="H153" s="22" t="s">
        <v>165</v>
      </c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spans="1:26" x14ac:dyDescent="0.2">
      <c r="A154" s="22">
        <v>689439189793</v>
      </c>
      <c r="B154" s="22" t="s">
        <v>190</v>
      </c>
      <c r="C154" s="23" t="s">
        <v>18</v>
      </c>
      <c r="D154" s="22">
        <v>1</v>
      </c>
      <c r="E154" s="23">
        <v>65.5</v>
      </c>
      <c r="F154" s="23">
        <f t="shared" si="12"/>
        <v>65.5</v>
      </c>
      <c r="G154" s="63">
        <f t="shared" si="13"/>
        <v>10.916666666666666</v>
      </c>
      <c r="H154" s="22" t="s">
        <v>60</v>
      </c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spans="1:26" x14ac:dyDescent="0.2">
      <c r="A155" s="22">
        <v>726895616422</v>
      </c>
      <c r="B155" s="22" t="s">
        <v>191</v>
      </c>
      <c r="C155" s="23" t="s">
        <v>18</v>
      </c>
      <c r="D155" s="22">
        <v>1</v>
      </c>
      <c r="E155" s="23">
        <v>52.5</v>
      </c>
      <c r="F155" s="23">
        <f t="shared" si="12"/>
        <v>52.5</v>
      </c>
      <c r="G155" s="63">
        <f t="shared" si="13"/>
        <v>8.75</v>
      </c>
      <c r="H155" s="22" t="s">
        <v>119</v>
      </c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spans="1:26" x14ac:dyDescent="0.2">
      <c r="A156" s="22">
        <v>732994892759</v>
      </c>
      <c r="B156" s="22" t="s">
        <v>192</v>
      </c>
      <c r="C156" s="23" t="s">
        <v>18</v>
      </c>
      <c r="D156" s="22">
        <v>1</v>
      </c>
      <c r="E156" s="23">
        <v>52.5</v>
      </c>
      <c r="F156" s="23">
        <f t="shared" si="12"/>
        <v>52.5</v>
      </c>
      <c r="G156" s="63">
        <f t="shared" si="13"/>
        <v>8.75</v>
      </c>
      <c r="H156" s="22" t="s">
        <v>119</v>
      </c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spans="1:26" x14ac:dyDescent="0.2">
      <c r="A157" s="42" t="s">
        <v>193</v>
      </c>
      <c r="B157" s="42" t="s">
        <v>194</v>
      </c>
      <c r="C157" s="43"/>
      <c r="D157" s="44"/>
      <c r="E157" s="43"/>
      <c r="F157" s="43"/>
      <c r="G157" s="64"/>
      <c r="H157" s="44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spans="1:26" x14ac:dyDescent="0.2">
      <c r="A158" s="22">
        <v>192400345727</v>
      </c>
      <c r="B158" s="22" t="s">
        <v>195</v>
      </c>
      <c r="C158" s="23" t="s">
        <v>18</v>
      </c>
      <c r="D158" s="22">
        <v>1</v>
      </c>
      <c r="E158" s="23">
        <v>129</v>
      </c>
      <c r="F158" s="23">
        <f t="shared" ref="F158:F198" si="14">D158*E158</f>
        <v>129</v>
      </c>
      <c r="G158" s="63">
        <f t="shared" ref="G158:G198" si="15">F158/6</f>
        <v>21.5</v>
      </c>
      <c r="H158" s="22" t="s">
        <v>196</v>
      </c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spans="1:26" x14ac:dyDescent="0.2">
      <c r="A159" s="22">
        <v>732996530345</v>
      </c>
      <c r="B159" s="22" t="s">
        <v>197</v>
      </c>
      <c r="C159" s="23" t="s">
        <v>18</v>
      </c>
      <c r="D159" s="22">
        <v>1</v>
      </c>
      <c r="E159" s="23">
        <v>79.5</v>
      </c>
      <c r="F159" s="23">
        <f t="shared" si="14"/>
        <v>79.5</v>
      </c>
      <c r="G159" s="63">
        <f t="shared" si="15"/>
        <v>13.25</v>
      </c>
      <c r="H159" s="22" t="s">
        <v>19</v>
      </c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spans="1:26" x14ac:dyDescent="0.2">
      <c r="A160" s="22">
        <v>749709696878</v>
      </c>
      <c r="B160" s="22" t="s">
        <v>198</v>
      </c>
      <c r="C160" s="23" t="s">
        <v>18</v>
      </c>
      <c r="D160" s="22">
        <v>1</v>
      </c>
      <c r="E160" s="23">
        <v>149</v>
      </c>
      <c r="F160" s="23">
        <f t="shared" si="14"/>
        <v>149</v>
      </c>
      <c r="G160" s="63">
        <f t="shared" si="15"/>
        <v>24.833333333333332</v>
      </c>
      <c r="H160" s="22" t="s">
        <v>199</v>
      </c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spans="1:26" x14ac:dyDescent="0.2">
      <c r="A161" s="22">
        <v>193712034606</v>
      </c>
      <c r="B161" s="22" t="s">
        <v>169</v>
      </c>
      <c r="C161" s="23" t="s">
        <v>18</v>
      </c>
      <c r="D161" s="22">
        <v>1</v>
      </c>
      <c r="E161" s="23">
        <v>29.99</v>
      </c>
      <c r="F161" s="23">
        <f t="shared" si="14"/>
        <v>29.99</v>
      </c>
      <c r="G161" s="63">
        <f t="shared" si="15"/>
        <v>4.9983333333333331</v>
      </c>
      <c r="H161" s="22" t="s">
        <v>143</v>
      </c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spans="1:26" x14ac:dyDescent="0.2">
      <c r="A162" s="22">
        <v>732996137872</v>
      </c>
      <c r="B162" s="22" t="s">
        <v>200</v>
      </c>
      <c r="C162" s="23" t="s">
        <v>18</v>
      </c>
      <c r="D162" s="22">
        <v>1</v>
      </c>
      <c r="E162" s="23">
        <v>59.5</v>
      </c>
      <c r="F162" s="23">
        <f t="shared" si="14"/>
        <v>59.5</v>
      </c>
      <c r="G162" s="63">
        <f t="shared" si="15"/>
        <v>9.9166666666666661</v>
      </c>
      <c r="H162" s="22" t="s">
        <v>60</v>
      </c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spans="1:26" x14ac:dyDescent="0.2">
      <c r="A163" s="22">
        <v>636206238338</v>
      </c>
      <c r="B163" s="22" t="s">
        <v>201</v>
      </c>
      <c r="C163" s="23" t="s">
        <v>18</v>
      </c>
      <c r="D163" s="22">
        <v>1</v>
      </c>
      <c r="E163" s="23">
        <v>69.5</v>
      </c>
      <c r="F163" s="23">
        <f t="shared" si="14"/>
        <v>69.5</v>
      </c>
      <c r="G163" s="63">
        <f t="shared" si="15"/>
        <v>11.583333333333334</v>
      </c>
      <c r="H163" s="22" t="s">
        <v>19</v>
      </c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spans="1:26" x14ac:dyDescent="0.2">
      <c r="A164" s="22">
        <v>614016086912</v>
      </c>
      <c r="B164" s="22" t="s">
        <v>202</v>
      </c>
      <c r="C164" s="23" t="s">
        <v>18</v>
      </c>
      <c r="D164" s="22">
        <v>1</v>
      </c>
      <c r="E164" s="23">
        <v>318</v>
      </c>
      <c r="F164" s="23">
        <f t="shared" si="14"/>
        <v>318</v>
      </c>
      <c r="G164" s="63">
        <f t="shared" si="15"/>
        <v>53</v>
      </c>
      <c r="H164" s="22" t="s">
        <v>203</v>
      </c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spans="1:26" x14ac:dyDescent="0.2">
      <c r="A165" s="22">
        <v>192400486130</v>
      </c>
      <c r="B165" s="22" t="s">
        <v>204</v>
      </c>
      <c r="C165" s="23" t="s">
        <v>18</v>
      </c>
      <c r="D165" s="22">
        <v>1</v>
      </c>
      <c r="E165" s="23">
        <v>159</v>
      </c>
      <c r="F165" s="23">
        <f t="shared" si="14"/>
        <v>159</v>
      </c>
      <c r="G165" s="63">
        <f t="shared" si="15"/>
        <v>26.5</v>
      </c>
      <c r="H165" s="22" t="s">
        <v>196</v>
      </c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spans="1:26" x14ac:dyDescent="0.2">
      <c r="A166" s="22">
        <v>887840354612</v>
      </c>
      <c r="B166" s="22" t="s">
        <v>205</v>
      </c>
      <c r="C166" s="23" t="s">
        <v>18</v>
      </c>
      <c r="D166" s="22">
        <v>1</v>
      </c>
      <c r="E166" s="23">
        <v>59</v>
      </c>
      <c r="F166" s="23">
        <f t="shared" si="14"/>
        <v>59</v>
      </c>
      <c r="G166" s="63">
        <f t="shared" si="15"/>
        <v>9.8333333333333339</v>
      </c>
      <c r="H166" s="22" t="s">
        <v>206</v>
      </c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spans="1:26" x14ac:dyDescent="0.2">
      <c r="A167" s="22">
        <v>732996246253</v>
      </c>
      <c r="B167" s="22" t="s">
        <v>58</v>
      </c>
      <c r="C167" s="23" t="s">
        <v>18</v>
      </c>
      <c r="D167" s="22">
        <v>1</v>
      </c>
      <c r="E167" s="23">
        <v>69.5</v>
      </c>
      <c r="F167" s="23">
        <f t="shared" si="14"/>
        <v>69.5</v>
      </c>
      <c r="G167" s="63">
        <f t="shared" si="15"/>
        <v>11.583333333333334</v>
      </c>
      <c r="H167" s="22" t="s">
        <v>19</v>
      </c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spans="1:26" x14ac:dyDescent="0.2">
      <c r="A168" s="22">
        <v>732995656022</v>
      </c>
      <c r="B168" s="22" t="s">
        <v>207</v>
      </c>
      <c r="C168" s="23" t="s">
        <v>18</v>
      </c>
      <c r="D168" s="22">
        <v>1</v>
      </c>
      <c r="E168" s="23">
        <v>79.5</v>
      </c>
      <c r="F168" s="23">
        <f t="shared" si="14"/>
        <v>79.5</v>
      </c>
      <c r="G168" s="63">
        <f t="shared" si="15"/>
        <v>13.25</v>
      </c>
      <c r="H168" s="22" t="s">
        <v>19</v>
      </c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spans="1:26" x14ac:dyDescent="0.2">
      <c r="A169" s="22">
        <v>193465477651</v>
      </c>
      <c r="B169" s="22" t="s">
        <v>208</v>
      </c>
      <c r="C169" s="23" t="s">
        <v>18</v>
      </c>
      <c r="D169" s="22">
        <v>1</v>
      </c>
      <c r="E169" s="23">
        <v>108</v>
      </c>
      <c r="F169" s="23">
        <f t="shared" si="14"/>
        <v>108</v>
      </c>
      <c r="G169" s="63">
        <f t="shared" si="15"/>
        <v>18</v>
      </c>
      <c r="H169" s="22" t="s">
        <v>30</v>
      </c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spans="1:26" x14ac:dyDescent="0.2">
      <c r="A170" s="22">
        <v>632421861122</v>
      </c>
      <c r="B170" s="22" t="s">
        <v>209</v>
      </c>
      <c r="C170" s="23" t="s">
        <v>18</v>
      </c>
      <c r="D170" s="22">
        <v>1</v>
      </c>
      <c r="E170" s="23">
        <v>59</v>
      </c>
      <c r="F170" s="23">
        <f t="shared" si="14"/>
        <v>59</v>
      </c>
      <c r="G170" s="63">
        <f t="shared" si="15"/>
        <v>9.8333333333333339</v>
      </c>
      <c r="H170" s="22" t="s">
        <v>210</v>
      </c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spans="1:26" x14ac:dyDescent="0.2">
      <c r="A171" s="22">
        <v>193465065919</v>
      </c>
      <c r="B171" s="22" t="s">
        <v>93</v>
      </c>
      <c r="C171" s="23" t="s">
        <v>18</v>
      </c>
      <c r="D171" s="22">
        <v>1</v>
      </c>
      <c r="E171" s="23">
        <v>58</v>
      </c>
      <c r="F171" s="23">
        <f t="shared" si="14"/>
        <v>58</v>
      </c>
      <c r="G171" s="63">
        <f t="shared" si="15"/>
        <v>9.6666666666666661</v>
      </c>
      <c r="H171" s="22" t="s">
        <v>30</v>
      </c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spans="1:26" x14ac:dyDescent="0.2">
      <c r="A172" s="22">
        <v>193683027904</v>
      </c>
      <c r="B172" s="22" t="s">
        <v>211</v>
      </c>
      <c r="C172" s="23" t="s">
        <v>18</v>
      </c>
      <c r="D172" s="22">
        <v>1</v>
      </c>
      <c r="E172" s="23">
        <v>198</v>
      </c>
      <c r="F172" s="23">
        <f t="shared" si="14"/>
        <v>198</v>
      </c>
      <c r="G172" s="63">
        <f t="shared" si="15"/>
        <v>33</v>
      </c>
      <c r="H172" s="22" t="s">
        <v>212</v>
      </c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spans="1:26" x14ac:dyDescent="0.2">
      <c r="A173" s="22">
        <v>732996066967</v>
      </c>
      <c r="B173" s="22" t="s">
        <v>213</v>
      </c>
      <c r="C173" s="23" t="s">
        <v>18</v>
      </c>
      <c r="D173" s="22">
        <v>1</v>
      </c>
      <c r="E173" s="23">
        <v>49.5</v>
      </c>
      <c r="F173" s="23">
        <f t="shared" si="14"/>
        <v>49.5</v>
      </c>
      <c r="G173" s="63">
        <f t="shared" si="15"/>
        <v>8.25</v>
      </c>
      <c r="H173" s="22" t="s">
        <v>152</v>
      </c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spans="1:26" x14ac:dyDescent="0.2">
      <c r="A174" s="22">
        <v>732996332543</v>
      </c>
      <c r="B174" s="22" t="s">
        <v>95</v>
      </c>
      <c r="C174" s="23" t="s">
        <v>18</v>
      </c>
      <c r="D174" s="22">
        <v>1</v>
      </c>
      <c r="E174" s="23">
        <v>69.5</v>
      </c>
      <c r="F174" s="23">
        <f t="shared" si="14"/>
        <v>69.5</v>
      </c>
      <c r="G174" s="63">
        <f t="shared" si="15"/>
        <v>11.583333333333334</v>
      </c>
      <c r="H174" s="22" t="s">
        <v>19</v>
      </c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spans="1:26" x14ac:dyDescent="0.2">
      <c r="A175" s="22">
        <v>193465719683</v>
      </c>
      <c r="B175" s="22" t="s">
        <v>214</v>
      </c>
      <c r="C175" s="23" t="s">
        <v>18</v>
      </c>
      <c r="D175" s="22">
        <v>1</v>
      </c>
      <c r="E175" s="23">
        <v>168</v>
      </c>
      <c r="F175" s="23">
        <f t="shared" si="14"/>
        <v>168</v>
      </c>
      <c r="G175" s="63">
        <f t="shared" si="15"/>
        <v>28</v>
      </c>
      <c r="H175" s="22" t="s">
        <v>30</v>
      </c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spans="1:26" x14ac:dyDescent="0.2">
      <c r="A176" s="22">
        <v>732994070119</v>
      </c>
      <c r="B176" s="22" t="s">
        <v>22</v>
      </c>
      <c r="C176" s="23" t="s">
        <v>18</v>
      </c>
      <c r="D176" s="22">
        <v>1</v>
      </c>
      <c r="E176" s="23">
        <v>39.5</v>
      </c>
      <c r="F176" s="23">
        <f t="shared" si="14"/>
        <v>39.5</v>
      </c>
      <c r="G176" s="63">
        <f t="shared" si="15"/>
        <v>6.583333333333333</v>
      </c>
      <c r="H176" s="22" t="s">
        <v>19</v>
      </c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spans="1:26" x14ac:dyDescent="0.2">
      <c r="A177" s="22">
        <v>93487380932</v>
      </c>
      <c r="B177" s="22" t="s">
        <v>215</v>
      </c>
      <c r="C177" s="23" t="s">
        <v>18</v>
      </c>
      <c r="D177" s="22">
        <v>1</v>
      </c>
      <c r="E177" s="23">
        <v>89</v>
      </c>
      <c r="F177" s="23">
        <f t="shared" si="14"/>
        <v>89</v>
      </c>
      <c r="G177" s="63">
        <f t="shared" si="15"/>
        <v>14.833333333333334</v>
      </c>
      <c r="H177" s="22" t="s">
        <v>152</v>
      </c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spans="1:26" x14ac:dyDescent="0.2">
      <c r="A178" s="22">
        <v>732996546056</v>
      </c>
      <c r="B178" s="22" t="s">
        <v>216</v>
      </c>
      <c r="C178" s="23" t="s">
        <v>18</v>
      </c>
      <c r="D178" s="22">
        <v>1</v>
      </c>
      <c r="E178" s="23">
        <v>49.5</v>
      </c>
      <c r="F178" s="23">
        <f t="shared" si="14"/>
        <v>49.5</v>
      </c>
      <c r="G178" s="63">
        <f t="shared" si="15"/>
        <v>8.25</v>
      </c>
      <c r="H178" s="22" t="s">
        <v>19</v>
      </c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spans="1:26" x14ac:dyDescent="0.2">
      <c r="A179" s="22">
        <v>39378837482</v>
      </c>
      <c r="B179" s="22" t="s">
        <v>217</v>
      </c>
      <c r="C179" s="23" t="s">
        <v>18</v>
      </c>
      <c r="D179" s="22">
        <v>1</v>
      </c>
      <c r="E179" s="23">
        <v>79</v>
      </c>
      <c r="F179" s="23">
        <f t="shared" si="14"/>
        <v>79</v>
      </c>
      <c r="G179" s="63">
        <f t="shared" si="15"/>
        <v>13.166666666666666</v>
      </c>
      <c r="H179" s="22" t="s">
        <v>127</v>
      </c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spans="1:26" x14ac:dyDescent="0.2">
      <c r="A180" s="22">
        <v>732996298283</v>
      </c>
      <c r="B180" s="22" t="s">
        <v>218</v>
      </c>
      <c r="C180" s="23" t="s">
        <v>18</v>
      </c>
      <c r="D180" s="22">
        <v>1</v>
      </c>
      <c r="E180" s="23">
        <v>54.5</v>
      </c>
      <c r="F180" s="23">
        <f t="shared" si="14"/>
        <v>54.5</v>
      </c>
      <c r="G180" s="63">
        <f t="shared" si="15"/>
        <v>9.0833333333333339</v>
      </c>
      <c r="H180" s="22" t="s">
        <v>19</v>
      </c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spans="1:26" x14ac:dyDescent="0.2">
      <c r="A181" s="22">
        <v>887650922438</v>
      </c>
      <c r="B181" s="22" t="s">
        <v>109</v>
      </c>
      <c r="C181" s="23" t="s">
        <v>18</v>
      </c>
      <c r="D181" s="22">
        <v>1</v>
      </c>
      <c r="E181" s="23">
        <v>59.5</v>
      </c>
      <c r="F181" s="23">
        <f t="shared" si="14"/>
        <v>59.5</v>
      </c>
      <c r="G181" s="63">
        <f t="shared" si="15"/>
        <v>9.9166666666666661</v>
      </c>
      <c r="H181" s="22" t="s">
        <v>19</v>
      </c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spans="1:26" x14ac:dyDescent="0.2">
      <c r="A182" s="22">
        <v>732996310718</v>
      </c>
      <c r="B182" s="22" t="s">
        <v>219</v>
      </c>
      <c r="C182" s="23" t="s">
        <v>18</v>
      </c>
      <c r="D182" s="22">
        <v>1</v>
      </c>
      <c r="E182" s="23">
        <v>49.5</v>
      </c>
      <c r="F182" s="23">
        <f t="shared" si="14"/>
        <v>49.5</v>
      </c>
      <c r="G182" s="63">
        <f t="shared" si="15"/>
        <v>8.25</v>
      </c>
      <c r="H182" s="22" t="s">
        <v>19</v>
      </c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spans="1:26" x14ac:dyDescent="0.2">
      <c r="A183" s="22">
        <v>193465331793</v>
      </c>
      <c r="B183" s="22" t="s">
        <v>220</v>
      </c>
      <c r="C183" s="23" t="s">
        <v>18</v>
      </c>
      <c r="D183" s="22">
        <v>1</v>
      </c>
      <c r="E183" s="23">
        <v>98</v>
      </c>
      <c r="F183" s="23">
        <f t="shared" si="14"/>
        <v>98</v>
      </c>
      <c r="G183" s="63">
        <f t="shared" si="15"/>
        <v>16.333333333333332</v>
      </c>
      <c r="H183" s="22" t="s">
        <v>30</v>
      </c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spans="1:26" x14ac:dyDescent="0.2">
      <c r="A184" s="22">
        <v>732996744766</v>
      </c>
      <c r="B184" s="22" t="s">
        <v>56</v>
      </c>
      <c r="C184" s="23" t="s">
        <v>18</v>
      </c>
      <c r="D184" s="22">
        <v>1</v>
      </c>
      <c r="E184" s="23">
        <v>69.5</v>
      </c>
      <c r="F184" s="23">
        <f t="shared" si="14"/>
        <v>69.5</v>
      </c>
      <c r="G184" s="63">
        <f t="shared" si="15"/>
        <v>11.583333333333334</v>
      </c>
      <c r="H184" s="22" t="s">
        <v>19</v>
      </c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spans="1:26" x14ac:dyDescent="0.2">
      <c r="A185" s="22">
        <v>889177461148</v>
      </c>
      <c r="B185" s="22" t="s">
        <v>221</v>
      </c>
      <c r="C185" s="23" t="s">
        <v>18</v>
      </c>
      <c r="D185" s="22">
        <v>1</v>
      </c>
      <c r="E185" s="23">
        <v>79</v>
      </c>
      <c r="F185" s="23">
        <f t="shared" si="14"/>
        <v>79</v>
      </c>
      <c r="G185" s="63">
        <f t="shared" si="15"/>
        <v>13.166666666666666</v>
      </c>
      <c r="H185" s="22" t="s">
        <v>103</v>
      </c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spans="1:26" x14ac:dyDescent="0.2">
      <c r="A186" s="22">
        <v>889177433787</v>
      </c>
      <c r="B186" s="22" t="s">
        <v>222</v>
      </c>
      <c r="C186" s="23" t="s">
        <v>18</v>
      </c>
      <c r="D186" s="22">
        <v>1</v>
      </c>
      <c r="E186" s="23">
        <v>119</v>
      </c>
      <c r="F186" s="23">
        <f t="shared" si="14"/>
        <v>119</v>
      </c>
      <c r="G186" s="63">
        <f t="shared" si="15"/>
        <v>19.833333333333332</v>
      </c>
      <c r="H186" s="22" t="s">
        <v>103</v>
      </c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spans="1:26" x14ac:dyDescent="0.2">
      <c r="A187" s="22">
        <v>889177478719</v>
      </c>
      <c r="B187" s="22" t="s">
        <v>223</v>
      </c>
      <c r="C187" s="23" t="s">
        <v>18</v>
      </c>
      <c r="D187" s="22">
        <v>2</v>
      </c>
      <c r="E187" s="23">
        <v>139</v>
      </c>
      <c r="F187" s="23">
        <f t="shared" si="14"/>
        <v>278</v>
      </c>
      <c r="G187" s="63">
        <f t="shared" si="15"/>
        <v>46.333333333333336</v>
      </c>
      <c r="H187" s="22" t="s">
        <v>103</v>
      </c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spans="1:26" x14ac:dyDescent="0.2">
      <c r="A188" s="22">
        <v>889177483751</v>
      </c>
      <c r="B188" s="22" t="s">
        <v>224</v>
      </c>
      <c r="C188" s="23" t="s">
        <v>18</v>
      </c>
      <c r="D188" s="22">
        <v>1</v>
      </c>
      <c r="E188" s="23">
        <v>69</v>
      </c>
      <c r="F188" s="23">
        <f t="shared" si="14"/>
        <v>69</v>
      </c>
      <c r="G188" s="63">
        <f t="shared" si="15"/>
        <v>11.5</v>
      </c>
      <c r="H188" s="22" t="s">
        <v>103</v>
      </c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spans="1:26" x14ac:dyDescent="0.2">
      <c r="A189" s="22">
        <v>193653010325</v>
      </c>
      <c r="B189" s="22" t="s">
        <v>225</v>
      </c>
      <c r="C189" s="23" t="s">
        <v>18</v>
      </c>
      <c r="D189" s="22">
        <v>1</v>
      </c>
      <c r="E189" s="23">
        <v>218</v>
      </c>
      <c r="F189" s="23">
        <f t="shared" si="14"/>
        <v>218</v>
      </c>
      <c r="G189" s="63">
        <f t="shared" si="15"/>
        <v>36.333333333333336</v>
      </c>
      <c r="H189" s="22" t="s">
        <v>226</v>
      </c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spans="1:26" x14ac:dyDescent="0.2">
      <c r="A190" s="22">
        <v>801682365964</v>
      </c>
      <c r="B190" s="22" t="s">
        <v>227</v>
      </c>
      <c r="C190" s="23" t="s">
        <v>18</v>
      </c>
      <c r="D190" s="22">
        <v>1</v>
      </c>
      <c r="E190" s="23">
        <v>155</v>
      </c>
      <c r="F190" s="23">
        <f t="shared" si="14"/>
        <v>155</v>
      </c>
      <c r="G190" s="63">
        <f t="shared" si="15"/>
        <v>25.833333333333332</v>
      </c>
      <c r="H190" s="22" t="s">
        <v>76</v>
      </c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spans="1:26" x14ac:dyDescent="0.2">
      <c r="A191" s="22">
        <v>193465252654</v>
      </c>
      <c r="B191" s="22" t="s">
        <v>228</v>
      </c>
      <c r="C191" s="23" t="s">
        <v>18</v>
      </c>
      <c r="D191" s="22">
        <v>1</v>
      </c>
      <c r="E191" s="23">
        <v>78</v>
      </c>
      <c r="F191" s="23">
        <f t="shared" si="14"/>
        <v>78</v>
      </c>
      <c r="G191" s="63">
        <f t="shared" si="15"/>
        <v>13</v>
      </c>
      <c r="H191" s="22" t="s">
        <v>30</v>
      </c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spans="1:26" x14ac:dyDescent="0.2">
      <c r="A192" s="22">
        <v>193372042775</v>
      </c>
      <c r="B192" s="22" t="s">
        <v>229</v>
      </c>
      <c r="C192" s="23" t="s">
        <v>18</v>
      </c>
      <c r="D192" s="22">
        <v>1</v>
      </c>
      <c r="E192" s="23">
        <v>175</v>
      </c>
      <c r="F192" s="23">
        <f t="shared" si="14"/>
        <v>175</v>
      </c>
      <c r="G192" s="63">
        <f t="shared" si="15"/>
        <v>29.166666666666668</v>
      </c>
      <c r="H192" s="22" t="s">
        <v>76</v>
      </c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spans="1:26" x14ac:dyDescent="0.2">
      <c r="A193" s="22">
        <v>882909977344</v>
      </c>
      <c r="B193" s="22" t="s">
        <v>230</v>
      </c>
      <c r="C193" s="23" t="s">
        <v>18</v>
      </c>
      <c r="D193" s="22">
        <v>1</v>
      </c>
      <c r="E193" s="23">
        <v>99.5</v>
      </c>
      <c r="F193" s="23">
        <f t="shared" si="14"/>
        <v>99.5</v>
      </c>
      <c r="G193" s="63">
        <f t="shared" si="15"/>
        <v>16.583333333333332</v>
      </c>
      <c r="H193" s="22" t="s">
        <v>41</v>
      </c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spans="1:26" x14ac:dyDescent="0.2">
      <c r="A194" s="22">
        <v>192081200674</v>
      </c>
      <c r="B194" s="22" t="s">
        <v>231</v>
      </c>
      <c r="C194" s="23" t="s">
        <v>18</v>
      </c>
      <c r="D194" s="22">
        <v>1</v>
      </c>
      <c r="E194" s="23">
        <v>79</v>
      </c>
      <c r="F194" s="23">
        <f t="shared" si="14"/>
        <v>79</v>
      </c>
      <c r="G194" s="63">
        <f t="shared" si="15"/>
        <v>13.166666666666666</v>
      </c>
      <c r="H194" s="22" t="s">
        <v>232</v>
      </c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spans="1:26" x14ac:dyDescent="0.2">
      <c r="A195" s="22">
        <v>192096403183</v>
      </c>
      <c r="B195" s="22" t="s">
        <v>233</v>
      </c>
      <c r="C195" s="23" t="s">
        <v>18</v>
      </c>
      <c r="D195" s="22">
        <v>1</v>
      </c>
      <c r="E195" s="23">
        <v>89</v>
      </c>
      <c r="F195" s="23">
        <f t="shared" si="14"/>
        <v>89</v>
      </c>
      <c r="G195" s="63">
        <f t="shared" si="15"/>
        <v>14.833333333333334</v>
      </c>
      <c r="H195" s="22" t="s">
        <v>234</v>
      </c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spans="1:26" x14ac:dyDescent="0.2">
      <c r="A196" s="22">
        <v>720655732209</v>
      </c>
      <c r="B196" s="22" t="s">
        <v>54</v>
      </c>
      <c r="C196" s="23" t="s">
        <v>18</v>
      </c>
      <c r="D196" s="22">
        <v>1</v>
      </c>
      <c r="E196" s="23">
        <v>69</v>
      </c>
      <c r="F196" s="23">
        <f t="shared" si="14"/>
        <v>69</v>
      </c>
      <c r="G196" s="63">
        <f t="shared" si="15"/>
        <v>11.5</v>
      </c>
      <c r="H196" s="22" t="s">
        <v>55</v>
      </c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spans="1:26" x14ac:dyDescent="0.2">
      <c r="A197" s="22">
        <v>193222037548</v>
      </c>
      <c r="B197" s="22" t="s">
        <v>235</v>
      </c>
      <c r="C197" s="23" t="s">
        <v>18</v>
      </c>
      <c r="D197" s="22">
        <v>1</v>
      </c>
      <c r="E197" s="23">
        <v>78</v>
      </c>
      <c r="F197" s="23">
        <f t="shared" si="14"/>
        <v>78</v>
      </c>
      <c r="G197" s="63">
        <f t="shared" si="15"/>
        <v>13</v>
      </c>
      <c r="H197" s="22" t="s">
        <v>236</v>
      </c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spans="1:26" x14ac:dyDescent="0.2">
      <c r="A198" s="22">
        <v>632421852069</v>
      </c>
      <c r="B198" s="22" t="s">
        <v>237</v>
      </c>
      <c r="C198" s="23" t="s">
        <v>18</v>
      </c>
      <c r="D198" s="22">
        <v>1</v>
      </c>
      <c r="E198" s="23">
        <v>49</v>
      </c>
      <c r="F198" s="23">
        <f t="shared" si="14"/>
        <v>49</v>
      </c>
      <c r="G198" s="63">
        <f t="shared" si="15"/>
        <v>8.1666666666666661</v>
      </c>
      <c r="H198" s="22" t="s">
        <v>210</v>
      </c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spans="1:26" x14ac:dyDescent="0.2">
      <c r="A199" s="25" t="s">
        <v>238</v>
      </c>
      <c r="B199" s="26" t="s">
        <v>239</v>
      </c>
      <c r="C199" s="27"/>
      <c r="D199" s="28"/>
      <c r="E199" s="27"/>
      <c r="F199" s="27"/>
      <c r="G199" s="66"/>
      <c r="H199" s="30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</row>
    <row r="200" spans="1:26" x14ac:dyDescent="0.2">
      <c r="A200" s="22">
        <v>9351221770779</v>
      </c>
      <c r="B200" s="22" t="s">
        <v>240</v>
      </c>
      <c r="C200" s="23" t="s">
        <v>18</v>
      </c>
      <c r="D200" s="22">
        <v>1</v>
      </c>
      <c r="E200" s="23">
        <v>89</v>
      </c>
      <c r="F200" s="23">
        <f t="shared" ref="F200:F238" si="16">D200*E200</f>
        <v>89</v>
      </c>
      <c r="G200" s="63">
        <f t="shared" ref="G200:G238" si="17">F200/6</f>
        <v>14.833333333333334</v>
      </c>
      <c r="H200" s="22" t="s">
        <v>241</v>
      </c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spans="1:26" x14ac:dyDescent="0.2">
      <c r="A201" s="22">
        <v>882909787394</v>
      </c>
      <c r="B201" s="45"/>
      <c r="C201" s="23" t="s">
        <v>18</v>
      </c>
      <c r="D201" s="22">
        <v>1</v>
      </c>
      <c r="E201" s="23">
        <v>79</v>
      </c>
      <c r="F201" s="23">
        <f t="shared" si="16"/>
        <v>79</v>
      </c>
      <c r="G201" s="63">
        <f t="shared" si="17"/>
        <v>13.166666666666666</v>
      </c>
      <c r="H201" s="22" t="s">
        <v>242</v>
      </c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spans="1:26" x14ac:dyDescent="0.2">
      <c r="A202" s="22">
        <v>93487202890</v>
      </c>
      <c r="B202" s="22" t="s">
        <v>243</v>
      </c>
      <c r="C202" s="23" t="s">
        <v>18</v>
      </c>
      <c r="D202" s="22">
        <v>1</v>
      </c>
      <c r="E202" s="23">
        <v>69</v>
      </c>
      <c r="F202" s="23">
        <f t="shared" si="16"/>
        <v>69</v>
      </c>
      <c r="G202" s="63">
        <f t="shared" si="17"/>
        <v>11.5</v>
      </c>
      <c r="H202" s="22" t="s">
        <v>182</v>
      </c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spans="1:26" x14ac:dyDescent="0.2">
      <c r="A203" s="22">
        <v>192096403183</v>
      </c>
      <c r="B203" s="22" t="s">
        <v>233</v>
      </c>
      <c r="C203" s="23" t="s">
        <v>18</v>
      </c>
      <c r="D203" s="22">
        <v>1</v>
      </c>
      <c r="E203" s="23">
        <v>89</v>
      </c>
      <c r="F203" s="23">
        <f t="shared" si="16"/>
        <v>89</v>
      </c>
      <c r="G203" s="63">
        <f t="shared" si="17"/>
        <v>14.833333333333334</v>
      </c>
      <c r="H203" s="22" t="s">
        <v>234</v>
      </c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spans="1:26" x14ac:dyDescent="0.2">
      <c r="A204" s="22">
        <v>734008905806</v>
      </c>
      <c r="B204" s="22" t="s">
        <v>244</v>
      </c>
      <c r="C204" s="23" t="s">
        <v>18</v>
      </c>
      <c r="D204" s="22">
        <v>1</v>
      </c>
      <c r="E204" s="23">
        <v>88</v>
      </c>
      <c r="F204" s="23">
        <f t="shared" si="16"/>
        <v>88</v>
      </c>
      <c r="G204" s="63">
        <f t="shared" si="17"/>
        <v>14.666666666666666</v>
      </c>
      <c r="H204" s="22" t="s">
        <v>245</v>
      </c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spans="1:26" x14ac:dyDescent="0.2">
      <c r="A205" s="22">
        <v>674153805289</v>
      </c>
      <c r="B205" s="22" t="s">
        <v>246</v>
      </c>
      <c r="C205" s="23" t="s">
        <v>18</v>
      </c>
      <c r="D205" s="22">
        <v>1</v>
      </c>
      <c r="E205" s="23">
        <v>34.99</v>
      </c>
      <c r="F205" s="23">
        <f t="shared" si="16"/>
        <v>34.99</v>
      </c>
      <c r="G205" s="63">
        <f t="shared" si="17"/>
        <v>5.831666666666667</v>
      </c>
      <c r="H205" s="22" t="s">
        <v>247</v>
      </c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spans="1:26" x14ac:dyDescent="0.2">
      <c r="A206" s="22">
        <v>93487536384</v>
      </c>
      <c r="B206" s="22" t="s">
        <v>248</v>
      </c>
      <c r="C206" s="23" t="s">
        <v>18</v>
      </c>
      <c r="D206" s="22">
        <v>1</v>
      </c>
      <c r="E206" s="23">
        <v>59.25</v>
      </c>
      <c r="F206" s="23">
        <f t="shared" si="16"/>
        <v>59.25</v>
      </c>
      <c r="G206" s="63">
        <f t="shared" si="17"/>
        <v>9.875</v>
      </c>
      <c r="H206" s="22" t="s">
        <v>182</v>
      </c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spans="1:26" x14ac:dyDescent="0.2">
      <c r="A207" s="22">
        <v>9350919932772</v>
      </c>
      <c r="B207" s="22" t="s">
        <v>249</v>
      </c>
      <c r="C207" s="23" t="s">
        <v>18</v>
      </c>
      <c r="D207" s="22">
        <v>1</v>
      </c>
      <c r="E207" s="23">
        <v>59</v>
      </c>
      <c r="F207" s="23">
        <f t="shared" si="16"/>
        <v>59</v>
      </c>
      <c r="G207" s="63">
        <f t="shared" si="17"/>
        <v>9.8333333333333339</v>
      </c>
      <c r="H207" s="22" t="s">
        <v>250</v>
      </c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spans="1:26" x14ac:dyDescent="0.2">
      <c r="A208" s="22">
        <v>732995656015</v>
      </c>
      <c r="B208" s="22" t="s">
        <v>207</v>
      </c>
      <c r="C208" s="23" t="s">
        <v>18</v>
      </c>
      <c r="D208" s="22">
        <v>1</v>
      </c>
      <c r="E208" s="23">
        <v>79.5</v>
      </c>
      <c r="F208" s="23">
        <f t="shared" si="16"/>
        <v>79.5</v>
      </c>
      <c r="G208" s="63">
        <f t="shared" si="17"/>
        <v>13.25</v>
      </c>
      <c r="H208" s="22" t="s">
        <v>19</v>
      </c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spans="1:26" x14ac:dyDescent="0.2">
      <c r="A209" s="22">
        <v>887650713159</v>
      </c>
      <c r="B209" s="22" t="s">
        <v>251</v>
      </c>
      <c r="C209" s="23" t="s">
        <v>18</v>
      </c>
      <c r="D209" s="22">
        <v>1</v>
      </c>
      <c r="E209" s="23">
        <v>49.5</v>
      </c>
      <c r="F209" s="23">
        <f t="shared" si="16"/>
        <v>49.5</v>
      </c>
      <c r="G209" s="63">
        <f t="shared" si="17"/>
        <v>8.25</v>
      </c>
      <c r="H209" s="22" t="s">
        <v>19</v>
      </c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spans="1:26" x14ac:dyDescent="0.2">
      <c r="A210" s="22">
        <v>193465241559</v>
      </c>
      <c r="B210" s="22" t="s">
        <v>252</v>
      </c>
      <c r="C210" s="23" t="s">
        <v>18</v>
      </c>
      <c r="D210" s="22">
        <v>1</v>
      </c>
      <c r="E210" s="23">
        <v>78</v>
      </c>
      <c r="F210" s="23">
        <f t="shared" si="16"/>
        <v>78</v>
      </c>
      <c r="G210" s="63">
        <f t="shared" si="17"/>
        <v>13</v>
      </c>
      <c r="H210" s="22" t="s">
        <v>30</v>
      </c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spans="1:26" x14ac:dyDescent="0.2">
      <c r="A211" s="22">
        <v>194374083957</v>
      </c>
      <c r="B211" s="22" t="s">
        <v>253</v>
      </c>
      <c r="C211" s="23" t="s">
        <v>18</v>
      </c>
      <c r="D211" s="22">
        <v>2</v>
      </c>
      <c r="E211" s="23">
        <v>88</v>
      </c>
      <c r="F211" s="23">
        <f t="shared" si="16"/>
        <v>176</v>
      </c>
      <c r="G211" s="63">
        <f t="shared" si="17"/>
        <v>29.333333333333332</v>
      </c>
      <c r="H211" s="22" t="s">
        <v>30</v>
      </c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spans="1:26" x14ac:dyDescent="0.2">
      <c r="A212" s="22">
        <v>193465583864</v>
      </c>
      <c r="B212" s="22" t="s">
        <v>254</v>
      </c>
      <c r="C212" s="23" t="s">
        <v>18</v>
      </c>
      <c r="D212" s="22">
        <v>1</v>
      </c>
      <c r="E212" s="23">
        <v>58</v>
      </c>
      <c r="F212" s="23">
        <f t="shared" si="16"/>
        <v>58</v>
      </c>
      <c r="G212" s="63">
        <f t="shared" si="17"/>
        <v>9.6666666666666661</v>
      </c>
      <c r="H212" s="22" t="s">
        <v>30</v>
      </c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spans="1:26" x14ac:dyDescent="0.2">
      <c r="A213" s="22">
        <v>636202627952</v>
      </c>
      <c r="B213" s="22" t="s">
        <v>255</v>
      </c>
      <c r="C213" s="23" t="s">
        <v>18</v>
      </c>
      <c r="D213" s="22">
        <v>1</v>
      </c>
      <c r="E213" s="23">
        <v>9.99</v>
      </c>
      <c r="F213" s="23">
        <f t="shared" si="16"/>
        <v>9.99</v>
      </c>
      <c r="G213" s="63">
        <f t="shared" si="17"/>
        <v>1.665</v>
      </c>
      <c r="H213" s="22" t="s">
        <v>141</v>
      </c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spans="1:26" x14ac:dyDescent="0.2">
      <c r="A214" s="22">
        <v>193465306746</v>
      </c>
      <c r="B214" s="22" t="s">
        <v>256</v>
      </c>
      <c r="C214" s="23" t="s">
        <v>18</v>
      </c>
      <c r="D214" s="22">
        <v>1</v>
      </c>
      <c r="E214" s="23">
        <v>78</v>
      </c>
      <c r="F214" s="23">
        <f t="shared" si="16"/>
        <v>78</v>
      </c>
      <c r="G214" s="63">
        <f t="shared" si="17"/>
        <v>13</v>
      </c>
      <c r="H214" s="22" t="s">
        <v>30</v>
      </c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spans="1:26" x14ac:dyDescent="0.2">
      <c r="A215" s="22">
        <v>193465264084</v>
      </c>
      <c r="B215" s="22" t="s">
        <v>257</v>
      </c>
      <c r="C215" s="23" t="s">
        <v>18</v>
      </c>
      <c r="D215" s="22">
        <v>1</v>
      </c>
      <c r="E215" s="23">
        <v>128</v>
      </c>
      <c r="F215" s="23">
        <f t="shared" si="16"/>
        <v>128</v>
      </c>
      <c r="G215" s="63">
        <f t="shared" si="17"/>
        <v>21.333333333333332</v>
      </c>
      <c r="H215" s="22" t="s">
        <v>30</v>
      </c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spans="1:26" x14ac:dyDescent="0.2">
      <c r="A216" s="22">
        <v>193481047449</v>
      </c>
      <c r="B216" s="22" t="s">
        <v>258</v>
      </c>
      <c r="C216" s="23" t="s">
        <v>18</v>
      </c>
      <c r="D216" s="22">
        <v>1</v>
      </c>
      <c r="E216" s="23">
        <v>188</v>
      </c>
      <c r="F216" s="23">
        <f t="shared" si="16"/>
        <v>188</v>
      </c>
      <c r="G216" s="63">
        <f t="shared" si="17"/>
        <v>31.333333333333332</v>
      </c>
      <c r="H216" s="22" t="s">
        <v>135</v>
      </c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spans="1:26" x14ac:dyDescent="0.2">
      <c r="A217" s="22">
        <v>883806141173</v>
      </c>
      <c r="B217" s="22" t="s">
        <v>259</v>
      </c>
      <c r="C217" s="23" t="s">
        <v>18</v>
      </c>
      <c r="D217" s="22">
        <v>1</v>
      </c>
      <c r="E217" s="23">
        <v>190</v>
      </c>
      <c r="F217" s="23">
        <f t="shared" si="16"/>
        <v>190</v>
      </c>
      <c r="G217" s="63">
        <f t="shared" si="17"/>
        <v>31.666666666666668</v>
      </c>
      <c r="H217" s="22" t="s">
        <v>41</v>
      </c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spans="1:26" x14ac:dyDescent="0.2">
      <c r="A218" s="22">
        <v>732996311326</v>
      </c>
      <c r="B218" s="22" t="s">
        <v>260</v>
      </c>
      <c r="C218" s="23" t="s">
        <v>18</v>
      </c>
      <c r="D218" s="22">
        <v>1</v>
      </c>
      <c r="E218" s="23">
        <v>54.5</v>
      </c>
      <c r="F218" s="23">
        <f t="shared" si="16"/>
        <v>54.5</v>
      </c>
      <c r="G218" s="63">
        <f t="shared" si="17"/>
        <v>9.0833333333333339</v>
      </c>
      <c r="H218" s="22" t="s">
        <v>19</v>
      </c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spans="1:26" x14ac:dyDescent="0.2">
      <c r="A219" s="22">
        <v>732996683287</v>
      </c>
      <c r="B219" s="22" t="s">
        <v>261</v>
      </c>
      <c r="C219" s="23" t="s">
        <v>18</v>
      </c>
      <c r="D219" s="22">
        <v>2</v>
      </c>
      <c r="E219" s="23">
        <v>59.5</v>
      </c>
      <c r="F219" s="23">
        <f t="shared" si="16"/>
        <v>119</v>
      </c>
      <c r="G219" s="63">
        <f t="shared" si="17"/>
        <v>19.833333333333332</v>
      </c>
      <c r="H219" s="22" t="s">
        <v>119</v>
      </c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spans="1:26" x14ac:dyDescent="0.2">
      <c r="A220" s="22">
        <v>889177478719</v>
      </c>
      <c r="B220" s="22" t="s">
        <v>223</v>
      </c>
      <c r="C220" s="23" t="s">
        <v>18</v>
      </c>
      <c r="D220" s="22">
        <v>1</v>
      </c>
      <c r="E220" s="23">
        <v>139</v>
      </c>
      <c r="F220" s="23">
        <f t="shared" si="16"/>
        <v>139</v>
      </c>
      <c r="G220" s="63">
        <f t="shared" si="17"/>
        <v>23.166666666666668</v>
      </c>
      <c r="H220" s="22" t="s">
        <v>103</v>
      </c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spans="1:26" x14ac:dyDescent="0.2">
      <c r="A221" s="22">
        <v>889177407160</v>
      </c>
      <c r="B221" s="22" t="s">
        <v>262</v>
      </c>
      <c r="C221" s="23" t="s">
        <v>18</v>
      </c>
      <c r="D221" s="22">
        <v>1</v>
      </c>
      <c r="E221" s="23">
        <v>79</v>
      </c>
      <c r="F221" s="23">
        <f t="shared" si="16"/>
        <v>79</v>
      </c>
      <c r="G221" s="63">
        <f t="shared" si="17"/>
        <v>13.166666666666666</v>
      </c>
      <c r="H221" s="22" t="s">
        <v>103</v>
      </c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spans="1:26" x14ac:dyDescent="0.2">
      <c r="A222" s="22">
        <v>732995682786</v>
      </c>
      <c r="B222" s="22" t="s">
        <v>263</v>
      </c>
      <c r="C222" s="23" t="s">
        <v>18</v>
      </c>
      <c r="D222" s="22">
        <v>1</v>
      </c>
      <c r="E222" s="23">
        <v>69.5</v>
      </c>
      <c r="F222" s="23">
        <f t="shared" si="16"/>
        <v>69.5</v>
      </c>
      <c r="G222" s="63">
        <f t="shared" si="17"/>
        <v>11.583333333333334</v>
      </c>
      <c r="H222" s="22" t="s">
        <v>60</v>
      </c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spans="1:26" x14ac:dyDescent="0.2">
      <c r="A223" s="22">
        <v>720655794474</v>
      </c>
      <c r="B223" s="22" t="s">
        <v>264</v>
      </c>
      <c r="C223" s="23" t="s">
        <v>18</v>
      </c>
      <c r="D223" s="22">
        <v>1</v>
      </c>
      <c r="E223" s="23">
        <v>79</v>
      </c>
      <c r="F223" s="23">
        <f t="shared" si="16"/>
        <v>79</v>
      </c>
      <c r="G223" s="63">
        <f t="shared" si="17"/>
        <v>13.166666666666666</v>
      </c>
      <c r="H223" s="22" t="s">
        <v>127</v>
      </c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spans="1:26" x14ac:dyDescent="0.2">
      <c r="A224" s="22">
        <v>193465371256</v>
      </c>
      <c r="B224" s="22" t="s">
        <v>265</v>
      </c>
      <c r="C224" s="23" t="s">
        <v>18</v>
      </c>
      <c r="D224" s="22">
        <v>1</v>
      </c>
      <c r="E224" s="23">
        <v>38</v>
      </c>
      <c r="F224" s="23">
        <f t="shared" si="16"/>
        <v>38</v>
      </c>
      <c r="G224" s="63">
        <f t="shared" si="17"/>
        <v>6.333333333333333</v>
      </c>
      <c r="H224" s="22" t="s">
        <v>30</v>
      </c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spans="1:26" x14ac:dyDescent="0.2">
      <c r="A225" s="22">
        <v>193465585417</v>
      </c>
      <c r="B225" s="22" t="s">
        <v>266</v>
      </c>
      <c r="C225" s="23" t="s">
        <v>18</v>
      </c>
      <c r="D225" s="22">
        <v>1</v>
      </c>
      <c r="E225" s="23">
        <v>98</v>
      </c>
      <c r="F225" s="23">
        <f t="shared" si="16"/>
        <v>98</v>
      </c>
      <c r="G225" s="63">
        <f t="shared" si="17"/>
        <v>16.333333333333332</v>
      </c>
      <c r="H225" s="22" t="s">
        <v>30</v>
      </c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spans="1:26" x14ac:dyDescent="0.2">
      <c r="A226" s="22">
        <v>889602372285</v>
      </c>
      <c r="B226" s="22" t="s">
        <v>267</v>
      </c>
      <c r="C226" s="23" t="s">
        <v>18</v>
      </c>
      <c r="D226" s="22">
        <v>1</v>
      </c>
      <c r="E226" s="23">
        <v>22.99</v>
      </c>
      <c r="F226" s="23">
        <f t="shared" si="16"/>
        <v>22.99</v>
      </c>
      <c r="G226" s="63">
        <f t="shared" si="17"/>
        <v>3.8316666666666666</v>
      </c>
      <c r="H226" s="22" t="s">
        <v>268</v>
      </c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spans="1:26" x14ac:dyDescent="0.2">
      <c r="A227" s="22">
        <v>193465307484</v>
      </c>
      <c r="B227" s="22" t="s">
        <v>269</v>
      </c>
      <c r="C227" s="23" t="s">
        <v>18</v>
      </c>
      <c r="D227" s="22">
        <v>1</v>
      </c>
      <c r="E227" s="23">
        <v>68</v>
      </c>
      <c r="F227" s="23">
        <f t="shared" si="16"/>
        <v>68</v>
      </c>
      <c r="G227" s="63">
        <f t="shared" si="17"/>
        <v>11.333333333333334</v>
      </c>
      <c r="H227" s="22" t="s">
        <v>30</v>
      </c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spans="1:26" x14ac:dyDescent="0.2">
      <c r="A228" s="22">
        <v>193465353252</v>
      </c>
      <c r="B228" s="22" t="s">
        <v>270</v>
      </c>
      <c r="C228" s="23" t="s">
        <v>18</v>
      </c>
      <c r="D228" s="22">
        <v>1</v>
      </c>
      <c r="E228" s="23">
        <v>78</v>
      </c>
      <c r="F228" s="23">
        <f t="shared" si="16"/>
        <v>78</v>
      </c>
      <c r="G228" s="63">
        <f t="shared" si="17"/>
        <v>13</v>
      </c>
      <c r="H228" s="22" t="s">
        <v>30</v>
      </c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spans="1:26" x14ac:dyDescent="0.2">
      <c r="A229" s="22">
        <v>193465403407</v>
      </c>
      <c r="B229" s="22" t="s">
        <v>32</v>
      </c>
      <c r="C229" s="23" t="s">
        <v>18</v>
      </c>
      <c r="D229" s="22">
        <v>1</v>
      </c>
      <c r="E229" s="23">
        <v>108</v>
      </c>
      <c r="F229" s="23">
        <f t="shared" si="16"/>
        <v>108</v>
      </c>
      <c r="G229" s="63">
        <f t="shared" si="17"/>
        <v>18</v>
      </c>
      <c r="H229" s="22" t="s">
        <v>30</v>
      </c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spans="1:26" x14ac:dyDescent="0.2">
      <c r="A230" s="22">
        <v>193465841834</v>
      </c>
      <c r="B230" s="22" t="s">
        <v>271</v>
      </c>
      <c r="C230" s="23" t="s">
        <v>18</v>
      </c>
      <c r="D230" s="22">
        <v>1</v>
      </c>
      <c r="E230" s="23">
        <v>58</v>
      </c>
      <c r="F230" s="23">
        <f t="shared" si="16"/>
        <v>58</v>
      </c>
      <c r="G230" s="63">
        <f t="shared" si="17"/>
        <v>9.6666666666666661</v>
      </c>
      <c r="H230" s="22" t="s">
        <v>30</v>
      </c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spans="1:26" x14ac:dyDescent="0.2">
      <c r="A231" s="22">
        <v>889177483713</v>
      </c>
      <c r="B231" s="22" t="s">
        <v>224</v>
      </c>
      <c r="C231" s="23" t="s">
        <v>18</v>
      </c>
      <c r="D231" s="22">
        <v>1</v>
      </c>
      <c r="E231" s="23">
        <v>69</v>
      </c>
      <c r="F231" s="23">
        <f t="shared" si="16"/>
        <v>69</v>
      </c>
      <c r="G231" s="63">
        <f t="shared" si="17"/>
        <v>11.5</v>
      </c>
      <c r="H231" s="22" t="s">
        <v>103</v>
      </c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spans="1:26" x14ac:dyDescent="0.2">
      <c r="A232" s="22">
        <v>726895804959</v>
      </c>
      <c r="B232" s="22" t="s">
        <v>272</v>
      </c>
      <c r="C232" s="23" t="s">
        <v>18</v>
      </c>
      <c r="D232" s="22">
        <v>1</v>
      </c>
      <c r="E232" s="23">
        <v>69.5</v>
      </c>
      <c r="F232" s="23">
        <f t="shared" si="16"/>
        <v>69.5</v>
      </c>
      <c r="G232" s="63">
        <f t="shared" si="17"/>
        <v>11.583333333333334</v>
      </c>
      <c r="H232" s="22" t="s">
        <v>152</v>
      </c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spans="1:26" x14ac:dyDescent="0.2">
      <c r="A233" s="22">
        <v>193712010112</v>
      </c>
      <c r="B233" s="22" t="s">
        <v>273</v>
      </c>
      <c r="C233" s="23" t="s">
        <v>18</v>
      </c>
      <c r="D233" s="22">
        <v>1</v>
      </c>
      <c r="E233" s="23">
        <v>25.99</v>
      </c>
      <c r="F233" s="23">
        <f t="shared" si="16"/>
        <v>25.99</v>
      </c>
      <c r="G233" s="63">
        <f t="shared" si="17"/>
        <v>4.3316666666666661</v>
      </c>
      <c r="H233" s="22" t="s">
        <v>143</v>
      </c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spans="1:26" x14ac:dyDescent="0.2">
      <c r="A234" s="22">
        <v>882191505713</v>
      </c>
      <c r="B234" s="22" t="s">
        <v>274</v>
      </c>
      <c r="C234" s="23" t="s">
        <v>18</v>
      </c>
      <c r="D234" s="22">
        <v>1</v>
      </c>
      <c r="E234" s="23">
        <v>99</v>
      </c>
      <c r="F234" s="23">
        <f t="shared" si="16"/>
        <v>99</v>
      </c>
      <c r="G234" s="63">
        <f t="shared" si="17"/>
        <v>16.5</v>
      </c>
      <c r="H234" s="22" t="s">
        <v>275</v>
      </c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spans="1:26" x14ac:dyDescent="0.2">
      <c r="A235" s="22">
        <v>661414639219</v>
      </c>
      <c r="B235" s="22" t="s">
        <v>276</v>
      </c>
      <c r="C235" s="23" t="s">
        <v>18</v>
      </c>
      <c r="D235" s="22">
        <v>1</v>
      </c>
      <c r="E235" s="23">
        <v>46.99</v>
      </c>
      <c r="F235" s="23">
        <f t="shared" si="16"/>
        <v>46.99</v>
      </c>
      <c r="G235" s="63">
        <f t="shared" si="17"/>
        <v>7.831666666666667</v>
      </c>
      <c r="H235" s="22" t="s">
        <v>168</v>
      </c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spans="1:26" x14ac:dyDescent="0.2">
      <c r="A236" s="22">
        <v>39376835626</v>
      </c>
      <c r="B236" s="22" t="s">
        <v>277</v>
      </c>
      <c r="C236" s="23" t="s">
        <v>18</v>
      </c>
      <c r="D236" s="22">
        <v>1</v>
      </c>
      <c r="E236" s="23">
        <v>109</v>
      </c>
      <c r="F236" s="23">
        <f t="shared" si="16"/>
        <v>109</v>
      </c>
      <c r="G236" s="63">
        <f t="shared" si="17"/>
        <v>18.166666666666668</v>
      </c>
      <c r="H236" s="22" t="s">
        <v>127</v>
      </c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spans="1:26" x14ac:dyDescent="0.2">
      <c r="A237" s="22">
        <v>732995979985</v>
      </c>
      <c r="B237" s="22" t="s">
        <v>278</v>
      </c>
      <c r="C237" s="23" t="s">
        <v>18</v>
      </c>
      <c r="D237" s="22">
        <v>1</v>
      </c>
      <c r="E237" s="23">
        <v>69.5</v>
      </c>
      <c r="F237" s="23">
        <f t="shared" si="16"/>
        <v>69.5</v>
      </c>
      <c r="G237" s="63">
        <f t="shared" si="17"/>
        <v>11.583333333333334</v>
      </c>
      <c r="H237" s="22" t="s">
        <v>152</v>
      </c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spans="1:26" x14ac:dyDescent="0.2">
      <c r="A238" s="22">
        <v>732996328430</v>
      </c>
      <c r="B238" s="22" t="s">
        <v>146</v>
      </c>
      <c r="C238" s="23" t="s">
        <v>18</v>
      </c>
      <c r="D238" s="22">
        <v>4</v>
      </c>
      <c r="E238" s="23">
        <v>49.5</v>
      </c>
      <c r="F238" s="23">
        <f t="shared" si="16"/>
        <v>198</v>
      </c>
      <c r="G238" s="63">
        <f t="shared" si="17"/>
        <v>33</v>
      </c>
      <c r="H238" s="22" t="s">
        <v>119</v>
      </c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spans="1:26" x14ac:dyDescent="0.2">
      <c r="A239" s="42" t="s">
        <v>238</v>
      </c>
      <c r="B239" s="42" t="s">
        <v>279</v>
      </c>
      <c r="C239" s="43"/>
      <c r="D239" s="44"/>
      <c r="E239" s="43"/>
      <c r="F239" s="43"/>
      <c r="G239" s="64"/>
      <c r="H239" s="44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</row>
    <row r="240" spans="1:26" x14ac:dyDescent="0.2">
      <c r="A240" s="21">
        <v>883806620982</v>
      </c>
      <c r="B240" s="22" t="s">
        <v>280</v>
      </c>
      <c r="C240" s="23" t="s">
        <v>18</v>
      </c>
      <c r="D240" s="22">
        <v>1</v>
      </c>
      <c r="E240" s="23">
        <v>155</v>
      </c>
      <c r="F240" s="23">
        <f t="shared" ref="F240:F285" si="18">D240*E240</f>
        <v>155</v>
      </c>
      <c r="G240" s="63">
        <f t="shared" ref="G240:G285" si="19">F240/6</f>
        <v>25.833333333333332</v>
      </c>
      <c r="H240" s="22" t="s">
        <v>41</v>
      </c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spans="1:26" x14ac:dyDescent="0.2">
      <c r="A241" s="22">
        <v>884640805375</v>
      </c>
      <c r="B241" s="22" t="s">
        <v>281</v>
      </c>
      <c r="C241" s="23" t="s">
        <v>18</v>
      </c>
      <c r="D241" s="22">
        <v>1</v>
      </c>
      <c r="E241" s="23">
        <v>59.5</v>
      </c>
      <c r="F241" s="23">
        <f t="shared" si="18"/>
        <v>59.5</v>
      </c>
      <c r="G241" s="63">
        <f t="shared" si="19"/>
        <v>9.9166666666666661</v>
      </c>
      <c r="H241" s="22" t="s">
        <v>60</v>
      </c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spans="1:26" x14ac:dyDescent="0.2">
      <c r="A242" s="22">
        <v>720655470651</v>
      </c>
      <c r="B242" s="22" t="s">
        <v>282</v>
      </c>
      <c r="C242" s="23" t="s">
        <v>18</v>
      </c>
      <c r="D242" s="22">
        <v>1</v>
      </c>
      <c r="E242" s="23">
        <v>109</v>
      </c>
      <c r="F242" s="23">
        <f t="shared" si="18"/>
        <v>109</v>
      </c>
      <c r="G242" s="63">
        <f t="shared" si="19"/>
        <v>18.166666666666668</v>
      </c>
      <c r="H242" s="22" t="s">
        <v>127</v>
      </c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spans="1:26" x14ac:dyDescent="0.2">
      <c r="A243" s="22">
        <v>193465371539</v>
      </c>
      <c r="B243" s="22" t="s">
        <v>283</v>
      </c>
      <c r="C243" s="23" t="s">
        <v>18</v>
      </c>
      <c r="D243" s="22">
        <v>1</v>
      </c>
      <c r="E243" s="23">
        <v>78</v>
      </c>
      <c r="F243" s="23">
        <f t="shared" si="18"/>
        <v>78</v>
      </c>
      <c r="G243" s="63">
        <f t="shared" si="19"/>
        <v>13</v>
      </c>
      <c r="H243" s="22" t="s">
        <v>30</v>
      </c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spans="1:26" x14ac:dyDescent="0.2">
      <c r="A244" s="22">
        <v>732997843949</v>
      </c>
      <c r="B244" s="22" t="s">
        <v>284</v>
      </c>
      <c r="C244" s="23" t="s">
        <v>18</v>
      </c>
      <c r="D244" s="22">
        <v>1</v>
      </c>
      <c r="E244" s="23">
        <v>59.5</v>
      </c>
      <c r="F244" s="23">
        <f t="shared" si="18"/>
        <v>59.5</v>
      </c>
      <c r="G244" s="63">
        <f t="shared" si="19"/>
        <v>9.9166666666666661</v>
      </c>
      <c r="H244" s="22" t="s">
        <v>285</v>
      </c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spans="1:26" x14ac:dyDescent="0.2">
      <c r="A245" s="22">
        <v>732995746082</v>
      </c>
      <c r="B245" s="22" t="s">
        <v>286</v>
      </c>
      <c r="C245" s="23" t="s">
        <v>18</v>
      </c>
      <c r="D245" s="22">
        <v>1</v>
      </c>
      <c r="E245" s="23">
        <v>39.5</v>
      </c>
      <c r="F245" s="23">
        <f t="shared" si="18"/>
        <v>39.5</v>
      </c>
      <c r="G245" s="63">
        <f t="shared" si="19"/>
        <v>6.583333333333333</v>
      </c>
      <c r="H245" s="22" t="s">
        <v>125</v>
      </c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spans="1:26" x14ac:dyDescent="0.2">
      <c r="A246" s="22">
        <v>885032215796</v>
      </c>
      <c r="B246" s="22" t="s">
        <v>287</v>
      </c>
      <c r="C246" s="23" t="s">
        <v>18</v>
      </c>
      <c r="D246" s="22">
        <v>1</v>
      </c>
      <c r="E246" s="23">
        <v>190</v>
      </c>
      <c r="F246" s="23">
        <f t="shared" si="18"/>
        <v>190</v>
      </c>
      <c r="G246" s="63">
        <f t="shared" si="19"/>
        <v>31.666666666666668</v>
      </c>
      <c r="H246" s="22" t="s">
        <v>41</v>
      </c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spans="1:26" x14ac:dyDescent="0.2">
      <c r="A247" s="22">
        <v>193465576507</v>
      </c>
      <c r="B247" s="22" t="s">
        <v>288</v>
      </c>
      <c r="C247" s="23" t="s">
        <v>18</v>
      </c>
      <c r="D247" s="22">
        <v>2</v>
      </c>
      <c r="E247" s="23">
        <v>88</v>
      </c>
      <c r="F247" s="23">
        <f t="shared" si="18"/>
        <v>176</v>
      </c>
      <c r="G247" s="63">
        <f t="shared" si="19"/>
        <v>29.333333333333332</v>
      </c>
      <c r="H247" s="22" t="s">
        <v>30</v>
      </c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spans="1:26" x14ac:dyDescent="0.2">
      <c r="A248" s="22">
        <v>732996289441</v>
      </c>
      <c r="B248" s="22" t="s">
        <v>289</v>
      </c>
      <c r="C248" s="23" t="s">
        <v>18</v>
      </c>
      <c r="D248" s="22">
        <v>1</v>
      </c>
      <c r="E248" s="23">
        <v>59.5</v>
      </c>
      <c r="F248" s="23">
        <f t="shared" si="18"/>
        <v>59.5</v>
      </c>
      <c r="G248" s="63">
        <f t="shared" si="19"/>
        <v>9.9166666666666661</v>
      </c>
      <c r="H248" s="22" t="s">
        <v>19</v>
      </c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spans="1:26" x14ac:dyDescent="0.2">
      <c r="A249" s="22">
        <v>707762193147</v>
      </c>
      <c r="B249" s="22" t="s">
        <v>290</v>
      </c>
      <c r="C249" s="23" t="s">
        <v>18</v>
      </c>
      <c r="D249" s="22">
        <v>1</v>
      </c>
      <c r="E249" s="23">
        <v>79</v>
      </c>
      <c r="F249" s="23">
        <f t="shared" si="18"/>
        <v>79</v>
      </c>
      <c r="G249" s="63">
        <f t="shared" si="19"/>
        <v>13.166666666666666</v>
      </c>
      <c r="H249" s="22" t="s">
        <v>291</v>
      </c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spans="1:26" x14ac:dyDescent="0.2">
      <c r="A250" s="22">
        <v>732996269368</v>
      </c>
      <c r="B250" s="22" t="s">
        <v>292</v>
      </c>
      <c r="C250" s="23" t="s">
        <v>18</v>
      </c>
      <c r="D250" s="22">
        <v>1</v>
      </c>
      <c r="E250" s="23">
        <v>59.5</v>
      </c>
      <c r="F250" s="23">
        <f t="shared" si="18"/>
        <v>59.5</v>
      </c>
      <c r="G250" s="63">
        <f t="shared" si="19"/>
        <v>9.9166666666666661</v>
      </c>
      <c r="H250" s="22" t="s">
        <v>152</v>
      </c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spans="1:26" x14ac:dyDescent="0.2">
      <c r="A251" s="22">
        <v>192284491824</v>
      </c>
      <c r="B251" s="22" t="s">
        <v>293</v>
      </c>
      <c r="C251" s="23" t="s">
        <v>18</v>
      </c>
      <c r="D251" s="22">
        <v>1</v>
      </c>
      <c r="E251" s="23">
        <v>20</v>
      </c>
      <c r="F251" s="23">
        <f t="shared" si="18"/>
        <v>20</v>
      </c>
      <c r="G251" s="63">
        <f>F251/6</f>
        <v>3.3333333333333335</v>
      </c>
      <c r="H251" s="22" t="s">
        <v>133</v>
      </c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spans="1:26" x14ac:dyDescent="0.2">
      <c r="A252" s="22">
        <v>720655586802</v>
      </c>
      <c r="B252" s="22" t="s">
        <v>294</v>
      </c>
      <c r="C252" s="23" t="s">
        <v>18</v>
      </c>
      <c r="D252" s="22">
        <v>1</v>
      </c>
      <c r="E252" s="23">
        <v>79</v>
      </c>
      <c r="F252" s="23">
        <f t="shared" si="18"/>
        <v>79</v>
      </c>
      <c r="G252" s="63">
        <f t="shared" si="19"/>
        <v>13.166666666666666</v>
      </c>
      <c r="H252" s="22" t="s">
        <v>127</v>
      </c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 spans="1:26" x14ac:dyDescent="0.2">
      <c r="A253" s="22">
        <v>192087125285</v>
      </c>
      <c r="B253" s="22" t="s">
        <v>295</v>
      </c>
      <c r="C253" s="23" t="s">
        <v>18</v>
      </c>
      <c r="D253" s="22">
        <v>2</v>
      </c>
      <c r="E253" s="23">
        <v>24</v>
      </c>
      <c r="F253" s="23">
        <f t="shared" si="18"/>
        <v>48</v>
      </c>
      <c r="G253" s="63">
        <f t="shared" si="19"/>
        <v>8</v>
      </c>
      <c r="H253" s="22" t="s">
        <v>165</v>
      </c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spans="1:26" x14ac:dyDescent="0.2">
      <c r="A254" s="22">
        <v>192087125261</v>
      </c>
      <c r="B254" s="22" t="s">
        <v>295</v>
      </c>
      <c r="C254" s="23" t="s">
        <v>18</v>
      </c>
      <c r="D254" s="22">
        <v>1</v>
      </c>
      <c r="E254" s="23">
        <v>24</v>
      </c>
      <c r="F254" s="23">
        <f t="shared" si="18"/>
        <v>24</v>
      </c>
      <c r="G254" s="63">
        <f t="shared" si="19"/>
        <v>4</v>
      </c>
      <c r="H254" s="22" t="s">
        <v>165</v>
      </c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spans="1:26" x14ac:dyDescent="0.2">
      <c r="A255" s="22">
        <v>190319148057</v>
      </c>
      <c r="B255" s="22" t="s">
        <v>296</v>
      </c>
      <c r="C255" s="23" t="s">
        <v>18</v>
      </c>
      <c r="D255" s="22">
        <v>1</v>
      </c>
      <c r="E255" s="23">
        <v>595</v>
      </c>
      <c r="F255" s="23">
        <f t="shared" si="18"/>
        <v>595</v>
      </c>
      <c r="G255" s="63">
        <f t="shared" si="19"/>
        <v>99.166666666666671</v>
      </c>
      <c r="H255" s="22" t="s">
        <v>297</v>
      </c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spans="1:26" x14ac:dyDescent="0.2">
      <c r="A256" s="22">
        <v>193768173304</v>
      </c>
      <c r="B256" s="22" t="s">
        <v>298</v>
      </c>
      <c r="C256" s="23" t="s">
        <v>18</v>
      </c>
      <c r="D256" s="22">
        <v>1</v>
      </c>
      <c r="E256" s="23">
        <v>99</v>
      </c>
      <c r="F256" s="23">
        <f t="shared" si="18"/>
        <v>99</v>
      </c>
      <c r="G256" s="63">
        <f t="shared" si="19"/>
        <v>16.5</v>
      </c>
      <c r="H256" s="22" t="s">
        <v>127</v>
      </c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spans="1:26" x14ac:dyDescent="0.2">
      <c r="A257" s="22">
        <v>720655516311</v>
      </c>
      <c r="B257" s="22" t="s">
        <v>299</v>
      </c>
      <c r="C257" s="23" t="s">
        <v>18</v>
      </c>
      <c r="D257" s="22">
        <v>1</v>
      </c>
      <c r="E257" s="23">
        <v>169</v>
      </c>
      <c r="F257" s="23">
        <f t="shared" si="18"/>
        <v>169</v>
      </c>
      <c r="G257" s="63">
        <f t="shared" si="19"/>
        <v>28.166666666666668</v>
      </c>
      <c r="H257" s="22" t="s">
        <v>127</v>
      </c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spans="1:26" x14ac:dyDescent="0.2">
      <c r="A258" s="22">
        <v>193465874245</v>
      </c>
      <c r="B258" s="22" t="s">
        <v>300</v>
      </c>
      <c r="C258" s="23" t="s">
        <v>18</v>
      </c>
      <c r="D258" s="22">
        <v>1</v>
      </c>
      <c r="E258" s="23">
        <v>78</v>
      </c>
      <c r="F258" s="23">
        <f t="shared" si="18"/>
        <v>78</v>
      </c>
      <c r="G258" s="63">
        <f t="shared" si="19"/>
        <v>13</v>
      </c>
      <c r="H258" s="22" t="s">
        <v>30</v>
      </c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spans="1:26" x14ac:dyDescent="0.2">
      <c r="A259" s="22">
        <v>190744505340</v>
      </c>
      <c r="B259" s="22" t="s">
        <v>301</v>
      </c>
      <c r="C259" s="23" t="s">
        <v>18</v>
      </c>
      <c r="D259" s="22">
        <v>1</v>
      </c>
      <c r="E259" s="23">
        <v>34</v>
      </c>
      <c r="F259" s="23">
        <f t="shared" si="18"/>
        <v>34</v>
      </c>
      <c r="G259" s="63">
        <f t="shared" si="19"/>
        <v>5.666666666666667</v>
      </c>
      <c r="H259" s="22" t="s">
        <v>302</v>
      </c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spans="1:26" x14ac:dyDescent="0.2">
      <c r="A260" s="22">
        <v>608381174015</v>
      </c>
      <c r="B260" s="22" t="s">
        <v>303</v>
      </c>
      <c r="C260" s="23" t="s">
        <v>18</v>
      </c>
      <c r="D260" s="22">
        <v>1</v>
      </c>
      <c r="E260" s="23">
        <v>69.5</v>
      </c>
      <c r="F260" s="23">
        <f t="shared" si="18"/>
        <v>69.5</v>
      </c>
      <c r="G260" s="63">
        <f t="shared" si="19"/>
        <v>11.583333333333334</v>
      </c>
      <c r="H260" s="22" t="s">
        <v>19</v>
      </c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spans="1:26" x14ac:dyDescent="0.2">
      <c r="A261" s="22">
        <v>672178395914</v>
      </c>
      <c r="B261" s="22" t="s">
        <v>304</v>
      </c>
      <c r="C261" s="23" t="s">
        <v>18</v>
      </c>
      <c r="D261" s="22">
        <v>1</v>
      </c>
      <c r="E261" s="23">
        <v>288</v>
      </c>
      <c r="F261" s="23">
        <f t="shared" si="18"/>
        <v>288</v>
      </c>
      <c r="G261" s="63">
        <f t="shared" si="19"/>
        <v>48</v>
      </c>
      <c r="H261" s="22" t="s">
        <v>135</v>
      </c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spans="1:26" x14ac:dyDescent="0.2">
      <c r="A262" s="22">
        <v>884640800332</v>
      </c>
      <c r="B262" s="22" t="s">
        <v>281</v>
      </c>
      <c r="C262" s="23" t="s">
        <v>18</v>
      </c>
      <c r="D262" s="22">
        <v>1</v>
      </c>
      <c r="E262" s="23">
        <v>59.5</v>
      </c>
      <c r="F262" s="23">
        <f t="shared" si="18"/>
        <v>59.5</v>
      </c>
      <c r="G262" s="63">
        <f t="shared" si="19"/>
        <v>9.9166666666666661</v>
      </c>
      <c r="H262" s="22" t="s">
        <v>60</v>
      </c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spans="1:26" x14ac:dyDescent="0.2">
      <c r="A263" s="22">
        <v>672178399004</v>
      </c>
      <c r="B263" s="22" t="s">
        <v>305</v>
      </c>
      <c r="C263" s="23" t="s">
        <v>18</v>
      </c>
      <c r="D263" s="22">
        <v>1</v>
      </c>
      <c r="E263" s="23">
        <v>198</v>
      </c>
      <c r="F263" s="23">
        <f t="shared" si="18"/>
        <v>198</v>
      </c>
      <c r="G263" s="63">
        <f t="shared" si="19"/>
        <v>33</v>
      </c>
      <c r="H263" s="22" t="s">
        <v>135</v>
      </c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spans="1:26" x14ac:dyDescent="0.2">
      <c r="A264" s="22">
        <v>193768184119</v>
      </c>
      <c r="B264" s="22" t="s">
        <v>306</v>
      </c>
      <c r="C264" s="23" t="s">
        <v>18</v>
      </c>
      <c r="D264" s="22">
        <v>1</v>
      </c>
      <c r="E264" s="23">
        <v>69</v>
      </c>
      <c r="F264" s="23">
        <f t="shared" si="18"/>
        <v>69</v>
      </c>
      <c r="G264" s="63">
        <f t="shared" si="19"/>
        <v>11.5</v>
      </c>
      <c r="H264" s="22" t="s">
        <v>127</v>
      </c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 spans="1:26" x14ac:dyDescent="0.2">
      <c r="A265" s="22">
        <v>732996057873</v>
      </c>
      <c r="B265" s="22" t="s">
        <v>307</v>
      </c>
      <c r="C265" s="23" t="s">
        <v>18</v>
      </c>
      <c r="D265" s="22">
        <v>1</v>
      </c>
      <c r="E265" s="23">
        <v>49.5</v>
      </c>
      <c r="F265" s="23">
        <f t="shared" si="18"/>
        <v>49.5</v>
      </c>
      <c r="G265" s="63">
        <f t="shared" si="19"/>
        <v>8.25</v>
      </c>
      <c r="H265" s="22" t="s">
        <v>60</v>
      </c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spans="1:26" x14ac:dyDescent="0.2">
      <c r="A266" s="22">
        <v>672178428391</v>
      </c>
      <c r="B266" s="22" t="s">
        <v>308</v>
      </c>
      <c r="C266" s="23" t="s">
        <v>18</v>
      </c>
      <c r="D266" s="22">
        <v>1</v>
      </c>
      <c r="E266" s="23">
        <v>118</v>
      </c>
      <c r="F266" s="23">
        <f t="shared" si="18"/>
        <v>118</v>
      </c>
      <c r="G266" s="63">
        <f t="shared" si="19"/>
        <v>19.666666666666668</v>
      </c>
      <c r="H266" s="22" t="s">
        <v>135</v>
      </c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 spans="1:26" x14ac:dyDescent="0.2">
      <c r="A267" s="22">
        <v>732994784603</v>
      </c>
      <c r="B267" s="22" t="s">
        <v>309</v>
      </c>
      <c r="C267" s="23" t="s">
        <v>18</v>
      </c>
      <c r="D267" s="22">
        <v>1</v>
      </c>
      <c r="E267" s="23">
        <v>39.5</v>
      </c>
      <c r="F267" s="23">
        <f t="shared" si="18"/>
        <v>39.5</v>
      </c>
      <c r="G267" s="63">
        <f t="shared" si="19"/>
        <v>6.583333333333333</v>
      </c>
      <c r="H267" s="22" t="s">
        <v>60</v>
      </c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spans="1:26" x14ac:dyDescent="0.2">
      <c r="A268" s="22">
        <v>191685540094</v>
      </c>
      <c r="B268" s="22" t="s">
        <v>310</v>
      </c>
      <c r="C268" s="23" t="s">
        <v>18</v>
      </c>
      <c r="D268" s="22">
        <v>1</v>
      </c>
      <c r="E268" s="23">
        <v>24</v>
      </c>
      <c r="F268" s="23">
        <f t="shared" si="18"/>
        <v>24</v>
      </c>
      <c r="G268" s="63">
        <f t="shared" si="19"/>
        <v>4</v>
      </c>
      <c r="H268" s="22" t="s">
        <v>311</v>
      </c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spans="1:26" x14ac:dyDescent="0.2">
      <c r="A269" s="22">
        <v>732997250464</v>
      </c>
      <c r="B269" s="22" t="s">
        <v>312</v>
      </c>
      <c r="C269" s="23" t="s">
        <v>18</v>
      </c>
      <c r="D269" s="22">
        <v>1</v>
      </c>
      <c r="E269" s="23">
        <v>119.5</v>
      </c>
      <c r="F269" s="23">
        <f t="shared" si="18"/>
        <v>119.5</v>
      </c>
      <c r="G269" s="63">
        <f t="shared" si="19"/>
        <v>19.916666666666668</v>
      </c>
      <c r="H269" s="22" t="s">
        <v>19</v>
      </c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spans="1:26" x14ac:dyDescent="0.2">
      <c r="A270" s="22">
        <v>887650798224</v>
      </c>
      <c r="B270" s="22" t="s">
        <v>313</v>
      </c>
      <c r="C270" s="23" t="s">
        <v>18</v>
      </c>
      <c r="D270" s="22">
        <v>1</v>
      </c>
      <c r="E270" s="23">
        <v>59.5</v>
      </c>
      <c r="F270" s="23">
        <f t="shared" si="18"/>
        <v>59.5</v>
      </c>
      <c r="G270" s="63">
        <f t="shared" si="19"/>
        <v>9.9166666666666661</v>
      </c>
      <c r="H270" s="22" t="s">
        <v>19</v>
      </c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spans="1:26" x14ac:dyDescent="0.2">
      <c r="A271" s="22">
        <v>732996284620</v>
      </c>
      <c r="B271" s="22" t="s">
        <v>314</v>
      </c>
      <c r="C271" s="23" t="s">
        <v>18</v>
      </c>
      <c r="D271" s="22">
        <v>1</v>
      </c>
      <c r="E271" s="23">
        <v>69.5</v>
      </c>
      <c r="F271" s="23">
        <f t="shared" si="18"/>
        <v>69.5</v>
      </c>
      <c r="G271" s="63">
        <f t="shared" si="19"/>
        <v>11.583333333333334</v>
      </c>
      <c r="H271" s="22" t="s">
        <v>19</v>
      </c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spans="1:26" x14ac:dyDescent="0.2">
      <c r="A272" s="22">
        <v>193465406682</v>
      </c>
      <c r="B272" s="22" t="s">
        <v>315</v>
      </c>
      <c r="C272" s="23" t="s">
        <v>18</v>
      </c>
      <c r="D272" s="22">
        <v>1</v>
      </c>
      <c r="E272" s="23">
        <v>38</v>
      </c>
      <c r="F272" s="23">
        <f t="shared" si="18"/>
        <v>38</v>
      </c>
      <c r="G272" s="63">
        <f t="shared" si="19"/>
        <v>6.333333333333333</v>
      </c>
      <c r="H272" s="22" t="s">
        <v>30</v>
      </c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spans="1:26" x14ac:dyDescent="0.2">
      <c r="A273" s="22">
        <v>889177433077</v>
      </c>
      <c r="B273" s="22" t="s">
        <v>316</v>
      </c>
      <c r="C273" s="23" t="s">
        <v>18</v>
      </c>
      <c r="D273" s="22">
        <v>1</v>
      </c>
      <c r="E273" s="23">
        <v>69</v>
      </c>
      <c r="F273" s="23">
        <f t="shared" si="18"/>
        <v>69</v>
      </c>
      <c r="G273" s="63">
        <f t="shared" si="19"/>
        <v>11.5</v>
      </c>
      <c r="H273" s="22" t="s">
        <v>317</v>
      </c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 spans="1:26" x14ac:dyDescent="0.2">
      <c r="A274" s="22">
        <v>193465331854</v>
      </c>
      <c r="B274" s="22" t="s">
        <v>220</v>
      </c>
      <c r="C274" s="23" t="s">
        <v>18</v>
      </c>
      <c r="D274" s="22">
        <v>1</v>
      </c>
      <c r="E274" s="23">
        <v>98</v>
      </c>
      <c r="F274" s="23">
        <f t="shared" si="18"/>
        <v>98</v>
      </c>
      <c r="G274" s="63">
        <f t="shared" si="19"/>
        <v>16.333333333333332</v>
      </c>
      <c r="H274" s="22" t="s">
        <v>30</v>
      </c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spans="1:26" x14ac:dyDescent="0.2">
      <c r="A275" s="22">
        <v>888380949931</v>
      </c>
      <c r="B275" s="22" t="s">
        <v>318</v>
      </c>
      <c r="C275" s="23" t="s">
        <v>18</v>
      </c>
      <c r="D275" s="22">
        <v>1</v>
      </c>
      <c r="E275" s="23">
        <v>178</v>
      </c>
      <c r="F275" s="23">
        <f t="shared" si="18"/>
        <v>178</v>
      </c>
      <c r="G275" s="63">
        <f t="shared" si="19"/>
        <v>29.666666666666668</v>
      </c>
      <c r="H275" s="22" t="s">
        <v>226</v>
      </c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spans="1:26" x14ac:dyDescent="0.2">
      <c r="A276" s="22">
        <v>732996800325</v>
      </c>
      <c r="B276" s="22" t="s">
        <v>319</v>
      </c>
      <c r="C276" s="23" t="s">
        <v>18</v>
      </c>
      <c r="D276" s="22">
        <v>1</v>
      </c>
      <c r="E276" s="23">
        <v>89.5</v>
      </c>
      <c r="F276" s="23">
        <f t="shared" si="18"/>
        <v>89.5</v>
      </c>
      <c r="G276" s="63">
        <f t="shared" si="19"/>
        <v>14.916666666666666</v>
      </c>
      <c r="H276" s="22" t="s">
        <v>19</v>
      </c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spans="1:26" x14ac:dyDescent="0.2">
      <c r="A277" s="22">
        <v>672178367027</v>
      </c>
      <c r="B277" s="22" t="s">
        <v>320</v>
      </c>
      <c r="C277" s="23" t="s">
        <v>18</v>
      </c>
      <c r="D277" s="22">
        <v>1</v>
      </c>
      <c r="E277" s="23">
        <v>248</v>
      </c>
      <c r="F277" s="23">
        <f t="shared" si="18"/>
        <v>248</v>
      </c>
      <c r="G277" s="63">
        <f t="shared" si="19"/>
        <v>41.333333333333336</v>
      </c>
      <c r="H277" s="22" t="s">
        <v>135</v>
      </c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spans="1:26" x14ac:dyDescent="0.2">
      <c r="A278" s="22">
        <v>884449487864</v>
      </c>
      <c r="B278" s="22" t="s">
        <v>321</v>
      </c>
      <c r="C278" s="23" t="s">
        <v>18</v>
      </c>
      <c r="D278" s="22">
        <v>1</v>
      </c>
      <c r="E278" s="23">
        <v>89</v>
      </c>
      <c r="F278" s="23">
        <f t="shared" si="18"/>
        <v>89</v>
      </c>
      <c r="G278" s="63">
        <f t="shared" si="19"/>
        <v>14.833333333333334</v>
      </c>
      <c r="H278" s="22" t="s">
        <v>322</v>
      </c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spans="1:26" x14ac:dyDescent="0.2">
      <c r="A279" s="22">
        <v>732996834702</v>
      </c>
      <c r="B279" s="22" t="s">
        <v>323</v>
      </c>
      <c r="C279" s="23" t="s">
        <v>18</v>
      </c>
      <c r="D279" s="22">
        <v>1</v>
      </c>
      <c r="E279" s="23">
        <v>59.5</v>
      </c>
      <c r="F279" s="23">
        <f t="shared" si="18"/>
        <v>59.5</v>
      </c>
      <c r="G279" s="63">
        <f t="shared" si="19"/>
        <v>9.9166666666666661</v>
      </c>
      <c r="H279" s="22" t="s">
        <v>19</v>
      </c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spans="1:26" x14ac:dyDescent="0.2">
      <c r="A280" s="22">
        <v>192400338705</v>
      </c>
      <c r="B280" s="46" t="s">
        <v>324</v>
      </c>
      <c r="C280" s="23" t="s">
        <v>18</v>
      </c>
      <c r="D280" s="22">
        <v>1</v>
      </c>
      <c r="E280" s="23">
        <v>129</v>
      </c>
      <c r="F280" s="23">
        <f t="shared" si="18"/>
        <v>129</v>
      </c>
      <c r="G280" s="63">
        <f t="shared" si="19"/>
        <v>21.5</v>
      </c>
      <c r="H280" s="22" t="s">
        <v>196</v>
      </c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 spans="1:26" x14ac:dyDescent="0.2">
      <c r="A281" s="22">
        <v>720655514355</v>
      </c>
      <c r="B281" s="22" t="s">
        <v>325</v>
      </c>
      <c r="C281" s="23" t="s">
        <v>18</v>
      </c>
      <c r="D281" s="22">
        <v>1</v>
      </c>
      <c r="E281" s="23">
        <v>119</v>
      </c>
      <c r="F281" s="23">
        <f t="shared" si="18"/>
        <v>119</v>
      </c>
      <c r="G281" s="63">
        <f t="shared" si="19"/>
        <v>19.833333333333332</v>
      </c>
      <c r="H281" s="22" t="s">
        <v>127</v>
      </c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 spans="1:26" x14ac:dyDescent="0.2">
      <c r="A282" s="22">
        <v>732996546322</v>
      </c>
      <c r="B282" s="22" t="s">
        <v>57</v>
      </c>
      <c r="C282" s="23" t="s">
        <v>18</v>
      </c>
      <c r="D282" s="22">
        <v>1</v>
      </c>
      <c r="E282" s="23">
        <v>59.5</v>
      </c>
      <c r="F282" s="23">
        <f t="shared" si="18"/>
        <v>59.5</v>
      </c>
      <c r="G282" s="63">
        <f t="shared" si="19"/>
        <v>9.9166666666666661</v>
      </c>
      <c r="H282" s="22" t="s">
        <v>19</v>
      </c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spans="1:26" x14ac:dyDescent="0.2">
      <c r="A283" s="22">
        <v>192400338699</v>
      </c>
      <c r="B283" s="22" t="s">
        <v>326</v>
      </c>
      <c r="C283" s="23" t="s">
        <v>18</v>
      </c>
      <c r="D283" s="22">
        <v>1</v>
      </c>
      <c r="E283" s="23">
        <v>129</v>
      </c>
      <c r="F283" s="23">
        <f t="shared" si="18"/>
        <v>129</v>
      </c>
      <c r="G283" s="63">
        <f t="shared" si="19"/>
        <v>21.5</v>
      </c>
      <c r="H283" s="22" t="s">
        <v>196</v>
      </c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spans="1:26" x14ac:dyDescent="0.2">
      <c r="A284" s="22">
        <v>884094162482</v>
      </c>
      <c r="B284" s="22" t="s">
        <v>327</v>
      </c>
      <c r="C284" s="23" t="s">
        <v>18</v>
      </c>
      <c r="D284" s="22">
        <v>1</v>
      </c>
      <c r="E284" s="23">
        <v>115</v>
      </c>
      <c r="F284" s="23">
        <f t="shared" si="18"/>
        <v>115</v>
      </c>
      <c r="G284" s="63">
        <f t="shared" si="19"/>
        <v>19.166666666666668</v>
      </c>
      <c r="H284" s="22" t="s">
        <v>41</v>
      </c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spans="1:26" x14ac:dyDescent="0.2">
      <c r="A285" s="22">
        <v>889177452559</v>
      </c>
      <c r="B285" s="22" t="s">
        <v>328</v>
      </c>
      <c r="C285" s="23" t="s">
        <v>18</v>
      </c>
      <c r="D285" s="22">
        <v>1</v>
      </c>
      <c r="E285" s="23">
        <v>89</v>
      </c>
      <c r="F285" s="23">
        <f t="shared" si="18"/>
        <v>89</v>
      </c>
      <c r="G285" s="63">
        <f t="shared" si="19"/>
        <v>14.833333333333334</v>
      </c>
      <c r="H285" s="22" t="s">
        <v>103</v>
      </c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spans="1:26" x14ac:dyDescent="0.2">
      <c r="A286" s="42" t="s">
        <v>35</v>
      </c>
      <c r="B286" s="47" t="s">
        <v>329</v>
      </c>
      <c r="C286" s="43"/>
      <c r="D286" s="44"/>
      <c r="E286" s="43"/>
      <c r="F286" s="43"/>
      <c r="G286" s="64"/>
      <c r="H286" s="44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spans="1:26" x14ac:dyDescent="0.2">
      <c r="A287" s="22">
        <v>193629829456</v>
      </c>
      <c r="B287" s="22" t="s">
        <v>330</v>
      </c>
      <c r="C287" s="23" t="s">
        <v>18</v>
      </c>
      <c r="D287" s="22">
        <v>1</v>
      </c>
      <c r="E287" s="23">
        <v>118</v>
      </c>
      <c r="F287" s="23">
        <f t="shared" ref="F287:F335" si="20">D287*E287</f>
        <v>118</v>
      </c>
      <c r="G287" s="63">
        <f t="shared" ref="G287:G335" si="21">F287/6</f>
        <v>19.666666666666668</v>
      </c>
      <c r="H287" s="22" t="s">
        <v>331</v>
      </c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 spans="1:26" x14ac:dyDescent="0.2">
      <c r="A288" s="22">
        <v>810003775146</v>
      </c>
      <c r="B288" s="22" t="s">
        <v>332</v>
      </c>
      <c r="C288" s="23" t="s">
        <v>18</v>
      </c>
      <c r="D288" s="22">
        <v>1</v>
      </c>
      <c r="E288" s="23">
        <v>213</v>
      </c>
      <c r="F288" s="23">
        <f t="shared" si="20"/>
        <v>213</v>
      </c>
      <c r="G288" s="63">
        <f t="shared" si="21"/>
        <v>35.5</v>
      </c>
      <c r="H288" s="22" t="s">
        <v>333</v>
      </c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spans="1:26" x14ac:dyDescent="0.2">
      <c r="A289" s="22">
        <v>191860276060</v>
      </c>
      <c r="B289" s="22" t="s">
        <v>334</v>
      </c>
      <c r="C289" s="23" t="s">
        <v>18</v>
      </c>
      <c r="D289" s="22">
        <v>1</v>
      </c>
      <c r="E289" s="23">
        <v>275</v>
      </c>
      <c r="F289" s="23">
        <f t="shared" si="20"/>
        <v>275</v>
      </c>
      <c r="G289" s="63">
        <f t="shared" si="21"/>
        <v>45.833333333333336</v>
      </c>
      <c r="H289" s="22" t="s">
        <v>335</v>
      </c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 spans="1:26" x14ac:dyDescent="0.2">
      <c r="A290" s="22">
        <v>193465854834</v>
      </c>
      <c r="B290" s="22" t="s">
        <v>336</v>
      </c>
      <c r="C290" s="23" t="s">
        <v>18</v>
      </c>
      <c r="D290" s="22">
        <v>1</v>
      </c>
      <c r="E290" s="23">
        <v>88</v>
      </c>
      <c r="F290" s="23">
        <f t="shared" si="20"/>
        <v>88</v>
      </c>
      <c r="G290" s="63">
        <f t="shared" si="21"/>
        <v>14.666666666666666</v>
      </c>
      <c r="H290" s="22" t="s">
        <v>30</v>
      </c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 spans="1:26" x14ac:dyDescent="0.2">
      <c r="A291" s="22">
        <v>193465074195</v>
      </c>
      <c r="B291" s="22" t="s">
        <v>337</v>
      </c>
      <c r="C291" s="23" t="s">
        <v>18</v>
      </c>
      <c r="D291" s="22">
        <v>1</v>
      </c>
      <c r="E291" s="23">
        <v>88</v>
      </c>
      <c r="F291" s="23">
        <f t="shared" si="20"/>
        <v>88</v>
      </c>
      <c r="G291" s="63">
        <f t="shared" si="21"/>
        <v>14.666666666666666</v>
      </c>
      <c r="H291" s="22" t="s">
        <v>30</v>
      </c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 spans="1:26" x14ac:dyDescent="0.2">
      <c r="A292" s="22">
        <v>194374083797</v>
      </c>
      <c r="B292" s="22" t="s">
        <v>338</v>
      </c>
      <c r="C292" s="23" t="s">
        <v>18</v>
      </c>
      <c r="D292" s="22">
        <v>2</v>
      </c>
      <c r="E292" s="23">
        <v>108</v>
      </c>
      <c r="F292" s="23">
        <f t="shared" si="20"/>
        <v>216</v>
      </c>
      <c r="G292" s="63">
        <f t="shared" si="21"/>
        <v>36</v>
      </c>
      <c r="H292" s="22" t="s">
        <v>30</v>
      </c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 spans="1:26" x14ac:dyDescent="0.2">
      <c r="A293" s="22">
        <v>193465854810</v>
      </c>
      <c r="B293" s="22" t="s">
        <v>336</v>
      </c>
      <c r="C293" s="23" t="s">
        <v>18</v>
      </c>
      <c r="D293" s="22">
        <v>1</v>
      </c>
      <c r="E293" s="23">
        <v>88</v>
      </c>
      <c r="F293" s="23">
        <f t="shared" si="20"/>
        <v>88</v>
      </c>
      <c r="G293" s="63">
        <f t="shared" si="21"/>
        <v>14.666666666666666</v>
      </c>
      <c r="H293" s="22" t="s">
        <v>30</v>
      </c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spans="1:26" x14ac:dyDescent="0.2">
      <c r="A294" s="22">
        <v>193465490131</v>
      </c>
      <c r="B294" s="22" t="s">
        <v>339</v>
      </c>
      <c r="C294" s="23" t="s">
        <v>18</v>
      </c>
      <c r="D294" s="22">
        <v>1</v>
      </c>
      <c r="E294" s="23">
        <v>48</v>
      </c>
      <c r="F294" s="23">
        <f t="shared" si="20"/>
        <v>48</v>
      </c>
      <c r="G294" s="63">
        <f t="shared" si="21"/>
        <v>8</v>
      </c>
      <c r="H294" s="22" t="s">
        <v>30</v>
      </c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spans="1:26" x14ac:dyDescent="0.2">
      <c r="A295" s="22">
        <v>193465400802</v>
      </c>
      <c r="B295" s="22" t="s">
        <v>340</v>
      </c>
      <c r="C295" s="23" t="s">
        <v>18</v>
      </c>
      <c r="D295" s="22">
        <v>1</v>
      </c>
      <c r="E295" s="23">
        <v>58</v>
      </c>
      <c r="F295" s="23">
        <f t="shared" si="20"/>
        <v>58</v>
      </c>
      <c r="G295" s="63">
        <f t="shared" si="21"/>
        <v>9.6666666666666661</v>
      </c>
      <c r="H295" s="22" t="s">
        <v>30</v>
      </c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 spans="1:26" x14ac:dyDescent="0.2">
      <c r="A296" s="22">
        <v>193465087751</v>
      </c>
      <c r="B296" s="22" t="s">
        <v>341</v>
      </c>
      <c r="C296" s="23" t="s">
        <v>18</v>
      </c>
      <c r="D296" s="22">
        <v>1</v>
      </c>
      <c r="E296" s="23">
        <v>58</v>
      </c>
      <c r="F296" s="23">
        <f t="shared" si="20"/>
        <v>58</v>
      </c>
      <c r="G296" s="63">
        <f t="shared" si="21"/>
        <v>9.6666666666666661</v>
      </c>
      <c r="H296" s="22" t="s">
        <v>30</v>
      </c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 spans="1:26" x14ac:dyDescent="0.2">
      <c r="A297" s="22">
        <v>190383441337</v>
      </c>
      <c r="B297" s="22" t="s">
        <v>342</v>
      </c>
      <c r="C297" s="23" t="s">
        <v>18</v>
      </c>
      <c r="D297" s="22">
        <v>1</v>
      </c>
      <c r="E297" s="23">
        <v>50</v>
      </c>
      <c r="F297" s="23">
        <f t="shared" si="20"/>
        <v>50</v>
      </c>
      <c r="G297" s="63">
        <f t="shared" si="21"/>
        <v>8.3333333333333339</v>
      </c>
      <c r="H297" s="22" t="s">
        <v>30</v>
      </c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 spans="1:26" x14ac:dyDescent="0.2">
      <c r="A298" s="22">
        <v>732996824512</v>
      </c>
      <c r="B298" s="22" t="s">
        <v>343</v>
      </c>
      <c r="C298" s="23" t="s">
        <v>18</v>
      </c>
      <c r="D298" s="22">
        <v>1</v>
      </c>
      <c r="E298" s="23">
        <v>59.5</v>
      </c>
      <c r="F298" s="23">
        <f t="shared" si="20"/>
        <v>59.5</v>
      </c>
      <c r="G298" s="63">
        <f t="shared" si="21"/>
        <v>9.9166666666666661</v>
      </c>
      <c r="H298" s="22" t="s">
        <v>19</v>
      </c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 spans="1:26" x14ac:dyDescent="0.2">
      <c r="A299" s="22">
        <v>732995322392</v>
      </c>
      <c r="B299" s="22" t="s">
        <v>344</v>
      </c>
      <c r="C299" s="23" t="s">
        <v>18</v>
      </c>
      <c r="D299" s="22">
        <v>1</v>
      </c>
      <c r="E299" s="23">
        <v>39.5</v>
      </c>
      <c r="F299" s="23">
        <f t="shared" si="20"/>
        <v>39.5</v>
      </c>
      <c r="G299" s="63">
        <f t="shared" si="21"/>
        <v>6.583333333333333</v>
      </c>
      <c r="H299" s="22" t="s">
        <v>19</v>
      </c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 spans="1:26" x14ac:dyDescent="0.2">
      <c r="A300" s="22">
        <v>194374129563</v>
      </c>
      <c r="B300" s="22" t="s">
        <v>345</v>
      </c>
      <c r="C300" s="23" t="s">
        <v>18</v>
      </c>
      <c r="D300" s="22">
        <v>2</v>
      </c>
      <c r="E300" s="23">
        <v>58</v>
      </c>
      <c r="F300" s="23">
        <f t="shared" si="20"/>
        <v>116</v>
      </c>
      <c r="G300" s="63">
        <f t="shared" si="21"/>
        <v>19.333333333333332</v>
      </c>
      <c r="H300" s="22" t="s">
        <v>30</v>
      </c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 spans="1:26" x14ac:dyDescent="0.2">
      <c r="A301" s="22">
        <v>193465607157</v>
      </c>
      <c r="B301" s="22" t="s">
        <v>346</v>
      </c>
      <c r="C301" s="23" t="s">
        <v>18</v>
      </c>
      <c r="D301" s="22">
        <v>1</v>
      </c>
      <c r="E301" s="23">
        <v>78</v>
      </c>
      <c r="F301" s="23">
        <f t="shared" si="20"/>
        <v>78</v>
      </c>
      <c r="G301" s="63">
        <f t="shared" si="21"/>
        <v>13</v>
      </c>
      <c r="H301" s="22" t="s">
        <v>30</v>
      </c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 spans="1:26" x14ac:dyDescent="0.2">
      <c r="A302" s="22">
        <v>190380197220</v>
      </c>
      <c r="B302" s="22" t="s">
        <v>347</v>
      </c>
      <c r="C302" s="23" t="s">
        <v>18</v>
      </c>
      <c r="D302" s="22">
        <v>2</v>
      </c>
      <c r="E302" s="23">
        <v>88</v>
      </c>
      <c r="F302" s="23">
        <f t="shared" si="20"/>
        <v>176</v>
      </c>
      <c r="G302" s="63">
        <f t="shared" si="21"/>
        <v>29.333333333333332</v>
      </c>
      <c r="H302" s="22" t="s">
        <v>30</v>
      </c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 spans="1:26" x14ac:dyDescent="0.2">
      <c r="A303" s="22">
        <v>732997025703</v>
      </c>
      <c r="B303" s="22" t="s">
        <v>62</v>
      </c>
      <c r="C303" s="23" t="s">
        <v>18</v>
      </c>
      <c r="D303" s="22">
        <v>1</v>
      </c>
      <c r="E303" s="23">
        <v>99.5</v>
      </c>
      <c r="F303" s="23">
        <f t="shared" si="20"/>
        <v>99.5</v>
      </c>
      <c r="G303" s="63">
        <f t="shared" si="21"/>
        <v>16.583333333333332</v>
      </c>
      <c r="H303" s="22" t="s">
        <v>19</v>
      </c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 spans="1:26" x14ac:dyDescent="0.2">
      <c r="A304" s="22">
        <v>732996261973</v>
      </c>
      <c r="B304" s="22" t="s">
        <v>348</v>
      </c>
      <c r="C304" s="23" t="s">
        <v>18</v>
      </c>
      <c r="D304" s="22">
        <v>1</v>
      </c>
      <c r="E304" s="23">
        <v>79.5</v>
      </c>
      <c r="F304" s="23">
        <f t="shared" si="20"/>
        <v>79.5</v>
      </c>
      <c r="G304" s="63">
        <f t="shared" si="21"/>
        <v>13.25</v>
      </c>
      <c r="H304" s="22" t="s">
        <v>19</v>
      </c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 spans="1:26" x14ac:dyDescent="0.2">
      <c r="A305" s="22">
        <v>194374078113</v>
      </c>
      <c r="B305" s="22" t="s">
        <v>349</v>
      </c>
      <c r="C305" s="23" t="s">
        <v>18</v>
      </c>
      <c r="D305" s="22">
        <v>4</v>
      </c>
      <c r="E305" s="23">
        <v>78</v>
      </c>
      <c r="F305" s="23">
        <f t="shared" si="20"/>
        <v>312</v>
      </c>
      <c r="G305" s="63">
        <f t="shared" si="21"/>
        <v>52</v>
      </c>
      <c r="H305" s="22" t="s">
        <v>30</v>
      </c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 spans="1:26" x14ac:dyDescent="0.2">
      <c r="A306" s="22">
        <v>732996053370</v>
      </c>
      <c r="B306" s="22" t="s">
        <v>350</v>
      </c>
      <c r="C306" s="23" t="s">
        <v>18</v>
      </c>
      <c r="D306" s="22">
        <v>1</v>
      </c>
      <c r="E306" s="23">
        <v>74.5</v>
      </c>
      <c r="F306" s="23">
        <f t="shared" si="20"/>
        <v>74.5</v>
      </c>
      <c r="G306" s="63">
        <f t="shared" si="21"/>
        <v>12.416666666666666</v>
      </c>
      <c r="H306" s="22" t="s">
        <v>60</v>
      </c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spans="1:26" x14ac:dyDescent="0.2">
      <c r="A307" s="22">
        <v>732996281186</v>
      </c>
      <c r="B307" s="22" t="s">
        <v>351</v>
      </c>
      <c r="C307" s="23" t="s">
        <v>18</v>
      </c>
      <c r="D307" s="22">
        <v>1</v>
      </c>
      <c r="E307" s="23">
        <v>69.5</v>
      </c>
      <c r="F307" s="23">
        <f t="shared" si="20"/>
        <v>69.5</v>
      </c>
      <c r="G307" s="63">
        <f t="shared" si="21"/>
        <v>11.583333333333334</v>
      </c>
      <c r="H307" s="22" t="s">
        <v>19</v>
      </c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 spans="1:26" x14ac:dyDescent="0.2">
      <c r="A308" s="22">
        <v>193465183811</v>
      </c>
      <c r="B308" s="22" t="s">
        <v>352</v>
      </c>
      <c r="C308" s="23" t="s">
        <v>18</v>
      </c>
      <c r="D308" s="22">
        <v>1</v>
      </c>
      <c r="E308" s="23">
        <v>68</v>
      </c>
      <c r="F308" s="23">
        <f t="shared" si="20"/>
        <v>68</v>
      </c>
      <c r="G308" s="63">
        <f t="shared" si="21"/>
        <v>11.333333333333334</v>
      </c>
      <c r="H308" s="22" t="s">
        <v>30</v>
      </c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 spans="1:26" x14ac:dyDescent="0.2">
      <c r="A309" s="22">
        <v>193465242051</v>
      </c>
      <c r="B309" s="22" t="s">
        <v>353</v>
      </c>
      <c r="C309" s="23" t="s">
        <v>18</v>
      </c>
      <c r="D309" s="22">
        <v>1</v>
      </c>
      <c r="E309" s="23">
        <v>48</v>
      </c>
      <c r="F309" s="23">
        <f t="shared" si="20"/>
        <v>48</v>
      </c>
      <c r="G309" s="63">
        <f t="shared" si="21"/>
        <v>8</v>
      </c>
      <c r="H309" s="22" t="s">
        <v>30</v>
      </c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 spans="1:26" x14ac:dyDescent="0.2">
      <c r="A310" s="22">
        <v>732996328287</v>
      </c>
      <c r="B310" s="22" t="s">
        <v>146</v>
      </c>
      <c r="C310" s="23" t="s">
        <v>18</v>
      </c>
      <c r="D310" s="22">
        <v>2</v>
      </c>
      <c r="E310" s="23">
        <v>49.5</v>
      </c>
      <c r="F310" s="23">
        <f t="shared" si="20"/>
        <v>99</v>
      </c>
      <c r="G310" s="63">
        <f t="shared" si="21"/>
        <v>16.5</v>
      </c>
      <c r="H310" s="22" t="s">
        <v>119</v>
      </c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spans="1:26" x14ac:dyDescent="0.2">
      <c r="A311" s="22">
        <v>732996328300</v>
      </c>
      <c r="B311" s="22" t="s">
        <v>146</v>
      </c>
      <c r="C311" s="23" t="s">
        <v>18</v>
      </c>
      <c r="D311" s="22">
        <v>3</v>
      </c>
      <c r="E311" s="23">
        <v>49.5</v>
      </c>
      <c r="F311" s="23">
        <f t="shared" si="20"/>
        <v>148.5</v>
      </c>
      <c r="G311" s="63">
        <f t="shared" si="21"/>
        <v>24.75</v>
      </c>
      <c r="H311" s="22" t="s">
        <v>119</v>
      </c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 spans="1:26" x14ac:dyDescent="0.2">
      <c r="A312" s="22">
        <v>884094344840</v>
      </c>
      <c r="B312" s="22" t="s">
        <v>354</v>
      </c>
      <c r="C312" s="23" t="s">
        <v>18</v>
      </c>
      <c r="D312" s="22">
        <v>1</v>
      </c>
      <c r="E312" s="23">
        <v>320</v>
      </c>
      <c r="F312" s="23">
        <f t="shared" si="20"/>
        <v>320</v>
      </c>
      <c r="G312" s="63">
        <f t="shared" si="21"/>
        <v>53.333333333333336</v>
      </c>
      <c r="H312" s="22" t="s">
        <v>41</v>
      </c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 spans="1:26" x14ac:dyDescent="0.2">
      <c r="A313" s="22">
        <v>732996079912</v>
      </c>
      <c r="B313" s="22" t="s">
        <v>355</v>
      </c>
      <c r="C313" s="23" t="s">
        <v>18</v>
      </c>
      <c r="D313" s="22">
        <v>1</v>
      </c>
      <c r="E313" s="23">
        <v>44.5</v>
      </c>
      <c r="F313" s="23">
        <f t="shared" si="20"/>
        <v>44.5</v>
      </c>
      <c r="G313" s="63">
        <f t="shared" si="21"/>
        <v>7.416666666666667</v>
      </c>
      <c r="H313" s="22" t="s">
        <v>119</v>
      </c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 spans="1:26" x14ac:dyDescent="0.2">
      <c r="A314" s="22">
        <v>732995718348</v>
      </c>
      <c r="B314" s="22" t="s">
        <v>356</v>
      </c>
      <c r="C314" s="23" t="s">
        <v>18</v>
      </c>
      <c r="D314" s="22">
        <v>1</v>
      </c>
      <c r="E314" s="23">
        <v>39.5</v>
      </c>
      <c r="F314" s="23">
        <f t="shared" si="20"/>
        <v>39.5</v>
      </c>
      <c r="G314" s="63">
        <f t="shared" si="21"/>
        <v>6.583333333333333</v>
      </c>
      <c r="H314" s="22" t="s">
        <v>119</v>
      </c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spans="1:26" x14ac:dyDescent="0.2">
      <c r="A315" s="22">
        <v>732996325668</v>
      </c>
      <c r="B315" s="22" t="s">
        <v>357</v>
      </c>
      <c r="C315" s="23" t="s">
        <v>18</v>
      </c>
      <c r="D315" s="22">
        <v>1</v>
      </c>
      <c r="E315" s="23">
        <v>39</v>
      </c>
      <c r="F315" s="23">
        <f t="shared" si="20"/>
        <v>39</v>
      </c>
      <c r="G315" s="63">
        <f t="shared" si="21"/>
        <v>6.5</v>
      </c>
      <c r="H315" s="22" t="s">
        <v>119</v>
      </c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 spans="1:26" x14ac:dyDescent="0.2">
      <c r="A316" s="22">
        <v>884094447237</v>
      </c>
      <c r="B316" s="22" t="s">
        <v>358</v>
      </c>
      <c r="C316" s="23" t="s">
        <v>18</v>
      </c>
      <c r="D316" s="22">
        <v>1</v>
      </c>
      <c r="E316" s="23">
        <v>200</v>
      </c>
      <c r="F316" s="23">
        <f t="shared" si="20"/>
        <v>200</v>
      </c>
      <c r="G316" s="63">
        <f t="shared" si="21"/>
        <v>33.333333333333336</v>
      </c>
      <c r="H316" s="22" t="s">
        <v>41</v>
      </c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 spans="1:26" x14ac:dyDescent="0.2">
      <c r="A317" s="22">
        <v>882909821241</v>
      </c>
      <c r="B317" s="22" t="s">
        <v>359</v>
      </c>
      <c r="C317" s="23" t="s">
        <v>18</v>
      </c>
      <c r="D317" s="22">
        <v>1</v>
      </c>
      <c r="E317" s="23">
        <v>99.5</v>
      </c>
      <c r="F317" s="23">
        <f t="shared" si="20"/>
        <v>99.5</v>
      </c>
      <c r="G317" s="63">
        <f t="shared" si="21"/>
        <v>16.583333333333332</v>
      </c>
      <c r="H317" s="22" t="s">
        <v>41</v>
      </c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 spans="1:26" x14ac:dyDescent="0.2">
      <c r="A318" s="22">
        <v>706257617717</v>
      </c>
      <c r="B318" s="22" t="s">
        <v>360</v>
      </c>
      <c r="C318" s="23" t="s">
        <v>18</v>
      </c>
      <c r="D318" s="22">
        <v>1</v>
      </c>
      <c r="E318" s="23">
        <v>99.5</v>
      </c>
      <c r="F318" s="23">
        <f t="shared" si="20"/>
        <v>99.5</v>
      </c>
      <c r="G318" s="63">
        <f t="shared" si="21"/>
        <v>16.583333333333332</v>
      </c>
      <c r="H318" s="22" t="s">
        <v>60</v>
      </c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 spans="1:26" x14ac:dyDescent="0.2">
      <c r="A319" s="22">
        <v>732996169910</v>
      </c>
      <c r="B319" s="22" t="s">
        <v>361</v>
      </c>
      <c r="C319" s="23" t="s">
        <v>18</v>
      </c>
      <c r="D319" s="22">
        <v>1</v>
      </c>
      <c r="E319" s="23">
        <v>59.5</v>
      </c>
      <c r="F319" s="23">
        <f t="shared" si="20"/>
        <v>59.5</v>
      </c>
      <c r="G319" s="63">
        <f t="shared" si="21"/>
        <v>9.9166666666666661</v>
      </c>
      <c r="H319" s="22" t="s">
        <v>60</v>
      </c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 spans="1:26" x14ac:dyDescent="0.2">
      <c r="A320" s="22">
        <v>885032264121</v>
      </c>
      <c r="B320" s="22" t="s">
        <v>362</v>
      </c>
      <c r="C320" s="23" t="s">
        <v>18</v>
      </c>
      <c r="D320" s="22">
        <v>1</v>
      </c>
      <c r="E320" s="23">
        <v>145</v>
      </c>
      <c r="F320" s="23">
        <f t="shared" si="20"/>
        <v>145</v>
      </c>
      <c r="G320" s="63">
        <f t="shared" si="21"/>
        <v>24.166666666666668</v>
      </c>
      <c r="H320" s="22" t="s">
        <v>41</v>
      </c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spans="1:26" x14ac:dyDescent="0.2">
      <c r="A321" s="22">
        <v>732996546278</v>
      </c>
      <c r="B321" s="22" t="s">
        <v>57</v>
      </c>
      <c r="C321" s="23" t="s">
        <v>18</v>
      </c>
      <c r="D321" s="22">
        <v>1</v>
      </c>
      <c r="E321" s="23">
        <v>59.5</v>
      </c>
      <c r="F321" s="23">
        <f t="shared" si="20"/>
        <v>59.5</v>
      </c>
      <c r="G321" s="63">
        <f t="shared" si="21"/>
        <v>9.9166666666666661</v>
      </c>
      <c r="H321" s="22" t="s">
        <v>19</v>
      </c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 spans="1:26" x14ac:dyDescent="0.2">
      <c r="A322" s="22">
        <v>732996245867</v>
      </c>
      <c r="B322" s="22" t="s">
        <v>58</v>
      </c>
      <c r="C322" s="23" t="s">
        <v>18</v>
      </c>
      <c r="D322" s="22">
        <v>1</v>
      </c>
      <c r="E322" s="23">
        <v>69.5</v>
      </c>
      <c r="F322" s="23">
        <f t="shared" si="20"/>
        <v>69.5</v>
      </c>
      <c r="G322" s="63">
        <f t="shared" si="21"/>
        <v>11.583333333333334</v>
      </c>
      <c r="H322" s="22" t="s">
        <v>19</v>
      </c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 spans="1:26" x14ac:dyDescent="0.2">
      <c r="A323" s="22">
        <v>732996527550</v>
      </c>
      <c r="B323" s="22" t="s">
        <v>363</v>
      </c>
      <c r="C323" s="23" t="s">
        <v>18</v>
      </c>
      <c r="D323" s="22">
        <v>1</v>
      </c>
      <c r="E323" s="23">
        <v>59.5</v>
      </c>
      <c r="F323" s="23">
        <f t="shared" si="20"/>
        <v>59.5</v>
      </c>
      <c r="G323" s="63">
        <f t="shared" si="21"/>
        <v>9.9166666666666661</v>
      </c>
      <c r="H323" s="22" t="s">
        <v>60</v>
      </c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 spans="1:26" x14ac:dyDescent="0.2">
      <c r="A324" s="22">
        <v>193465242150</v>
      </c>
      <c r="B324" s="22" t="s">
        <v>353</v>
      </c>
      <c r="C324" s="23" t="s">
        <v>18</v>
      </c>
      <c r="D324" s="22">
        <v>1</v>
      </c>
      <c r="E324" s="23">
        <v>48</v>
      </c>
      <c r="F324" s="23">
        <f t="shared" si="20"/>
        <v>48</v>
      </c>
      <c r="G324" s="63">
        <f t="shared" si="21"/>
        <v>8</v>
      </c>
      <c r="H324" s="22" t="s">
        <v>30</v>
      </c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 spans="1:26" x14ac:dyDescent="0.2">
      <c r="A325" s="22">
        <v>193465355362</v>
      </c>
      <c r="B325" s="22" t="s">
        <v>364</v>
      </c>
      <c r="C325" s="23" t="s">
        <v>18</v>
      </c>
      <c r="D325" s="22">
        <v>1</v>
      </c>
      <c r="E325" s="23">
        <v>38</v>
      </c>
      <c r="F325" s="23">
        <f t="shared" si="20"/>
        <v>38</v>
      </c>
      <c r="G325" s="63">
        <f t="shared" si="21"/>
        <v>6.333333333333333</v>
      </c>
      <c r="H325" s="22" t="s">
        <v>30</v>
      </c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 spans="1:26" x14ac:dyDescent="0.2">
      <c r="A326" s="22">
        <v>732996261980</v>
      </c>
      <c r="B326" s="22" t="s">
        <v>348</v>
      </c>
      <c r="C326" s="23" t="s">
        <v>18</v>
      </c>
      <c r="D326" s="22">
        <v>1</v>
      </c>
      <c r="E326" s="23">
        <v>79.5</v>
      </c>
      <c r="F326" s="23">
        <f t="shared" si="20"/>
        <v>79.5</v>
      </c>
      <c r="G326" s="63">
        <f t="shared" si="21"/>
        <v>13.25</v>
      </c>
      <c r="H326" s="22" t="s">
        <v>19</v>
      </c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 spans="1:26" x14ac:dyDescent="0.2">
      <c r="A327" s="22">
        <v>732996258843</v>
      </c>
      <c r="B327" s="22" t="s">
        <v>98</v>
      </c>
      <c r="C327" s="23" t="s">
        <v>18</v>
      </c>
      <c r="D327" s="22">
        <v>1</v>
      </c>
      <c r="E327" s="23">
        <v>99.5</v>
      </c>
      <c r="F327" s="23">
        <f t="shared" si="20"/>
        <v>99.5</v>
      </c>
      <c r="G327" s="63">
        <f t="shared" si="21"/>
        <v>16.583333333333332</v>
      </c>
      <c r="H327" s="22" t="s">
        <v>19</v>
      </c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 spans="1:26" x14ac:dyDescent="0.2">
      <c r="A328" s="22">
        <v>732996395944</v>
      </c>
      <c r="B328" s="22" t="s">
        <v>365</v>
      </c>
      <c r="C328" s="23" t="s">
        <v>18</v>
      </c>
      <c r="D328" s="22">
        <v>1</v>
      </c>
      <c r="E328" s="23">
        <v>63.5</v>
      </c>
      <c r="F328" s="23">
        <f t="shared" si="20"/>
        <v>63.5</v>
      </c>
      <c r="G328" s="63">
        <f t="shared" si="21"/>
        <v>10.583333333333334</v>
      </c>
      <c r="H328" s="22" t="s">
        <v>60</v>
      </c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 spans="1:26" x14ac:dyDescent="0.2">
      <c r="A329" s="22">
        <v>193465579959</v>
      </c>
      <c r="B329" s="22" t="s">
        <v>180</v>
      </c>
      <c r="C329" s="23" t="s">
        <v>18</v>
      </c>
      <c r="D329" s="22">
        <v>1</v>
      </c>
      <c r="E329" s="23">
        <v>48</v>
      </c>
      <c r="F329" s="23">
        <f t="shared" si="20"/>
        <v>48</v>
      </c>
      <c r="G329" s="63">
        <f t="shared" si="21"/>
        <v>8</v>
      </c>
      <c r="H329" s="22" t="s">
        <v>30</v>
      </c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 spans="1:26" x14ac:dyDescent="0.2">
      <c r="A330" s="22">
        <v>732996254616</v>
      </c>
      <c r="B330" s="22" t="s">
        <v>366</v>
      </c>
      <c r="C330" s="23" t="s">
        <v>18</v>
      </c>
      <c r="D330" s="22">
        <v>1</v>
      </c>
      <c r="E330" s="23">
        <v>89.5</v>
      </c>
      <c r="F330" s="23">
        <f t="shared" si="20"/>
        <v>89.5</v>
      </c>
      <c r="G330" s="63">
        <f t="shared" si="21"/>
        <v>14.916666666666666</v>
      </c>
      <c r="H330" s="22" t="s">
        <v>19</v>
      </c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 spans="1:26" x14ac:dyDescent="0.2">
      <c r="A331" s="22">
        <v>732996293622</v>
      </c>
      <c r="B331" s="22" t="s">
        <v>367</v>
      </c>
      <c r="C331" s="23" t="s">
        <v>18</v>
      </c>
      <c r="D331" s="22">
        <v>1</v>
      </c>
      <c r="E331" s="23">
        <v>49.5</v>
      </c>
      <c r="F331" s="23">
        <f t="shared" si="20"/>
        <v>49.5</v>
      </c>
      <c r="G331" s="63">
        <f t="shared" si="21"/>
        <v>8.25</v>
      </c>
      <c r="H331" s="22" t="s">
        <v>19</v>
      </c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 spans="1:26" x14ac:dyDescent="0.2">
      <c r="A332" s="22">
        <v>732996332536</v>
      </c>
      <c r="B332" s="22" t="s">
        <v>95</v>
      </c>
      <c r="C332" s="23" t="s">
        <v>18</v>
      </c>
      <c r="D332" s="22">
        <v>1</v>
      </c>
      <c r="E332" s="23">
        <v>69.5</v>
      </c>
      <c r="F332" s="23">
        <f t="shared" si="20"/>
        <v>69.5</v>
      </c>
      <c r="G332" s="63">
        <f t="shared" si="21"/>
        <v>11.583333333333334</v>
      </c>
      <c r="H332" s="22" t="s">
        <v>19</v>
      </c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 spans="1:26" x14ac:dyDescent="0.2">
      <c r="A333" s="22">
        <v>732996297996</v>
      </c>
      <c r="B333" s="22" t="s">
        <v>218</v>
      </c>
      <c r="C333" s="23" t="s">
        <v>18</v>
      </c>
      <c r="D333" s="22">
        <v>1</v>
      </c>
      <c r="E333" s="23">
        <v>54.5</v>
      </c>
      <c r="F333" s="23">
        <f t="shared" si="20"/>
        <v>54.5</v>
      </c>
      <c r="G333" s="63">
        <f t="shared" si="21"/>
        <v>9.0833333333333339</v>
      </c>
      <c r="H333" s="22" t="s">
        <v>19</v>
      </c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 spans="1:26" x14ac:dyDescent="0.2">
      <c r="A334" s="22">
        <v>190380788886</v>
      </c>
      <c r="B334" s="22" t="s">
        <v>368</v>
      </c>
      <c r="C334" s="23" t="s">
        <v>18</v>
      </c>
      <c r="D334" s="22">
        <v>1</v>
      </c>
      <c r="E334" s="23">
        <v>30</v>
      </c>
      <c r="F334" s="23">
        <f t="shared" si="20"/>
        <v>30</v>
      </c>
      <c r="G334" s="63">
        <f t="shared" si="21"/>
        <v>5</v>
      </c>
      <c r="H334" s="22" t="s">
        <v>30</v>
      </c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 spans="1:26" x14ac:dyDescent="0.2">
      <c r="A335" s="22">
        <v>190383513973</v>
      </c>
      <c r="B335" s="22" t="s">
        <v>369</v>
      </c>
      <c r="C335" s="23" t="s">
        <v>18</v>
      </c>
      <c r="D335" s="22">
        <v>1</v>
      </c>
      <c r="E335" s="23">
        <v>20</v>
      </c>
      <c r="F335" s="23">
        <f t="shared" si="20"/>
        <v>20</v>
      </c>
      <c r="G335" s="63">
        <f t="shared" si="21"/>
        <v>3.3333333333333335</v>
      </c>
      <c r="H335" s="22" t="s">
        <v>30</v>
      </c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 spans="1:26" x14ac:dyDescent="0.2">
      <c r="A336" s="42" t="s">
        <v>35</v>
      </c>
      <c r="B336" s="47" t="s">
        <v>370</v>
      </c>
      <c r="C336" s="43"/>
      <c r="D336" s="44"/>
      <c r="E336" s="43"/>
      <c r="F336" s="43"/>
      <c r="G336" s="64"/>
      <c r="H336" s="44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 spans="1:26" ht="15.75" customHeight="1" x14ac:dyDescent="0.25">
      <c r="A337" s="48">
        <v>193465583901</v>
      </c>
      <c r="B337" s="48" t="s">
        <v>254</v>
      </c>
      <c r="C337" s="49" t="s">
        <v>18</v>
      </c>
      <c r="D337" s="48">
        <v>1</v>
      </c>
      <c r="E337" s="49">
        <v>58</v>
      </c>
      <c r="F337" s="23">
        <f t="shared" ref="F337:F392" si="22">D337*E337</f>
        <v>58</v>
      </c>
      <c r="G337" s="63">
        <f t="shared" ref="G337:G392" si="23">F337/6</f>
        <v>9.6666666666666661</v>
      </c>
      <c r="H337" s="48" t="s">
        <v>30</v>
      </c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 spans="1:26" ht="15.75" customHeight="1" x14ac:dyDescent="0.25">
      <c r="A338" s="48">
        <v>732996484136</v>
      </c>
      <c r="B338" s="48" t="s">
        <v>371</v>
      </c>
      <c r="C338" s="49" t="s">
        <v>18</v>
      </c>
      <c r="D338" s="48">
        <v>1</v>
      </c>
      <c r="E338" s="49">
        <v>69.5</v>
      </c>
      <c r="F338" s="23">
        <f t="shared" si="22"/>
        <v>69.5</v>
      </c>
      <c r="G338" s="63">
        <f t="shared" si="23"/>
        <v>11.583333333333334</v>
      </c>
      <c r="H338" s="48" t="s">
        <v>19</v>
      </c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 spans="1:26" ht="15.75" customHeight="1" x14ac:dyDescent="0.25">
      <c r="A339" s="48">
        <v>706258478652</v>
      </c>
      <c r="B339" s="48" t="s">
        <v>372</v>
      </c>
      <c r="C339" s="49" t="s">
        <v>18</v>
      </c>
      <c r="D339" s="48">
        <v>1</v>
      </c>
      <c r="E339" s="49">
        <v>39.5</v>
      </c>
      <c r="F339" s="23">
        <f t="shared" si="22"/>
        <v>39.5</v>
      </c>
      <c r="G339" s="63">
        <f t="shared" si="23"/>
        <v>6.583333333333333</v>
      </c>
      <c r="H339" s="48" t="s">
        <v>19</v>
      </c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 spans="1:26" ht="15.75" customHeight="1" x14ac:dyDescent="0.25">
      <c r="A340" s="48">
        <v>193465231550</v>
      </c>
      <c r="B340" s="48" t="s">
        <v>373</v>
      </c>
      <c r="C340" s="49" t="s">
        <v>18</v>
      </c>
      <c r="D340" s="48">
        <v>1</v>
      </c>
      <c r="E340" s="49">
        <v>128</v>
      </c>
      <c r="F340" s="23">
        <f t="shared" si="22"/>
        <v>128</v>
      </c>
      <c r="G340" s="63">
        <f t="shared" si="23"/>
        <v>21.333333333333332</v>
      </c>
      <c r="H340" s="48" t="s">
        <v>30</v>
      </c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 spans="1:26" ht="15.75" customHeight="1" x14ac:dyDescent="0.25">
      <c r="A341" s="48">
        <v>193465368928</v>
      </c>
      <c r="B341" s="48" t="s">
        <v>374</v>
      </c>
      <c r="C341" s="49" t="s">
        <v>18</v>
      </c>
      <c r="D341" s="48">
        <v>1</v>
      </c>
      <c r="E341" s="49">
        <v>58</v>
      </c>
      <c r="F341" s="23">
        <f t="shared" si="22"/>
        <v>58</v>
      </c>
      <c r="G341" s="63">
        <f t="shared" si="23"/>
        <v>9.6666666666666661</v>
      </c>
      <c r="H341" s="48" t="s">
        <v>30</v>
      </c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 spans="1:26" ht="15.75" customHeight="1" x14ac:dyDescent="0.25">
      <c r="A342" s="48">
        <v>193465583918</v>
      </c>
      <c r="B342" s="48" t="s">
        <v>254</v>
      </c>
      <c r="C342" s="49" t="s">
        <v>18</v>
      </c>
      <c r="D342" s="48">
        <v>1</v>
      </c>
      <c r="E342" s="49">
        <v>58</v>
      </c>
      <c r="F342" s="23">
        <f t="shared" si="22"/>
        <v>58</v>
      </c>
      <c r="G342" s="63">
        <f t="shared" si="23"/>
        <v>9.6666666666666661</v>
      </c>
      <c r="H342" s="48" t="s">
        <v>30</v>
      </c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 spans="1:26" ht="15.75" customHeight="1" x14ac:dyDescent="0.25">
      <c r="A343" s="48">
        <v>193465182647</v>
      </c>
      <c r="B343" s="48" t="s">
        <v>375</v>
      </c>
      <c r="C343" s="49" t="s">
        <v>18</v>
      </c>
      <c r="D343" s="48">
        <v>1</v>
      </c>
      <c r="E343" s="49">
        <v>68</v>
      </c>
      <c r="F343" s="23">
        <f t="shared" si="22"/>
        <v>68</v>
      </c>
      <c r="G343" s="63">
        <f t="shared" si="23"/>
        <v>11.333333333333334</v>
      </c>
      <c r="H343" s="48" t="s">
        <v>30</v>
      </c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 spans="1:26" ht="15.75" customHeight="1" x14ac:dyDescent="0.25">
      <c r="A344" s="48">
        <v>635273605784</v>
      </c>
      <c r="B344" s="48" t="s">
        <v>376</v>
      </c>
      <c r="C344" s="49" t="s">
        <v>18</v>
      </c>
      <c r="D344" s="48">
        <v>1</v>
      </c>
      <c r="E344" s="49">
        <v>89</v>
      </c>
      <c r="F344" s="23">
        <f t="shared" si="22"/>
        <v>89</v>
      </c>
      <c r="G344" s="63">
        <f t="shared" si="23"/>
        <v>14.833333333333334</v>
      </c>
      <c r="H344" s="48" t="s">
        <v>322</v>
      </c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 spans="1:26" ht="15.75" customHeight="1" x14ac:dyDescent="0.25">
      <c r="A345" s="48">
        <v>732996824345</v>
      </c>
      <c r="B345" s="48" t="s">
        <v>377</v>
      </c>
      <c r="C345" s="49" t="s">
        <v>18</v>
      </c>
      <c r="D345" s="48">
        <v>1</v>
      </c>
      <c r="E345" s="49">
        <v>49.5</v>
      </c>
      <c r="F345" s="23">
        <f t="shared" si="22"/>
        <v>49.5</v>
      </c>
      <c r="G345" s="63">
        <f t="shared" si="23"/>
        <v>8.25</v>
      </c>
      <c r="H345" s="48" t="s">
        <v>19</v>
      </c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 spans="1:26" ht="15.75" customHeight="1" x14ac:dyDescent="0.25">
      <c r="A346" s="48">
        <v>193465601483</v>
      </c>
      <c r="B346" s="48" t="s">
        <v>74</v>
      </c>
      <c r="C346" s="49" t="s">
        <v>18</v>
      </c>
      <c r="D346" s="48">
        <v>1</v>
      </c>
      <c r="E346" s="49">
        <v>58</v>
      </c>
      <c r="F346" s="23">
        <f t="shared" si="22"/>
        <v>58</v>
      </c>
      <c r="G346" s="63">
        <f t="shared" si="23"/>
        <v>9.6666666666666661</v>
      </c>
      <c r="H346" s="48" t="s">
        <v>30</v>
      </c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 spans="1:26" ht="15.75" customHeight="1" x14ac:dyDescent="0.25">
      <c r="A347" s="48">
        <v>193465579980</v>
      </c>
      <c r="B347" s="48" t="s">
        <v>180</v>
      </c>
      <c r="C347" s="49" t="s">
        <v>18</v>
      </c>
      <c r="D347" s="48">
        <v>1</v>
      </c>
      <c r="E347" s="49">
        <v>48</v>
      </c>
      <c r="F347" s="23">
        <f t="shared" si="22"/>
        <v>48</v>
      </c>
      <c r="G347" s="63">
        <f t="shared" si="23"/>
        <v>8</v>
      </c>
      <c r="H347" s="48" t="s">
        <v>30</v>
      </c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 spans="1:26" ht="15.75" customHeight="1" x14ac:dyDescent="0.25">
      <c r="A348" s="48">
        <v>193465408419</v>
      </c>
      <c r="B348" s="48" t="s">
        <v>378</v>
      </c>
      <c r="C348" s="49" t="s">
        <v>18</v>
      </c>
      <c r="D348" s="48">
        <v>1</v>
      </c>
      <c r="E348" s="49">
        <v>68</v>
      </c>
      <c r="F348" s="23">
        <f t="shared" si="22"/>
        <v>68</v>
      </c>
      <c r="G348" s="63">
        <f t="shared" si="23"/>
        <v>11.333333333333334</v>
      </c>
      <c r="H348" s="48" t="s">
        <v>30</v>
      </c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 spans="1:26" ht="15.75" customHeight="1" x14ac:dyDescent="0.25">
      <c r="A349" s="48">
        <v>884094373192</v>
      </c>
      <c r="B349" s="48" t="s">
        <v>379</v>
      </c>
      <c r="C349" s="49" t="s">
        <v>18</v>
      </c>
      <c r="D349" s="48">
        <v>1</v>
      </c>
      <c r="E349" s="49">
        <v>190</v>
      </c>
      <c r="F349" s="23">
        <f t="shared" si="22"/>
        <v>190</v>
      </c>
      <c r="G349" s="63">
        <f t="shared" si="23"/>
        <v>31.666666666666668</v>
      </c>
      <c r="H349" s="48" t="s">
        <v>41</v>
      </c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 spans="1:26" ht="15.75" customHeight="1" x14ac:dyDescent="0.25">
      <c r="A350" s="48">
        <v>193465303837</v>
      </c>
      <c r="B350" s="48" t="s">
        <v>380</v>
      </c>
      <c r="C350" s="49" t="s">
        <v>18</v>
      </c>
      <c r="D350" s="48">
        <v>1</v>
      </c>
      <c r="E350" s="49">
        <v>58</v>
      </c>
      <c r="F350" s="23">
        <f t="shared" si="22"/>
        <v>58</v>
      </c>
      <c r="G350" s="63">
        <f t="shared" si="23"/>
        <v>9.6666666666666661</v>
      </c>
      <c r="H350" s="48" t="s">
        <v>30</v>
      </c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 spans="1:26" ht="15.75" customHeight="1" x14ac:dyDescent="0.25">
      <c r="A351" s="48">
        <v>635273612126</v>
      </c>
      <c r="B351" s="48" t="s">
        <v>376</v>
      </c>
      <c r="C351" s="49" t="s">
        <v>18</v>
      </c>
      <c r="D351" s="48">
        <v>1</v>
      </c>
      <c r="E351" s="49">
        <v>89</v>
      </c>
      <c r="F351" s="23">
        <f t="shared" si="22"/>
        <v>89</v>
      </c>
      <c r="G351" s="63">
        <f t="shared" si="23"/>
        <v>14.833333333333334</v>
      </c>
      <c r="H351" s="48" t="s">
        <v>322</v>
      </c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 spans="1:26" ht="15.75" customHeight="1" x14ac:dyDescent="0.25">
      <c r="A352" s="48">
        <v>635273605821</v>
      </c>
      <c r="B352" s="48" t="s">
        <v>376</v>
      </c>
      <c r="C352" s="49" t="s">
        <v>18</v>
      </c>
      <c r="D352" s="48">
        <v>1</v>
      </c>
      <c r="E352" s="49">
        <v>89</v>
      </c>
      <c r="F352" s="23">
        <f t="shared" si="22"/>
        <v>89</v>
      </c>
      <c r="G352" s="63">
        <f t="shared" si="23"/>
        <v>14.833333333333334</v>
      </c>
      <c r="H352" s="48" t="s">
        <v>322</v>
      </c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 spans="1:26" ht="15.75" customHeight="1" x14ac:dyDescent="0.25">
      <c r="A353" s="48">
        <v>889177432506</v>
      </c>
      <c r="B353" s="48" t="s">
        <v>381</v>
      </c>
      <c r="C353" s="49" t="s">
        <v>18</v>
      </c>
      <c r="D353" s="48">
        <v>1</v>
      </c>
      <c r="E353" s="49">
        <v>75</v>
      </c>
      <c r="F353" s="23">
        <f t="shared" si="22"/>
        <v>75</v>
      </c>
      <c r="G353" s="63">
        <f t="shared" si="23"/>
        <v>12.5</v>
      </c>
      <c r="H353" s="48" t="s">
        <v>317</v>
      </c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 spans="1:26" ht="15.75" customHeight="1" x14ac:dyDescent="0.25">
      <c r="A354" s="48">
        <v>193465269454</v>
      </c>
      <c r="B354" s="48" t="s">
        <v>382</v>
      </c>
      <c r="C354" s="49" t="s">
        <v>18</v>
      </c>
      <c r="D354" s="48">
        <v>1</v>
      </c>
      <c r="E354" s="49">
        <v>78</v>
      </c>
      <c r="F354" s="23">
        <f t="shared" si="22"/>
        <v>78</v>
      </c>
      <c r="G354" s="63">
        <f t="shared" si="23"/>
        <v>13</v>
      </c>
      <c r="H354" s="48" t="s">
        <v>30</v>
      </c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 spans="1:26" ht="15.75" customHeight="1" x14ac:dyDescent="0.25">
      <c r="A355" s="48">
        <v>635273605777</v>
      </c>
      <c r="B355" s="48" t="s">
        <v>376</v>
      </c>
      <c r="C355" s="49" t="s">
        <v>18</v>
      </c>
      <c r="D355" s="48">
        <v>1</v>
      </c>
      <c r="E355" s="49">
        <v>89</v>
      </c>
      <c r="F355" s="23">
        <f t="shared" si="22"/>
        <v>89</v>
      </c>
      <c r="G355" s="63">
        <f t="shared" si="23"/>
        <v>14.833333333333334</v>
      </c>
      <c r="H355" s="48" t="s">
        <v>322</v>
      </c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 spans="1:26" ht="15.75" customHeight="1" x14ac:dyDescent="0.25">
      <c r="A356" s="48">
        <v>193465371584</v>
      </c>
      <c r="B356" s="48" t="s">
        <v>283</v>
      </c>
      <c r="C356" s="49" t="s">
        <v>18</v>
      </c>
      <c r="D356" s="48">
        <v>1</v>
      </c>
      <c r="E356" s="49">
        <v>78</v>
      </c>
      <c r="F356" s="23">
        <f t="shared" si="22"/>
        <v>78</v>
      </c>
      <c r="G356" s="63">
        <f t="shared" si="23"/>
        <v>13</v>
      </c>
      <c r="H356" s="48" t="s">
        <v>30</v>
      </c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 spans="1:26" ht="15.75" customHeight="1" x14ac:dyDescent="0.25">
      <c r="A357" s="48">
        <v>193465308856</v>
      </c>
      <c r="B357" s="48" t="s">
        <v>383</v>
      </c>
      <c r="C357" s="49" t="s">
        <v>18</v>
      </c>
      <c r="D357" s="48">
        <v>1</v>
      </c>
      <c r="E357" s="49">
        <v>38</v>
      </c>
      <c r="F357" s="23">
        <f t="shared" si="22"/>
        <v>38</v>
      </c>
      <c r="G357" s="63">
        <f t="shared" si="23"/>
        <v>6.333333333333333</v>
      </c>
      <c r="H357" s="48" t="s">
        <v>30</v>
      </c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 spans="1:26" ht="15.75" customHeight="1" x14ac:dyDescent="0.25">
      <c r="A358" s="48">
        <v>193465809568</v>
      </c>
      <c r="B358" s="48" t="s">
        <v>384</v>
      </c>
      <c r="C358" s="49" t="s">
        <v>18</v>
      </c>
      <c r="D358" s="48">
        <v>1</v>
      </c>
      <c r="E358" s="49">
        <v>148</v>
      </c>
      <c r="F358" s="23">
        <f t="shared" si="22"/>
        <v>148</v>
      </c>
      <c r="G358" s="63">
        <f t="shared" si="23"/>
        <v>24.666666666666668</v>
      </c>
      <c r="H358" s="48" t="s">
        <v>30</v>
      </c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 spans="1:26" ht="15.75" customHeight="1" x14ac:dyDescent="0.25">
      <c r="A359" s="48">
        <v>732996530383</v>
      </c>
      <c r="B359" s="48" t="s">
        <v>385</v>
      </c>
      <c r="C359" s="49" t="s">
        <v>18</v>
      </c>
      <c r="D359" s="48">
        <v>1</v>
      </c>
      <c r="E359" s="49">
        <v>79.5</v>
      </c>
      <c r="F359" s="23">
        <f t="shared" si="22"/>
        <v>79.5</v>
      </c>
      <c r="G359" s="63">
        <f t="shared" si="23"/>
        <v>13.25</v>
      </c>
      <c r="H359" s="48" t="s">
        <v>19</v>
      </c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 spans="1:26" ht="15.75" customHeight="1" x14ac:dyDescent="0.25">
      <c r="A360" s="48">
        <v>885032100955</v>
      </c>
      <c r="B360" s="48" t="s">
        <v>386</v>
      </c>
      <c r="C360" s="49" t="s">
        <v>18</v>
      </c>
      <c r="D360" s="48">
        <v>1</v>
      </c>
      <c r="E360" s="49">
        <v>200</v>
      </c>
      <c r="F360" s="23">
        <f t="shared" si="22"/>
        <v>200</v>
      </c>
      <c r="G360" s="63">
        <f t="shared" si="23"/>
        <v>33.333333333333336</v>
      </c>
      <c r="H360" s="48" t="s">
        <v>41</v>
      </c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 spans="1:26" ht="15.75" customHeight="1" x14ac:dyDescent="0.25">
      <c r="A361" s="48">
        <v>635273612164</v>
      </c>
      <c r="B361" s="48" t="s">
        <v>376</v>
      </c>
      <c r="C361" s="49" t="s">
        <v>18</v>
      </c>
      <c r="D361" s="48">
        <v>1</v>
      </c>
      <c r="E361" s="49">
        <v>89</v>
      </c>
      <c r="F361" s="23">
        <f t="shared" si="22"/>
        <v>89</v>
      </c>
      <c r="G361" s="63">
        <f t="shared" si="23"/>
        <v>14.833333333333334</v>
      </c>
      <c r="H361" s="48" t="s">
        <v>322</v>
      </c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 spans="1:26" ht="15.75" customHeight="1" x14ac:dyDescent="0.25">
      <c r="A362" s="48">
        <v>193465530493</v>
      </c>
      <c r="B362" s="48" t="s">
        <v>387</v>
      </c>
      <c r="C362" s="49" t="s">
        <v>18</v>
      </c>
      <c r="D362" s="48">
        <v>1</v>
      </c>
      <c r="E362" s="49">
        <v>128</v>
      </c>
      <c r="F362" s="23">
        <f t="shared" si="22"/>
        <v>128</v>
      </c>
      <c r="G362" s="63">
        <f t="shared" si="23"/>
        <v>21.333333333333332</v>
      </c>
      <c r="H362" s="48" t="s">
        <v>30</v>
      </c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 spans="1:26" ht="15.75" customHeight="1" x14ac:dyDescent="0.25">
      <c r="A363" s="48">
        <v>93487198643</v>
      </c>
      <c r="B363" s="48" t="s">
        <v>388</v>
      </c>
      <c r="C363" s="49" t="s">
        <v>18</v>
      </c>
      <c r="D363" s="48">
        <v>1</v>
      </c>
      <c r="E363" s="49">
        <v>129</v>
      </c>
      <c r="F363" s="23">
        <f t="shared" si="22"/>
        <v>129</v>
      </c>
      <c r="G363" s="63">
        <f t="shared" si="23"/>
        <v>21.5</v>
      </c>
      <c r="H363" s="48" t="s">
        <v>182</v>
      </c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 spans="1:26" ht="15.75" customHeight="1" x14ac:dyDescent="0.25">
      <c r="A364" s="48">
        <v>720655446038</v>
      </c>
      <c r="B364" s="48" t="s">
        <v>389</v>
      </c>
      <c r="C364" s="49" t="s">
        <v>18</v>
      </c>
      <c r="D364" s="48">
        <v>1</v>
      </c>
      <c r="E364" s="49">
        <v>119</v>
      </c>
      <c r="F364" s="23">
        <f t="shared" si="22"/>
        <v>119</v>
      </c>
      <c r="G364" s="63">
        <f t="shared" si="23"/>
        <v>19.833333333333332</v>
      </c>
      <c r="H364" s="48" t="s">
        <v>127</v>
      </c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 spans="1:26" ht="15.75" customHeight="1" x14ac:dyDescent="0.25">
      <c r="A365" s="48">
        <v>193465047342</v>
      </c>
      <c r="B365" s="48" t="s">
        <v>390</v>
      </c>
      <c r="C365" s="49" t="s">
        <v>18</v>
      </c>
      <c r="D365" s="48">
        <v>1</v>
      </c>
      <c r="E365" s="49">
        <v>88</v>
      </c>
      <c r="F365" s="23">
        <f t="shared" si="22"/>
        <v>88</v>
      </c>
      <c r="G365" s="63">
        <f t="shared" si="23"/>
        <v>14.666666666666666</v>
      </c>
      <c r="H365" s="48" t="s">
        <v>30</v>
      </c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 spans="1:26" ht="15.75" customHeight="1" x14ac:dyDescent="0.25">
      <c r="A366" s="48">
        <v>193465316783</v>
      </c>
      <c r="B366" s="48" t="s">
        <v>391</v>
      </c>
      <c r="C366" s="49" t="s">
        <v>18</v>
      </c>
      <c r="D366" s="48">
        <v>1</v>
      </c>
      <c r="E366" s="49">
        <v>58</v>
      </c>
      <c r="F366" s="23">
        <f t="shared" si="22"/>
        <v>58</v>
      </c>
      <c r="G366" s="63">
        <f t="shared" si="23"/>
        <v>9.6666666666666661</v>
      </c>
      <c r="H366" s="48" t="s">
        <v>30</v>
      </c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 spans="1:26" ht="15.75" customHeight="1" x14ac:dyDescent="0.25">
      <c r="A367" s="48">
        <v>732997249673</v>
      </c>
      <c r="B367" s="48" t="s">
        <v>160</v>
      </c>
      <c r="C367" s="49" t="s">
        <v>18</v>
      </c>
      <c r="D367" s="48">
        <v>1</v>
      </c>
      <c r="E367" s="49">
        <v>99.5</v>
      </c>
      <c r="F367" s="23">
        <f t="shared" si="22"/>
        <v>99.5</v>
      </c>
      <c r="G367" s="63">
        <f t="shared" si="23"/>
        <v>16.583333333333332</v>
      </c>
      <c r="H367" s="48" t="s">
        <v>19</v>
      </c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 spans="1:26" ht="15.75" customHeight="1" x14ac:dyDescent="0.25">
      <c r="A368" s="48">
        <v>720655462571</v>
      </c>
      <c r="B368" s="48" t="s">
        <v>392</v>
      </c>
      <c r="C368" s="49" t="s">
        <v>18</v>
      </c>
      <c r="D368" s="48">
        <v>1</v>
      </c>
      <c r="E368" s="49">
        <v>119</v>
      </c>
      <c r="F368" s="23">
        <f t="shared" si="22"/>
        <v>119</v>
      </c>
      <c r="G368" s="63">
        <f t="shared" si="23"/>
        <v>19.833333333333332</v>
      </c>
      <c r="H368" s="48" t="s">
        <v>127</v>
      </c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 spans="1:26" ht="15.75" customHeight="1" x14ac:dyDescent="0.25">
      <c r="A369" s="48">
        <v>732995322415</v>
      </c>
      <c r="B369" s="48" t="s">
        <v>344</v>
      </c>
      <c r="C369" s="49" t="s">
        <v>18</v>
      </c>
      <c r="D369" s="48">
        <v>1</v>
      </c>
      <c r="E369" s="49">
        <v>39.5</v>
      </c>
      <c r="F369" s="23">
        <f t="shared" si="22"/>
        <v>39.5</v>
      </c>
      <c r="G369" s="63">
        <f t="shared" si="23"/>
        <v>6.583333333333333</v>
      </c>
      <c r="H369" s="48" t="s">
        <v>19</v>
      </c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 spans="1:26" ht="15.75" customHeight="1" x14ac:dyDescent="0.25">
      <c r="A370" s="48">
        <v>193465325679</v>
      </c>
      <c r="B370" s="48" t="s">
        <v>393</v>
      </c>
      <c r="C370" s="49" t="s">
        <v>18</v>
      </c>
      <c r="D370" s="48">
        <v>1</v>
      </c>
      <c r="E370" s="49">
        <v>98</v>
      </c>
      <c r="F370" s="23">
        <f t="shared" si="22"/>
        <v>98</v>
      </c>
      <c r="G370" s="63">
        <f t="shared" si="23"/>
        <v>16.333333333333332</v>
      </c>
      <c r="H370" s="48" t="s">
        <v>30</v>
      </c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 spans="1:26" ht="15.75" customHeight="1" x14ac:dyDescent="0.25">
      <c r="A371" s="48">
        <v>193465451996</v>
      </c>
      <c r="B371" s="48" t="s">
        <v>394</v>
      </c>
      <c r="C371" s="49" t="s">
        <v>18</v>
      </c>
      <c r="D371" s="48">
        <v>1</v>
      </c>
      <c r="E371" s="49">
        <v>58</v>
      </c>
      <c r="F371" s="23">
        <f t="shared" si="22"/>
        <v>58</v>
      </c>
      <c r="G371" s="63">
        <f t="shared" si="23"/>
        <v>9.6666666666666661</v>
      </c>
      <c r="H371" s="48" t="s">
        <v>30</v>
      </c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 spans="1:26" ht="15.75" customHeight="1" x14ac:dyDescent="0.25">
      <c r="A372" s="48">
        <v>720655557772</v>
      </c>
      <c r="B372" s="48" t="s">
        <v>395</v>
      </c>
      <c r="C372" s="49" t="s">
        <v>18</v>
      </c>
      <c r="D372" s="48">
        <v>1</v>
      </c>
      <c r="E372" s="49">
        <v>89</v>
      </c>
      <c r="F372" s="23">
        <f t="shared" si="22"/>
        <v>89</v>
      </c>
      <c r="G372" s="63">
        <f t="shared" si="23"/>
        <v>14.833333333333334</v>
      </c>
      <c r="H372" s="48" t="s">
        <v>127</v>
      </c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 spans="1:26" ht="15.75" customHeight="1" x14ac:dyDescent="0.25">
      <c r="A373" s="48">
        <v>193465368935</v>
      </c>
      <c r="B373" s="48" t="s">
        <v>374</v>
      </c>
      <c r="C373" s="49" t="s">
        <v>18</v>
      </c>
      <c r="D373" s="48">
        <v>1</v>
      </c>
      <c r="E373" s="49">
        <v>58</v>
      </c>
      <c r="F373" s="23">
        <f t="shared" si="22"/>
        <v>58</v>
      </c>
      <c r="G373" s="63">
        <f t="shared" si="23"/>
        <v>9.6666666666666661</v>
      </c>
      <c r="H373" s="48" t="s">
        <v>30</v>
      </c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 spans="1:26" ht="15.75" customHeight="1" x14ac:dyDescent="0.25">
      <c r="A374" s="48">
        <v>193465109927</v>
      </c>
      <c r="B374" s="48" t="s">
        <v>396</v>
      </c>
      <c r="C374" s="49" t="s">
        <v>18</v>
      </c>
      <c r="D374" s="48">
        <v>1</v>
      </c>
      <c r="E374" s="49">
        <v>128</v>
      </c>
      <c r="F374" s="23">
        <f t="shared" si="22"/>
        <v>128</v>
      </c>
      <c r="G374" s="63">
        <f t="shared" si="23"/>
        <v>21.333333333333332</v>
      </c>
      <c r="H374" s="48" t="s">
        <v>30</v>
      </c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 spans="1:26" ht="15.75" customHeight="1" x14ac:dyDescent="0.25">
      <c r="A375" s="48">
        <v>720655429307</v>
      </c>
      <c r="B375" s="48" t="s">
        <v>397</v>
      </c>
      <c r="C375" s="49" t="s">
        <v>18</v>
      </c>
      <c r="D375" s="48">
        <v>1</v>
      </c>
      <c r="E375" s="49">
        <v>119</v>
      </c>
      <c r="F375" s="23">
        <f t="shared" si="22"/>
        <v>119</v>
      </c>
      <c r="G375" s="63">
        <f t="shared" si="23"/>
        <v>19.833333333333332</v>
      </c>
      <c r="H375" s="48" t="s">
        <v>55</v>
      </c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 spans="1:26" ht="15.75" customHeight="1" x14ac:dyDescent="0.25">
      <c r="A376" s="48">
        <v>193465580153</v>
      </c>
      <c r="B376" s="48" t="s">
        <v>180</v>
      </c>
      <c r="C376" s="49" t="s">
        <v>18</v>
      </c>
      <c r="D376" s="48">
        <v>1</v>
      </c>
      <c r="E376" s="49">
        <v>48</v>
      </c>
      <c r="F376" s="23">
        <f t="shared" si="22"/>
        <v>48</v>
      </c>
      <c r="G376" s="63">
        <f t="shared" si="23"/>
        <v>8</v>
      </c>
      <c r="H376" s="48" t="s">
        <v>30</v>
      </c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 spans="1:26" ht="15.75" customHeight="1" x14ac:dyDescent="0.25">
      <c r="A377" s="48">
        <v>732996522579</v>
      </c>
      <c r="B377" s="48" t="s">
        <v>398</v>
      </c>
      <c r="C377" s="49" t="s">
        <v>18</v>
      </c>
      <c r="D377" s="48">
        <v>1</v>
      </c>
      <c r="E377" s="49">
        <v>69.5</v>
      </c>
      <c r="F377" s="23">
        <f t="shared" si="22"/>
        <v>69.5</v>
      </c>
      <c r="G377" s="63">
        <f t="shared" si="23"/>
        <v>11.583333333333334</v>
      </c>
      <c r="H377" s="48" t="s">
        <v>19</v>
      </c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 spans="1:26" ht="15.75" customHeight="1" x14ac:dyDescent="0.25">
      <c r="A378" s="48">
        <v>193465399892</v>
      </c>
      <c r="B378" s="48" t="s">
        <v>399</v>
      </c>
      <c r="C378" s="49" t="s">
        <v>18</v>
      </c>
      <c r="D378" s="48">
        <v>1</v>
      </c>
      <c r="E378" s="49">
        <v>58</v>
      </c>
      <c r="F378" s="23">
        <f t="shared" si="22"/>
        <v>58</v>
      </c>
      <c r="G378" s="63">
        <f t="shared" si="23"/>
        <v>9.6666666666666661</v>
      </c>
      <c r="H378" s="48" t="s">
        <v>30</v>
      </c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 spans="1:26" ht="15.75" customHeight="1" x14ac:dyDescent="0.25">
      <c r="A379" s="48">
        <v>732996332550</v>
      </c>
      <c r="B379" s="48" t="s">
        <v>95</v>
      </c>
      <c r="C379" s="49" t="s">
        <v>18</v>
      </c>
      <c r="D379" s="48">
        <v>1</v>
      </c>
      <c r="E379" s="49">
        <v>69.5</v>
      </c>
      <c r="F379" s="23">
        <f t="shared" si="22"/>
        <v>69.5</v>
      </c>
      <c r="G379" s="63">
        <f t="shared" si="23"/>
        <v>11.583333333333334</v>
      </c>
      <c r="H379" s="48" t="s">
        <v>19</v>
      </c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 spans="1:26" ht="15.75" customHeight="1" x14ac:dyDescent="0.25">
      <c r="A380" s="48">
        <v>193465109958</v>
      </c>
      <c r="B380" s="48" t="s">
        <v>396</v>
      </c>
      <c r="C380" s="49" t="s">
        <v>18</v>
      </c>
      <c r="D380" s="48">
        <v>1</v>
      </c>
      <c r="E380" s="49">
        <v>128</v>
      </c>
      <c r="F380" s="23">
        <f t="shared" si="22"/>
        <v>128</v>
      </c>
      <c r="G380" s="63">
        <f t="shared" si="23"/>
        <v>21.333333333333332</v>
      </c>
      <c r="H380" s="48" t="s">
        <v>30</v>
      </c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 spans="1:26" ht="15.75" customHeight="1" x14ac:dyDescent="0.25">
      <c r="A381" s="48">
        <v>732996230771</v>
      </c>
      <c r="B381" s="48" t="s">
        <v>400</v>
      </c>
      <c r="C381" s="49" t="s">
        <v>18</v>
      </c>
      <c r="D381" s="48">
        <v>1</v>
      </c>
      <c r="E381" s="49">
        <v>39.5</v>
      </c>
      <c r="F381" s="23">
        <f t="shared" si="22"/>
        <v>39.5</v>
      </c>
      <c r="G381" s="63">
        <f t="shared" si="23"/>
        <v>6.583333333333333</v>
      </c>
      <c r="H381" s="48" t="s">
        <v>19</v>
      </c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 spans="1:26" ht="15.75" customHeight="1" x14ac:dyDescent="0.25">
      <c r="A382" s="48">
        <v>884094497416</v>
      </c>
      <c r="B382" s="48" t="s">
        <v>91</v>
      </c>
      <c r="C382" s="49" t="s">
        <v>18</v>
      </c>
      <c r="D382" s="48">
        <v>1</v>
      </c>
      <c r="E382" s="49">
        <v>180</v>
      </c>
      <c r="F382" s="23">
        <f t="shared" si="22"/>
        <v>180</v>
      </c>
      <c r="G382" s="63">
        <f t="shared" si="23"/>
        <v>30</v>
      </c>
      <c r="H382" s="48" t="s">
        <v>41</v>
      </c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 spans="1:26" ht="15.75" customHeight="1" x14ac:dyDescent="0.25">
      <c r="A383" s="48">
        <v>193465429568</v>
      </c>
      <c r="B383" s="48" t="s">
        <v>401</v>
      </c>
      <c r="C383" s="49" t="s">
        <v>18</v>
      </c>
      <c r="D383" s="48">
        <v>1</v>
      </c>
      <c r="E383" s="49">
        <v>30</v>
      </c>
      <c r="F383" s="23">
        <f t="shared" si="22"/>
        <v>30</v>
      </c>
      <c r="G383" s="63">
        <f t="shared" si="23"/>
        <v>5</v>
      </c>
      <c r="H383" s="48" t="s">
        <v>30</v>
      </c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 spans="1:26" ht="15.75" customHeight="1" x14ac:dyDescent="0.25">
      <c r="A384" s="48">
        <v>732997025710</v>
      </c>
      <c r="B384" s="48" t="s">
        <v>62</v>
      </c>
      <c r="C384" s="49" t="s">
        <v>18</v>
      </c>
      <c r="D384" s="48">
        <v>1</v>
      </c>
      <c r="E384" s="49">
        <v>99.5</v>
      </c>
      <c r="F384" s="23">
        <f t="shared" si="22"/>
        <v>99.5</v>
      </c>
      <c r="G384" s="63">
        <f t="shared" si="23"/>
        <v>16.583333333333332</v>
      </c>
      <c r="H384" s="48" t="s">
        <v>19</v>
      </c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 spans="1:26" ht="15.75" customHeight="1" x14ac:dyDescent="0.25">
      <c r="A385" s="48">
        <v>193465580153</v>
      </c>
      <c r="B385" s="48" t="s">
        <v>180</v>
      </c>
      <c r="C385" s="49" t="s">
        <v>18</v>
      </c>
      <c r="D385" s="48">
        <v>1</v>
      </c>
      <c r="E385" s="49">
        <v>48</v>
      </c>
      <c r="F385" s="23">
        <f t="shared" si="22"/>
        <v>48</v>
      </c>
      <c r="G385" s="63">
        <f t="shared" si="23"/>
        <v>8</v>
      </c>
      <c r="H385" s="48" t="s">
        <v>30</v>
      </c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 spans="1:26" ht="15.75" customHeight="1" x14ac:dyDescent="0.25">
      <c r="A386" s="48">
        <v>720655554085</v>
      </c>
      <c r="B386" s="48" t="s">
        <v>402</v>
      </c>
      <c r="C386" s="49" t="s">
        <v>18</v>
      </c>
      <c r="D386" s="48">
        <v>1</v>
      </c>
      <c r="E386" s="49">
        <v>69</v>
      </c>
      <c r="F386" s="23">
        <f t="shared" si="22"/>
        <v>69</v>
      </c>
      <c r="G386" s="63">
        <f t="shared" si="23"/>
        <v>11.5</v>
      </c>
      <c r="H386" s="48" t="s">
        <v>127</v>
      </c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 spans="1:26" ht="15.75" customHeight="1" x14ac:dyDescent="0.25">
      <c r="A387" s="48">
        <v>732995548273</v>
      </c>
      <c r="B387" s="48" t="s">
        <v>403</v>
      </c>
      <c r="C387" s="49" t="s">
        <v>18</v>
      </c>
      <c r="D387" s="48">
        <v>1</v>
      </c>
      <c r="E387" s="49">
        <v>49.5</v>
      </c>
      <c r="F387" s="23">
        <f t="shared" si="22"/>
        <v>49.5</v>
      </c>
      <c r="G387" s="63">
        <f t="shared" si="23"/>
        <v>8.25</v>
      </c>
      <c r="H387" s="48" t="s">
        <v>60</v>
      </c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 spans="1:26" ht="15.75" customHeight="1" x14ac:dyDescent="0.25">
      <c r="A388" s="48">
        <v>193465406286</v>
      </c>
      <c r="B388" s="48" t="s">
        <v>404</v>
      </c>
      <c r="C388" s="49" t="s">
        <v>18</v>
      </c>
      <c r="D388" s="48">
        <v>1</v>
      </c>
      <c r="E388" s="49">
        <v>48</v>
      </c>
      <c r="F388" s="23">
        <f t="shared" si="22"/>
        <v>48</v>
      </c>
      <c r="G388" s="63">
        <f t="shared" si="23"/>
        <v>8</v>
      </c>
      <c r="H388" s="48" t="s">
        <v>30</v>
      </c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 spans="1:26" ht="15.75" customHeight="1" x14ac:dyDescent="0.25">
      <c r="A389" s="48">
        <v>93487352083</v>
      </c>
      <c r="B389" s="48" t="s">
        <v>405</v>
      </c>
      <c r="C389" s="49" t="s">
        <v>18</v>
      </c>
      <c r="D389" s="48">
        <v>1</v>
      </c>
      <c r="E389" s="49">
        <v>139</v>
      </c>
      <c r="F389" s="23">
        <f t="shared" si="22"/>
        <v>139</v>
      </c>
      <c r="G389" s="63">
        <f t="shared" si="23"/>
        <v>23.166666666666668</v>
      </c>
      <c r="H389" s="48" t="s">
        <v>406</v>
      </c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 spans="1:26" ht="15.75" customHeight="1" x14ac:dyDescent="0.25">
      <c r="A390" s="48">
        <v>720655556102</v>
      </c>
      <c r="B390" s="48" t="s">
        <v>407</v>
      </c>
      <c r="C390" s="49" t="s">
        <v>18</v>
      </c>
      <c r="D390" s="48">
        <v>1</v>
      </c>
      <c r="E390" s="49">
        <v>99</v>
      </c>
      <c r="F390" s="23">
        <f t="shared" si="22"/>
        <v>99</v>
      </c>
      <c r="G390" s="63">
        <f t="shared" si="23"/>
        <v>16.5</v>
      </c>
      <c r="H390" s="48" t="s">
        <v>127</v>
      </c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 spans="1:26" ht="15.75" customHeight="1" x14ac:dyDescent="0.25">
      <c r="A391" s="48">
        <v>193465580054</v>
      </c>
      <c r="B391" s="48" t="s">
        <v>180</v>
      </c>
      <c r="C391" s="49" t="s">
        <v>18</v>
      </c>
      <c r="D391" s="48">
        <v>1</v>
      </c>
      <c r="E391" s="49">
        <v>48</v>
      </c>
      <c r="F391" s="23">
        <f t="shared" si="22"/>
        <v>48</v>
      </c>
      <c r="G391" s="63">
        <f t="shared" si="23"/>
        <v>8</v>
      </c>
      <c r="H391" s="48" t="s">
        <v>30</v>
      </c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 spans="1:26" ht="15.75" customHeight="1" x14ac:dyDescent="0.25">
      <c r="A392" s="48">
        <v>193465580405</v>
      </c>
      <c r="B392" s="48" t="s">
        <v>408</v>
      </c>
      <c r="C392" s="49" t="s">
        <v>18</v>
      </c>
      <c r="D392" s="48">
        <v>1</v>
      </c>
      <c r="E392" s="49">
        <v>78</v>
      </c>
      <c r="F392" s="23">
        <f t="shared" si="22"/>
        <v>78</v>
      </c>
      <c r="G392" s="63">
        <f t="shared" si="23"/>
        <v>13</v>
      </c>
      <c r="H392" s="48" t="s">
        <v>30</v>
      </c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 spans="1:26" ht="15.75" customHeight="1" x14ac:dyDescent="0.25">
      <c r="A393" s="50" t="s">
        <v>409</v>
      </c>
      <c r="B393" s="47" t="s">
        <v>410</v>
      </c>
      <c r="C393" s="51"/>
      <c r="D393" s="52"/>
      <c r="E393" s="51"/>
      <c r="F393" s="51"/>
      <c r="G393" s="67"/>
      <c r="H393" s="51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 spans="1:26" ht="15.75" customHeight="1" x14ac:dyDescent="0.25">
      <c r="A394" s="48">
        <v>609588684956</v>
      </c>
      <c r="B394" s="48" t="s">
        <v>411</v>
      </c>
      <c r="C394" s="49" t="s">
        <v>18</v>
      </c>
      <c r="D394" s="48">
        <v>1</v>
      </c>
      <c r="E394" s="49">
        <v>59</v>
      </c>
      <c r="F394" s="23">
        <f t="shared" ref="F394:F452" si="24">D394*E394</f>
        <v>59</v>
      </c>
      <c r="G394" s="63">
        <f t="shared" ref="G394:G452" si="25">F394/6</f>
        <v>9.8333333333333339</v>
      </c>
      <c r="H394" s="48" t="s">
        <v>291</v>
      </c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 spans="1:26" ht="15.75" customHeight="1" x14ac:dyDescent="0.25">
      <c r="A395" s="48">
        <v>193465164759</v>
      </c>
      <c r="B395" s="48" t="s">
        <v>412</v>
      </c>
      <c r="C395" s="49" t="s">
        <v>18</v>
      </c>
      <c r="D395" s="48">
        <v>1</v>
      </c>
      <c r="E395" s="49">
        <v>58</v>
      </c>
      <c r="F395" s="23">
        <f t="shared" si="24"/>
        <v>58</v>
      </c>
      <c r="G395" s="63">
        <f t="shared" si="25"/>
        <v>9.6666666666666661</v>
      </c>
      <c r="H395" s="48" t="s">
        <v>30</v>
      </c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 spans="1:26" ht="15.75" customHeight="1" x14ac:dyDescent="0.25">
      <c r="A396" s="48">
        <v>808895065957</v>
      </c>
      <c r="B396" s="48" t="s">
        <v>413</v>
      </c>
      <c r="C396" s="49" t="s">
        <v>18</v>
      </c>
      <c r="D396" s="48">
        <v>1</v>
      </c>
      <c r="E396" s="49">
        <v>178</v>
      </c>
      <c r="F396" s="23">
        <f t="shared" si="24"/>
        <v>178</v>
      </c>
      <c r="G396" s="63">
        <f t="shared" si="25"/>
        <v>29.666666666666668</v>
      </c>
      <c r="H396" s="48" t="s">
        <v>212</v>
      </c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 spans="1:26" ht="15.75" customHeight="1" x14ac:dyDescent="0.25">
      <c r="A397" s="48">
        <v>193465346087</v>
      </c>
      <c r="B397" s="48" t="s">
        <v>414</v>
      </c>
      <c r="C397" s="49" t="s">
        <v>18</v>
      </c>
      <c r="D397" s="48">
        <v>1</v>
      </c>
      <c r="E397" s="49">
        <v>68</v>
      </c>
      <c r="F397" s="23">
        <f t="shared" si="24"/>
        <v>68</v>
      </c>
      <c r="G397" s="63">
        <f t="shared" si="25"/>
        <v>11.333333333333334</v>
      </c>
      <c r="H397" s="48" t="s">
        <v>30</v>
      </c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 spans="1:26" ht="15.75" customHeight="1" x14ac:dyDescent="0.25">
      <c r="A398" s="48">
        <v>193465164773</v>
      </c>
      <c r="B398" s="48" t="s">
        <v>412</v>
      </c>
      <c r="C398" s="49" t="s">
        <v>18</v>
      </c>
      <c r="D398" s="48">
        <v>1</v>
      </c>
      <c r="E398" s="49">
        <v>58</v>
      </c>
      <c r="F398" s="23">
        <f t="shared" si="24"/>
        <v>58</v>
      </c>
      <c r="G398" s="63">
        <f t="shared" si="25"/>
        <v>9.6666666666666661</v>
      </c>
      <c r="H398" s="48" t="s">
        <v>30</v>
      </c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 spans="1:26" ht="15.75" customHeight="1" x14ac:dyDescent="0.25">
      <c r="A399" s="48">
        <v>193465164759</v>
      </c>
      <c r="B399" s="48" t="s">
        <v>412</v>
      </c>
      <c r="C399" s="49" t="s">
        <v>18</v>
      </c>
      <c r="D399" s="48">
        <v>1</v>
      </c>
      <c r="E399" s="49">
        <v>58</v>
      </c>
      <c r="F399" s="23">
        <f t="shared" si="24"/>
        <v>58</v>
      </c>
      <c r="G399" s="63">
        <f t="shared" si="25"/>
        <v>9.6666666666666661</v>
      </c>
      <c r="H399" s="48" t="s">
        <v>30</v>
      </c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 spans="1:26" ht="15.75" customHeight="1" x14ac:dyDescent="0.25">
      <c r="A400" s="48">
        <v>635273614533</v>
      </c>
      <c r="B400" s="48" t="s">
        <v>415</v>
      </c>
      <c r="C400" s="49" t="s">
        <v>18</v>
      </c>
      <c r="D400" s="48">
        <v>1</v>
      </c>
      <c r="E400" s="49">
        <v>89</v>
      </c>
      <c r="F400" s="23">
        <f t="shared" si="24"/>
        <v>89</v>
      </c>
      <c r="G400" s="63">
        <f t="shared" si="25"/>
        <v>14.833333333333334</v>
      </c>
      <c r="H400" s="48" t="s">
        <v>322</v>
      </c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 spans="1:26" ht="15.75" customHeight="1" x14ac:dyDescent="0.25">
      <c r="A401" s="48">
        <v>193465306937</v>
      </c>
      <c r="B401" s="48" t="s">
        <v>416</v>
      </c>
      <c r="C401" s="49" t="s">
        <v>18</v>
      </c>
      <c r="D401" s="48">
        <v>1</v>
      </c>
      <c r="E401" s="49">
        <v>58</v>
      </c>
      <c r="F401" s="23">
        <f t="shared" si="24"/>
        <v>58</v>
      </c>
      <c r="G401" s="63">
        <f t="shared" si="25"/>
        <v>9.6666666666666661</v>
      </c>
      <c r="H401" s="48" t="s">
        <v>30</v>
      </c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 spans="1:26" ht="15.75" customHeight="1" x14ac:dyDescent="0.25">
      <c r="A402" s="48">
        <v>93487481271</v>
      </c>
      <c r="B402" s="48" t="s">
        <v>417</v>
      </c>
      <c r="C402" s="49" t="s">
        <v>18</v>
      </c>
      <c r="D402" s="48">
        <v>1</v>
      </c>
      <c r="E402" s="49">
        <v>59</v>
      </c>
      <c r="F402" s="23">
        <f t="shared" si="24"/>
        <v>59</v>
      </c>
      <c r="G402" s="63">
        <f t="shared" si="25"/>
        <v>9.8333333333333339</v>
      </c>
      <c r="H402" s="48" t="s">
        <v>182</v>
      </c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 spans="1:26" ht="15.75" customHeight="1" x14ac:dyDescent="0.25">
      <c r="A403" s="48">
        <v>635273614472</v>
      </c>
      <c r="B403" s="48" t="s">
        <v>415</v>
      </c>
      <c r="C403" s="49" t="s">
        <v>18</v>
      </c>
      <c r="D403" s="48">
        <v>1</v>
      </c>
      <c r="E403" s="49">
        <v>89</v>
      </c>
      <c r="F403" s="23">
        <f t="shared" si="24"/>
        <v>89</v>
      </c>
      <c r="G403" s="63">
        <f t="shared" si="25"/>
        <v>14.833333333333334</v>
      </c>
      <c r="H403" s="48" t="s">
        <v>322</v>
      </c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 spans="1:26" ht="15.75" customHeight="1" x14ac:dyDescent="0.25">
      <c r="A404" s="48">
        <v>732996818207</v>
      </c>
      <c r="B404" s="48" t="s">
        <v>418</v>
      </c>
      <c r="C404" s="49" t="s">
        <v>18</v>
      </c>
      <c r="D404" s="48">
        <v>1</v>
      </c>
      <c r="E404" s="49">
        <v>89.5</v>
      </c>
      <c r="F404" s="23">
        <f t="shared" si="24"/>
        <v>89.5</v>
      </c>
      <c r="G404" s="63">
        <f t="shared" si="25"/>
        <v>14.916666666666666</v>
      </c>
      <c r="H404" s="48" t="s">
        <v>19</v>
      </c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 spans="1:26" ht="15.75" customHeight="1" x14ac:dyDescent="0.25">
      <c r="A405" s="48">
        <v>732996279374</v>
      </c>
      <c r="B405" s="48" t="s">
        <v>419</v>
      </c>
      <c r="C405" s="49" t="s">
        <v>18</v>
      </c>
      <c r="D405" s="48">
        <v>1</v>
      </c>
      <c r="E405" s="49">
        <v>69.5</v>
      </c>
      <c r="F405" s="23">
        <f t="shared" si="24"/>
        <v>69.5</v>
      </c>
      <c r="G405" s="63">
        <f t="shared" si="25"/>
        <v>11.583333333333334</v>
      </c>
      <c r="H405" s="48" t="s">
        <v>152</v>
      </c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 spans="1:26" ht="15.75" customHeight="1" x14ac:dyDescent="0.25">
      <c r="A406" s="48">
        <v>732996722153</v>
      </c>
      <c r="B406" s="48" t="s">
        <v>420</v>
      </c>
      <c r="C406" s="49" t="s">
        <v>18</v>
      </c>
      <c r="D406" s="48">
        <v>1</v>
      </c>
      <c r="E406" s="49">
        <v>59.5</v>
      </c>
      <c r="F406" s="23">
        <f t="shared" si="24"/>
        <v>59.5</v>
      </c>
      <c r="G406" s="63">
        <f t="shared" si="25"/>
        <v>9.9166666666666661</v>
      </c>
      <c r="H406" s="48" t="s">
        <v>19</v>
      </c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 spans="1:26" ht="15.75" customHeight="1" x14ac:dyDescent="0.25">
      <c r="A407" s="48">
        <v>887840351611</v>
      </c>
      <c r="B407" s="48" t="s">
        <v>421</v>
      </c>
      <c r="C407" s="49" t="s">
        <v>18</v>
      </c>
      <c r="D407" s="48">
        <v>1</v>
      </c>
      <c r="E407" s="49">
        <v>59</v>
      </c>
      <c r="F407" s="23">
        <f t="shared" si="24"/>
        <v>59</v>
      </c>
      <c r="G407" s="63">
        <f t="shared" si="25"/>
        <v>9.8333333333333339</v>
      </c>
      <c r="H407" s="48" t="s">
        <v>206</v>
      </c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 spans="1:26" ht="15.75" customHeight="1" x14ac:dyDescent="0.25">
      <c r="A408" s="48">
        <v>193465062253</v>
      </c>
      <c r="B408" s="48" t="s">
        <v>422</v>
      </c>
      <c r="C408" s="49" t="s">
        <v>18</v>
      </c>
      <c r="D408" s="48">
        <v>1</v>
      </c>
      <c r="E408" s="49">
        <v>68</v>
      </c>
      <c r="F408" s="23">
        <f t="shared" si="24"/>
        <v>68</v>
      </c>
      <c r="G408" s="63">
        <f t="shared" si="25"/>
        <v>11.333333333333334</v>
      </c>
      <c r="H408" s="48" t="s">
        <v>30</v>
      </c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 spans="1:26" ht="15.75" customHeight="1" x14ac:dyDescent="0.25">
      <c r="A409" s="48">
        <v>734008900702</v>
      </c>
      <c r="B409" s="48" t="s">
        <v>423</v>
      </c>
      <c r="C409" s="49" t="s">
        <v>18</v>
      </c>
      <c r="D409" s="48">
        <v>1</v>
      </c>
      <c r="E409" s="49">
        <v>108</v>
      </c>
      <c r="F409" s="23">
        <f t="shared" si="24"/>
        <v>108</v>
      </c>
      <c r="G409" s="63">
        <f t="shared" si="25"/>
        <v>18</v>
      </c>
      <c r="H409" s="48" t="s">
        <v>245</v>
      </c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 spans="1:26" ht="15.75" customHeight="1" x14ac:dyDescent="0.25">
      <c r="A410" s="48">
        <v>193465304858</v>
      </c>
      <c r="B410" s="48" t="s">
        <v>99</v>
      </c>
      <c r="C410" s="49" t="s">
        <v>18</v>
      </c>
      <c r="D410" s="48">
        <v>1</v>
      </c>
      <c r="E410" s="49">
        <v>38</v>
      </c>
      <c r="F410" s="23">
        <f t="shared" si="24"/>
        <v>38</v>
      </c>
      <c r="G410" s="63">
        <f t="shared" si="25"/>
        <v>6.333333333333333</v>
      </c>
      <c r="H410" s="48" t="s">
        <v>30</v>
      </c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 spans="1:26" ht="15.75" customHeight="1" x14ac:dyDescent="0.25">
      <c r="A411" s="48">
        <v>193465164650</v>
      </c>
      <c r="B411" s="48" t="s">
        <v>412</v>
      </c>
      <c r="C411" s="49" t="s">
        <v>18</v>
      </c>
      <c r="D411" s="48">
        <v>1</v>
      </c>
      <c r="E411" s="49">
        <v>58</v>
      </c>
      <c r="F411" s="23">
        <f t="shared" si="24"/>
        <v>58</v>
      </c>
      <c r="G411" s="63">
        <f t="shared" si="25"/>
        <v>9.6666666666666661</v>
      </c>
      <c r="H411" s="48" t="s">
        <v>30</v>
      </c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 spans="1:26" ht="15.75" customHeight="1" x14ac:dyDescent="0.25">
      <c r="A412" s="48">
        <v>193465346063</v>
      </c>
      <c r="B412" s="48" t="s">
        <v>414</v>
      </c>
      <c r="C412" s="49" t="s">
        <v>18</v>
      </c>
      <c r="D412" s="48">
        <v>1</v>
      </c>
      <c r="E412" s="49">
        <v>68</v>
      </c>
      <c r="F412" s="23">
        <f t="shared" si="24"/>
        <v>68</v>
      </c>
      <c r="G412" s="63">
        <f t="shared" si="25"/>
        <v>11.333333333333334</v>
      </c>
      <c r="H412" s="48" t="s">
        <v>30</v>
      </c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 spans="1:26" ht="15.75" customHeight="1" x14ac:dyDescent="0.25">
      <c r="A413" s="48">
        <v>193465583901</v>
      </c>
      <c r="B413" s="48" t="s">
        <v>254</v>
      </c>
      <c r="C413" s="49" t="s">
        <v>18</v>
      </c>
      <c r="D413" s="48">
        <v>1</v>
      </c>
      <c r="E413" s="49">
        <v>58</v>
      </c>
      <c r="F413" s="23">
        <f t="shared" si="24"/>
        <v>58</v>
      </c>
      <c r="G413" s="63">
        <f t="shared" si="25"/>
        <v>9.6666666666666661</v>
      </c>
      <c r="H413" s="48" t="s">
        <v>30</v>
      </c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 spans="1:26" ht="15.75" customHeight="1" x14ac:dyDescent="0.25">
      <c r="A414" s="48">
        <v>732995978872</v>
      </c>
      <c r="B414" s="48" t="s">
        <v>424</v>
      </c>
      <c r="C414" s="49" t="s">
        <v>18</v>
      </c>
      <c r="D414" s="48">
        <v>1</v>
      </c>
      <c r="E414" s="49">
        <v>59.5</v>
      </c>
      <c r="F414" s="23">
        <f t="shared" si="24"/>
        <v>59.5</v>
      </c>
      <c r="G414" s="63">
        <f t="shared" si="25"/>
        <v>9.9166666666666661</v>
      </c>
      <c r="H414" s="48" t="s">
        <v>19</v>
      </c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 spans="1:26" ht="15.75" customHeight="1" x14ac:dyDescent="0.25">
      <c r="A415" s="48">
        <v>609588684956</v>
      </c>
      <c r="B415" s="48" t="s">
        <v>411</v>
      </c>
      <c r="C415" s="49" t="s">
        <v>18</v>
      </c>
      <c r="D415" s="48">
        <v>1</v>
      </c>
      <c r="E415" s="49">
        <v>59</v>
      </c>
      <c r="F415" s="23">
        <f t="shared" si="24"/>
        <v>59</v>
      </c>
      <c r="G415" s="63">
        <f t="shared" si="25"/>
        <v>9.8333333333333339</v>
      </c>
      <c r="H415" s="48" t="s">
        <v>291</v>
      </c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 spans="1:26" ht="15.75" customHeight="1" x14ac:dyDescent="0.25">
      <c r="A416" s="48">
        <v>801682292956</v>
      </c>
      <c r="B416" s="48" t="s">
        <v>425</v>
      </c>
      <c r="C416" s="49" t="s">
        <v>18</v>
      </c>
      <c r="D416" s="48">
        <v>1</v>
      </c>
      <c r="E416" s="49">
        <v>195</v>
      </c>
      <c r="F416" s="23">
        <f t="shared" si="24"/>
        <v>195</v>
      </c>
      <c r="G416" s="63">
        <f t="shared" si="25"/>
        <v>32.5</v>
      </c>
      <c r="H416" s="48" t="s">
        <v>76</v>
      </c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 spans="1:26" ht="15.75" customHeight="1" x14ac:dyDescent="0.25">
      <c r="A417" s="48">
        <v>39376677110</v>
      </c>
      <c r="B417" s="48" t="s">
        <v>426</v>
      </c>
      <c r="C417" s="49" t="s">
        <v>18</v>
      </c>
      <c r="D417" s="48">
        <v>1</v>
      </c>
      <c r="E417" s="49">
        <v>89</v>
      </c>
      <c r="F417" s="23">
        <f t="shared" si="24"/>
        <v>89</v>
      </c>
      <c r="G417" s="63">
        <f t="shared" si="25"/>
        <v>14.833333333333334</v>
      </c>
      <c r="H417" s="48" t="s">
        <v>55</v>
      </c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 spans="1:26" ht="15.75" customHeight="1" x14ac:dyDescent="0.25">
      <c r="A418" s="48">
        <v>193465364890</v>
      </c>
      <c r="B418" s="48" t="s">
        <v>427</v>
      </c>
      <c r="C418" s="49" t="s">
        <v>18</v>
      </c>
      <c r="D418" s="48">
        <v>1</v>
      </c>
      <c r="E418" s="49">
        <v>78</v>
      </c>
      <c r="F418" s="23">
        <f t="shared" si="24"/>
        <v>78</v>
      </c>
      <c r="G418" s="63">
        <f t="shared" si="25"/>
        <v>13</v>
      </c>
      <c r="H418" s="48" t="s">
        <v>30</v>
      </c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 spans="1:26" ht="15.75" customHeight="1" x14ac:dyDescent="0.25">
      <c r="A419" s="48">
        <v>193465164407</v>
      </c>
      <c r="B419" s="48" t="s">
        <v>412</v>
      </c>
      <c r="C419" s="49" t="s">
        <v>18</v>
      </c>
      <c r="D419" s="48">
        <v>1</v>
      </c>
      <c r="E419" s="49">
        <v>58</v>
      </c>
      <c r="F419" s="23">
        <f t="shared" si="24"/>
        <v>58</v>
      </c>
      <c r="G419" s="63">
        <f t="shared" si="25"/>
        <v>9.6666666666666661</v>
      </c>
      <c r="H419" s="48" t="s">
        <v>30</v>
      </c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 spans="1:26" ht="15.75" customHeight="1" x14ac:dyDescent="0.25">
      <c r="A420" s="48">
        <v>887650695721</v>
      </c>
      <c r="B420" s="48" t="s">
        <v>428</v>
      </c>
      <c r="C420" s="49" t="s">
        <v>18</v>
      </c>
      <c r="D420" s="48">
        <v>1</v>
      </c>
      <c r="E420" s="49">
        <v>49.5</v>
      </c>
      <c r="F420" s="23">
        <f t="shared" si="24"/>
        <v>49.5</v>
      </c>
      <c r="G420" s="63">
        <f t="shared" si="25"/>
        <v>8.25</v>
      </c>
      <c r="H420" s="48" t="s">
        <v>19</v>
      </c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 spans="1:26" ht="15.75" customHeight="1" x14ac:dyDescent="0.25">
      <c r="A421" s="48">
        <v>732995940640</v>
      </c>
      <c r="B421" s="48" t="s">
        <v>429</v>
      </c>
      <c r="C421" s="49" t="s">
        <v>18</v>
      </c>
      <c r="D421" s="48">
        <v>1</v>
      </c>
      <c r="E421" s="49">
        <v>59.5</v>
      </c>
      <c r="F421" s="23">
        <f t="shared" si="24"/>
        <v>59.5</v>
      </c>
      <c r="G421" s="63">
        <f t="shared" si="25"/>
        <v>9.9166666666666661</v>
      </c>
      <c r="H421" s="48" t="s">
        <v>19</v>
      </c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 spans="1:26" ht="15.75" customHeight="1" x14ac:dyDescent="0.25">
      <c r="A422" s="48">
        <v>887840351604</v>
      </c>
      <c r="B422" s="48" t="s">
        <v>421</v>
      </c>
      <c r="C422" s="49" t="s">
        <v>18</v>
      </c>
      <c r="D422" s="48">
        <v>1</v>
      </c>
      <c r="E422" s="49">
        <v>59</v>
      </c>
      <c r="F422" s="23">
        <f t="shared" si="24"/>
        <v>59</v>
      </c>
      <c r="G422" s="63">
        <f t="shared" si="25"/>
        <v>9.8333333333333339</v>
      </c>
      <c r="H422" s="48" t="s">
        <v>206</v>
      </c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 spans="1:26" ht="15.75" customHeight="1" x14ac:dyDescent="0.25">
      <c r="A423" s="48">
        <v>193465583901</v>
      </c>
      <c r="B423" s="48" t="s">
        <v>254</v>
      </c>
      <c r="C423" s="49" t="s">
        <v>18</v>
      </c>
      <c r="D423" s="48">
        <v>1</v>
      </c>
      <c r="E423" s="49">
        <v>58</v>
      </c>
      <c r="F423" s="23">
        <f t="shared" si="24"/>
        <v>58</v>
      </c>
      <c r="G423" s="63">
        <f t="shared" si="25"/>
        <v>9.6666666666666661</v>
      </c>
      <c r="H423" s="48" t="s">
        <v>30</v>
      </c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 spans="1:26" ht="15.75" customHeight="1" x14ac:dyDescent="0.25">
      <c r="A424" s="48">
        <v>193465601483</v>
      </c>
      <c r="B424" s="48" t="s">
        <v>74</v>
      </c>
      <c r="C424" s="49" t="s">
        <v>18</v>
      </c>
      <c r="D424" s="48">
        <v>1</v>
      </c>
      <c r="E424" s="49">
        <v>58</v>
      </c>
      <c r="F424" s="23">
        <f t="shared" si="24"/>
        <v>58</v>
      </c>
      <c r="G424" s="63">
        <f t="shared" si="25"/>
        <v>9.6666666666666661</v>
      </c>
      <c r="H424" s="48" t="s">
        <v>30</v>
      </c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 spans="1:26" ht="15.75" customHeight="1" x14ac:dyDescent="0.25">
      <c r="A425" s="48">
        <v>193465384607</v>
      </c>
      <c r="B425" s="48" t="s">
        <v>430</v>
      </c>
      <c r="C425" s="49" t="s">
        <v>18</v>
      </c>
      <c r="D425" s="48">
        <v>1</v>
      </c>
      <c r="E425" s="49">
        <v>108</v>
      </c>
      <c r="F425" s="23">
        <f t="shared" si="24"/>
        <v>108</v>
      </c>
      <c r="G425" s="63">
        <f t="shared" si="25"/>
        <v>18</v>
      </c>
      <c r="H425" s="48" t="s">
        <v>30</v>
      </c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 spans="1:26" ht="15.75" customHeight="1" x14ac:dyDescent="0.25">
      <c r="A426" s="48">
        <v>732996214955</v>
      </c>
      <c r="B426" s="48" t="s">
        <v>81</v>
      </c>
      <c r="C426" s="49" t="s">
        <v>18</v>
      </c>
      <c r="D426" s="48">
        <v>1</v>
      </c>
      <c r="E426" s="49">
        <v>89.5</v>
      </c>
      <c r="F426" s="23">
        <f t="shared" si="24"/>
        <v>89.5</v>
      </c>
      <c r="G426" s="63">
        <f t="shared" si="25"/>
        <v>14.916666666666666</v>
      </c>
      <c r="H426" s="48" t="s">
        <v>60</v>
      </c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 spans="1:26" ht="15.75" customHeight="1" x14ac:dyDescent="0.25">
      <c r="A427" s="48">
        <v>726895961461</v>
      </c>
      <c r="B427" s="48" t="s">
        <v>431</v>
      </c>
      <c r="C427" s="49" t="s">
        <v>18</v>
      </c>
      <c r="D427" s="48">
        <v>1</v>
      </c>
      <c r="E427" s="49">
        <v>59.5</v>
      </c>
      <c r="F427" s="23">
        <f t="shared" si="24"/>
        <v>59.5</v>
      </c>
      <c r="G427" s="63">
        <f t="shared" si="25"/>
        <v>9.9166666666666661</v>
      </c>
      <c r="H427" s="48" t="s">
        <v>19</v>
      </c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 spans="1:26" ht="15.75" customHeight="1" x14ac:dyDescent="0.25">
      <c r="A428" s="48">
        <v>193465583918</v>
      </c>
      <c r="B428" s="48" t="s">
        <v>254</v>
      </c>
      <c r="C428" s="49" t="s">
        <v>18</v>
      </c>
      <c r="D428" s="48">
        <v>1</v>
      </c>
      <c r="E428" s="49">
        <v>58</v>
      </c>
      <c r="F428" s="23">
        <f t="shared" si="24"/>
        <v>58</v>
      </c>
      <c r="G428" s="63">
        <f t="shared" si="25"/>
        <v>9.6666666666666661</v>
      </c>
      <c r="H428" s="48" t="s">
        <v>30</v>
      </c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 spans="1:26" ht="15.75" customHeight="1" x14ac:dyDescent="0.25">
      <c r="A429" s="48">
        <v>193465046833</v>
      </c>
      <c r="B429" s="48" t="s">
        <v>432</v>
      </c>
      <c r="C429" s="49" t="s">
        <v>18</v>
      </c>
      <c r="D429" s="48">
        <v>1</v>
      </c>
      <c r="E429" s="49">
        <v>78</v>
      </c>
      <c r="F429" s="23">
        <f t="shared" si="24"/>
        <v>78</v>
      </c>
      <c r="G429" s="63">
        <f t="shared" si="25"/>
        <v>13</v>
      </c>
      <c r="H429" s="48" t="s">
        <v>30</v>
      </c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 spans="1:26" ht="15.75" customHeight="1" x14ac:dyDescent="0.25">
      <c r="A430" s="48">
        <v>193465386779</v>
      </c>
      <c r="B430" s="48" t="s">
        <v>433</v>
      </c>
      <c r="C430" s="49" t="s">
        <v>18</v>
      </c>
      <c r="D430" s="48">
        <v>1</v>
      </c>
      <c r="E430" s="49">
        <v>38</v>
      </c>
      <c r="F430" s="23">
        <f t="shared" si="24"/>
        <v>38</v>
      </c>
      <c r="G430" s="63">
        <f t="shared" si="25"/>
        <v>6.333333333333333</v>
      </c>
      <c r="H430" s="48" t="s">
        <v>30</v>
      </c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 spans="1:26" ht="15.75" customHeight="1" x14ac:dyDescent="0.25">
      <c r="A431" s="48">
        <v>732996282541</v>
      </c>
      <c r="B431" s="48" t="s">
        <v>434</v>
      </c>
      <c r="C431" s="49" t="s">
        <v>18</v>
      </c>
      <c r="D431" s="48">
        <v>1</v>
      </c>
      <c r="E431" s="49">
        <v>79.5</v>
      </c>
      <c r="F431" s="23">
        <f t="shared" si="24"/>
        <v>79.5</v>
      </c>
      <c r="G431" s="63">
        <f t="shared" si="25"/>
        <v>13.25</v>
      </c>
      <c r="H431" s="48" t="s">
        <v>152</v>
      </c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 spans="1:26" ht="15.75" customHeight="1" x14ac:dyDescent="0.25">
      <c r="A432" s="48">
        <v>732996824505</v>
      </c>
      <c r="B432" s="48" t="s">
        <v>343</v>
      </c>
      <c r="C432" s="49" t="s">
        <v>18</v>
      </c>
      <c r="D432" s="48">
        <v>1</v>
      </c>
      <c r="E432" s="49">
        <v>59.5</v>
      </c>
      <c r="F432" s="23">
        <f t="shared" si="24"/>
        <v>59.5</v>
      </c>
      <c r="G432" s="63">
        <f t="shared" si="25"/>
        <v>9.9166666666666661</v>
      </c>
      <c r="H432" s="48" t="s">
        <v>19</v>
      </c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 spans="1:26" ht="15.75" customHeight="1" x14ac:dyDescent="0.25">
      <c r="A433" s="48">
        <v>635273605838</v>
      </c>
      <c r="B433" s="48" t="s">
        <v>376</v>
      </c>
      <c r="C433" s="49" t="s">
        <v>18</v>
      </c>
      <c r="D433" s="48">
        <v>1</v>
      </c>
      <c r="E433" s="49">
        <v>89</v>
      </c>
      <c r="F433" s="23">
        <f t="shared" si="24"/>
        <v>89</v>
      </c>
      <c r="G433" s="63">
        <f t="shared" si="25"/>
        <v>14.833333333333334</v>
      </c>
      <c r="H433" s="48" t="s">
        <v>322</v>
      </c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 spans="1:26" ht="15.75" customHeight="1" x14ac:dyDescent="0.25">
      <c r="A434" s="48">
        <v>635273612157</v>
      </c>
      <c r="B434" s="48" t="s">
        <v>376</v>
      </c>
      <c r="C434" s="49" t="s">
        <v>18</v>
      </c>
      <c r="D434" s="48">
        <v>1</v>
      </c>
      <c r="E434" s="49">
        <v>89</v>
      </c>
      <c r="F434" s="23">
        <f t="shared" si="24"/>
        <v>89</v>
      </c>
      <c r="G434" s="63">
        <f t="shared" si="25"/>
        <v>14.833333333333334</v>
      </c>
      <c r="H434" s="48" t="s">
        <v>322</v>
      </c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 spans="1:26" ht="15.75" customHeight="1" x14ac:dyDescent="0.25">
      <c r="A435" s="48">
        <v>732996979540</v>
      </c>
      <c r="B435" s="48" t="s">
        <v>435</v>
      </c>
      <c r="C435" s="49" t="s">
        <v>18</v>
      </c>
      <c r="D435" s="48">
        <v>1</v>
      </c>
      <c r="E435" s="49">
        <v>69.5</v>
      </c>
      <c r="F435" s="23">
        <f t="shared" si="24"/>
        <v>69.5</v>
      </c>
      <c r="G435" s="63">
        <f t="shared" si="25"/>
        <v>11.583333333333334</v>
      </c>
      <c r="H435" s="48" t="s">
        <v>19</v>
      </c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 spans="1:26" ht="15.75" customHeight="1" x14ac:dyDescent="0.25">
      <c r="A436" s="48">
        <v>883806056408</v>
      </c>
      <c r="B436" s="48" t="s">
        <v>436</v>
      </c>
      <c r="C436" s="49" t="s">
        <v>18</v>
      </c>
      <c r="D436" s="48">
        <v>1</v>
      </c>
      <c r="E436" s="49">
        <v>155</v>
      </c>
      <c r="F436" s="23">
        <f t="shared" si="24"/>
        <v>155</v>
      </c>
      <c r="G436" s="63">
        <f t="shared" si="25"/>
        <v>25.833333333333332</v>
      </c>
      <c r="H436" s="48" t="s">
        <v>41</v>
      </c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 spans="1:26" ht="15.75" customHeight="1" x14ac:dyDescent="0.25">
      <c r="A437" s="48">
        <v>193465325730</v>
      </c>
      <c r="B437" s="48" t="s">
        <v>393</v>
      </c>
      <c r="C437" s="49" t="s">
        <v>18</v>
      </c>
      <c r="D437" s="48">
        <v>1</v>
      </c>
      <c r="E437" s="49">
        <v>98</v>
      </c>
      <c r="F437" s="23">
        <f t="shared" si="24"/>
        <v>98</v>
      </c>
      <c r="G437" s="63">
        <f t="shared" si="25"/>
        <v>16.333333333333332</v>
      </c>
      <c r="H437" s="48" t="s">
        <v>30</v>
      </c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 spans="1:26" ht="15.75" customHeight="1" x14ac:dyDescent="0.25">
      <c r="A438" s="48">
        <v>193465580351</v>
      </c>
      <c r="B438" s="48" t="s">
        <v>437</v>
      </c>
      <c r="C438" s="49" t="s">
        <v>18</v>
      </c>
      <c r="D438" s="48">
        <v>1</v>
      </c>
      <c r="E438" s="49">
        <v>108</v>
      </c>
      <c r="F438" s="23">
        <f t="shared" si="24"/>
        <v>108</v>
      </c>
      <c r="G438" s="63">
        <f t="shared" si="25"/>
        <v>18</v>
      </c>
      <c r="H438" s="48" t="s">
        <v>30</v>
      </c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 spans="1:26" ht="15.75" customHeight="1" x14ac:dyDescent="0.25">
      <c r="A439" s="48">
        <v>720655565012</v>
      </c>
      <c r="B439" s="48" t="s">
        <v>438</v>
      </c>
      <c r="C439" s="49" t="s">
        <v>18</v>
      </c>
      <c r="D439" s="48">
        <v>1</v>
      </c>
      <c r="E439" s="49">
        <v>79</v>
      </c>
      <c r="F439" s="23">
        <f t="shared" si="24"/>
        <v>79</v>
      </c>
      <c r="G439" s="63">
        <f t="shared" si="25"/>
        <v>13.166666666666666</v>
      </c>
      <c r="H439" s="48" t="s">
        <v>127</v>
      </c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 spans="1:26" ht="15.75" customHeight="1" x14ac:dyDescent="0.25">
      <c r="A440" s="48">
        <v>193465368928</v>
      </c>
      <c r="B440" s="48" t="s">
        <v>374</v>
      </c>
      <c r="C440" s="49" t="s">
        <v>18</v>
      </c>
      <c r="D440" s="48">
        <v>1</v>
      </c>
      <c r="E440" s="49">
        <v>58</v>
      </c>
      <c r="F440" s="23">
        <f t="shared" si="24"/>
        <v>58</v>
      </c>
      <c r="G440" s="63">
        <f t="shared" si="25"/>
        <v>9.6666666666666661</v>
      </c>
      <c r="H440" s="48" t="s">
        <v>30</v>
      </c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 spans="1:26" ht="15.75" customHeight="1" x14ac:dyDescent="0.25">
      <c r="A441" s="48">
        <v>193465303813</v>
      </c>
      <c r="B441" s="48" t="s">
        <v>380</v>
      </c>
      <c r="C441" s="49" t="s">
        <v>18</v>
      </c>
      <c r="D441" s="48">
        <v>1</v>
      </c>
      <c r="E441" s="49">
        <v>58</v>
      </c>
      <c r="F441" s="23">
        <f t="shared" si="24"/>
        <v>58</v>
      </c>
      <c r="G441" s="63">
        <f t="shared" si="25"/>
        <v>9.6666666666666661</v>
      </c>
      <c r="H441" s="48" t="s">
        <v>30</v>
      </c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 spans="1:26" ht="15.75" customHeight="1" x14ac:dyDescent="0.25">
      <c r="A442" s="48">
        <v>635273605760</v>
      </c>
      <c r="B442" s="48" t="s">
        <v>376</v>
      </c>
      <c r="C442" s="49" t="s">
        <v>18</v>
      </c>
      <c r="D442" s="48">
        <v>1</v>
      </c>
      <c r="E442" s="49">
        <v>89</v>
      </c>
      <c r="F442" s="23">
        <f t="shared" si="24"/>
        <v>89</v>
      </c>
      <c r="G442" s="63">
        <f t="shared" si="25"/>
        <v>14.833333333333334</v>
      </c>
      <c r="H442" s="48" t="s">
        <v>322</v>
      </c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 spans="1:26" ht="15.75" customHeight="1" x14ac:dyDescent="0.25">
      <c r="A443" s="48">
        <v>193465164704</v>
      </c>
      <c r="B443" s="48" t="s">
        <v>412</v>
      </c>
      <c r="C443" s="49" t="s">
        <v>18</v>
      </c>
      <c r="D443" s="48">
        <v>1</v>
      </c>
      <c r="E443" s="49">
        <v>58</v>
      </c>
      <c r="F443" s="23">
        <f t="shared" si="24"/>
        <v>58</v>
      </c>
      <c r="G443" s="63">
        <f t="shared" si="25"/>
        <v>9.6666666666666661</v>
      </c>
      <c r="H443" s="48" t="s">
        <v>30</v>
      </c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 spans="1:26" ht="15.75" customHeight="1" x14ac:dyDescent="0.25">
      <c r="A444" s="48">
        <v>193465252630</v>
      </c>
      <c r="B444" s="48" t="s">
        <v>228</v>
      </c>
      <c r="C444" s="49" t="s">
        <v>18</v>
      </c>
      <c r="D444" s="48">
        <v>1</v>
      </c>
      <c r="E444" s="49">
        <v>78</v>
      </c>
      <c r="F444" s="23">
        <f t="shared" si="24"/>
        <v>78</v>
      </c>
      <c r="G444" s="63">
        <f t="shared" si="25"/>
        <v>13</v>
      </c>
      <c r="H444" s="48" t="s">
        <v>30</v>
      </c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 spans="1:26" ht="15.75" customHeight="1" x14ac:dyDescent="0.25">
      <c r="A445" s="48">
        <v>193465325662</v>
      </c>
      <c r="B445" s="48" t="s">
        <v>393</v>
      </c>
      <c r="C445" s="49" t="s">
        <v>18</v>
      </c>
      <c r="D445" s="48">
        <v>1</v>
      </c>
      <c r="E445" s="49">
        <v>98</v>
      </c>
      <c r="F445" s="23">
        <f t="shared" si="24"/>
        <v>98</v>
      </c>
      <c r="G445" s="63">
        <f t="shared" si="25"/>
        <v>16.333333333333332</v>
      </c>
      <c r="H445" s="48" t="s">
        <v>30</v>
      </c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 spans="1:26" ht="15.75" customHeight="1" x14ac:dyDescent="0.25">
      <c r="A446" s="48">
        <v>636206705663</v>
      </c>
      <c r="B446" s="48" t="s">
        <v>439</v>
      </c>
      <c r="C446" s="49" t="s">
        <v>18</v>
      </c>
      <c r="D446" s="48">
        <v>1</v>
      </c>
      <c r="E446" s="49">
        <v>99.5</v>
      </c>
      <c r="F446" s="23">
        <f t="shared" si="24"/>
        <v>99.5</v>
      </c>
      <c r="G446" s="63">
        <f t="shared" si="25"/>
        <v>16.583333333333332</v>
      </c>
      <c r="H446" s="48" t="s">
        <v>60</v>
      </c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 spans="1:26" ht="15.75" customHeight="1" x14ac:dyDescent="0.25">
      <c r="A447" s="48">
        <v>732995951455</v>
      </c>
      <c r="B447" s="48" t="s">
        <v>440</v>
      </c>
      <c r="C447" s="49" t="s">
        <v>18</v>
      </c>
      <c r="D447" s="48">
        <v>1</v>
      </c>
      <c r="E447" s="49">
        <v>79.5</v>
      </c>
      <c r="F447" s="23">
        <f t="shared" si="24"/>
        <v>79.5</v>
      </c>
      <c r="G447" s="63">
        <f t="shared" si="25"/>
        <v>13.25</v>
      </c>
      <c r="H447" s="48" t="s">
        <v>19</v>
      </c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 spans="1:26" ht="15.75" customHeight="1" x14ac:dyDescent="0.25">
      <c r="A448" s="48">
        <v>732996569284</v>
      </c>
      <c r="B448" s="48" t="s">
        <v>441</v>
      </c>
      <c r="C448" s="49" t="s">
        <v>18</v>
      </c>
      <c r="D448" s="48">
        <v>1</v>
      </c>
      <c r="E448" s="49">
        <v>54.5</v>
      </c>
      <c r="F448" s="23">
        <f t="shared" si="24"/>
        <v>54.5</v>
      </c>
      <c r="G448" s="63">
        <f t="shared" si="25"/>
        <v>9.0833333333333339</v>
      </c>
      <c r="H448" s="48" t="s">
        <v>19</v>
      </c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 spans="1:26" ht="15.75" customHeight="1" x14ac:dyDescent="0.25">
      <c r="A449" s="48">
        <v>732996531250</v>
      </c>
      <c r="B449" s="48" t="s">
        <v>442</v>
      </c>
      <c r="C449" s="49" t="s">
        <v>18</v>
      </c>
      <c r="D449" s="48">
        <v>1</v>
      </c>
      <c r="E449" s="49">
        <v>69.5</v>
      </c>
      <c r="F449" s="23">
        <f t="shared" si="24"/>
        <v>69.5</v>
      </c>
      <c r="G449" s="63">
        <f t="shared" si="25"/>
        <v>11.583333333333334</v>
      </c>
      <c r="H449" s="48" t="s">
        <v>19</v>
      </c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 spans="1:26" ht="15.75" customHeight="1" x14ac:dyDescent="0.25">
      <c r="A450" s="48">
        <v>732996293639</v>
      </c>
      <c r="B450" s="48" t="s">
        <v>367</v>
      </c>
      <c r="C450" s="49" t="s">
        <v>18</v>
      </c>
      <c r="D450" s="48">
        <v>1</v>
      </c>
      <c r="E450" s="49">
        <v>49.5</v>
      </c>
      <c r="F450" s="23">
        <f t="shared" si="24"/>
        <v>49.5</v>
      </c>
      <c r="G450" s="63">
        <f t="shared" si="25"/>
        <v>8.25</v>
      </c>
      <c r="H450" s="48" t="s">
        <v>19</v>
      </c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 spans="1:26" ht="15.75" customHeight="1" x14ac:dyDescent="0.25">
      <c r="A451" s="48">
        <v>193465164650</v>
      </c>
      <c r="B451" s="48" t="s">
        <v>412</v>
      </c>
      <c r="C451" s="49" t="s">
        <v>18</v>
      </c>
      <c r="D451" s="48">
        <v>1</v>
      </c>
      <c r="E451" s="49">
        <v>58</v>
      </c>
      <c r="F451" s="23">
        <f t="shared" si="24"/>
        <v>58</v>
      </c>
      <c r="G451" s="63">
        <f t="shared" si="25"/>
        <v>9.6666666666666661</v>
      </c>
      <c r="H451" s="48" t="s">
        <v>30</v>
      </c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 spans="1:26" ht="15.75" customHeight="1" x14ac:dyDescent="0.25">
      <c r="A452" s="48">
        <v>193768184119</v>
      </c>
      <c r="B452" s="48" t="s">
        <v>306</v>
      </c>
      <c r="C452" s="49" t="s">
        <v>18</v>
      </c>
      <c r="D452" s="48">
        <v>1</v>
      </c>
      <c r="E452" s="49">
        <v>69</v>
      </c>
      <c r="F452" s="23">
        <f t="shared" si="24"/>
        <v>69</v>
      </c>
      <c r="G452" s="63">
        <f t="shared" si="25"/>
        <v>11.5</v>
      </c>
      <c r="H452" s="48" t="s">
        <v>127</v>
      </c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 spans="1:26" ht="15.75" customHeight="1" x14ac:dyDescent="0.25">
      <c r="A453" s="50" t="s">
        <v>409</v>
      </c>
      <c r="B453" s="47" t="s">
        <v>443</v>
      </c>
      <c r="C453" s="51"/>
      <c r="D453" s="52"/>
      <c r="E453" s="51"/>
      <c r="F453" s="51"/>
      <c r="G453" s="67"/>
      <c r="H453" s="51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 spans="1:26" ht="15.75" customHeight="1" x14ac:dyDescent="0.25">
      <c r="A454" s="53">
        <v>635273542065</v>
      </c>
      <c r="B454" s="53" t="s">
        <v>444</v>
      </c>
      <c r="C454" s="54" t="s">
        <v>18</v>
      </c>
      <c r="D454" s="53">
        <v>1</v>
      </c>
      <c r="E454" s="54">
        <v>79</v>
      </c>
      <c r="F454" s="23">
        <f t="shared" ref="F454:F487" si="26">D454*E454</f>
        <v>79</v>
      </c>
      <c r="G454" s="63">
        <f t="shared" ref="G454:G487" si="27">F454/6</f>
        <v>13.166666666666666</v>
      </c>
      <c r="H454" s="53" t="s">
        <v>322</v>
      </c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 spans="1:26" ht="15.75" customHeight="1" x14ac:dyDescent="0.25">
      <c r="A455" s="53">
        <v>883806995387</v>
      </c>
      <c r="B455" s="53" t="s">
        <v>445</v>
      </c>
      <c r="C455" s="54" t="s">
        <v>18</v>
      </c>
      <c r="D455" s="53">
        <v>1</v>
      </c>
      <c r="E455" s="54">
        <v>220</v>
      </c>
      <c r="F455" s="23">
        <f t="shared" si="26"/>
        <v>220</v>
      </c>
      <c r="G455" s="63">
        <f t="shared" si="27"/>
        <v>36.666666666666664</v>
      </c>
      <c r="H455" s="53" t="s">
        <v>41</v>
      </c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 spans="1:26" ht="15.75" customHeight="1" x14ac:dyDescent="0.25">
      <c r="A456" s="53">
        <v>885032180926</v>
      </c>
      <c r="B456" s="53" t="s">
        <v>446</v>
      </c>
      <c r="C456" s="54" t="s">
        <v>18</v>
      </c>
      <c r="D456" s="53">
        <v>1</v>
      </c>
      <c r="E456" s="54">
        <v>175</v>
      </c>
      <c r="F456" s="23">
        <f t="shared" si="26"/>
        <v>175</v>
      </c>
      <c r="G456" s="63">
        <f t="shared" si="27"/>
        <v>29.166666666666668</v>
      </c>
      <c r="H456" s="53" t="s">
        <v>41</v>
      </c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 spans="1:26" ht="15.75" customHeight="1" x14ac:dyDescent="0.25">
      <c r="A457" s="53">
        <v>732997344545</v>
      </c>
      <c r="B457" s="53" t="s">
        <v>447</v>
      </c>
      <c r="C457" s="54" t="s">
        <v>18</v>
      </c>
      <c r="D457" s="53">
        <v>1</v>
      </c>
      <c r="E457" s="54">
        <v>70</v>
      </c>
      <c r="F457" s="23">
        <f t="shared" si="26"/>
        <v>70</v>
      </c>
      <c r="G457" s="63">
        <f t="shared" si="27"/>
        <v>11.666666666666666</v>
      </c>
      <c r="H457" s="53" t="s">
        <v>19</v>
      </c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 spans="1:26" ht="15.75" customHeight="1" x14ac:dyDescent="0.25">
      <c r="A458" s="53">
        <v>883806375332</v>
      </c>
      <c r="B458" s="53" t="s">
        <v>448</v>
      </c>
      <c r="C458" s="54" t="s">
        <v>18</v>
      </c>
      <c r="D458" s="53">
        <v>1</v>
      </c>
      <c r="E458" s="54">
        <v>110</v>
      </c>
      <c r="F458" s="23">
        <f t="shared" si="26"/>
        <v>110</v>
      </c>
      <c r="G458" s="63">
        <f t="shared" si="27"/>
        <v>18.333333333333332</v>
      </c>
      <c r="H458" s="53" t="s">
        <v>41</v>
      </c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 spans="1:26" ht="15.75" customHeight="1" x14ac:dyDescent="0.25">
      <c r="A459" s="53">
        <v>732996819174</v>
      </c>
      <c r="B459" s="53" t="s">
        <v>449</v>
      </c>
      <c r="C459" s="54" t="s">
        <v>18</v>
      </c>
      <c r="D459" s="53">
        <v>1</v>
      </c>
      <c r="E459" s="54">
        <v>90</v>
      </c>
      <c r="F459" s="23">
        <f t="shared" si="26"/>
        <v>90</v>
      </c>
      <c r="G459" s="63">
        <f t="shared" si="27"/>
        <v>15</v>
      </c>
      <c r="H459" s="53" t="s">
        <v>141</v>
      </c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 spans="1:26" ht="15.75" customHeight="1" x14ac:dyDescent="0.25">
      <c r="A460" s="53">
        <v>193768133490</v>
      </c>
      <c r="B460" s="53" t="s">
        <v>450</v>
      </c>
      <c r="C460" s="54" t="s">
        <v>18</v>
      </c>
      <c r="D460" s="53">
        <v>1</v>
      </c>
      <c r="E460" s="54">
        <v>89</v>
      </c>
      <c r="F460" s="23">
        <f t="shared" si="26"/>
        <v>89</v>
      </c>
      <c r="G460" s="63">
        <f t="shared" si="27"/>
        <v>14.833333333333334</v>
      </c>
      <c r="H460" s="53" t="s">
        <v>451</v>
      </c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 spans="1:26" ht="15.75" customHeight="1" x14ac:dyDescent="0.25">
      <c r="A461" s="53">
        <v>689439055081</v>
      </c>
      <c r="B461" s="53" t="s">
        <v>452</v>
      </c>
      <c r="C461" s="54" t="s">
        <v>18</v>
      </c>
      <c r="D461" s="53">
        <v>1</v>
      </c>
      <c r="E461" s="54">
        <v>90</v>
      </c>
      <c r="F461" s="23">
        <f t="shared" si="26"/>
        <v>90</v>
      </c>
      <c r="G461" s="63">
        <f t="shared" si="27"/>
        <v>15</v>
      </c>
      <c r="H461" s="53" t="s">
        <v>152</v>
      </c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 spans="1:26" ht="15.75" customHeight="1" x14ac:dyDescent="0.25">
      <c r="A462" s="53">
        <v>193465609250</v>
      </c>
      <c r="B462" s="53" t="s">
        <v>453</v>
      </c>
      <c r="C462" s="54" t="s">
        <v>18</v>
      </c>
      <c r="D462" s="53">
        <v>1</v>
      </c>
      <c r="E462" s="54">
        <v>300</v>
      </c>
      <c r="F462" s="23">
        <f t="shared" si="26"/>
        <v>300</v>
      </c>
      <c r="G462" s="63">
        <f t="shared" si="27"/>
        <v>50</v>
      </c>
      <c r="H462" s="53" t="s">
        <v>30</v>
      </c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 spans="1:26" ht="15.75" customHeight="1" x14ac:dyDescent="0.25">
      <c r="A463" s="53">
        <v>192400480916</v>
      </c>
      <c r="B463" s="53" t="s">
        <v>454</v>
      </c>
      <c r="C463" s="54" t="s">
        <v>18</v>
      </c>
      <c r="D463" s="53">
        <v>1</v>
      </c>
      <c r="E463" s="54">
        <v>149</v>
      </c>
      <c r="F463" s="23">
        <f t="shared" si="26"/>
        <v>149</v>
      </c>
      <c r="G463" s="63">
        <f t="shared" si="27"/>
        <v>24.833333333333332</v>
      </c>
      <c r="H463" s="53" t="s">
        <v>196</v>
      </c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 spans="1:26" ht="15.75" customHeight="1" x14ac:dyDescent="0.25">
      <c r="A464" s="53">
        <v>732996722054</v>
      </c>
      <c r="B464" s="53" t="s">
        <v>455</v>
      </c>
      <c r="C464" s="54" t="s">
        <v>18</v>
      </c>
      <c r="D464" s="53">
        <v>1</v>
      </c>
      <c r="E464" s="54">
        <v>70</v>
      </c>
      <c r="F464" s="23">
        <f t="shared" si="26"/>
        <v>70</v>
      </c>
      <c r="G464" s="63">
        <f t="shared" si="27"/>
        <v>11.666666666666666</v>
      </c>
      <c r="H464" s="53" t="s">
        <v>19</v>
      </c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 spans="1:26" ht="15.75" customHeight="1" x14ac:dyDescent="0.25">
      <c r="A465" s="53">
        <v>887650923855</v>
      </c>
      <c r="B465" s="53" t="s">
        <v>111</v>
      </c>
      <c r="C465" s="54" t="s">
        <v>18</v>
      </c>
      <c r="D465" s="53">
        <v>1</v>
      </c>
      <c r="E465" s="54">
        <v>45</v>
      </c>
      <c r="F465" s="23">
        <f t="shared" si="26"/>
        <v>45</v>
      </c>
      <c r="G465" s="63">
        <f t="shared" si="27"/>
        <v>7.5</v>
      </c>
      <c r="H465" s="53" t="s">
        <v>60</v>
      </c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 spans="1:26" ht="15.75" customHeight="1" x14ac:dyDescent="0.25">
      <c r="A466" s="53">
        <v>732996530031</v>
      </c>
      <c r="B466" s="53" t="s">
        <v>17</v>
      </c>
      <c r="C466" s="54" t="s">
        <v>18</v>
      </c>
      <c r="D466" s="53">
        <v>1</v>
      </c>
      <c r="E466" s="54">
        <v>70</v>
      </c>
      <c r="F466" s="23">
        <f t="shared" si="26"/>
        <v>70</v>
      </c>
      <c r="G466" s="63">
        <f t="shared" si="27"/>
        <v>11.666666666666666</v>
      </c>
      <c r="H466" s="53" t="s">
        <v>19</v>
      </c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 spans="1:26" ht="15.75" customHeight="1" x14ac:dyDescent="0.25">
      <c r="A467" s="53">
        <v>732996480947</v>
      </c>
      <c r="B467" s="53" t="s">
        <v>456</v>
      </c>
      <c r="C467" s="54" t="s">
        <v>18</v>
      </c>
      <c r="D467" s="53">
        <v>1</v>
      </c>
      <c r="E467" s="54">
        <v>70</v>
      </c>
      <c r="F467" s="23">
        <f t="shared" si="26"/>
        <v>70</v>
      </c>
      <c r="G467" s="63">
        <f t="shared" si="27"/>
        <v>11.666666666666666</v>
      </c>
      <c r="H467" s="53" t="s">
        <v>141</v>
      </c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 spans="1:26" ht="15.75" customHeight="1" x14ac:dyDescent="0.25">
      <c r="A468" s="53">
        <v>720655953116</v>
      </c>
      <c r="B468" s="53" t="s">
        <v>457</v>
      </c>
      <c r="C468" s="54" t="s">
        <v>18</v>
      </c>
      <c r="D468" s="53">
        <v>1</v>
      </c>
      <c r="E468" s="54">
        <v>79</v>
      </c>
      <c r="F468" s="23">
        <f t="shared" si="26"/>
        <v>79</v>
      </c>
      <c r="G468" s="63">
        <f t="shared" si="27"/>
        <v>13.166666666666666</v>
      </c>
      <c r="H468" s="53" t="s">
        <v>127</v>
      </c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 spans="1:26" ht="15.75" customHeight="1" x14ac:dyDescent="0.25">
      <c r="A469" s="53">
        <v>884094368013</v>
      </c>
      <c r="B469" s="53" t="s">
        <v>458</v>
      </c>
      <c r="C469" s="54" t="s">
        <v>18</v>
      </c>
      <c r="D469" s="53">
        <v>1</v>
      </c>
      <c r="E469" s="54">
        <v>50</v>
      </c>
      <c r="F469" s="23">
        <f t="shared" si="26"/>
        <v>50</v>
      </c>
      <c r="G469" s="63">
        <f t="shared" si="27"/>
        <v>8.3333333333333339</v>
      </c>
      <c r="H469" s="53" t="s">
        <v>41</v>
      </c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 spans="1:26" ht="15.75" customHeight="1" x14ac:dyDescent="0.25">
      <c r="A470" s="53">
        <v>732996824512</v>
      </c>
      <c r="B470" s="53" t="s">
        <v>343</v>
      </c>
      <c r="C470" s="54" t="s">
        <v>18</v>
      </c>
      <c r="D470" s="53">
        <v>1</v>
      </c>
      <c r="E470" s="54">
        <v>60</v>
      </c>
      <c r="F470" s="23">
        <f t="shared" si="26"/>
        <v>60</v>
      </c>
      <c r="G470" s="63">
        <f t="shared" si="27"/>
        <v>10</v>
      </c>
      <c r="H470" s="53" t="s">
        <v>19</v>
      </c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 spans="1:26" ht="15.75" customHeight="1" x14ac:dyDescent="0.25">
      <c r="A471" s="53">
        <v>732996281711</v>
      </c>
      <c r="B471" s="53" t="s">
        <v>459</v>
      </c>
      <c r="C471" s="54" t="s">
        <v>18</v>
      </c>
      <c r="D471" s="53">
        <v>1</v>
      </c>
      <c r="E471" s="54">
        <v>50</v>
      </c>
      <c r="F471" s="23">
        <f t="shared" si="26"/>
        <v>50</v>
      </c>
      <c r="G471" s="63">
        <f t="shared" si="27"/>
        <v>8.3333333333333339</v>
      </c>
      <c r="H471" s="53" t="s">
        <v>19</v>
      </c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 spans="1:26" ht="15.75" customHeight="1" x14ac:dyDescent="0.25">
      <c r="A472" s="53">
        <v>884640800363</v>
      </c>
      <c r="B472" s="53" t="s">
        <v>281</v>
      </c>
      <c r="C472" s="54" t="s">
        <v>18</v>
      </c>
      <c r="D472" s="53">
        <v>1</v>
      </c>
      <c r="E472" s="54">
        <v>60</v>
      </c>
      <c r="F472" s="23">
        <f t="shared" si="26"/>
        <v>60</v>
      </c>
      <c r="G472" s="63">
        <f t="shared" si="27"/>
        <v>10</v>
      </c>
      <c r="H472" s="53" t="s">
        <v>60</v>
      </c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 spans="1:26" ht="15.75" customHeight="1" x14ac:dyDescent="0.25">
      <c r="A473" s="53">
        <v>732997388464</v>
      </c>
      <c r="B473" s="53" t="s">
        <v>460</v>
      </c>
      <c r="C473" s="54" t="s">
        <v>18</v>
      </c>
      <c r="D473" s="53">
        <v>1</v>
      </c>
      <c r="E473" s="54">
        <v>35</v>
      </c>
      <c r="F473" s="23">
        <f t="shared" si="26"/>
        <v>35</v>
      </c>
      <c r="G473" s="63">
        <f t="shared" si="27"/>
        <v>5.833333333333333</v>
      </c>
      <c r="H473" s="53" t="s">
        <v>152</v>
      </c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 spans="1:26" ht="15.75" customHeight="1" x14ac:dyDescent="0.25">
      <c r="A474" s="53">
        <v>732994842709</v>
      </c>
      <c r="B474" s="53" t="s">
        <v>461</v>
      </c>
      <c r="C474" s="54" t="s">
        <v>18</v>
      </c>
      <c r="D474" s="53">
        <v>1</v>
      </c>
      <c r="E474" s="54">
        <v>40</v>
      </c>
      <c r="F474" s="23">
        <f t="shared" si="26"/>
        <v>40</v>
      </c>
      <c r="G474" s="63">
        <f t="shared" si="27"/>
        <v>6.666666666666667</v>
      </c>
      <c r="H474" s="53" t="s">
        <v>60</v>
      </c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 spans="1:26" ht="15.75" customHeight="1" x14ac:dyDescent="0.25">
      <c r="A475" s="53">
        <v>93487493397</v>
      </c>
      <c r="B475" s="53" t="s">
        <v>181</v>
      </c>
      <c r="C475" s="54" t="s">
        <v>18</v>
      </c>
      <c r="D475" s="53">
        <v>1</v>
      </c>
      <c r="E475" s="54">
        <v>119</v>
      </c>
      <c r="F475" s="23">
        <f t="shared" si="26"/>
        <v>119</v>
      </c>
      <c r="G475" s="63">
        <f t="shared" si="27"/>
        <v>19.833333333333332</v>
      </c>
      <c r="H475" s="53" t="s">
        <v>182</v>
      </c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 spans="1:26" ht="15.75" customHeight="1" x14ac:dyDescent="0.25">
      <c r="A476" s="53">
        <v>732996245874</v>
      </c>
      <c r="B476" s="53" t="s">
        <v>58</v>
      </c>
      <c r="C476" s="54" t="s">
        <v>18</v>
      </c>
      <c r="D476" s="53">
        <v>1</v>
      </c>
      <c r="E476" s="54">
        <v>70</v>
      </c>
      <c r="F476" s="23">
        <f t="shared" si="26"/>
        <v>70</v>
      </c>
      <c r="G476" s="63">
        <f t="shared" si="27"/>
        <v>11.666666666666666</v>
      </c>
      <c r="H476" s="53" t="s">
        <v>19</v>
      </c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 spans="1:26" ht="15.75" customHeight="1" x14ac:dyDescent="0.25">
      <c r="A477" s="53">
        <v>732996057866</v>
      </c>
      <c r="B477" s="53" t="s">
        <v>307</v>
      </c>
      <c r="C477" s="54" t="s">
        <v>18</v>
      </c>
      <c r="D477" s="53">
        <v>1</v>
      </c>
      <c r="E477" s="54">
        <v>60</v>
      </c>
      <c r="F477" s="23">
        <f t="shared" si="26"/>
        <v>60</v>
      </c>
      <c r="G477" s="63">
        <f t="shared" si="27"/>
        <v>10</v>
      </c>
      <c r="H477" s="53" t="s">
        <v>60</v>
      </c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 spans="1:26" ht="15.75" customHeight="1" x14ac:dyDescent="0.25">
      <c r="A478" s="53">
        <v>720655954458</v>
      </c>
      <c r="B478" s="53" t="s">
        <v>166</v>
      </c>
      <c r="C478" s="54" t="s">
        <v>18</v>
      </c>
      <c r="D478" s="53">
        <v>1</v>
      </c>
      <c r="E478" s="54">
        <v>109</v>
      </c>
      <c r="F478" s="23">
        <f t="shared" si="26"/>
        <v>109</v>
      </c>
      <c r="G478" s="63">
        <f t="shared" si="27"/>
        <v>18.166666666666668</v>
      </c>
      <c r="H478" s="53" t="s">
        <v>127</v>
      </c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 spans="1:26" ht="15.75" customHeight="1" x14ac:dyDescent="0.25">
      <c r="A479" s="53">
        <v>882909642198</v>
      </c>
      <c r="B479" s="53" t="s">
        <v>462</v>
      </c>
      <c r="C479" s="54" t="s">
        <v>18</v>
      </c>
      <c r="D479" s="53">
        <v>1</v>
      </c>
      <c r="E479" s="54">
        <v>125</v>
      </c>
      <c r="F479" s="23">
        <f t="shared" si="26"/>
        <v>125</v>
      </c>
      <c r="G479" s="63">
        <f t="shared" si="27"/>
        <v>20.833333333333332</v>
      </c>
      <c r="H479" s="53" t="s">
        <v>41</v>
      </c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 spans="1:26" ht="15.75" customHeight="1" x14ac:dyDescent="0.25">
      <c r="A480" s="53">
        <v>193465583857</v>
      </c>
      <c r="B480" s="53" t="s">
        <v>254</v>
      </c>
      <c r="C480" s="54" t="s">
        <v>18</v>
      </c>
      <c r="D480" s="53">
        <v>1</v>
      </c>
      <c r="E480" s="54">
        <v>58</v>
      </c>
      <c r="F480" s="23">
        <f t="shared" si="26"/>
        <v>58</v>
      </c>
      <c r="G480" s="63">
        <f t="shared" si="27"/>
        <v>9.6666666666666661</v>
      </c>
      <c r="H480" s="53" t="s">
        <v>30</v>
      </c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 spans="1:26" ht="15.75" customHeight="1" x14ac:dyDescent="0.25">
      <c r="A481" s="53">
        <v>732995057850</v>
      </c>
      <c r="B481" s="53" t="s">
        <v>463</v>
      </c>
      <c r="C481" s="54" t="s">
        <v>18</v>
      </c>
      <c r="D481" s="53">
        <v>1</v>
      </c>
      <c r="E481" s="54">
        <v>80</v>
      </c>
      <c r="F481" s="23">
        <f t="shared" si="26"/>
        <v>80</v>
      </c>
      <c r="G481" s="63">
        <f t="shared" si="27"/>
        <v>13.333333333333334</v>
      </c>
      <c r="H481" s="53" t="s">
        <v>19</v>
      </c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 spans="1:26" ht="15.75" customHeight="1" x14ac:dyDescent="0.25">
      <c r="A482" s="53">
        <v>732997494103</v>
      </c>
      <c r="B482" s="53" t="s">
        <v>464</v>
      </c>
      <c r="C482" s="54" t="s">
        <v>18</v>
      </c>
      <c r="D482" s="53">
        <v>1</v>
      </c>
      <c r="E482" s="54">
        <v>50</v>
      </c>
      <c r="F482" s="23">
        <f t="shared" si="26"/>
        <v>50</v>
      </c>
      <c r="G482" s="63">
        <f t="shared" si="27"/>
        <v>8.3333333333333339</v>
      </c>
      <c r="H482" s="53" t="s">
        <v>152</v>
      </c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 spans="1:26" ht="15.75" customHeight="1" x14ac:dyDescent="0.25">
      <c r="A483" s="53">
        <v>732996510835</v>
      </c>
      <c r="B483" s="53" t="s">
        <v>465</v>
      </c>
      <c r="C483" s="54" t="s">
        <v>18</v>
      </c>
      <c r="D483" s="53">
        <v>1</v>
      </c>
      <c r="E483" s="54">
        <v>60</v>
      </c>
      <c r="F483" s="23">
        <f t="shared" si="26"/>
        <v>60</v>
      </c>
      <c r="G483" s="63">
        <f t="shared" si="27"/>
        <v>10</v>
      </c>
      <c r="H483" s="53" t="s">
        <v>19</v>
      </c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 spans="1:26" ht="15.75" customHeight="1" x14ac:dyDescent="0.25">
      <c r="A484" s="53">
        <v>883806354054</v>
      </c>
      <c r="B484" s="53" t="s">
        <v>466</v>
      </c>
      <c r="C484" s="54" t="s">
        <v>18</v>
      </c>
      <c r="D484" s="53">
        <v>1</v>
      </c>
      <c r="E484" s="54">
        <v>145</v>
      </c>
      <c r="F484" s="23">
        <f t="shared" si="26"/>
        <v>145</v>
      </c>
      <c r="G484" s="63">
        <f t="shared" si="27"/>
        <v>24.166666666666668</v>
      </c>
      <c r="H484" s="53" t="s">
        <v>41</v>
      </c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 spans="1:26" ht="15.75" customHeight="1" x14ac:dyDescent="0.25">
      <c r="A485" s="53">
        <v>732996461311</v>
      </c>
      <c r="B485" s="53" t="s">
        <v>467</v>
      </c>
      <c r="C485" s="54" t="s">
        <v>18</v>
      </c>
      <c r="D485" s="53">
        <v>1</v>
      </c>
      <c r="E485" s="54">
        <v>60</v>
      </c>
      <c r="F485" s="23">
        <f t="shared" si="26"/>
        <v>60</v>
      </c>
      <c r="G485" s="63">
        <f t="shared" si="27"/>
        <v>10</v>
      </c>
      <c r="H485" s="53" t="s">
        <v>152</v>
      </c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 spans="1:26" ht="15.75" customHeight="1" x14ac:dyDescent="0.25">
      <c r="A486" s="53">
        <v>732995560763</v>
      </c>
      <c r="B486" s="53" t="s">
        <v>468</v>
      </c>
      <c r="C486" s="54" t="s">
        <v>18</v>
      </c>
      <c r="D486" s="53">
        <v>1</v>
      </c>
      <c r="E486" s="54">
        <v>70</v>
      </c>
      <c r="F486" s="23">
        <f t="shared" si="26"/>
        <v>70</v>
      </c>
      <c r="G486" s="63">
        <f t="shared" si="27"/>
        <v>11.666666666666666</v>
      </c>
      <c r="H486" s="53" t="s">
        <v>60</v>
      </c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 spans="1:26" ht="15.75" customHeight="1" x14ac:dyDescent="0.25">
      <c r="A487" s="53">
        <v>193465676719</v>
      </c>
      <c r="B487" s="53" t="s">
        <v>469</v>
      </c>
      <c r="C487" s="54" t="s">
        <v>18</v>
      </c>
      <c r="D487" s="53">
        <v>1</v>
      </c>
      <c r="E487" s="54">
        <v>48</v>
      </c>
      <c r="F487" s="23">
        <f t="shared" si="26"/>
        <v>48</v>
      </c>
      <c r="G487" s="63">
        <f t="shared" si="27"/>
        <v>8</v>
      </c>
      <c r="H487" s="53" t="s">
        <v>30</v>
      </c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 spans="1:26" ht="15.75" customHeight="1" x14ac:dyDescent="0.25">
      <c r="A488" s="55" t="s">
        <v>238</v>
      </c>
      <c r="B488" s="47" t="s">
        <v>470</v>
      </c>
      <c r="C488" s="56"/>
      <c r="D488" s="57"/>
      <c r="E488" s="56"/>
      <c r="F488" s="56"/>
      <c r="G488" s="67"/>
      <c r="H488" s="57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 spans="1:26" ht="15.75" customHeight="1" x14ac:dyDescent="0.25">
      <c r="A489" s="53">
        <v>635273542010</v>
      </c>
      <c r="B489" s="53" t="s">
        <v>444</v>
      </c>
      <c r="C489" s="54" t="s">
        <v>18</v>
      </c>
      <c r="D489" s="53">
        <v>1</v>
      </c>
      <c r="E489" s="54">
        <v>79</v>
      </c>
      <c r="F489" s="54">
        <v>79</v>
      </c>
      <c r="G489" s="68">
        <v>13.17</v>
      </c>
      <c r="H489" s="53" t="s">
        <v>322</v>
      </c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 spans="1:26" ht="15.75" customHeight="1" x14ac:dyDescent="0.25">
      <c r="A490" s="53">
        <v>885032231284</v>
      </c>
      <c r="B490" s="53" t="s">
        <v>471</v>
      </c>
      <c r="C490" s="54" t="s">
        <v>18</v>
      </c>
      <c r="D490" s="53">
        <v>1</v>
      </c>
      <c r="E490" s="54">
        <v>190</v>
      </c>
      <c r="F490" s="54">
        <v>190</v>
      </c>
      <c r="G490" s="68">
        <v>31.67</v>
      </c>
      <c r="H490" s="53" t="s">
        <v>41</v>
      </c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 spans="1:26" ht="15.75" customHeight="1" x14ac:dyDescent="0.25">
      <c r="A491" s="53">
        <v>193683048435</v>
      </c>
      <c r="B491" s="53" t="s">
        <v>472</v>
      </c>
      <c r="C491" s="54" t="s">
        <v>18</v>
      </c>
      <c r="D491" s="53">
        <v>1</v>
      </c>
      <c r="E491" s="54">
        <v>228</v>
      </c>
      <c r="F491" s="54">
        <v>228</v>
      </c>
      <c r="G491" s="68">
        <v>38</v>
      </c>
      <c r="H491" s="53" t="s">
        <v>212</v>
      </c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 spans="1:26" ht="15.75" customHeight="1" x14ac:dyDescent="0.25">
      <c r="A492" s="53">
        <v>732996838793</v>
      </c>
      <c r="B492" s="53" t="s">
        <v>140</v>
      </c>
      <c r="C492" s="54" t="s">
        <v>18</v>
      </c>
      <c r="D492" s="53">
        <v>1</v>
      </c>
      <c r="E492" s="54">
        <v>50</v>
      </c>
      <c r="F492" s="54">
        <v>50</v>
      </c>
      <c r="G492" s="68">
        <v>8.33</v>
      </c>
      <c r="H492" s="53" t="s">
        <v>141</v>
      </c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 spans="1:26" x14ac:dyDescent="0.2">
      <c r="A493" s="25" t="s">
        <v>238</v>
      </c>
      <c r="B493" s="26" t="s">
        <v>473</v>
      </c>
      <c r="C493" s="41"/>
      <c r="D493" s="30"/>
      <c r="E493" s="41"/>
      <c r="F493" s="41"/>
      <c r="G493" s="65"/>
      <c r="H493" s="30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 spans="1:26" x14ac:dyDescent="0.2">
      <c r="A494" s="18"/>
      <c r="B494" s="18"/>
      <c r="C494" s="58"/>
      <c r="D494" s="9"/>
      <c r="E494" s="58"/>
      <c r="F494" s="58"/>
      <c r="G494" s="69"/>
      <c r="H494" s="18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 spans="1:26" x14ac:dyDescent="0.2">
      <c r="A495" s="18"/>
      <c r="B495" s="18"/>
      <c r="C495" s="58"/>
      <c r="D495" s="9"/>
      <c r="E495" s="58"/>
      <c r="F495" s="58"/>
      <c r="G495" s="69"/>
      <c r="H495" s="18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 spans="1:26" x14ac:dyDescent="0.2">
      <c r="A496" s="18"/>
      <c r="B496" s="18"/>
      <c r="C496" s="58"/>
      <c r="D496" s="9"/>
      <c r="E496" s="58"/>
      <c r="F496" s="58"/>
      <c r="G496" s="69"/>
      <c r="H496" s="18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 spans="1:26" x14ac:dyDescent="0.2">
      <c r="A497" s="18"/>
      <c r="B497" s="18"/>
      <c r="C497" s="58"/>
      <c r="D497" s="9"/>
      <c r="E497" s="58"/>
      <c r="F497" s="58"/>
      <c r="G497" s="69"/>
      <c r="H497" s="18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 spans="1:26" x14ac:dyDescent="0.2">
      <c r="A498" s="18"/>
      <c r="B498" s="18"/>
      <c r="C498" s="58"/>
      <c r="D498" s="9"/>
      <c r="E498" s="58"/>
      <c r="F498" s="58"/>
      <c r="G498" s="69"/>
      <c r="H498" s="18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 spans="1:26" x14ac:dyDescent="0.2">
      <c r="A499" s="18"/>
      <c r="B499" s="18"/>
      <c r="C499" s="58"/>
      <c r="D499" s="9"/>
      <c r="E499" s="58"/>
      <c r="F499" s="58"/>
      <c r="G499" s="69"/>
      <c r="H499" s="18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 spans="1:26" x14ac:dyDescent="0.2">
      <c r="A500" s="18"/>
      <c r="B500" s="18"/>
      <c r="C500" s="58"/>
      <c r="D500" s="9"/>
      <c r="E500" s="58"/>
      <c r="F500" s="58"/>
      <c r="G500" s="69"/>
      <c r="H500" s="18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 spans="1:26" x14ac:dyDescent="0.2">
      <c r="A501" s="18"/>
      <c r="B501" s="18"/>
      <c r="C501" s="58"/>
      <c r="D501" s="9"/>
      <c r="E501" s="58"/>
      <c r="F501" s="58"/>
      <c r="G501" s="69"/>
      <c r="H501" s="18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 spans="1:26" x14ac:dyDescent="0.2">
      <c r="A502" s="18"/>
      <c r="B502" s="18"/>
      <c r="C502" s="58"/>
      <c r="D502" s="9"/>
      <c r="E502" s="58"/>
      <c r="F502" s="58"/>
      <c r="G502" s="69"/>
      <c r="H502" s="18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 spans="1:26" x14ac:dyDescent="0.2">
      <c r="A503" s="18"/>
      <c r="B503" s="18"/>
      <c r="C503" s="58"/>
      <c r="D503" s="9"/>
      <c r="E503" s="58"/>
      <c r="F503" s="58"/>
      <c r="G503" s="69"/>
      <c r="H503" s="18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 spans="1:26" x14ac:dyDescent="0.2">
      <c r="A504" s="18"/>
      <c r="B504" s="18"/>
      <c r="C504" s="58"/>
      <c r="D504" s="9"/>
      <c r="E504" s="58"/>
      <c r="F504" s="58"/>
      <c r="G504" s="69"/>
      <c r="H504" s="18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 spans="1:26" x14ac:dyDescent="0.2">
      <c r="A505" s="18"/>
      <c r="B505" s="18"/>
      <c r="C505" s="58"/>
      <c r="D505" s="9"/>
      <c r="E505" s="58"/>
      <c r="F505" s="58"/>
      <c r="G505" s="69"/>
      <c r="H505" s="18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 spans="1:26" x14ac:dyDescent="0.2">
      <c r="A506" s="18"/>
      <c r="B506" s="18"/>
      <c r="C506" s="58"/>
      <c r="D506" s="9"/>
      <c r="E506" s="58"/>
      <c r="F506" s="58"/>
      <c r="G506" s="69"/>
      <c r="H506" s="18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 spans="1:26" x14ac:dyDescent="0.2">
      <c r="A507" s="18"/>
      <c r="B507" s="18"/>
      <c r="C507" s="58"/>
      <c r="D507" s="9"/>
      <c r="E507" s="58"/>
      <c r="F507" s="58"/>
      <c r="G507" s="69"/>
      <c r="H507" s="18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 spans="1:26" x14ac:dyDescent="0.2">
      <c r="A508" s="18"/>
      <c r="B508" s="18"/>
      <c r="C508" s="58"/>
      <c r="D508" s="9"/>
      <c r="E508" s="58"/>
      <c r="F508" s="58"/>
      <c r="G508" s="69"/>
      <c r="H508" s="18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 spans="1:26" x14ac:dyDescent="0.2">
      <c r="A509" s="18"/>
      <c r="B509" s="18"/>
      <c r="C509" s="58"/>
      <c r="D509" s="9"/>
      <c r="E509" s="58"/>
      <c r="F509" s="58"/>
      <c r="G509" s="69"/>
      <c r="H509" s="18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 spans="1:26" x14ac:dyDescent="0.2">
      <c r="A510" s="18"/>
      <c r="B510" s="18"/>
      <c r="C510" s="58"/>
      <c r="D510" s="9"/>
      <c r="E510" s="58"/>
      <c r="F510" s="58"/>
      <c r="G510" s="69"/>
      <c r="H510" s="18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 spans="1:26" x14ac:dyDescent="0.2">
      <c r="A511" s="18"/>
      <c r="B511" s="18"/>
      <c r="C511" s="58"/>
      <c r="D511" s="9"/>
      <c r="E511" s="58"/>
      <c r="F511" s="58"/>
      <c r="G511" s="69"/>
      <c r="H511" s="18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 spans="1:26" x14ac:dyDescent="0.2">
      <c r="A512" s="18"/>
      <c r="B512" s="18"/>
      <c r="C512" s="58"/>
      <c r="D512" s="9"/>
      <c r="E512" s="58"/>
      <c r="F512" s="58"/>
      <c r="G512" s="69"/>
      <c r="H512" s="18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 spans="1:26" x14ac:dyDescent="0.2">
      <c r="A513" s="18"/>
      <c r="B513" s="18"/>
      <c r="C513" s="58"/>
      <c r="D513" s="9"/>
      <c r="E513" s="58"/>
      <c r="F513" s="58"/>
      <c r="G513" s="69"/>
      <c r="H513" s="18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 spans="1:26" x14ac:dyDescent="0.2">
      <c r="A514" s="18"/>
      <c r="B514" s="18"/>
      <c r="C514" s="58"/>
      <c r="D514" s="9"/>
      <c r="E514" s="58"/>
      <c r="F514" s="58"/>
      <c r="G514" s="69"/>
      <c r="H514" s="18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 spans="1:26" x14ac:dyDescent="0.2">
      <c r="A515" s="18"/>
      <c r="B515" s="18"/>
      <c r="C515" s="58"/>
      <c r="D515" s="9"/>
      <c r="E515" s="58"/>
      <c r="F515" s="58"/>
      <c r="G515" s="69"/>
      <c r="H515" s="18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 spans="1:26" x14ac:dyDescent="0.2">
      <c r="A516" s="18"/>
      <c r="B516" s="18"/>
      <c r="C516" s="58"/>
      <c r="D516" s="9"/>
      <c r="E516" s="58"/>
      <c r="F516" s="58"/>
      <c r="G516" s="69"/>
      <c r="H516" s="18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 spans="1:26" x14ac:dyDescent="0.2">
      <c r="A517" s="18"/>
      <c r="B517" s="18"/>
      <c r="C517" s="58"/>
      <c r="D517" s="9"/>
      <c r="E517" s="58"/>
      <c r="F517" s="58"/>
      <c r="G517" s="69"/>
      <c r="H517" s="18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 spans="1:26" x14ac:dyDescent="0.2">
      <c r="A518" s="18"/>
      <c r="B518" s="18"/>
      <c r="C518" s="58"/>
      <c r="D518" s="9"/>
      <c r="E518" s="58"/>
      <c r="F518" s="58"/>
      <c r="G518" s="69"/>
      <c r="H518" s="18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 spans="1:26" x14ac:dyDescent="0.2">
      <c r="A519" s="18"/>
      <c r="B519" s="18"/>
      <c r="C519" s="58"/>
      <c r="D519" s="9"/>
      <c r="E519" s="58"/>
      <c r="F519" s="58"/>
      <c r="G519" s="69"/>
      <c r="H519" s="18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 spans="1:26" x14ac:dyDescent="0.2">
      <c r="A520" s="18"/>
      <c r="B520" s="18"/>
      <c r="C520" s="58"/>
      <c r="D520" s="9"/>
      <c r="E520" s="58"/>
      <c r="F520" s="58"/>
      <c r="G520" s="69"/>
      <c r="H520" s="18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 spans="1:26" x14ac:dyDescent="0.2">
      <c r="A521" s="18"/>
      <c r="B521" s="18"/>
      <c r="C521" s="58"/>
      <c r="D521" s="9"/>
      <c r="E521" s="58"/>
      <c r="F521" s="58"/>
      <c r="G521" s="69"/>
      <c r="H521" s="18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 spans="1:26" x14ac:dyDescent="0.2">
      <c r="A522" s="18"/>
      <c r="B522" s="18"/>
      <c r="C522" s="58"/>
      <c r="D522" s="9"/>
      <c r="E522" s="58"/>
      <c r="F522" s="58"/>
      <c r="G522" s="69"/>
      <c r="H522" s="18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 spans="1:26" x14ac:dyDescent="0.2">
      <c r="A523" s="18"/>
      <c r="B523" s="18"/>
      <c r="C523" s="58"/>
      <c r="D523" s="9"/>
      <c r="E523" s="58"/>
      <c r="F523" s="58"/>
      <c r="G523" s="69"/>
      <c r="H523" s="18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 spans="1:26" x14ac:dyDescent="0.2">
      <c r="A524" s="18"/>
      <c r="B524" s="18"/>
      <c r="C524" s="58"/>
      <c r="D524" s="9"/>
      <c r="E524" s="58"/>
      <c r="F524" s="58"/>
      <c r="G524" s="69"/>
      <c r="H524" s="18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 spans="1:26" x14ac:dyDescent="0.2">
      <c r="A525" s="18"/>
      <c r="B525" s="18"/>
      <c r="C525" s="58"/>
      <c r="D525" s="9"/>
      <c r="E525" s="58"/>
      <c r="F525" s="58"/>
      <c r="G525" s="69"/>
      <c r="H525" s="18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 spans="1:26" x14ac:dyDescent="0.2">
      <c r="A526" s="18"/>
      <c r="B526" s="18"/>
      <c r="C526" s="58"/>
      <c r="D526" s="9"/>
      <c r="E526" s="58"/>
      <c r="F526" s="58"/>
      <c r="G526" s="69"/>
      <c r="H526" s="18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 spans="1:26" x14ac:dyDescent="0.2">
      <c r="A527" s="18"/>
      <c r="B527" s="18"/>
      <c r="C527" s="58"/>
      <c r="D527" s="9"/>
      <c r="E527" s="58"/>
      <c r="F527" s="58"/>
      <c r="G527" s="69"/>
      <c r="H527" s="18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 spans="1:26" x14ac:dyDescent="0.2">
      <c r="A528" s="18"/>
      <c r="B528" s="18"/>
      <c r="C528" s="58"/>
      <c r="D528" s="9"/>
      <c r="E528" s="58"/>
      <c r="F528" s="58"/>
      <c r="G528" s="69"/>
      <c r="H528" s="18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 spans="1:26" x14ac:dyDescent="0.2">
      <c r="A529" s="18"/>
      <c r="B529" s="18"/>
      <c r="C529" s="58"/>
      <c r="D529" s="9"/>
      <c r="E529" s="58"/>
      <c r="F529" s="58"/>
      <c r="G529" s="69"/>
      <c r="H529" s="18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 spans="1:26" x14ac:dyDescent="0.2">
      <c r="A530" s="18"/>
      <c r="B530" s="18"/>
      <c r="C530" s="58"/>
      <c r="D530" s="9"/>
      <c r="E530" s="58"/>
      <c r="F530" s="58"/>
      <c r="G530" s="69"/>
      <c r="H530" s="18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 spans="1:26" x14ac:dyDescent="0.2">
      <c r="A531" s="18"/>
      <c r="B531" s="18"/>
      <c r="C531" s="58"/>
      <c r="D531" s="9"/>
      <c r="E531" s="58"/>
      <c r="F531" s="58"/>
      <c r="G531" s="69"/>
      <c r="H531" s="18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 spans="1:26" x14ac:dyDescent="0.2">
      <c r="A532" s="18"/>
      <c r="B532" s="18"/>
      <c r="C532" s="58"/>
      <c r="D532" s="9"/>
      <c r="E532" s="58"/>
      <c r="F532" s="58"/>
      <c r="G532" s="69"/>
      <c r="H532" s="18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 spans="1:26" x14ac:dyDescent="0.2">
      <c r="A533" s="18"/>
      <c r="B533" s="18"/>
      <c r="C533" s="58"/>
      <c r="D533" s="9"/>
      <c r="E533" s="58"/>
      <c r="F533" s="58"/>
      <c r="G533" s="69"/>
      <c r="H533" s="18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 spans="1:26" x14ac:dyDescent="0.2">
      <c r="A534" s="18"/>
      <c r="B534" s="18"/>
      <c r="C534" s="58"/>
      <c r="D534" s="9"/>
      <c r="E534" s="58"/>
      <c r="F534" s="58"/>
      <c r="G534" s="69"/>
      <c r="H534" s="18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 spans="1:26" x14ac:dyDescent="0.2">
      <c r="A535" s="18"/>
      <c r="B535" s="18"/>
      <c r="C535" s="58"/>
      <c r="D535" s="9"/>
      <c r="E535" s="58"/>
      <c r="F535" s="58"/>
      <c r="G535" s="69"/>
      <c r="H535" s="18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 spans="1:26" x14ac:dyDescent="0.2">
      <c r="A536" s="18"/>
      <c r="B536" s="18"/>
      <c r="C536" s="58"/>
      <c r="D536" s="9"/>
      <c r="E536" s="58"/>
      <c r="F536" s="58"/>
      <c r="G536" s="69"/>
      <c r="H536" s="18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 spans="1:26" x14ac:dyDescent="0.2">
      <c r="A537" s="18"/>
      <c r="B537" s="18"/>
      <c r="C537" s="58"/>
      <c r="D537" s="9"/>
      <c r="E537" s="58"/>
      <c r="F537" s="58"/>
      <c r="G537" s="69"/>
      <c r="H537" s="18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 spans="1:26" x14ac:dyDescent="0.2">
      <c r="A538" s="18"/>
      <c r="B538" s="18"/>
      <c r="C538" s="58"/>
      <c r="D538" s="9"/>
      <c r="E538" s="58"/>
      <c r="F538" s="58"/>
      <c r="G538" s="69"/>
      <c r="H538" s="18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 spans="1:26" x14ac:dyDescent="0.2">
      <c r="A539" s="18"/>
      <c r="B539" s="18"/>
      <c r="C539" s="58"/>
      <c r="D539" s="9"/>
      <c r="E539" s="58"/>
      <c r="F539" s="58"/>
      <c r="G539" s="69"/>
      <c r="H539" s="18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 spans="1:26" x14ac:dyDescent="0.2">
      <c r="A540" s="18"/>
      <c r="B540" s="18"/>
      <c r="C540" s="58"/>
      <c r="D540" s="9"/>
      <c r="E540" s="58"/>
      <c r="F540" s="58"/>
      <c r="G540" s="69"/>
      <c r="H540" s="18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 spans="1:26" x14ac:dyDescent="0.2">
      <c r="A541" s="18"/>
      <c r="B541" s="18"/>
      <c r="C541" s="58"/>
      <c r="D541" s="9"/>
      <c r="E541" s="58"/>
      <c r="F541" s="58"/>
      <c r="G541" s="69"/>
      <c r="H541" s="18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 spans="1:26" x14ac:dyDescent="0.2">
      <c r="A542" s="18"/>
      <c r="B542" s="18"/>
      <c r="C542" s="58"/>
      <c r="D542" s="9"/>
      <c r="E542" s="58"/>
      <c r="F542" s="58"/>
      <c r="G542" s="69"/>
      <c r="H542" s="18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 spans="1:26" x14ac:dyDescent="0.2">
      <c r="A543" s="18"/>
      <c r="B543" s="18"/>
      <c r="C543" s="58"/>
      <c r="D543" s="9"/>
      <c r="E543" s="58"/>
      <c r="F543" s="58"/>
      <c r="G543" s="69"/>
      <c r="H543" s="18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 spans="1:26" x14ac:dyDescent="0.2">
      <c r="A544" s="18"/>
      <c r="B544" s="18"/>
      <c r="C544" s="58"/>
      <c r="D544" s="9"/>
      <c r="E544" s="58"/>
      <c r="F544" s="58"/>
      <c r="G544" s="69"/>
      <c r="H544" s="18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 spans="1:26" x14ac:dyDescent="0.2">
      <c r="A545" s="18"/>
      <c r="B545" s="18"/>
      <c r="C545" s="58"/>
      <c r="D545" s="9"/>
      <c r="E545" s="58"/>
      <c r="F545" s="58"/>
      <c r="G545" s="69"/>
      <c r="H545" s="18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 spans="1:26" x14ac:dyDescent="0.2">
      <c r="A546" s="18"/>
      <c r="B546" s="18"/>
      <c r="C546" s="58"/>
      <c r="D546" s="9"/>
      <c r="E546" s="58"/>
      <c r="F546" s="58"/>
      <c r="G546" s="69"/>
      <c r="H546" s="18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 spans="1:26" x14ac:dyDescent="0.2">
      <c r="A547" s="18"/>
      <c r="B547" s="18"/>
      <c r="C547" s="58"/>
      <c r="D547" s="9"/>
      <c r="E547" s="58"/>
      <c r="F547" s="58"/>
      <c r="G547" s="69"/>
      <c r="H547" s="18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 spans="1:26" x14ac:dyDescent="0.2">
      <c r="A548" s="18"/>
      <c r="B548" s="18"/>
      <c r="C548" s="58"/>
      <c r="D548" s="9"/>
      <c r="E548" s="58"/>
      <c r="F548" s="58"/>
      <c r="G548" s="69"/>
      <c r="H548" s="18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 spans="1:26" x14ac:dyDescent="0.2">
      <c r="A549" s="18"/>
      <c r="B549" s="18"/>
      <c r="C549" s="58"/>
      <c r="D549" s="9"/>
      <c r="E549" s="58"/>
      <c r="F549" s="58"/>
      <c r="G549" s="69"/>
      <c r="H549" s="18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 spans="1:26" x14ac:dyDescent="0.2">
      <c r="A550" s="18"/>
      <c r="B550" s="18"/>
      <c r="C550" s="58"/>
      <c r="D550" s="9"/>
      <c r="E550" s="58"/>
      <c r="F550" s="58"/>
      <c r="G550" s="69"/>
      <c r="H550" s="18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 spans="1:26" x14ac:dyDescent="0.2">
      <c r="A551" s="18"/>
      <c r="B551" s="18"/>
      <c r="C551" s="58"/>
      <c r="D551" s="9"/>
      <c r="E551" s="58"/>
      <c r="F551" s="58"/>
      <c r="G551" s="69"/>
      <c r="H551" s="18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 spans="1:26" x14ac:dyDescent="0.2">
      <c r="A552" s="18"/>
      <c r="B552" s="18"/>
      <c r="C552" s="58"/>
      <c r="D552" s="9"/>
      <c r="E552" s="58"/>
      <c r="F552" s="58"/>
      <c r="G552" s="69"/>
      <c r="H552" s="18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 spans="1:26" x14ac:dyDescent="0.2">
      <c r="A553" s="18"/>
      <c r="B553" s="18"/>
      <c r="C553" s="58"/>
      <c r="D553" s="9"/>
      <c r="E553" s="58"/>
      <c r="F553" s="58"/>
      <c r="G553" s="69"/>
      <c r="H553" s="18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 spans="1:26" x14ac:dyDescent="0.2">
      <c r="A554" s="18"/>
      <c r="B554" s="18"/>
      <c r="C554" s="58"/>
      <c r="D554" s="9"/>
      <c r="E554" s="58"/>
      <c r="F554" s="58"/>
      <c r="G554" s="69"/>
      <c r="H554" s="18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 spans="1:26" x14ac:dyDescent="0.2">
      <c r="A555" s="18"/>
      <c r="B555" s="18"/>
      <c r="C555" s="58"/>
      <c r="D555" s="9"/>
      <c r="E555" s="58"/>
      <c r="F555" s="58"/>
      <c r="G555" s="69"/>
      <c r="H555" s="18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 spans="1:26" x14ac:dyDescent="0.2">
      <c r="A556" s="18"/>
      <c r="B556" s="18"/>
      <c r="C556" s="58"/>
      <c r="D556" s="9"/>
      <c r="E556" s="58"/>
      <c r="F556" s="58"/>
      <c r="G556" s="69"/>
      <c r="H556" s="18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 spans="1:26" x14ac:dyDescent="0.2">
      <c r="A557" s="18"/>
      <c r="B557" s="18"/>
      <c r="C557" s="58"/>
      <c r="D557" s="9"/>
      <c r="E557" s="58"/>
      <c r="F557" s="58"/>
      <c r="G557" s="69"/>
      <c r="H557" s="18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 spans="1:26" x14ac:dyDescent="0.2">
      <c r="A558" s="18"/>
      <c r="B558" s="18"/>
      <c r="C558" s="58"/>
      <c r="D558" s="9"/>
      <c r="E558" s="58"/>
      <c r="F558" s="58"/>
      <c r="G558" s="69"/>
      <c r="H558" s="18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 spans="1:26" x14ac:dyDescent="0.2">
      <c r="A559" s="18"/>
      <c r="B559" s="18"/>
      <c r="C559" s="58"/>
      <c r="D559" s="9"/>
      <c r="E559" s="58"/>
      <c r="F559" s="58"/>
      <c r="G559" s="69"/>
      <c r="H559" s="18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 spans="1:26" x14ac:dyDescent="0.2">
      <c r="A560" s="18"/>
      <c r="B560" s="18"/>
      <c r="C560" s="58"/>
      <c r="D560" s="9"/>
      <c r="E560" s="58"/>
      <c r="F560" s="58"/>
      <c r="G560" s="69"/>
      <c r="H560" s="18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 spans="1:26" x14ac:dyDescent="0.2">
      <c r="A561" s="18"/>
      <c r="B561" s="18"/>
      <c r="C561" s="58"/>
      <c r="D561" s="9"/>
      <c r="E561" s="58"/>
      <c r="F561" s="58"/>
      <c r="G561" s="69"/>
      <c r="H561" s="18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 spans="1:26" x14ac:dyDescent="0.2">
      <c r="A562" s="18"/>
      <c r="B562" s="18"/>
      <c r="C562" s="58"/>
      <c r="D562" s="9"/>
      <c r="E562" s="58"/>
      <c r="F562" s="58"/>
      <c r="G562" s="69"/>
      <c r="H562" s="18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 spans="1:26" x14ac:dyDescent="0.2">
      <c r="A563" s="18"/>
      <c r="B563" s="18"/>
      <c r="C563" s="58"/>
      <c r="D563" s="9"/>
      <c r="E563" s="58"/>
      <c r="F563" s="58"/>
      <c r="G563" s="69"/>
      <c r="H563" s="18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 spans="1:26" x14ac:dyDescent="0.2">
      <c r="A564" s="18"/>
      <c r="B564" s="18"/>
      <c r="C564" s="58"/>
      <c r="D564" s="9"/>
      <c r="E564" s="58"/>
      <c r="F564" s="58"/>
      <c r="G564" s="69"/>
      <c r="H564" s="18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 spans="1:26" x14ac:dyDescent="0.2">
      <c r="A565" s="18"/>
      <c r="B565" s="18"/>
      <c r="C565" s="58"/>
      <c r="D565" s="9"/>
      <c r="E565" s="58"/>
      <c r="F565" s="58"/>
      <c r="G565" s="69"/>
      <c r="H565" s="18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 spans="1:26" x14ac:dyDescent="0.2">
      <c r="A566" s="18"/>
      <c r="B566" s="18"/>
      <c r="C566" s="58"/>
      <c r="D566" s="9"/>
      <c r="E566" s="58"/>
      <c r="F566" s="58"/>
      <c r="G566" s="69"/>
      <c r="H566" s="18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 spans="1:26" x14ac:dyDescent="0.2">
      <c r="A567" s="18"/>
      <c r="B567" s="18"/>
      <c r="C567" s="58"/>
      <c r="D567" s="9"/>
      <c r="E567" s="58"/>
      <c r="F567" s="58"/>
      <c r="G567" s="69"/>
      <c r="H567" s="18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 spans="1:26" x14ac:dyDescent="0.2">
      <c r="A568" s="18"/>
      <c r="B568" s="18"/>
      <c r="C568" s="58"/>
      <c r="D568" s="9"/>
      <c r="E568" s="58"/>
      <c r="F568" s="58"/>
      <c r="G568" s="69"/>
      <c r="H568" s="18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 spans="1:26" x14ac:dyDescent="0.2">
      <c r="A569" s="18"/>
      <c r="B569" s="18"/>
      <c r="C569" s="58"/>
      <c r="D569" s="9"/>
      <c r="E569" s="58"/>
      <c r="F569" s="58"/>
      <c r="G569" s="69"/>
      <c r="H569" s="18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 spans="1:26" x14ac:dyDescent="0.2">
      <c r="A570" s="18"/>
      <c r="B570" s="18"/>
      <c r="C570" s="58"/>
      <c r="D570" s="9"/>
      <c r="E570" s="58"/>
      <c r="F570" s="58"/>
      <c r="G570" s="69"/>
      <c r="H570" s="18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 spans="1:26" x14ac:dyDescent="0.2">
      <c r="A571" s="18"/>
      <c r="B571" s="18"/>
      <c r="C571" s="58"/>
      <c r="D571" s="9"/>
      <c r="E571" s="58"/>
      <c r="F571" s="58"/>
      <c r="G571" s="69"/>
      <c r="H571" s="18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 spans="1:26" x14ac:dyDescent="0.2">
      <c r="A572" s="18"/>
      <c r="B572" s="18"/>
      <c r="C572" s="58"/>
      <c r="D572" s="9"/>
      <c r="E572" s="58"/>
      <c r="F572" s="58"/>
      <c r="G572" s="69"/>
      <c r="H572" s="18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 spans="1:26" x14ac:dyDescent="0.2">
      <c r="A573" s="18"/>
      <c r="B573" s="18"/>
      <c r="C573" s="58"/>
      <c r="D573" s="9"/>
      <c r="E573" s="58"/>
      <c r="F573" s="58"/>
      <c r="G573" s="69"/>
      <c r="H573" s="18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 spans="1:26" x14ac:dyDescent="0.2">
      <c r="A574" s="18"/>
      <c r="B574" s="18"/>
      <c r="C574" s="58"/>
      <c r="D574" s="9"/>
      <c r="E574" s="58"/>
      <c r="F574" s="58"/>
      <c r="G574" s="69"/>
      <c r="H574" s="18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 spans="1:26" x14ac:dyDescent="0.2">
      <c r="A575" s="18"/>
      <c r="B575" s="18"/>
      <c r="C575" s="58"/>
      <c r="D575" s="9"/>
      <c r="E575" s="58"/>
      <c r="F575" s="58"/>
      <c r="G575" s="69"/>
      <c r="H575" s="18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 spans="1:26" x14ac:dyDescent="0.2">
      <c r="A576" s="18"/>
      <c r="B576" s="18"/>
      <c r="C576" s="58"/>
      <c r="D576" s="9"/>
      <c r="E576" s="58"/>
      <c r="F576" s="58"/>
      <c r="G576" s="69"/>
      <c r="H576" s="18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 spans="1:26" x14ac:dyDescent="0.2">
      <c r="A577" s="18"/>
      <c r="B577" s="18"/>
      <c r="C577" s="58"/>
      <c r="D577" s="9"/>
      <c r="E577" s="58"/>
      <c r="F577" s="58"/>
      <c r="G577" s="69"/>
      <c r="H577" s="18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 spans="1:26" x14ac:dyDescent="0.2">
      <c r="A578" s="18"/>
      <c r="B578" s="18"/>
      <c r="C578" s="58"/>
      <c r="D578" s="9"/>
      <c r="E578" s="58"/>
      <c r="F578" s="58"/>
      <c r="G578" s="69"/>
      <c r="H578" s="18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 spans="1:26" x14ac:dyDescent="0.2">
      <c r="A579" s="18"/>
      <c r="B579" s="18"/>
      <c r="C579" s="58"/>
      <c r="D579" s="9"/>
      <c r="E579" s="58"/>
      <c r="F579" s="58"/>
      <c r="G579" s="69"/>
      <c r="H579" s="18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 spans="1:26" x14ac:dyDescent="0.2">
      <c r="A580" s="18"/>
      <c r="B580" s="18"/>
      <c r="C580" s="58"/>
      <c r="D580" s="9"/>
      <c r="E580" s="58"/>
      <c r="F580" s="58"/>
      <c r="G580" s="69"/>
      <c r="H580" s="18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 spans="1:26" x14ac:dyDescent="0.2">
      <c r="A581" s="18"/>
      <c r="B581" s="18"/>
      <c r="C581" s="58"/>
      <c r="D581" s="9"/>
      <c r="E581" s="58"/>
      <c r="F581" s="58"/>
      <c r="G581" s="69"/>
      <c r="H581" s="18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 spans="1:26" x14ac:dyDescent="0.2">
      <c r="A582" s="18"/>
      <c r="B582" s="18"/>
      <c r="C582" s="58"/>
      <c r="D582" s="9"/>
      <c r="E582" s="58"/>
      <c r="F582" s="58"/>
      <c r="G582" s="69"/>
      <c r="H582" s="18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 spans="1:26" x14ac:dyDescent="0.2">
      <c r="A583" s="18"/>
      <c r="B583" s="18"/>
      <c r="C583" s="58"/>
      <c r="D583" s="9"/>
      <c r="E583" s="58"/>
      <c r="F583" s="58"/>
      <c r="G583" s="69"/>
      <c r="H583" s="18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 spans="1:26" x14ac:dyDescent="0.2">
      <c r="A584" s="18"/>
      <c r="B584" s="18"/>
      <c r="C584" s="58"/>
      <c r="D584" s="9"/>
      <c r="E584" s="58"/>
      <c r="F584" s="58"/>
      <c r="G584" s="69"/>
      <c r="H584" s="18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 spans="1:26" x14ac:dyDescent="0.2">
      <c r="A585" s="18"/>
      <c r="B585" s="18"/>
      <c r="C585" s="58"/>
      <c r="D585" s="9"/>
      <c r="E585" s="58"/>
      <c r="F585" s="58"/>
      <c r="G585" s="69"/>
      <c r="H585" s="18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 spans="1:26" x14ac:dyDescent="0.2">
      <c r="A586" s="18"/>
      <c r="B586" s="18"/>
      <c r="C586" s="58"/>
      <c r="D586" s="9"/>
      <c r="E586" s="58"/>
      <c r="F586" s="58"/>
      <c r="G586" s="69"/>
      <c r="H586" s="18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 spans="1:26" x14ac:dyDescent="0.2">
      <c r="A587" s="18"/>
      <c r="B587" s="18"/>
      <c r="C587" s="58"/>
      <c r="D587" s="9"/>
      <c r="E587" s="58"/>
      <c r="F587" s="58"/>
      <c r="G587" s="69"/>
      <c r="H587" s="18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 spans="1:26" x14ac:dyDescent="0.2">
      <c r="A588" s="18"/>
      <c r="B588" s="18"/>
      <c r="C588" s="58"/>
      <c r="D588" s="9"/>
      <c r="E588" s="58"/>
      <c r="F588" s="58"/>
      <c r="G588" s="69"/>
      <c r="H588" s="18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 spans="1:26" x14ac:dyDescent="0.2">
      <c r="A589" s="18"/>
      <c r="B589" s="18"/>
      <c r="C589" s="58"/>
      <c r="D589" s="9"/>
      <c r="E589" s="58"/>
      <c r="F589" s="58"/>
      <c r="G589" s="69"/>
      <c r="H589" s="18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 spans="1:26" x14ac:dyDescent="0.2">
      <c r="A590" s="18"/>
      <c r="B590" s="18"/>
      <c r="C590" s="58"/>
      <c r="D590" s="9"/>
      <c r="E590" s="58"/>
      <c r="F590" s="58"/>
      <c r="G590" s="69"/>
      <c r="H590" s="18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 spans="1:26" x14ac:dyDescent="0.2">
      <c r="A591" s="18"/>
      <c r="B591" s="18"/>
      <c r="C591" s="58"/>
      <c r="D591" s="9"/>
      <c r="E591" s="58"/>
      <c r="F591" s="58"/>
      <c r="G591" s="69"/>
      <c r="H591" s="18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 spans="1:26" x14ac:dyDescent="0.2">
      <c r="A592" s="18"/>
      <c r="B592" s="18"/>
      <c r="C592" s="58"/>
      <c r="D592" s="9"/>
      <c r="E592" s="58"/>
      <c r="F592" s="58"/>
      <c r="G592" s="69"/>
      <c r="H592" s="18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 spans="1:26" x14ac:dyDescent="0.2">
      <c r="A593" s="18"/>
      <c r="B593" s="18"/>
      <c r="C593" s="58"/>
      <c r="D593" s="9"/>
      <c r="E593" s="58"/>
      <c r="F593" s="58"/>
      <c r="G593" s="69"/>
      <c r="H593" s="18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 spans="1:26" x14ac:dyDescent="0.2">
      <c r="A594" s="18"/>
      <c r="B594" s="18"/>
      <c r="C594" s="58"/>
      <c r="D594" s="9"/>
      <c r="E594" s="58"/>
      <c r="F594" s="58"/>
      <c r="G594" s="69"/>
      <c r="H594" s="18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 spans="1:26" x14ac:dyDescent="0.2">
      <c r="A595" s="18"/>
      <c r="B595" s="18"/>
      <c r="C595" s="58"/>
      <c r="D595" s="9"/>
      <c r="E595" s="58"/>
      <c r="F595" s="58"/>
      <c r="G595" s="69"/>
      <c r="H595" s="18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 spans="1:26" x14ac:dyDescent="0.2">
      <c r="A596" s="18"/>
      <c r="B596" s="18"/>
      <c r="C596" s="58"/>
      <c r="D596" s="9"/>
      <c r="E596" s="58"/>
      <c r="F596" s="58"/>
      <c r="G596" s="69"/>
      <c r="H596" s="18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 spans="1:26" x14ac:dyDescent="0.2">
      <c r="A597" s="18"/>
      <c r="B597" s="18"/>
      <c r="C597" s="58"/>
      <c r="D597" s="9"/>
      <c r="E597" s="58"/>
      <c r="F597" s="58"/>
      <c r="G597" s="69"/>
      <c r="H597" s="18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 spans="1:26" x14ac:dyDescent="0.2">
      <c r="A598" s="18"/>
      <c r="B598" s="18"/>
      <c r="C598" s="58"/>
      <c r="D598" s="9"/>
      <c r="E598" s="58"/>
      <c r="F598" s="58"/>
      <c r="G598" s="69"/>
      <c r="H598" s="18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 spans="1:26" x14ac:dyDescent="0.2">
      <c r="A599" s="18"/>
      <c r="B599" s="18"/>
      <c r="C599" s="58"/>
      <c r="D599" s="9"/>
      <c r="E599" s="58"/>
      <c r="F599" s="58"/>
      <c r="G599" s="69"/>
      <c r="H599" s="18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 spans="1:26" x14ac:dyDescent="0.2">
      <c r="A600" s="18"/>
      <c r="B600" s="18"/>
      <c r="C600" s="58"/>
      <c r="D600" s="9"/>
      <c r="E600" s="58"/>
      <c r="F600" s="58"/>
      <c r="G600" s="69"/>
      <c r="H600" s="18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 spans="1:26" x14ac:dyDescent="0.2">
      <c r="A601" s="18"/>
      <c r="B601" s="18"/>
      <c r="C601" s="58"/>
      <c r="D601" s="9"/>
      <c r="E601" s="58"/>
      <c r="F601" s="58"/>
      <c r="G601" s="69"/>
      <c r="H601" s="18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 spans="1:26" x14ac:dyDescent="0.2">
      <c r="A602" s="18"/>
      <c r="B602" s="18"/>
      <c r="C602" s="58"/>
      <c r="D602" s="9"/>
      <c r="E602" s="58"/>
      <c r="F602" s="58"/>
      <c r="G602" s="69"/>
      <c r="H602" s="18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 spans="1:26" x14ac:dyDescent="0.2">
      <c r="A603" s="18"/>
      <c r="B603" s="18"/>
      <c r="C603" s="58"/>
      <c r="D603" s="9"/>
      <c r="E603" s="58"/>
      <c r="F603" s="58"/>
      <c r="G603" s="69"/>
      <c r="H603" s="18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 spans="1:26" x14ac:dyDescent="0.2">
      <c r="A604" s="18"/>
      <c r="B604" s="18"/>
      <c r="C604" s="58"/>
      <c r="D604" s="9"/>
      <c r="E604" s="58"/>
      <c r="F604" s="58"/>
      <c r="G604" s="69"/>
      <c r="H604" s="18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 spans="1:26" x14ac:dyDescent="0.2">
      <c r="A605" s="18"/>
      <c r="B605" s="18"/>
      <c r="C605" s="58"/>
      <c r="D605" s="9"/>
      <c r="E605" s="58"/>
      <c r="F605" s="58"/>
      <c r="G605" s="69"/>
      <c r="H605" s="18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 spans="1:26" x14ac:dyDescent="0.2">
      <c r="A606" s="18"/>
      <c r="B606" s="18"/>
      <c r="C606" s="58"/>
      <c r="D606" s="9"/>
      <c r="E606" s="58"/>
      <c r="F606" s="58"/>
      <c r="G606" s="69"/>
      <c r="H606" s="18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 spans="1:26" x14ac:dyDescent="0.2">
      <c r="A607" s="18"/>
      <c r="B607" s="18"/>
      <c r="C607" s="58"/>
      <c r="D607" s="9"/>
      <c r="E607" s="58"/>
      <c r="F607" s="58"/>
      <c r="G607" s="69"/>
      <c r="H607" s="18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 spans="1:26" x14ac:dyDescent="0.2">
      <c r="A608" s="18"/>
      <c r="B608" s="18"/>
      <c r="C608" s="58"/>
      <c r="D608" s="9"/>
      <c r="E608" s="58"/>
      <c r="F608" s="58"/>
      <c r="G608" s="69"/>
      <c r="H608" s="18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 spans="1:26" x14ac:dyDescent="0.2">
      <c r="A609" s="18"/>
      <c r="B609" s="18"/>
      <c r="C609" s="58"/>
      <c r="D609" s="9"/>
      <c r="E609" s="58"/>
      <c r="F609" s="58"/>
      <c r="G609" s="69"/>
      <c r="H609" s="18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 spans="1:26" x14ac:dyDescent="0.2">
      <c r="A610" s="18"/>
      <c r="B610" s="18"/>
      <c r="C610" s="58"/>
      <c r="D610" s="9"/>
      <c r="E610" s="58"/>
      <c r="F610" s="58"/>
      <c r="G610" s="69"/>
      <c r="H610" s="18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 spans="1:26" x14ac:dyDescent="0.2">
      <c r="A611" s="18"/>
      <c r="B611" s="18"/>
      <c r="C611" s="58"/>
      <c r="D611" s="9"/>
      <c r="E611" s="58"/>
      <c r="F611" s="58"/>
      <c r="G611" s="69"/>
      <c r="H611" s="18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 spans="1:26" x14ac:dyDescent="0.2">
      <c r="A612" s="18"/>
      <c r="B612" s="18"/>
      <c r="C612" s="58"/>
      <c r="D612" s="9"/>
      <c r="E612" s="58"/>
      <c r="F612" s="58"/>
      <c r="G612" s="69"/>
      <c r="H612" s="18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 spans="1:26" x14ac:dyDescent="0.2">
      <c r="A613" s="18"/>
      <c r="B613" s="18"/>
      <c r="C613" s="58"/>
      <c r="D613" s="9"/>
      <c r="E613" s="58"/>
      <c r="F613" s="58"/>
      <c r="G613" s="69"/>
      <c r="H613" s="18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 spans="1:26" x14ac:dyDescent="0.2">
      <c r="A614" s="18"/>
      <c r="B614" s="18"/>
      <c r="C614" s="58"/>
      <c r="D614" s="9"/>
      <c r="E614" s="58"/>
      <c r="F614" s="58"/>
      <c r="G614" s="69"/>
      <c r="H614" s="18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 spans="1:26" x14ac:dyDescent="0.2">
      <c r="A615" s="18"/>
      <c r="B615" s="18"/>
      <c r="C615" s="58"/>
      <c r="D615" s="9"/>
      <c r="E615" s="58"/>
      <c r="F615" s="58"/>
      <c r="G615" s="69"/>
      <c r="H615" s="18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 spans="1:26" x14ac:dyDescent="0.2">
      <c r="A616" s="18"/>
      <c r="B616" s="18"/>
      <c r="C616" s="58"/>
      <c r="D616" s="9"/>
      <c r="E616" s="58"/>
      <c r="F616" s="58"/>
      <c r="G616" s="69"/>
      <c r="H616" s="18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 spans="1:26" x14ac:dyDescent="0.2">
      <c r="A617" s="18"/>
      <c r="B617" s="18"/>
      <c r="C617" s="58"/>
      <c r="D617" s="9"/>
      <c r="E617" s="58"/>
      <c r="F617" s="58"/>
      <c r="G617" s="69"/>
      <c r="H617" s="18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 spans="1:26" x14ac:dyDescent="0.2">
      <c r="A618" s="18"/>
      <c r="B618" s="18"/>
      <c r="C618" s="58"/>
      <c r="D618" s="9"/>
      <c r="E618" s="58"/>
      <c r="F618" s="58"/>
      <c r="G618" s="69"/>
      <c r="H618" s="18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 spans="1:26" x14ac:dyDescent="0.2">
      <c r="A619" s="18"/>
      <c r="B619" s="18"/>
      <c r="C619" s="58"/>
      <c r="D619" s="9"/>
      <c r="E619" s="58"/>
      <c r="F619" s="58"/>
      <c r="G619" s="69"/>
      <c r="H619" s="18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 spans="1:26" x14ac:dyDescent="0.2">
      <c r="A620" s="18"/>
      <c r="B620" s="18"/>
      <c r="C620" s="58"/>
      <c r="D620" s="9"/>
      <c r="E620" s="58"/>
      <c r="F620" s="58"/>
      <c r="G620" s="69"/>
      <c r="H620" s="18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 spans="1:26" x14ac:dyDescent="0.2">
      <c r="A621" s="18"/>
      <c r="B621" s="18"/>
      <c r="C621" s="58"/>
      <c r="D621" s="9"/>
      <c r="E621" s="58"/>
      <c r="F621" s="58"/>
      <c r="G621" s="69"/>
      <c r="H621" s="18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 spans="1:26" x14ac:dyDescent="0.2">
      <c r="A622" s="18"/>
      <c r="B622" s="18"/>
      <c r="C622" s="58"/>
      <c r="D622" s="9"/>
      <c r="E622" s="58"/>
      <c r="F622" s="58"/>
      <c r="G622" s="69"/>
      <c r="H622" s="18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 spans="1:26" x14ac:dyDescent="0.2">
      <c r="A623" s="18"/>
      <c r="B623" s="18"/>
      <c r="C623" s="58"/>
      <c r="D623" s="9"/>
      <c r="E623" s="58"/>
      <c r="F623" s="58"/>
      <c r="G623" s="69"/>
      <c r="H623" s="18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 spans="1:26" x14ac:dyDescent="0.2">
      <c r="A624" s="18"/>
      <c r="B624" s="18"/>
      <c r="C624" s="58"/>
      <c r="D624" s="9"/>
      <c r="E624" s="58"/>
      <c r="F624" s="58"/>
      <c r="G624" s="69"/>
      <c r="H624" s="18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 spans="1:26" x14ac:dyDescent="0.2">
      <c r="A625" s="18"/>
      <c r="B625" s="18"/>
      <c r="C625" s="58"/>
      <c r="D625" s="9"/>
      <c r="E625" s="58"/>
      <c r="F625" s="58"/>
      <c r="G625" s="69"/>
      <c r="H625" s="18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 spans="1:26" x14ac:dyDescent="0.2">
      <c r="A626" s="18"/>
      <c r="B626" s="18"/>
      <c r="C626" s="58"/>
      <c r="D626" s="9"/>
      <c r="E626" s="58"/>
      <c r="F626" s="58"/>
      <c r="G626" s="69"/>
      <c r="H626" s="18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 spans="1:26" x14ac:dyDescent="0.2">
      <c r="A627" s="18"/>
      <c r="B627" s="18"/>
      <c r="C627" s="58"/>
      <c r="D627" s="9"/>
      <c r="E627" s="58"/>
      <c r="F627" s="58"/>
      <c r="G627" s="69"/>
      <c r="H627" s="18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 spans="1:26" x14ac:dyDescent="0.2">
      <c r="A628" s="18"/>
      <c r="B628" s="18"/>
      <c r="C628" s="58"/>
      <c r="D628" s="9"/>
      <c r="E628" s="58"/>
      <c r="F628" s="58"/>
      <c r="G628" s="69"/>
      <c r="H628" s="18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 spans="1:26" x14ac:dyDescent="0.2">
      <c r="A629" s="18"/>
      <c r="B629" s="18"/>
      <c r="C629" s="58"/>
      <c r="D629" s="9"/>
      <c r="E629" s="58"/>
      <c r="F629" s="58"/>
      <c r="G629" s="69"/>
      <c r="H629" s="18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 spans="1:26" x14ac:dyDescent="0.2">
      <c r="A630" s="18"/>
      <c r="B630" s="18"/>
      <c r="C630" s="58"/>
      <c r="D630" s="9"/>
      <c r="E630" s="58"/>
      <c r="F630" s="58"/>
      <c r="G630" s="69"/>
      <c r="H630" s="18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 spans="1:26" x14ac:dyDescent="0.2">
      <c r="A631" s="18"/>
      <c r="B631" s="18"/>
      <c r="C631" s="58"/>
      <c r="D631" s="9"/>
      <c r="E631" s="58"/>
      <c r="F631" s="58"/>
      <c r="G631" s="69"/>
      <c r="H631" s="18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 spans="1:26" x14ac:dyDescent="0.2">
      <c r="A632" s="18"/>
      <c r="B632" s="18"/>
      <c r="C632" s="58"/>
      <c r="D632" s="9"/>
      <c r="E632" s="58"/>
      <c r="F632" s="58"/>
      <c r="G632" s="69"/>
      <c r="H632" s="18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 spans="1:26" x14ac:dyDescent="0.2">
      <c r="A633" s="18"/>
      <c r="B633" s="18"/>
      <c r="C633" s="58"/>
      <c r="D633" s="9"/>
      <c r="E633" s="58"/>
      <c r="F633" s="58"/>
      <c r="G633" s="69"/>
      <c r="H633" s="18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 spans="1:26" x14ac:dyDescent="0.2">
      <c r="A634" s="18"/>
      <c r="B634" s="18"/>
      <c r="C634" s="58"/>
      <c r="D634" s="9"/>
      <c r="E634" s="58"/>
      <c r="F634" s="58"/>
      <c r="G634" s="69"/>
      <c r="H634" s="18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 spans="1:26" x14ac:dyDescent="0.2">
      <c r="A635" s="18"/>
      <c r="B635" s="18"/>
      <c r="C635" s="58"/>
      <c r="D635" s="9"/>
      <c r="E635" s="58"/>
      <c r="F635" s="58"/>
      <c r="G635" s="69"/>
      <c r="H635" s="18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 spans="1:26" x14ac:dyDescent="0.2">
      <c r="A636" s="18"/>
      <c r="B636" s="18"/>
      <c r="C636" s="58"/>
      <c r="D636" s="9"/>
      <c r="E636" s="58"/>
      <c r="F636" s="58"/>
      <c r="G636" s="69"/>
      <c r="H636" s="18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 spans="1:26" x14ac:dyDescent="0.2">
      <c r="A637" s="18"/>
      <c r="B637" s="18"/>
      <c r="C637" s="58"/>
      <c r="D637" s="9"/>
      <c r="E637" s="58"/>
      <c r="F637" s="58"/>
      <c r="G637" s="69"/>
      <c r="H637" s="18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 spans="1:26" x14ac:dyDescent="0.2">
      <c r="A638" s="18"/>
      <c r="B638" s="18"/>
      <c r="C638" s="58"/>
      <c r="D638" s="9"/>
      <c r="E638" s="58"/>
      <c r="F638" s="58"/>
      <c r="G638" s="69"/>
      <c r="H638" s="18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 spans="1:26" x14ac:dyDescent="0.2">
      <c r="A639" s="18"/>
      <c r="B639" s="18"/>
      <c r="C639" s="58"/>
      <c r="D639" s="9"/>
      <c r="E639" s="58"/>
      <c r="F639" s="58"/>
      <c r="G639" s="69"/>
      <c r="H639" s="18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 spans="1:26" x14ac:dyDescent="0.2">
      <c r="A640" s="18"/>
      <c r="B640" s="18"/>
      <c r="C640" s="58"/>
      <c r="D640" s="9"/>
      <c r="E640" s="58"/>
      <c r="F640" s="58"/>
      <c r="G640" s="69"/>
      <c r="H640" s="18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 spans="1:26" x14ac:dyDescent="0.2">
      <c r="A641" s="18"/>
      <c r="B641" s="18"/>
      <c r="C641" s="58"/>
      <c r="D641" s="9"/>
      <c r="E641" s="58"/>
      <c r="F641" s="58"/>
      <c r="G641" s="69"/>
      <c r="H641" s="18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 spans="1:26" x14ac:dyDescent="0.2">
      <c r="A642" s="18"/>
      <c r="B642" s="18"/>
      <c r="C642" s="58"/>
      <c r="D642" s="9"/>
      <c r="E642" s="58"/>
      <c r="F642" s="58"/>
      <c r="G642" s="69"/>
      <c r="H642" s="18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 spans="1:26" x14ac:dyDescent="0.2">
      <c r="A643" s="18"/>
      <c r="B643" s="18"/>
      <c r="C643" s="58"/>
      <c r="D643" s="9"/>
      <c r="E643" s="58"/>
      <c r="F643" s="58"/>
      <c r="G643" s="69"/>
      <c r="H643" s="18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 spans="1:26" x14ac:dyDescent="0.2">
      <c r="A644" s="18"/>
      <c r="B644" s="18"/>
      <c r="C644" s="58"/>
      <c r="D644" s="9"/>
      <c r="E644" s="58"/>
      <c r="F644" s="58"/>
      <c r="G644" s="69"/>
      <c r="H644" s="18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 spans="1:26" x14ac:dyDescent="0.2">
      <c r="A645" s="18"/>
      <c r="B645" s="18"/>
      <c r="C645" s="58"/>
      <c r="D645" s="9"/>
      <c r="E645" s="58"/>
      <c r="F645" s="58"/>
      <c r="G645" s="69"/>
      <c r="H645" s="18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 spans="1:26" x14ac:dyDescent="0.2">
      <c r="A646" s="18"/>
      <c r="B646" s="18"/>
      <c r="C646" s="58"/>
      <c r="D646" s="9"/>
      <c r="E646" s="58"/>
      <c r="F646" s="58"/>
      <c r="G646" s="69"/>
      <c r="H646" s="18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 spans="1:26" x14ac:dyDescent="0.2">
      <c r="A647" s="18"/>
      <c r="B647" s="18"/>
      <c r="C647" s="58"/>
      <c r="D647" s="9"/>
      <c r="E647" s="58"/>
      <c r="F647" s="58"/>
      <c r="G647" s="69"/>
      <c r="H647" s="18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 spans="1:26" x14ac:dyDescent="0.2">
      <c r="A648" s="18"/>
      <c r="B648" s="18"/>
      <c r="C648" s="58"/>
      <c r="D648" s="9"/>
      <c r="E648" s="58"/>
      <c r="F648" s="58"/>
      <c r="G648" s="69"/>
      <c r="H648" s="18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 spans="1:26" x14ac:dyDescent="0.2">
      <c r="A649" s="18"/>
      <c r="B649" s="18"/>
      <c r="C649" s="58"/>
      <c r="D649" s="9"/>
      <c r="E649" s="58"/>
      <c r="F649" s="58"/>
      <c r="G649" s="69"/>
      <c r="H649" s="18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 spans="1:26" x14ac:dyDescent="0.2">
      <c r="A650" s="18"/>
      <c r="B650" s="18"/>
      <c r="C650" s="58"/>
      <c r="D650" s="9"/>
      <c r="E650" s="58"/>
      <c r="F650" s="58"/>
      <c r="G650" s="69"/>
      <c r="H650" s="18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 spans="1:26" x14ac:dyDescent="0.2">
      <c r="A651" s="18"/>
      <c r="B651" s="18"/>
      <c r="C651" s="58"/>
      <c r="D651" s="9"/>
      <c r="E651" s="58"/>
      <c r="F651" s="58"/>
      <c r="G651" s="69"/>
      <c r="H651" s="18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 spans="1:26" x14ac:dyDescent="0.2">
      <c r="A652" s="18"/>
      <c r="B652" s="18"/>
      <c r="C652" s="58"/>
      <c r="D652" s="9"/>
      <c r="E652" s="58"/>
      <c r="F652" s="58"/>
      <c r="G652" s="69"/>
      <c r="H652" s="18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 spans="1:26" x14ac:dyDescent="0.2">
      <c r="A653" s="18"/>
      <c r="B653" s="18"/>
      <c r="C653" s="58"/>
      <c r="D653" s="9"/>
      <c r="E653" s="58"/>
      <c r="F653" s="58"/>
      <c r="G653" s="69"/>
      <c r="H653" s="18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 spans="1:26" x14ac:dyDescent="0.2">
      <c r="A654" s="18"/>
      <c r="B654" s="18"/>
      <c r="C654" s="58"/>
      <c r="D654" s="9"/>
      <c r="E654" s="58"/>
      <c r="F654" s="58"/>
      <c r="G654" s="69"/>
      <c r="H654" s="18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 spans="1:26" x14ac:dyDescent="0.2">
      <c r="A655" s="18"/>
      <c r="B655" s="18"/>
      <c r="C655" s="58"/>
      <c r="D655" s="9"/>
      <c r="E655" s="58"/>
      <c r="F655" s="58"/>
      <c r="G655" s="69"/>
      <c r="H655" s="18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 spans="1:26" x14ac:dyDescent="0.2">
      <c r="A656" s="18"/>
      <c r="B656" s="18"/>
      <c r="C656" s="58"/>
      <c r="D656" s="9"/>
      <c r="E656" s="58"/>
      <c r="F656" s="58"/>
      <c r="G656" s="69"/>
      <c r="H656" s="18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 spans="1:26" x14ac:dyDescent="0.2">
      <c r="A657" s="18"/>
      <c r="B657" s="18"/>
      <c r="C657" s="58"/>
      <c r="D657" s="9"/>
      <c r="E657" s="58"/>
      <c r="F657" s="58"/>
      <c r="G657" s="69"/>
      <c r="H657" s="18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 spans="1:26" x14ac:dyDescent="0.2">
      <c r="A658" s="18"/>
      <c r="B658" s="18"/>
      <c r="C658" s="58"/>
      <c r="D658" s="9"/>
      <c r="E658" s="58"/>
      <c r="F658" s="58"/>
      <c r="G658" s="69"/>
      <c r="H658" s="18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 spans="1:26" x14ac:dyDescent="0.2">
      <c r="A659" s="18"/>
      <c r="B659" s="18"/>
      <c r="C659" s="58"/>
      <c r="D659" s="9"/>
      <c r="E659" s="58"/>
      <c r="F659" s="58"/>
      <c r="G659" s="69"/>
      <c r="H659" s="18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 spans="1:26" x14ac:dyDescent="0.2">
      <c r="A660" s="18"/>
      <c r="B660" s="18"/>
      <c r="C660" s="58"/>
      <c r="D660" s="9"/>
      <c r="E660" s="58"/>
      <c r="F660" s="58"/>
      <c r="G660" s="69"/>
      <c r="H660" s="18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 spans="1:26" x14ac:dyDescent="0.2">
      <c r="A661" s="18"/>
      <c r="B661" s="18"/>
      <c r="C661" s="58"/>
      <c r="D661" s="9"/>
      <c r="E661" s="58"/>
      <c r="F661" s="58"/>
      <c r="G661" s="69"/>
      <c r="H661" s="18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 spans="1:26" x14ac:dyDescent="0.2">
      <c r="A662" s="18"/>
      <c r="B662" s="18"/>
      <c r="C662" s="58"/>
      <c r="D662" s="9"/>
      <c r="E662" s="58"/>
      <c r="F662" s="58"/>
      <c r="G662" s="69"/>
      <c r="H662" s="18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 spans="1:26" x14ac:dyDescent="0.2">
      <c r="A663" s="18"/>
      <c r="B663" s="18"/>
      <c r="C663" s="58"/>
      <c r="D663" s="9"/>
      <c r="E663" s="58"/>
      <c r="F663" s="58"/>
      <c r="G663" s="69"/>
      <c r="H663" s="18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 spans="1:26" x14ac:dyDescent="0.2">
      <c r="A664" s="18"/>
      <c r="B664" s="18"/>
      <c r="C664" s="58"/>
      <c r="D664" s="9"/>
      <c r="E664" s="58"/>
      <c r="F664" s="58"/>
      <c r="G664" s="69"/>
      <c r="H664" s="18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 spans="1:26" x14ac:dyDescent="0.2">
      <c r="A665" s="18"/>
      <c r="B665" s="18"/>
      <c r="C665" s="58"/>
      <c r="D665" s="9"/>
      <c r="E665" s="58"/>
      <c r="F665" s="58"/>
      <c r="G665" s="69"/>
      <c r="H665" s="18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 spans="1:26" x14ac:dyDescent="0.2">
      <c r="A666" s="18"/>
      <c r="B666" s="18"/>
      <c r="C666" s="58"/>
      <c r="D666" s="9"/>
      <c r="E666" s="58"/>
      <c r="F666" s="58"/>
      <c r="G666" s="69"/>
      <c r="H666" s="18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 spans="1:26" x14ac:dyDescent="0.2">
      <c r="A667" s="18"/>
      <c r="B667" s="18"/>
      <c r="C667" s="58"/>
      <c r="D667" s="9"/>
      <c r="E667" s="58"/>
      <c r="F667" s="58"/>
      <c r="G667" s="69"/>
      <c r="H667" s="18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 spans="1:26" x14ac:dyDescent="0.2">
      <c r="A668" s="18"/>
      <c r="B668" s="18"/>
      <c r="C668" s="58"/>
      <c r="D668" s="9"/>
      <c r="E668" s="58"/>
      <c r="F668" s="58"/>
      <c r="G668" s="69"/>
      <c r="H668" s="18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 spans="1:26" x14ac:dyDescent="0.2">
      <c r="A669" s="18"/>
      <c r="B669" s="18"/>
      <c r="C669" s="58"/>
      <c r="D669" s="9"/>
      <c r="E669" s="58"/>
      <c r="F669" s="58"/>
      <c r="G669" s="69"/>
      <c r="H669" s="18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 spans="1:26" x14ac:dyDescent="0.2">
      <c r="A670" s="18"/>
      <c r="B670" s="18"/>
      <c r="C670" s="58"/>
      <c r="D670" s="9"/>
      <c r="E670" s="58"/>
      <c r="F670" s="58"/>
      <c r="G670" s="69"/>
      <c r="H670" s="18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 spans="1:26" x14ac:dyDescent="0.2">
      <c r="A671" s="18"/>
      <c r="B671" s="18"/>
      <c r="C671" s="58"/>
      <c r="D671" s="9"/>
      <c r="E671" s="58"/>
      <c r="F671" s="58"/>
      <c r="G671" s="69"/>
      <c r="H671" s="18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 spans="1:26" x14ac:dyDescent="0.2">
      <c r="A672" s="18"/>
      <c r="B672" s="18"/>
      <c r="C672" s="58"/>
      <c r="D672" s="9"/>
      <c r="E672" s="58"/>
      <c r="F672" s="58"/>
      <c r="G672" s="69"/>
      <c r="H672" s="18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 spans="1:26" x14ac:dyDescent="0.2">
      <c r="A673" s="18"/>
      <c r="B673" s="18"/>
      <c r="C673" s="58"/>
      <c r="D673" s="9"/>
      <c r="E673" s="58"/>
      <c r="F673" s="58"/>
      <c r="G673" s="69"/>
      <c r="H673" s="18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 spans="1:26" x14ac:dyDescent="0.2">
      <c r="A674" s="18"/>
      <c r="B674" s="18"/>
      <c r="C674" s="58"/>
      <c r="D674" s="9"/>
      <c r="E674" s="58"/>
      <c r="F674" s="58"/>
      <c r="G674" s="69"/>
      <c r="H674" s="18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 spans="1:26" x14ac:dyDescent="0.2">
      <c r="A675" s="18"/>
      <c r="B675" s="18"/>
      <c r="C675" s="58"/>
      <c r="D675" s="9"/>
      <c r="E675" s="58"/>
      <c r="F675" s="58"/>
      <c r="G675" s="69"/>
      <c r="H675" s="18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 spans="1:26" x14ac:dyDescent="0.2">
      <c r="A676" s="18"/>
      <c r="B676" s="18"/>
      <c r="C676" s="58"/>
      <c r="D676" s="9"/>
      <c r="E676" s="58"/>
      <c r="F676" s="58"/>
      <c r="G676" s="69"/>
      <c r="H676" s="18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 spans="1:26" x14ac:dyDescent="0.2">
      <c r="A677" s="18"/>
      <c r="B677" s="18"/>
      <c r="C677" s="58"/>
      <c r="D677" s="9"/>
      <c r="E677" s="58"/>
      <c r="F677" s="58"/>
      <c r="G677" s="69"/>
      <c r="H677" s="18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 spans="1:26" x14ac:dyDescent="0.2">
      <c r="A678" s="18"/>
      <c r="B678" s="18"/>
      <c r="C678" s="58"/>
      <c r="D678" s="9"/>
      <c r="E678" s="58"/>
      <c r="F678" s="58"/>
      <c r="G678" s="69"/>
      <c r="H678" s="18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 spans="1:26" x14ac:dyDescent="0.2">
      <c r="A679" s="18"/>
      <c r="B679" s="18"/>
      <c r="C679" s="58"/>
      <c r="D679" s="9"/>
      <c r="E679" s="58"/>
      <c r="F679" s="58"/>
      <c r="G679" s="69"/>
      <c r="H679" s="18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 spans="1:26" x14ac:dyDescent="0.2">
      <c r="A680" s="18"/>
      <c r="B680" s="18"/>
      <c r="C680" s="58"/>
      <c r="D680" s="9"/>
      <c r="E680" s="58"/>
      <c r="F680" s="58"/>
      <c r="G680" s="69"/>
      <c r="H680" s="18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 spans="1:26" x14ac:dyDescent="0.2">
      <c r="A681" s="18"/>
      <c r="B681" s="18"/>
      <c r="C681" s="58"/>
      <c r="D681" s="9"/>
      <c r="E681" s="58"/>
      <c r="F681" s="58"/>
      <c r="G681" s="69"/>
      <c r="H681" s="18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 spans="1:26" x14ac:dyDescent="0.2">
      <c r="A682" s="18"/>
      <c r="B682" s="18"/>
      <c r="C682" s="58"/>
      <c r="D682" s="9"/>
      <c r="E682" s="58"/>
      <c r="F682" s="58"/>
      <c r="G682" s="69"/>
      <c r="H682" s="18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 spans="1:26" x14ac:dyDescent="0.2">
      <c r="A683" s="18"/>
      <c r="B683" s="18"/>
      <c r="C683" s="58"/>
      <c r="D683" s="9"/>
      <c r="E683" s="58"/>
      <c r="F683" s="58"/>
      <c r="G683" s="69"/>
      <c r="H683" s="18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 spans="1:26" x14ac:dyDescent="0.2">
      <c r="A684" s="18"/>
      <c r="B684" s="18"/>
      <c r="C684" s="58"/>
      <c r="D684" s="9"/>
      <c r="E684" s="58"/>
      <c r="F684" s="58"/>
      <c r="G684" s="69"/>
      <c r="H684" s="18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 spans="1:26" x14ac:dyDescent="0.2">
      <c r="A685" s="18"/>
      <c r="B685" s="18"/>
      <c r="C685" s="58"/>
      <c r="D685" s="9"/>
      <c r="E685" s="58"/>
      <c r="F685" s="58"/>
      <c r="G685" s="69"/>
      <c r="H685" s="18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 spans="1:26" x14ac:dyDescent="0.2">
      <c r="A686" s="18"/>
      <c r="B686" s="18"/>
      <c r="C686" s="58"/>
      <c r="D686" s="9"/>
      <c r="E686" s="58"/>
      <c r="F686" s="58"/>
      <c r="G686" s="69"/>
      <c r="H686" s="18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 spans="1:26" x14ac:dyDescent="0.2">
      <c r="A687" s="18"/>
      <c r="B687" s="18"/>
      <c r="C687" s="58"/>
      <c r="D687" s="9"/>
      <c r="E687" s="58"/>
      <c r="F687" s="58"/>
      <c r="G687" s="69"/>
      <c r="H687" s="18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 spans="1:26" x14ac:dyDescent="0.2">
      <c r="A688" s="18"/>
      <c r="B688" s="18"/>
      <c r="C688" s="58"/>
      <c r="D688" s="9"/>
      <c r="E688" s="58"/>
      <c r="F688" s="58"/>
      <c r="G688" s="69"/>
      <c r="H688" s="18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 spans="1:26" x14ac:dyDescent="0.2">
      <c r="A689" s="18"/>
      <c r="B689" s="18"/>
      <c r="C689" s="58"/>
      <c r="D689" s="9"/>
      <c r="E689" s="58"/>
      <c r="F689" s="58"/>
      <c r="G689" s="69"/>
      <c r="H689" s="18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 spans="1:26" x14ac:dyDescent="0.2">
      <c r="A690" s="18"/>
      <c r="B690" s="18"/>
      <c r="C690" s="58"/>
      <c r="D690" s="9"/>
      <c r="E690" s="58"/>
      <c r="F690" s="58"/>
      <c r="G690" s="69"/>
      <c r="H690" s="18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 spans="1:26" x14ac:dyDescent="0.2">
      <c r="A691" s="18"/>
      <c r="B691" s="18"/>
      <c r="C691" s="58"/>
      <c r="D691" s="9"/>
      <c r="E691" s="58"/>
      <c r="F691" s="58"/>
      <c r="G691" s="69"/>
      <c r="H691" s="18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 spans="1:26" x14ac:dyDescent="0.2">
      <c r="A692" s="18"/>
      <c r="B692" s="18"/>
      <c r="C692" s="58"/>
      <c r="D692" s="9"/>
      <c r="E692" s="58"/>
      <c r="F692" s="58"/>
      <c r="G692" s="69"/>
      <c r="H692" s="18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 spans="1:26" x14ac:dyDescent="0.2">
      <c r="A693" s="18"/>
      <c r="B693" s="18"/>
      <c r="C693" s="58"/>
      <c r="D693" s="9"/>
      <c r="E693" s="58"/>
      <c r="F693" s="58"/>
      <c r="G693" s="69"/>
      <c r="H693" s="18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 spans="1:26" x14ac:dyDescent="0.2">
      <c r="A694" s="18"/>
      <c r="B694" s="18"/>
      <c r="C694" s="58"/>
      <c r="D694" s="9"/>
      <c r="E694" s="58"/>
      <c r="F694" s="58"/>
      <c r="G694" s="69"/>
      <c r="H694" s="18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 spans="1:26" x14ac:dyDescent="0.2">
      <c r="A695" s="18"/>
      <c r="B695" s="18"/>
      <c r="C695" s="58"/>
      <c r="D695" s="9"/>
      <c r="E695" s="58"/>
      <c r="F695" s="58"/>
      <c r="G695" s="69"/>
      <c r="H695" s="18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 spans="1:26" x14ac:dyDescent="0.2">
      <c r="A696" s="18"/>
      <c r="B696" s="18"/>
      <c r="C696" s="58"/>
      <c r="D696" s="9"/>
      <c r="E696" s="58"/>
      <c r="F696" s="58"/>
      <c r="G696" s="69"/>
      <c r="H696" s="18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 spans="1:26" x14ac:dyDescent="0.2">
      <c r="A697" s="18"/>
      <c r="B697" s="18"/>
      <c r="C697" s="58"/>
      <c r="D697" s="9"/>
      <c r="E697" s="58"/>
      <c r="F697" s="58"/>
      <c r="G697" s="69"/>
      <c r="H697" s="18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 spans="1:26" x14ac:dyDescent="0.2">
      <c r="A698" s="18"/>
      <c r="B698" s="18"/>
      <c r="C698" s="58"/>
      <c r="D698" s="9"/>
      <c r="E698" s="58"/>
      <c r="F698" s="58"/>
      <c r="G698" s="69"/>
      <c r="H698" s="18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 spans="1:26" x14ac:dyDescent="0.2">
      <c r="A699" s="18"/>
      <c r="B699" s="18"/>
      <c r="C699" s="58"/>
      <c r="D699" s="9"/>
      <c r="E699" s="58"/>
      <c r="F699" s="58"/>
      <c r="G699" s="69"/>
      <c r="H699" s="18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 spans="1:26" x14ac:dyDescent="0.2">
      <c r="A700" s="18"/>
      <c r="B700" s="18"/>
      <c r="C700" s="58"/>
      <c r="D700" s="9"/>
      <c r="E700" s="58"/>
      <c r="F700" s="58"/>
      <c r="G700" s="69"/>
      <c r="H700" s="18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 spans="1:26" x14ac:dyDescent="0.2">
      <c r="A701" s="18"/>
      <c r="B701" s="18"/>
      <c r="C701" s="58"/>
      <c r="D701" s="9"/>
      <c r="E701" s="58"/>
      <c r="F701" s="58"/>
      <c r="G701" s="69"/>
      <c r="H701" s="18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 spans="1:26" x14ac:dyDescent="0.2">
      <c r="A702" s="18"/>
      <c r="B702" s="18"/>
      <c r="C702" s="58"/>
      <c r="D702" s="9"/>
      <c r="E702" s="58"/>
      <c r="F702" s="58"/>
      <c r="G702" s="69"/>
      <c r="H702" s="18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 spans="1:26" x14ac:dyDescent="0.2">
      <c r="A703" s="18"/>
      <c r="B703" s="18"/>
      <c r="C703" s="58"/>
      <c r="D703" s="9"/>
      <c r="E703" s="58"/>
      <c r="F703" s="58"/>
      <c r="G703" s="69"/>
      <c r="H703" s="18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 spans="1:26" x14ac:dyDescent="0.2">
      <c r="A704" s="18"/>
      <c r="B704" s="18"/>
      <c r="C704" s="58"/>
      <c r="D704" s="9"/>
      <c r="E704" s="58"/>
      <c r="F704" s="58"/>
      <c r="G704" s="69"/>
      <c r="H704" s="18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 spans="1:26" x14ac:dyDescent="0.2">
      <c r="A705" s="18"/>
      <c r="B705" s="18"/>
      <c r="C705" s="58"/>
      <c r="D705" s="9"/>
      <c r="E705" s="58"/>
      <c r="F705" s="58"/>
      <c r="G705" s="69"/>
      <c r="H705" s="18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 spans="1:26" x14ac:dyDescent="0.2">
      <c r="A706" s="18"/>
      <c r="B706" s="18"/>
      <c r="C706" s="58"/>
      <c r="D706" s="9"/>
      <c r="E706" s="58"/>
      <c r="F706" s="58"/>
      <c r="G706" s="69"/>
      <c r="H706" s="18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 spans="1:26" x14ac:dyDescent="0.2">
      <c r="A707" s="18"/>
      <c r="B707" s="18"/>
      <c r="C707" s="58"/>
      <c r="D707" s="9"/>
      <c r="E707" s="58"/>
      <c r="F707" s="58"/>
      <c r="G707" s="69"/>
      <c r="H707" s="18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 spans="1:26" x14ac:dyDescent="0.2">
      <c r="A708" s="18"/>
      <c r="B708" s="18"/>
      <c r="C708" s="58"/>
      <c r="D708" s="9"/>
      <c r="E708" s="58"/>
      <c r="F708" s="58"/>
      <c r="G708" s="69"/>
      <c r="H708" s="18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 spans="1:26" x14ac:dyDescent="0.2">
      <c r="A709" s="18"/>
      <c r="B709" s="18"/>
      <c r="C709" s="58"/>
      <c r="D709" s="9"/>
      <c r="E709" s="58"/>
      <c r="F709" s="58"/>
      <c r="G709" s="69"/>
      <c r="H709" s="18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 spans="1:26" x14ac:dyDescent="0.2">
      <c r="A710" s="18"/>
      <c r="B710" s="18"/>
      <c r="C710" s="58"/>
      <c r="D710" s="9"/>
      <c r="E710" s="58"/>
      <c r="F710" s="58"/>
      <c r="G710" s="69"/>
      <c r="H710" s="18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 spans="1:26" x14ac:dyDescent="0.2">
      <c r="A711" s="18"/>
      <c r="B711" s="18"/>
      <c r="C711" s="58"/>
      <c r="D711" s="9"/>
      <c r="E711" s="58"/>
      <c r="F711" s="58"/>
      <c r="G711" s="69"/>
      <c r="H711" s="18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 spans="1:26" x14ac:dyDescent="0.2">
      <c r="A712" s="18"/>
      <c r="B712" s="18"/>
      <c r="C712" s="58"/>
      <c r="D712" s="9"/>
      <c r="E712" s="58"/>
      <c r="F712" s="58"/>
      <c r="G712" s="69"/>
      <c r="H712" s="18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 spans="1:26" x14ac:dyDescent="0.2">
      <c r="A713" s="18"/>
      <c r="B713" s="18"/>
      <c r="C713" s="58"/>
      <c r="D713" s="9"/>
      <c r="E713" s="58"/>
      <c r="F713" s="58"/>
      <c r="G713" s="69"/>
      <c r="H713" s="18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 spans="1:26" x14ac:dyDescent="0.2">
      <c r="A714" s="18"/>
      <c r="B714" s="18"/>
      <c r="C714" s="58"/>
      <c r="D714" s="9"/>
      <c r="E714" s="58"/>
      <c r="F714" s="58"/>
      <c r="G714" s="69"/>
      <c r="H714" s="18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 spans="1:26" x14ac:dyDescent="0.2">
      <c r="A715" s="18"/>
      <c r="B715" s="18"/>
      <c r="C715" s="58"/>
      <c r="D715" s="9"/>
      <c r="E715" s="58"/>
      <c r="F715" s="58"/>
      <c r="G715" s="69"/>
      <c r="H715" s="18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 spans="1:26" x14ac:dyDescent="0.2">
      <c r="A716" s="18"/>
      <c r="B716" s="18"/>
      <c r="C716" s="58"/>
      <c r="D716" s="9"/>
      <c r="E716" s="58"/>
      <c r="F716" s="58"/>
      <c r="G716" s="69"/>
      <c r="H716" s="18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 spans="1:26" x14ac:dyDescent="0.2">
      <c r="A717" s="18"/>
      <c r="B717" s="18"/>
      <c r="C717" s="58"/>
      <c r="D717" s="9"/>
      <c r="E717" s="58"/>
      <c r="F717" s="58"/>
      <c r="G717" s="69"/>
      <c r="H717" s="18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 spans="1:26" x14ac:dyDescent="0.2">
      <c r="A718" s="18"/>
      <c r="B718" s="18"/>
      <c r="C718" s="58"/>
      <c r="D718" s="9"/>
      <c r="E718" s="58"/>
      <c r="F718" s="58"/>
      <c r="G718" s="69"/>
      <c r="H718" s="18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 spans="1:26" x14ac:dyDescent="0.2">
      <c r="A719" s="18"/>
      <c r="B719" s="18"/>
      <c r="C719" s="58"/>
      <c r="D719" s="9"/>
      <c r="E719" s="58"/>
      <c r="F719" s="58"/>
      <c r="G719" s="69"/>
      <c r="H719" s="18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 spans="1:26" x14ac:dyDescent="0.2">
      <c r="A720" s="18"/>
      <c r="B720" s="18"/>
      <c r="C720" s="58"/>
      <c r="D720" s="9"/>
      <c r="E720" s="58"/>
      <c r="F720" s="58"/>
      <c r="G720" s="69"/>
      <c r="H720" s="18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 spans="1:26" x14ac:dyDescent="0.2">
      <c r="A721" s="18"/>
      <c r="B721" s="18"/>
      <c r="C721" s="58"/>
      <c r="D721" s="9"/>
      <c r="E721" s="58"/>
      <c r="F721" s="58"/>
      <c r="G721" s="69"/>
      <c r="H721" s="18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 spans="1:26" x14ac:dyDescent="0.2">
      <c r="A722" s="18"/>
      <c r="B722" s="18"/>
      <c r="C722" s="58"/>
      <c r="D722" s="9"/>
      <c r="E722" s="58"/>
      <c r="F722" s="58"/>
      <c r="G722" s="69"/>
      <c r="H722" s="18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 spans="1:26" x14ac:dyDescent="0.2">
      <c r="A723" s="18"/>
      <c r="B723" s="18"/>
      <c r="C723" s="58"/>
      <c r="D723" s="9"/>
      <c r="E723" s="58"/>
      <c r="F723" s="58"/>
      <c r="G723" s="69"/>
      <c r="H723" s="18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 spans="1:26" x14ac:dyDescent="0.2">
      <c r="A724" s="18"/>
      <c r="B724" s="18"/>
      <c r="C724" s="58"/>
      <c r="D724" s="9"/>
      <c r="E724" s="58"/>
      <c r="F724" s="58"/>
      <c r="G724" s="69"/>
      <c r="H724" s="18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 spans="1:26" x14ac:dyDescent="0.2">
      <c r="A725" s="18"/>
      <c r="B725" s="18"/>
      <c r="C725" s="58"/>
      <c r="D725" s="9"/>
      <c r="E725" s="58"/>
      <c r="F725" s="58"/>
      <c r="G725" s="69"/>
      <c r="H725" s="18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 spans="1:26" x14ac:dyDescent="0.2">
      <c r="A726" s="18"/>
      <c r="B726" s="18"/>
      <c r="C726" s="58"/>
      <c r="D726" s="9"/>
      <c r="E726" s="58"/>
      <c r="F726" s="58"/>
      <c r="G726" s="69"/>
      <c r="H726" s="18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 spans="1:26" x14ac:dyDescent="0.2">
      <c r="A727" s="18"/>
      <c r="B727" s="18"/>
      <c r="C727" s="58"/>
      <c r="D727" s="9"/>
      <c r="E727" s="58"/>
      <c r="F727" s="58"/>
      <c r="G727" s="69"/>
      <c r="H727" s="18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 spans="1:26" x14ac:dyDescent="0.2">
      <c r="A728" s="18"/>
      <c r="B728" s="18"/>
      <c r="C728" s="58"/>
      <c r="D728" s="9"/>
      <c r="E728" s="58"/>
      <c r="F728" s="58"/>
      <c r="G728" s="69"/>
      <c r="H728" s="18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 spans="1:26" x14ac:dyDescent="0.2">
      <c r="A729" s="18"/>
      <c r="B729" s="18"/>
      <c r="C729" s="58"/>
      <c r="D729" s="9"/>
      <c r="E729" s="58"/>
      <c r="F729" s="58"/>
      <c r="G729" s="69"/>
      <c r="H729" s="18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 spans="1:26" x14ac:dyDescent="0.2">
      <c r="A730" s="18"/>
      <c r="B730" s="18"/>
      <c r="C730" s="58"/>
      <c r="D730" s="9"/>
      <c r="E730" s="58"/>
      <c r="F730" s="58"/>
      <c r="G730" s="69"/>
      <c r="H730" s="18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 spans="1:26" x14ac:dyDescent="0.2">
      <c r="A731" s="18"/>
      <c r="B731" s="18"/>
      <c r="C731" s="58"/>
      <c r="D731" s="9"/>
      <c r="E731" s="58"/>
      <c r="F731" s="58"/>
      <c r="G731" s="69"/>
      <c r="H731" s="18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 spans="1:26" x14ac:dyDescent="0.2">
      <c r="A732" s="18"/>
      <c r="B732" s="18"/>
      <c r="C732" s="58"/>
      <c r="D732" s="9"/>
      <c r="E732" s="58"/>
      <c r="F732" s="58"/>
      <c r="G732" s="69"/>
      <c r="H732" s="18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 spans="1:26" x14ac:dyDescent="0.2">
      <c r="A733" s="18"/>
      <c r="B733" s="18"/>
      <c r="C733" s="58"/>
      <c r="D733" s="9"/>
      <c r="E733" s="58"/>
      <c r="F733" s="58"/>
      <c r="G733" s="69"/>
      <c r="H733" s="18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 spans="1:26" x14ac:dyDescent="0.2">
      <c r="A734" s="18"/>
      <c r="B734" s="18"/>
      <c r="C734" s="58"/>
      <c r="D734" s="9"/>
      <c r="E734" s="58"/>
      <c r="F734" s="58"/>
      <c r="G734" s="69"/>
      <c r="H734" s="18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 spans="1:26" x14ac:dyDescent="0.2">
      <c r="A735" s="18"/>
      <c r="B735" s="18"/>
      <c r="C735" s="58"/>
      <c r="D735" s="9"/>
      <c r="E735" s="58"/>
      <c r="F735" s="58"/>
      <c r="G735" s="69"/>
      <c r="H735" s="18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 spans="1:26" x14ac:dyDescent="0.2">
      <c r="A736" s="18"/>
      <c r="B736" s="18"/>
      <c r="C736" s="58"/>
      <c r="D736" s="9"/>
      <c r="E736" s="58"/>
      <c r="F736" s="58"/>
      <c r="G736" s="69"/>
      <c r="H736" s="18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 spans="1:26" x14ac:dyDescent="0.2">
      <c r="A737" s="18"/>
      <c r="B737" s="18"/>
      <c r="C737" s="58"/>
      <c r="D737" s="9"/>
      <c r="E737" s="58"/>
      <c r="F737" s="58"/>
      <c r="G737" s="69"/>
      <c r="H737" s="18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 spans="1:26" x14ac:dyDescent="0.2">
      <c r="A738" s="18"/>
      <c r="B738" s="18"/>
      <c r="C738" s="58"/>
      <c r="D738" s="9"/>
      <c r="E738" s="58"/>
      <c r="F738" s="58"/>
      <c r="G738" s="69"/>
      <c r="H738" s="18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 spans="1:26" x14ac:dyDescent="0.2">
      <c r="A739" s="18"/>
      <c r="B739" s="18"/>
      <c r="C739" s="58"/>
      <c r="D739" s="9"/>
      <c r="E739" s="58"/>
      <c r="F739" s="58"/>
      <c r="G739" s="69"/>
      <c r="H739" s="18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 spans="1:26" x14ac:dyDescent="0.2">
      <c r="A740" s="18"/>
      <c r="B740" s="18"/>
      <c r="C740" s="58"/>
      <c r="D740" s="9"/>
      <c r="E740" s="58"/>
      <c r="F740" s="58"/>
      <c r="G740" s="69"/>
      <c r="H740" s="18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 spans="1:26" x14ac:dyDescent="0.2">
      <c r="A741" s="18"/>
      <c r="B741" s="18"/>
      <c r="C741" s="58"/>
      <c r="D741" s="9"/>
      <c r="E741" s="58"/>
      <c r="F741" s="58"/>
      <c r="G741" s="69"/>
      <c r="H741" s="18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 spans="1:26" x14ac:dyDescent="0.2">
      <c r="A742" s="18"/>
      <c r="B742" s="18"/>
      <c r="C742" s="58"/>
      <c r="D742" s="9"/>
      <c r="E742" s="58"/>
      <c r="F742" s="58"/>
      <c r="G742" s="69"/>
      <c r="H742" s="18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 spans="1:26" x14ac:dyDescent="0.2">
      <c r="A743" s="18"/>
      <c r="B743" s="18"/>
      <c r="C743" s="58"/>
      <c r="D743" s="9"/>
      <c r="E743" s="58"/>
      <c r="F743" s="58"/>
      <c r="G743" s="69"/>
      <c r="H743" s="18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 spans="1:26" x14ac:dyDescent="0.2">
      <c r="A744" s="18"/>
      <c r="B744" s="18"/>
      <c r="C744" s="58"/>
      <c r="D744" s="9"/>
      <c r="E744" s="58"/>
      <c r="F744" s="58"/>
      <c r="G744" s="69"/>
      <c r="H744" s="18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 spans="1:26" x14ac:dyDescent="0.2">
      <c r="A745" s="18"/>
      <c r="B745" s="18"/>
      <c r="C745" s="58"/>
      <c r="D745" s="9"/>
      <c r="E745" s="58"/>
      <c r="F745" s="58"/>
      <c r="G745" s="69"/>
      <c r="H745" s="18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 spans="1:26" x14ac:dyDescent="0.2">
      <c r="A746" s="18"/>
      <c r="B746" s="18"/>
      <c r="C746" s="58"/>
      <c r="D746" s="9"/>
      <c r="E746" s="58"/>
      <c r="F746" s="58"/>
      <c r="G746" s="69"/>
      <c r="H746" s="18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 spans="1:26" x14ac:dyDescent="0.2">
      <c r="A747" s="18"/>
      <c r="B747" s="18"/>
      <c r="C747" s="58"/>
      <c r="D747" s="9"/>
      <c r="E747" s="58"/>
      <c r="F747" s="58"/>
      <c r="G747" s="69"/>
      <c r="H747" s="18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 spans="1:26" x14ac:dyDescent="0.2">
      <c r="A748" s="18"/>
      <c r="B748" s="18"/>
      <c r="C748" s="58"/>
      <c r="D748" s="9"/>
      <c r="E748" s="58"/>
      <c r="F748" s="58"/>
      <c r="G748" s="69"/>
      <c r="H748" s="18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 spans="1:26" x14ac:dyDescent="0.2">
      <c r="A749" s="18"/>
      <c r="B749" s="18"/>
      <c r="C749" s="58"/>
      <c r="D749" s="9"/>
      <c r="E749" s="58"/>
      <c r="F749" s="58"/>
      <c r="G749" s="69"/>
      <c r="H749" s="18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 spans="1:26" x14ac:dyDescent="0.2">
      <c r="A750" s="18"/>
      <c r="B750" s="18"/>
      <c r="C750" s="58"/>
      <c r="D750" s="9"/>
      <c r="E750" s="58"/>
      <c r="F750" s="58"/>
      <c r="G750" s="69"/>
      <c r="H750" s="18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 spans="1:26" x14ac:dyDescent="0.2">
      <c r="A751" s="18"/>
      <c r="B751" s="18"/>
      <c r="C751" s="58"/>
      <c r="D751" s="9"/>
      <c r="E751" s="58"/>
      <c r="F751" s="58"/>
      <c r="G751" s="69"/>
      <c r="H751" s="18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 spans="1:26" x14ac:dyDescent="0.2">
      <c r="A752" s="18"/>
      <c r="B752" s="18"/>
      <c r="C752" s="58"/>
      <c r="D752" s="9"/>
      <c r="E752" s="58"/>
      <c r="F752" s="58"/>
      <c r="G752" s="69"/>
      <c r="H752" s="18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 spans="1:26" x14ac:dyDescent="0.2">
      <c r="A753" s="18"/>
      <c r="B753" s="18"/>
      <c r="C753" s="58"/>
      <c r="D753" s="9"/>
      <c r="E753" s="58"/>
      <c r="F753" s="58"/>
      <c r="G753" s="69"/>
      <c r="H753" s="18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 spans="1:26" x14ac:dyDescent="0.2">
      <c r="A754" s="18"/>
      <c r="B754" s="18"/>
      <c r="C754" s="58"/>
      <c r="D754" s="9"/>
      <c r="E754" s="58"/>
      <c r="F754" s="58"/>
      <c r="G754" s="69"/>
      <c r="H754" s="18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 spans="1:26" x14ac:dyDescent="0.2">
      <c r="A755" s="18"/>
      <c r="B755" s="18"/>
      <c r="C755" s="58"/>
      <c r="D755" s="9"/>
      <c r="E755" s="58"/>
      <c r="F755" s="58"/>
      <c r="G755" s="69"/>
      <c r="H755" s="18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 spans="1:26" x14ac:dyDescent="0.2">
      <c r="A756" s="18"/>
      <c r="B756" s="18"/>
      <c r="C756" s="58"/>
      <c r="D756" s="9"/>
      <c r="E756" s="58"/>
      <c r="F756" s="58"/>
      <c r="G756" s="69"/>
      <c r="H756" s="18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 spans="1:26" x14ac:dyDescent="0.2">
      <c r="A757" s="18"/>
      <c r="B757" s="18"/>
      <c r="C757" s="58"/>
      <c r="D757" s="9"/>
      <c r="E757" s="58"/>
      <c r="F757" s="58"/>
      <c r="G757" s="69"/>
      <c r="H757" s="18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 spans="1:26" x14ac:dyDescent="0.2">
      <c r="A758" s="18"/>
      <c r="B758" s="18"/>
      <c r="C758" s="58"/>
      <c r="D758" s="9"/>
      <c r="E758" s="58"/>
      <c r="F758" s="58"/>
      <c r="G758" s="69"/>
      <c r="H758" s="18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 spans="1:26" x14ac:dyDescent="0.2">
      <c r="A759" s="18"/>
      <c r="B759" s="18"/>
      <c r="C759" s="58"/>
      <c r="D759" s="9"/>
      <c r="E759" s="58"/>
      <c r="F759" s="58"/>
      <c r="G759" s="69"/>
      <c r="H759" s="18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 spans="1:26" x14ac:dyDescent="0.2">
      <c r="A760" s="18"/>
      <c r="B760" s="18"/>
      <c r="C760" s="58"/>
      <c r="D760" s="9"/>
      <c r="E760" s="58"/>
      <c r="F760" s="58"/>
      <c r="G760" s="69"/>
      <c r="H760" s="18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 spans="1:26" x14ac:dyDescent="0.2">
      <c r="A761" s="18"/>
      <c r="B761" s="18"/>
      <c r="C761" s="58"/>
      <c r="D761" s="9"/>
      <c r="E761" s="58"/>
      <c r="F761" s="58"/>
      <c r="G761" s="69"/>
      <c r="H761" s="18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 spans="1:26" x14ac:dyDescent="0.2">
      <c r="A762" s="18"/>
      <c r="B762" s="18"/>
      <c r="C762" s="58"/>
      <c r="D762" s="9"/>
      <c r="E762" s="58"/>
      <c r="F762" s="58"/>
      <c r="G762" s="69"/>
      <c r="H762" s="18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 spans="1:26" x14ac:dyDescent="0.2">
      <c r="A763" s="18"/>
      <c r="B763" s="18"/>
      <c r="C763" s="58"/>
      <c r="D763" s="9"/>
      <c r="E763" s="58"/>
      <c r="F763" s="58"/>
      <c r="G763" s="69"/>
      <c r="H763" s="18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 spans="1:26" x14ac:dyDescent="0.2">
      <c r="A764" s="18"/>
      <c r="B764" s="18"/>
      <c r="C764" s="58"/>
      <c r="D764" s="9"/>
      <c r="E764" s="58"/>
      <c r="F764" s="58"/>
      <c r="G764" s="69"/>
      <c r="H764" s="18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 spans="1:26" x14ac:dyDescent="0.2">
      <c r="A765" s="18"/>
      <c r="B765" s="18"/>
      <c r="C765" s="58"/>
      <c r="D765" s="9"/>
      <c r="E765" s="58"/>
      <c r="F765" s="58"/>
      <c r="G765" s="69"/>
      <c r="H765" s="18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 spans="1:26" x14ac:dyDescent="0.2">
      <c r="A766" s="18"/>
      <c r="B766" s="18"/>
      <c r="C766" s="58"/>
      <c r="D766" s="9"/>
      <c r="E766" s="58"/>
      <c r="F766" s="58"/>
      <c r="G766" s="69"/>
      <c r="H766" s="18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 spans="1:26" x14ac:dyDescent="0.2">
      <c r="A767" s="18"/>
      <c r="B767" s="18"/>
      <c r="C767" s="58"/>
      <c r="D767" s="9"/>
      <c r="E767" s="58"/>
      <c r="F767" s="58"/>
      <c r="G767" s="69"/>
      <c r="H767" s="18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 spans="1:26" x14ac:dyDescent="0.2">
      <c r="A768" s="18"/>
      <c r="B768" s="18"/>
      <c r="C768" s="58"/>
      <c r="D768" s="9"/>
      <c r="E768" s="58"/>
      <c r="F768" s="58"/>
      <c r="G768" s="69"/>
      <c r="H768" s="18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 spans="1:26" x14ac:dyDescent="0.2">
      <c r="A769" s="18"/>
      <c r="B769" s="18"/>
      <c r="C769" s="58"/>
      <c r="D769" s="9"/>
      <c r="E769" s="58"/>
      <c r="F769" s="58"/>
      <c r="G769" s="69"/>
      <c r="H769" s="18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 spans="1:26" x14ac:dyDescent="0.2">
      <c r="A770" s="18"/>
      <c r="B770" s="18"/>
      <c r="C770" s="58"/>
      <c r="D770" s="9"/>
      <c r="E770" s="58"/>
      <c r="F770" s="58"/>
      <c r="G770" s="69"/>
      <c r="H770" s="18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 spans="1:26" x14ac:dyDescent="0.2">
      <c r="A771" s="18"/>
      <c r="B771" s="18"/>
      <c r="C771" s="58"/>
      <c r="D771" s="9"/>
      <c r="E771" s="58"/>
      <c r="F771" s="58"/>
      <c r="G771" s="69"/>
      <c r="H771" s="18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 spans="1:26" x14ac:dyDescent="0.2">
      <c r="A772" s="18"/>
      <c r="B772" s="18"/>
      <c r="C772" s="58"/>
      <c r="D772" s="9"/>
      <c r="E772" s="58"/>
      <c r="F772" s="58"/>
      <c r="G772" s="69"/>
      <c r="H772" s="18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 spans="1:26" x14ac:dyDescent="0.2">
      <c r="A773" s="18"/>
      <c r="B773" s="18"/>
      <c r="C773" s="58"/>
      <c r="D773" s="9"/>
      <c r="E773" s="58"/>
      <c r="F773" s="58"/>
      <c r="G773" s="69"/>
      <c r="H773" s="18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 spans="1:26" x14ac:dyDescent="0.2">
      <c r="A774" s="18"/>
      <c r="B774" s="18"/>
      <c r="C774" s="58"/>
      <c r="D774" s="9"/>
      <c r="E774" s="58"/>
      <c r="F774" s="58"/>
      <c r="G774" s="69"/>
      <c r="H774" s="18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 spans="1:26" x14ac:dyDescent="0.2">
      <c r="A775" s="18"/>
      <c r="B775" s="18"/>
      <c r="C775" s="58"/>
      <c r="D775" s="9"/>
      <c r="E775" s="58"/>
      <c r="F775" s="58"/>
      <c r="G775" s="69"/>
      <c r="H775" s="18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 spans="1:26" x14ac:dyDescent="0.2">
      <c r="A776" s="18"/>
      <c r="B776" s="18"/>
      <c r="C776" s="58"/>
      <c r="D776" s="9"/>
      <c r="E776" s="58"/>
      <c r="F776" s="58"/>
      <c r="G776" s="69"/>
      <c r="H776" s="18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 spans="1:26" x14ac:dyDescent="0.2">
      <c r="A777" s="18"/>
      <c r="B777" s="18"/>
      <c r="C777" s="58"/>
      <c r="D777" s="9"/>
      <c r="E777" s="58"/>
      <c r="F777" s="58"/>
      <c r="G777" s="69"/>
      <c r="H777" s="18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 spans="1:26" x14ac:dyDescent="0.2">
      <c r="A778" s="18"/>
      <c r="B778" s="18"/>
      <c r="C778" s="58"/>
      <c r="D778" s="9"/>
      <c r="E778" s="58"/>
      <c r="F778" s="58"/>
      <c r="G778" s="69"/>
      <c r="H778" s="18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 spans="1:26" x14ac:dyDescent="0.2">
      <c r="A779" s="18"/>
      <c r="B779" s="18"/>
      <c r="C779" s="58"/>
      <c r="D779" s="9"/>
      <c r="E779" s="58"/>
      <c r="F779" s="58"/>
      <c r="G779" s="69"/>
      <c r="H779" s="18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 spans="1:26" x14ac:dyDescent="0.2">
      <c r="A780" s="18"/>
      <c r="B780" s="18"/>
      <c r="C780" s="58"/>
      <c r="D780" s="9"/>
      <c r="E780" s="58"/>
      <c r="F780" s="58"/>
      <c r="G780" s="69"/>
      <c r="H780" s="18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 spans="1:26" x14ac:dyDescent="0.2">
      <c r="A781" s="18"/>
      <c r="B781" s="18"/>
      <c r="C781" s="58"/>
      <c r="D781" s="9"/>
      <c r="E781" s="58"/>
      <c r="F781" s="58"/>
      <c r="G781" s="69"/>
      <c r="H781" s="18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 spans="1:26" x14ac:dyDescent="0.2">
      <c r="A782" s="18"/>
      <c r="B782" s="18"/>
      <c r="C782" s="58"/>
      <c r="D782" s="9"/>
      <c r="E782" s="58"/>
      <c r="F782" s="58"/>
      <c r="G782" s="69"/>
      <c r="H782" s="18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 spans="1:26" x14ac:dyDescent="0.2">
      <c r="A783" s="18"/>
      <c r="B783" s="18"/>
      <c r="C783" s="58"/>
      <c r="D783" s="9"/>
      <c r="E783" s="58"/>
      <c r="F783" s="58"/>
      <c r="G783" s="69"/>
      <c r="H783" s="18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 spans="1:26" x14ac:dyDescent="0.2">
      <c r="A784" s="18"/>
      <c r="B784" s="18"/>
      <c r="C784" s="58"/>
      <c r="D784" s="9"/>
      <c r="E784" s="58"/>
      <c r="F784" s="58"/>
      <c r="G784" s="69"/>
      <c r="H784" s="18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 spans="1:26" x14ac:dyDescent="0.2">
      <c r="A785" s="18"/>
      <c r="B785" s="18"/>
      <c r="C785" s="58"/>
      <c r="D785" s="9"/>
      <c r="E785" s="58"/>
      <c r="F785" s="58"/>
      <c r="G785" s="69"/>
      <c r="H785" s="18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 spans="1:26" x14ac:dyDescent="0.2">
      <c r="A786" s="18"/>
      <c r="B786" s="18"/>
      <c r="C786" s="58"/>
      <c r="D786" s="9"/>
      <c r="E786" s="58"/>
      <c r="F786" s="58"/>
      <c r="G786" s="69"/>
      <c r="H786" s="18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 spans="1:26" x14ac:dyDescent="0.2">
      <c r="A787" s="18"/>
      <c r="B787" s="18"/>
      <c r="C787" s="58"/>
      <c r="D787" s="9"/>
      <c r="E787" s="58"/>
      <c r="F787" s="58"/>
      <c r="G787" s="69"/>
      <c r="H787" s="18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 spans="1:26" x14ac:dyDescent="0.2">
      <c r="A788" s="18"/>
      <c r="B788" s="18"/>
      <c r="C788" s="58"/>
      <c r="D788" s="9"/>
      <c r="E788" s="58"/>
      <c r="F788" s="58"/>
      <c r="G788" s="69"/>
      <c r="H788" s="18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 spans="1:26" x14ac:dyDescent="0.2">
      <c r="A789" s="18"/>
      <c r="B789" s="18"/>
      <c r="C789" s="58"/>
      <c r="D789" s="9"/>
      <c r="E789" s="58"/>
      <c r="F789" s="58"/>
      <c r="G789" s="69"/>
      <c r="H789" s="18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 spans="1:26" x14ac:dyDescent="0.2">
      <c r="A790" s="18"/>
      <c r="B790" s="18"/>
      <c r="C790" s="58"/>
      <c r="D790" s="9"/>
      <c r="E790" s="58"/>
      <c r="F790" s="58"/>
      <c r="G790" s="69"/>
      <c r="H790" s="18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 spans="1:26" x14ac:dyDescent="0.2">
      <c r="A791" s="18"/>
      <c r="B791" s="18"/>
      <c r="C791" s="58"/>
      <c r="D791" s="9"/>
      <c r="E791" s="58"/>
      <c r="F791" s="58"/>
      <c r="G791" s="69"/>
      <c r="H791" s="18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 spans="1:26" x14ac:dyDescent="0.2">
      <c r="A792" s="18"/>
      <c r="B792" s="18"/>
      <c r="C792" s="58"/>
      <c r="D792" s="9"/>
      <c r="E792" s="58"/>
      <c r="F792" s="58"/>
      <c r="G792" s="69"/>
      <c r="H792" s="18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 spans="1:26" x14ac:dyDescent="0.2">
      <c r="A793" s="18"/>
      <c r="B793" s="18"/>
      <c r="C793" s="58"/>
      <c r="D793" s="9"/>
      <c r="E793" s="58"/>
      <c r="F793" s="58"/>
      <c r="G793" s="69"/>
      <c r="H793" s="18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 spans="1:26" x14ac:dyDescent="0.2">
      <c r="A794" s="18"/>
      <c r="B794" s="18"/>
      <c r="C794" s="58"/>
      <c r="D794" s="9"/>
      <c r="E794" s="58"/>
      <c r="F794" s="58"/>
      <c r="G794" s="69"/>
      <c r="H794" s="18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 spans="1:26" x14ac:dyDescent="0.2">
      <c r="A795" s="18"/>
      <c r="B795" s="18"/>
      <c r="C795" s="58"/>
      <c r="D795" s="9"/>
      <c r="E795" s="58"/>
      <c r="F795" s="58"/>
      <c r="G795" s="69"/>
      <c r="H795" s="18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 spans="1:26" x14ac:dyDescent="0.2">
      <c r="A796" s="18"/>
      <c r="B796" s="18"/>
      <c r="C796" s="58"/>
      <c r="D796" s="9"/>
      <c r="E796" s="58"/>
      <c r="F796" s="58"/>
      <c r="G796" s="69"/>
      <c r="H796" s="18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 spans="1:26" x14ac:dyDescent="0.2">
      <c r="A797" s="18"/>
      <c r="B797" s="18"/>
      <c r="C797" s="58"/>
      <c r="D797" s="9"/>
      <c r="E797" s="58"/>
      <c r="F797" s="58"/>
      <c r="G797" s="69"/>
      <c r="H797" s="18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 spans="1:26" x14ac:dyDescent="0.2">
      <c r="A798" s="18"/>
      <c r="B798" s="18"/>
      <c r="C798" s="58"/>
      <c r="D798" s="9"/>
      <c r="E798" s="58"/>
      <c r="F798" s="58"/>
      <c r="G798" s="69"/>
      <c r="H798" s="18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 spans="1:26" x14ac:dyDescent="0.2">
      <c r="A799" s="18"/>
      <c r="B799" s="18"/>
      <c r="C799" s="58"/>
      <c r="D799" s="9"/>
      <c r="E799" s="58"/>
      <c r="F799" s="58"/>
      <c r="G799" s="69"/>
      <c r="H799" s="18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 spans="1:26" x14ac:dyDescent="0.2">
      <c r="A800" s="38"/>
      <c r="B800" s="38"/>
      <c r="C800" s="59"/>
      <c r="D800" s="59"/>
      <c r="E800" s="60"/>
      <c r="F800" s="60"/>
      <c r="G800" s="70"/>
      <c r="H800" s="38"/>
      <c r="I800" s="59"/>
      <c r="J800" s="59"/>
      <c r="K800" s="59"/>
      <c r="L800" s="59"/>
      <c r="M800" s="59"/>
      <c r="N800" s="59"/>
      <c r="O800" s="59"/>
      <c r="P800" s="59"/>
      <c r="Q800" s="59"/>
      <c r="R800" s="59"/>
      <c r="S800" s="59"/>
      <c r="T800" s="59"/>
      <c r="U800" s="59"/>
      <c r="V800" s="59"/>
      <c r="W800" s="59"/>
      <c r="X800" s="59"/>
      <c r="Y800" s="59"/>
      <c r="Z800" s="59"/>
    </row>
    <row r="801" spans="1:26" x14ac:dyDescent="0.2">
      <c r="A801" s="38"/>
      <c r="B801" s="38"/>
      <c r="C801" s="59"/>
      <c r="D801" s="59"/>
      <c r="E801" s="60"/>
      <c r="F801" s="60"/>
      <c r="G801" s="70"/>
      <c r="H801" s="38"/>
      <c r="I801" s="59"/>
      <c r="J801" s="59"/>
      <c r="K801" s="59"/>
      <c r="L801" s="59"/>
      <c r="M801" s="59"/>
      <c r="N801" s="59"/>
      <c r="O801" s="59"/>
      <c r="P801" s="59"/>
      <c r="Q801" s="59"/>
      <c r="R801" s="59"/>
      <c r="S801" s="59"/>
      <c r="T801" s="59"/>
      <c r="U801" s="59"/>
      <c r="V801" s="59"/>
      <c r="W801" s="59"/>
      <c r="X801" s="59"/>
      <c r="Y801" s="59"/>
      <c r="Z801" s="59"/>
    </row>
    <row r="802" spans="1:26" x14ac:dyDescent="0.2">
      <c r="A802" s="38"/>
      <c r="B802" s="38"/>
      <c r="C802" s="59"/>
      <c r="D802" s="59"/>
      <c r="E802" s="60"/>
      <c r="F802" s="60"/>
      <c r="G802" s="70"/>
      <c r="H802" s="38"/>
      <c r="I802" s="59"/>
      <c r="J802" s="59"/>
      <c r="K802" s="59"/>
      <c r="L802" s="59"/>
      <c r="M802" s="59"/>
      <c r="N802" s="59"/>
      <c r="O802" s="59"/>
      <c r="P802" s="59"/>
      <c r="Q802" s="59"/>
      <c r="R802" s="59"/>
      <c r="S802" s="59"/>
      <c r="T802" s="59"/>
      <c r="U802" s="59"/>
      <c r="V802" s="59"/>
      <c r="W802" s="59"/>
      <c r="X802" s="59"/>
      <c r="Y802" s="59"/>
      <c r="Z802" s="59"/>
    </row>
    <row r="803" spans="1:26" x14ac:dyDescent="0.2">
      <c r="A803" s="38"/>
      <c r="B803" s="38"/>
      <c r="C803" s="59"/>
      <c r="D803" s="59"/>
      <c r="E803" s="60"/>
      <c r="F803" s="60"/>
      <c r="G803" s="70"/>
      <c r="H803" s="38"/>
      <c r="I803" s="59"/>
      <c r="J803" s="59"/>
      <c r="K803" s="59"/>
      <c r="L803" s="59"/>
      <c r="M803" s="59"/>
      <c r="N803" s="59"/>
      <c r="O803" s="59"/>
      <c r="P803" s="59"/>
      <c r="Q803" s="59"/>
      <c r="R803" s="59"/>
      <c r="S803" s="59"/>
      <c r="T803" s="59"/>
      <c r="U803" s="59"/>
      <c r="V803" s="59"/>
      <c r="W803" s="59"/>
      <c r="X803" s="59"/>
      <c r="Y803" s="59"/>
      <c r="Z803" s="59"/>
    </row>
    <row r="804" spans="1:26" x14ac:dyDescent="0.2">
      <c r="A804" s="38"/>
      <c r="B804" s="38"/>
      <c r="C804" s="59"/>
      <c r="D804" s="59"/>
      <c r="E804" s="60"/>
      <c r="F804" s="60"/>
      <c r="G804" s="70"/>
      <c r="H804" s="38"/>
      <c r="I804" s="59"/>
      <c r="J804" s="59"/>
      <c r="K804" s="59"/>
      <c r="L804" s="59"/>
      <c r="M804" s="59"/>
      <c r="N804" s="59"/>
      <c r="O804" s="59"/>
      <c r="P804" s="59"/>
      <c r="Q804" s="59"/>
      <c r="R804" s="59"/>
      <c r="S804" s="59"/>
      <c r="T804" s="59"/>
      <c r="U804" s="59"/>
      <c r="V804" s="59"/>
      <c r="W804" s="59"/>
      <c r="X804" s="59"/>
      <c r="Y804" s="59"/>
      <c r="Z804" s="59"/>
    </row>
    <row r="805" spans="1:26" x14ac:dyDescent="0.2">
      <c r="A805" s="38"/>
      <c r="B805" s="38"/>
      <c r="C805" s="59"/>
      <c r="D805" s="59"/>
      <c r="E805" s="60"/>
      <c r="F805" s="60"/>
      <c r="G805" s="70"/>
      <c r="H805" s="38"/>
      <c r="I805" s="59"/>
      <c r="J805" s="59"/>
      <c r="K805" s="59"/>
      <c r="L805" s="59"/>
      <c r="M805" s="59"/>
      <c r="N805" s="59"/>
      <c r="O805" s="59"/>
      <c r="P805" s="59"/>
      <c r="Q805" s="59"/>
      <c r="R805" s="59"/>
      <c r="S805" s="59"/>
      <c r="T805" s="59"/>
      <c r="U805" s="59"/>
      <c r="V805" s="59"/>
      <c r="W805" s="59"/>
      <c r="X805" s="59"/>
      <c r="Y805" s="59"/>
      <c r="Z805" s="59"/>
    </row>
    <row r="806" spans="1:26" x14ac:dyDescent="0.2">
      <c r="A806" s="38"/>
      <c r="B806" s="38"/>
      <c r="C806" s="59"/>
      <c r="D806" s="59"/>
      <c r="E806" s="60"/>
      <c r="F806" s="60"/>
      <c r="G806" s="70"/>
      <c r="H806" s="38"/>
      <c r="I806" s="59"/>
      <c r="J806" s="59"/>
      <c r="K806" s="59"/>
      <c r="L806" s="59"/>
      <c r="M806" s="59"/>
      <c r="N806" s="59"/>
      <c r="O806" s="59"/>
      <c r="P806" s="59"/>
      <c r="Q806" s="59"/>
      <c r="R806" s="59"/>
      <c r="S806" s="59"/>
      <c r="T806" s="59"/>
      <c r="U806" s="59"/>
      <c r="V806" s="59"/>
      <c r="W806" s="59"/>
      <c r="X806" s="59"/>
      <c r="Y806" s="59"/>
      <c r="Z806" s="59"/>
    </row>
    <row r="807" spans="1:26" x14ac:dyDescent="0.2">
      <c r="A807" s="38"/>
      <c r="B807" s="38"/>
      <c r="C807" s="59"/>
      <c r="D807" s="59"/>
      <c r="E807" s="60"/>
      <c r="F807" s="60"/>
      <c r="G807" s="70"/>
      <c r="H807" s="38"/>
      <c r="I807" s="59"/>
      <c r="J807" s="59"/>
      <c r="K807" s="59"/>
      <c r="L807" s="59"/>
      <c r="M807" s="59"/>
      <c r="N807" s="59"/>
      <c r="O807" s="59"/>
      <c r="P807" s="59"/>
      <c r="Q807" s="59"/>
      <c r="R807" s="59"/>
      <c r="S807" s="59"/>
      <c r="T807" s="59"/>
      <c r="U807" s="59"/>
      <c r="V807" s="59"/>
      <c r="W807" s="59"/>
      <c r="X807" s="59"/>
      <c r="Y807" s="59"/>
      <c r="Z807" s="59"/>
    </row>
    <row r="808" spans="1:26" x14ac:dyDescent="0.2">
      <c r="A808" s="38"/>
      <c r="B808" s="38"/>
      <c r="C808" s="59"/>
      <c r="D808" s="59"/>
      <c r="E808" s="60"/>
      <c r="F808" s="60"/>
      <c r="G808" s="70"/>
      <c r="H808" s="38"/>
      <c r="I808" s="59"/>
      <c r="J808" s="59"/>
      <c r="K808" s="59"/>
      <c r="L808" s="59"/>
      <c r="M808" s="59"/>
      <c r="N808" s="59"/>
      <c r="O808" s="59"/>
      <c r="P808" s="59"/>
      <c r="Q808" s="59"/>
      <c r="R808" s="59"/>
      <c r="S808" s="59"/>
      <c r="T808" s="59"/>
      <c r="U808" s="59"/>
      <c r="V808" s="59"/>
      <c r="W808" s="59"/>
      <c r="X808" s="59"/>
      <c r="Y808" s="59"/>
      <c r="Z808" s="59"/>
    </row>
    <row r="809" spans="1:26" x14ac:dyDescent="0.2">
      <c r="A809" s="38"/>
      <c r="B809" s="38"/>
      <c r="C809" s="59"/>
      <c r="D809" s="59"/>
      <c r="E809" s="60"/>
      <c r="F809" s="60"/>
      <c r="G809" s="70"/>
      <c r="H809" s="38"/>
      <c r="I809" s="59"/>
      <c r="J809" s="59"/>
      <c r="K809" s="59"/>
      <c r="L809" s="59"/>
      <c r="M809" s="59"/>
      <c r="N809" s="59"/>
      <c r="O809" s="59"/>
      <c r="P809" s="59"/>
      <c r="Q809" s="59"/>
      <c r="R809" s="59"/>
      <c r="S809" s="59"/>
      <c r="T809" s="59"/>
      <c r="U809" s="59"/>
      <c r="V809" s="59"/>
      <c r="W809" s="59"/>
      <c r="X809" s="59"/>
      <c r="Y809" s="59"/>
      <c r="Z809" s="59"/>
    </row>
    <row r="810" spans="1:26" x14ac:dyDescent="0.2">
      <c r="A810" s="38"/>
      <c r="B810" s="38"/>
      <c r="C810" s="59"/>
      <c r="D810" s="59"/>
      <c r="E810" s="60"/>
      <c r="F810" s="60"/>
      <c r="G810" s="70"/>
      <c r="H810" s="38"/>
      <c r="I810" s="59"/>
      <c r="J810" s="59"/>
      <c r="K810" s="59"/>
      <c r="L810" s="59"/>
      <c r="M810" s="59"/>
      <c r="N810" s="59"/>
      <c r="O810" s="59"/>
      <c r="P810" s="59"/>
      <c r="Q810" s="59"/>
      <c r="R810" s="59"/>
      <c r="S810" s="59"/>
      <c r="T810" s="59"/>
      <c r="U810" s="59"/>
      <c r="V810" s="59"/>
      <c r="W810" s="59"/>
      <c r="X810" s="59"/>
      <c r="Y810" s="59"/>
      <c r="Z810" s="59"/>
    </row>
    <row r="811" spans="1:26" x14ac:dyDescent="0.2">
      <c r="A811" s="38"/>
      <c r="B811" s="38"/>
      <c r="C811" s="59"/>
      <c r="D811" s="59"/>
      <c r="E811" s="60"/>
      <c r="F811" s="60"/>
      <c r="G811" s="70"/>
      <c r="H811" s="38"/>
      <c r="I811" s="59"/>
      <c r="J811" s="59"/>
      <c r="K811" s="59"/>
      <c r="L811" s="59"/>
      <c r="M811" s="59"/>
      <c r="N811" s="59"/>
      <c r="O811" s="59"/>
      <c r="P811" s="59"/>
      <c r="Q811" s="59"/>
      <c r="R811" s="59"/>
      <c r="S811" s="59"/>
      <c r="T811" s="59"/>
      <c r="U811" s="59"/>
      <c r="V811" s="59"/>
      <c r="W811" s="59"/>
      <c r="X811" s="59"/>
      <c r="Y811" s="59"/>
      <c r="Z811" s="59"/>
    </row>
    <row r="812" spans="1:26" x14ac:dyDescent="0.2">
      <c r="A812" s="38"/>
      <c r="B812" s="38"/>
      <c r="C812" s="59"/>
      <c r="D812" s="59"/>
      <c r="E812" s="60"/>
      <c r="F812" s="60"/>
      <c r="G812" s="70"/>
      <c r="H812" s="38"/>
      <c r="I812" s="59"/>
      <c r="J812" s="59"/>
      <c r="K812" s="59"/>
      <c r="L812" s="59"/>
      <c r="M812" s="59"/>
      <c r="N812" s="59"/>
      <c r="O812" s="59"/>
      <c r="P812" s="59"/>
      <c r="Q812" s="59"/>
      <c r="R812" s="59"/>
      <c r="S812" s="59"/>
      <c r="T812" s="59"/>
      <c r="U812" s="59"/>
      <c r="V812" s="59"/>
      <c r="W812" s="59"/>
      <c r="X812" s="59"/>
      <c r="Y812" s="59"/>
      <c r="Z812" s="59"/>
    </row>
    <row r="813" spans="1:26" x14ac:dyDescent="0.2">
      <c r="A813" s="38"/>
      <c r="B813" s="38"/>
      <c r="C813" s="59"/>
      <c r="D813" s="59"/>
      <c r="E813" s="60"/>
      <c r="F813" s="60"/>
      <c r="G813" s="70"/>
      <c r="H813" s="38"/>
      <c r="I813" s="59"/>
      <c r="J813" s="59"/>
      <c r="K813" s="59"/>
      <c r="L813" s="59"/>
      <c r="M813" s="59"/>
      <c r="N813" s="59"/>
      <c r="O813" s="59"/>
      <c r="P813" s="59"/>
      <c r="Q813" s="59"/>
      <c r="R813" s="59"/>
      <c r="S813" s="59"/>
      <c r="T813" s="59"/>
      <c r="U813" s="59"/>
      <c r="V813" s="59"/>
      <c r="W813" s="59"/>
      <c r="X813" s="59"/>
      <c r="Y813" s="59"/>
      <c r="Z813" s="59"/>
    </row>
    <row r="814" spans="1:26" x14ac:dyDescent="0.2">
      <c r="A814" s="38"/>
      <c r="B814" s="38"/>
      <c r="C814" s="59"/>
      <c r="D814" s="59"/>
      <c r="E814" s="60"/>
      <c r="F814" s="60"/>
      <c r="G814" s="70"/>
      <c r="H814" s="38"/>
      <c r="I814" s="59"/>
      <c r="J814" s="59"/>
      <c r="K814" s="59"/>
      <c r="L814" s="59"/>
      <c r="M814" s="59"/>
      <c r="N814" s="59"/>
      <c r="O814" s="59"/>
      <c r="P814" s="59"/>
      <c r="Q814" s="59"/>
      <c r="R814" s="59"/>
      <c r="S814" s="59"/>
      <c r="T814" s="59"/>
      <c r="U814" s="59"/>
      <c r="V814" s="59"/>
      <c r="W814" s="59"/>
      <c r="X814" s="59"/>
      <c r="Y814" s="59"/>
      <c r="Z814" s="59"/>
    </row>
    <row r="815" spans="1:26" x14ac:dyDescent="0.2">
      <c r="A815" s="38"/>
      <c r="B815" s="38"/>
      <c r="C815" s="59"/>
      <c r="D815" s="59"/>
      <c r="E815" s="60"/>
      <c r="F815" s="60"/>
      <c r="G815" s="70"/>
      <c r="H815" s="38"/>
      <c r="I815" s="59"/>
      <c r="J815" s="59"/>
      <c r="K815" s="59"/>
      <c r="L815" s="59"/>
      <c r="M815" s="59"/>
      <c r="N815" s="59"/>
      <c r="O815" s="59"/>
      <c r="P815" s="59"/>
      <c r="Q815" s="59"/>
      <c r="R815" s="59"/>
      <c r="S815" s="59"/>
      <c r="T815" s="59"/>
      <c r="U815" s="59"/>
      <c r="V815" s="59"/>
      <c r="W815" s="59"/>
      <c r="X815" s="59"/>
      <c r="Y815" s="59"/>
      <c r="Z815" s="59"/>
    </row>
    <row r="816" spans="1:26" x14ac:dyDescent="0.2">
      <c r="A816" s="38"/>
      <c r="B816" s="38"/>
      <c r="C816" s="59"/>
      <c r="D816" s="59"/>
      <c r="E816" s="60"/>
      <c r="F816" s="60"/>
      <c r="G816" s="70"/>
      <c r="H816" s="38"/>
      <c r="I816" s="59"/>
      <c r="J816" s="59"/>
      <c r="K816" s="59"/>
      <c r="L816" s="59"/>
      <c r="M816" s="59"/>
      <c r="N816" s="59"/>
      <c r="O816" s="59"/>
      <c r="P816" s="59"/>
      <c r="Q816" s="59"/>
      <c r="R816" s="59"/>
      <c r="S816" s="59"/>
      <c r="T816" s="59"/>
      <c r="U816" s="59"/>
      <c r="V816" s="59"/>
      <c r="W816" s="59"/>
      <c r="X816" s="59"/>
      <c r="Y816" s="59"/>
      <c r="Z816" s="59"/>
    </row>
    <row r="817" spans="1:26" x14ac:dyDescent="0.2">
      <c r="A817" s="38"/>
      <c r="B817" s="38"/>
      <c r="C817" s="59"/>
      <c r="D817" s="59"/>
      <c r="E817" s="60"/>
      <c r="F817" s="60"/>
      <c r="G817" s="70"/>
      <c r="H817" s="38"/>
      <c r="I817" s="59"/>
      <c r="J817" s="59"/>
      <c r="K817" s="59"/>
      <c r="L817" s="59"/>
      <c r="M817" s="59"/>
      <c r="N817" s="59"/>
      <c r="O817" s="59"/>
      <c r="P817" s="59"/>
      <c r="Q817" s="59"/>
      <c r="R817" s="59"/>
      <c r="S817" s="59"/>
      <c r="T817" s="59"/>
      <c r="U817" s="59"/>
      <c r="V817" s="59"/>
      <c r="W817" s="59"/>
      <c r="X817" s="59"/>
      <c r="Y817" s="59"/>
      <c r="Z817" s="59"/>
    </row>
    <row r="818" spans="1:26" x14ac:dyDescent="0.2">
      <c r="A818" s="38"/>
      <c r="B818" s="38"/>
      <c r="C818" s="59"/>
      <c r="D818" s="59"/>
      <c r="E818" s="60"/>
      <c r="F818" s="60"/>
      <c r="G818" s="70"/>
      <c r="H818" s="38"/>
      <c r="I818" s="59"/>
      <c r="J818" s="59"/>
      <c r="K818" s="59"/>
      <c r="L818" s="59"/>
      <c r="M818" s="59"/>
      <c r="N818" s="59"/>
      <c r="O818" s="59"/>
      <c r="P818" s="59"/>
      <c r="Q818" s="59"/>
      <c r="R818" s="59"/>
      <c r="S818" s="59"/>
      <c r="T818" s="59"/>
      <c r="U818" s="59"/>
      <c r="V818" s="59"/>
      <c r="W818" s="59"/>
      <c r="X818" s="59"/>
      <c r="Y818" s="59"/>
      <c r="Z818" s="59"/>
    </row>
    <row r="819" spans="1:26" x14ac:dyDescent="0.2">
      <c r="A819" s="38"/>
      <c r="B819" s="38"/>
      <c r="C819" s="59"/>
      <c r="D819" s="59"/>
      <c r="E819" s="60"/>
      <c r="F819" s="60"/>
      <c r="G819" s="70"/>
      <c r="H819" s="38"/>
      <c r="I819" s="59"/>
      <c r="J819" s="59"/>
      <c r="K819" s="59"/>
      <c r="L819" s="59"/>
      <c r="M819" s="59"/>
      <c r="N819" s="59"/>
      <c r="O819" s="59"/>
      <c r="P819" s="59"/>
      <c r="Q819" s="59"/>
      <c r="R819" s="59"/>
      <c r="S819" s="59"/>
      <c r="T819" s="59"/>
      <c r="U819" s="59"/>
      <c r="V819" s="59"/>
      <c r="W819" s="59"/>
      <c r="X819" s="59"/>
      <c r="Y819" s="59"/>
      <c r="Z819" s="59"/>
    </row>
    <row r="820" spans="1:26" x14ac:dyDescent="0.2">
      <c r="A820" s="38"/>
      <c r="B820" s="38"/>
      <c r="C820" s="59"/>
      <c r="D820" s="59"/>
      <c r="E820" s="60"/>
      <c r="F820" s="60"/>
      <c r="G820" s="70"/>
      <c r="H820" s="38"/>
      <c r="I820" s="59"/>
      <c r="J820" s="59"/>
      <c r="K820" s="59"/>
      <c r="L820" s="59"/>
      <c r="M820" s="59"/>
      <c r="N820" s="59"/>
      <c r="O820" s="59"/>
      <c r="P820" s="59"/>
      <c r="Q820" s="59"/>
      <c r="R820" s="59"/>
      <c r="S820" s="59"/>
      <c r="T820" s="59"/>
      <c r="U820" s="59"/>
      <c r="V820" s="59"/>
      <c r="W820" s="59"/>
      <c r="X820" s="59"/>
      <c r="Y820" s="59"/>
      <c r="Z820" s="59"/>
    </row>
    <row r="821" spans="1:26" x14ac:dyDescent="0.2">
      <c r="A821" s="38"/>
      <c r="B821" s="38"/>
      <c r="C821" s="59"/>
      <c r="D821" s="59"/>
      <c r="E821" s="60"/>
      <c r="F821" s="60"/>
      <c r="G821" s="70"/>
      <c r="H821" s="38"/>
      <c r="I821" s="59"/>
      <c r="J821" s="59"/>
      <c r="K821" s="59"/>
      <c r="L821" s="59"/>
      <c r="M821" s="59"/>
      <c r="N821" s="59"/>
      <c r="O821" s="59"/>
      <c r="P821" s="59"/>
      <c r="Q821" s="59"/>
      <c r="R821" s="59"/>
      <c r="S821" s="59"/>
      <c r="T821" s="59"/>
      <c r="U821" s="59"/>
      <c r="V821" s="59"/>
      <c r="W821" s="59"/>
      <c r="X821" s="59"/>
      <c r="Y821" s="59"/>
      <c r="Z821" s="59"/>
    </row>
    <row r="822" spans="1:26" x14ac:dyDescent="0.2">
      <c r="A822" s="38"/>
      <c r="B822" s="38"/>
      <c r="C822" s="59"/>
      <c r="D822" s="59"/>
      <c r="E822" s="60"/>
      <c r="F822" s="60"/>
      <c r="G822" s="70"/>
      <c r="H822" s="38"/>
      <c r="I822" s="59"/>
      <c r="J822" s="59"/>
      <c r="K822" s="59"/>
      <c r="L822" s="59"/>
      <c r="M822" s="59"/>
      <c r="N822" s="59"/>
      <c r="O822" s="59"/>
      <c r="P822" s="59"/>
      <c r="Q822" s="59"/>
      <c r="R822" s="59"/>
      <c r="S822" s="59"/>
      <c r="T822" s="59"/>
      <c r="U822" s="59"/>
      <c r="V822" s="59"/>
      <c r="W822" s="59"/>
      <c r="X822" s="59"/>
      <c r="Y822" s="59"/>
      <c r="Z822" s="59"/>
    </row>
    <row r="823" spans="1:26" x14ac:dyDescent="0.2">
      <c r="A823" s="38"/>
      <c r="B823" s="38"/>
      <c r="C823" s="59"/>
      <c r="D823" s="59"/>
      <c r="E823" s="60"/>
      <c r="F823" s="60"/>
      <c r="G823" s="70"/>
      <c r="H823" s="38"/>
      <c r="I823" s="59"/>
      <c r="J823" s="59"/>
      <c r="K823" s="59"/>
      <c r="L823" s="59"/>
      <c r="M823" s="59"/>
      <c r="N823" s="59"/>
      <c r="O823" s="59"/>
      <c r="P823" s="59"/>
      <c r="Q823" s="59"/>
      <c r="R823" s="59"/>
      <c r="S823" s="59"/>
      <c r="T823" s="59"/>
      <c r="U823" s="59"/>
      <c r="V823" s="59"/>
      <c r="W823" s="59"/>
      <c r="X823" s="59"/>
      <c r="Y823" s="59"/>
      <c r="Z823" s="59"/>
    </row>
    <row r="824" spans="1:26" x14ac:dyDescent="0.2">
      <c r="A824" s="38"/>
      <c r="B824" s="38"/>
      <c r="C824" s="59"/>
      <c r="D824" s="59"/>
      <c r="E824" s="60"/>
      <c r="F824" s="60"/>
      <c r="G824" s="70"/>
      <c r="H824" s="38"/>
      <c r="I824" s="59"/>
      <c r="J824" s="59"/>
      <c r="K824" s="59"/>
      <c r="L824" s="59"/>
      <c r="M824" s="59"/>
      <c r="N824" s="59"/>
      <c r="O824" s="59"/>
      <c r="P824" s="59"/>
      <c r="Q824" s="59"/>
      <c r="R824" s="59"/>
      <c r="S824" s="59"/>
      <c r="T824" s="59"/>
      <c r="U824" s="59"/>
      <c r="V824" s="59"/>
      <c r="W824" s="59"/>
      <c r="X824" s="59"/>
      <c r="Y824" s="59"/>
      <c r="Z824" s="59"/>
    </row>
    <row r="825" spans="1:26" x14ac:dyDescent="0.2">
      <c r="A825" s="38"/>
      <c r="B825" s="38"/>
      <c r="C825" s="59"/>
      <c r="D825" s="59"/>
      <c r="E825" s="60"/>
      <c r="F825" s="60"/>
      <c r="G825" s="70"/>
      <c r="H825" s="38"/>
      <c r="I825" s="59"/>
      <c r="J825" s="59"/>
      <c r="K825" s="59"/>
      <c r="L825" s="59"/>
      <c r="M825" s="59"/>
      <c r="N825" s="59"/>
      <c r="O825" s="59"/>
      <c r="P825" s="59"/>
      <c r="Q825" s="59"/>
      <c r="R825" s="59"/>
      <c r="S825" s="59"/>
      <c r="T825" s="59"/>
      <c r="U825" s="59"/>
      <c r="V825" s="59"/>
      <c r="W825" s="59"/>
      <c r="X825" s="59"/>
      <c r="Y825" s="59"/>
      <c r="Z825" s="59"/>
    </row>
    <row r="826" spans="1:26" x14ac:dyDescent="0.2">
      <c r="A826" s="38"/>
      <c r="B826" s="38"/>
      <c r="C826" s="59"/>
      <c r="D826" s="59"/>
      <c r="E826" s="60"/>
      <c r="F826" s="60"/>
      <c r="G826" s="70"/>
      <c r="H826" s="38"/>
      <c r="I826" s="59"/>
      <c r="J826" s="59"/>
      <c r="K826" s="59"/>
      <c r="L826" s="59"/>
      <c r="M826" s="59"/>
      <c r="N826" s="59"/>
      <c r="O826" s="59"/>
      <c r="P826" s="59"/>
      <c r="Q826" s="59"/>
      <c r="R826" s="59"/>
      <c r="S826" s="59"/>
      <c r="T826" s="59"/>
      <c r="U826" s="59"/>
      <c r="V826" s="59"/>
      <c r="W826" s="59"/>
      <c r="X826" s="59"/>
      <c r="Y826" s="59"/>
      <c r="Z826" s="59"/>
    </row>
    <row r="827" spans="1:26" x14ac:dyDescent="0.2">
      <c r="A827" s="38"/>
      <c r="B827" s="38"/>
      <c r="C827" s="59"/>
      <c r="D827" s="59"/>
      <c r="E827" s="60"/>
      <c r="F827" s="60"/>
      <c r="G827" s="70"/>
      <c r="H827" s="38"/>
      <c r="I827" s="59"/>
      <c r="J827" s="59"/>
      <c r="K827" s="59"/>
      <c r="L827" s="59"/>
      <c r="M827" s="59"/>
      <c r="N827" s="59"/>
      <c r="O827" s="59"/>
      <c r="P827" s="59"/>
      <c r="Q827" s="59"/>
      <c r="R827" s="59"/>
      <c r="S827" s="59"/>
      <c r="T827" s="59"/>
      <c r="U827" s="59"/>
      <c r="V827" s="59"/>
      <c r="W827" s="59"/>
      <c r="X827" s="59"/>
      <c r="Y827" s="59"/>
      <c r="Z827" s="59"/>
    </row>
    <row r="828" spans="1:26" x14ac:dyDescent="0.2">
      <c r="A828" s="38"/>
      <c r="B828" s="38"/>
      <c r="C828" s="59"/>
      <c r="D828" s="59"/>
      <c r="E828" s="60"/>
      <c r="F828" s="60"/>
      <c r="G828" s="70"/>
      <c r="H828" s="38"/>
      <c r="I828" s="59"/>
      <c r="J828" s="59"/>
      <c r="K828" s="59"/>
      <c r="L828" s="59"/>
      <c r="M828" s="59"/>
      <c r="N828" s="59"/>
      <c r="O828" s="59"/>
      <c r="P828" s="59"/>
      <c r="Q828" s="59"/>
      <c r="R828" s="59"/>
      <c r="S828" s="59"/>
      <c r="T828" s="59"/>
      <c r="U828" s="59"/>
      <c r="V828" s="59"/>
      <c r="W828" s="59"/>
      <c r="X828" s="59"/>
      <c r="Y828" s="59"/>
      <c r="Z828" s="59"/>
    </row>
    <row r="829" spans="1:26" x14ac:dyDescent="0.2">
      <c r="A829" s="38"/>
      <c r="B829" s="38"/>
      <c r="C829" s="59"/>
      <c r="D829" s="59"/>
      <c r="E829" s="60"/>
      <c r="F829" s="60"/>
      <c r="G829" s="70"/>
      <c r="H829" s="38"/>
      <c r="I829" s="59"/>
      <c r="J829" s="59"/>
      <c r="K829" s="59"/>
      <c r="L829" s="59"/>
      <c r="M829" s="59"/>
      <c r="N829" s="59"/>
      <c r="O829" s="59"/>
      <c r="P829" s="59"/>
      <c r="Q829" s="59"/>
      <c r="R829" s="59"/>
      <c r="S829" s="59"/>
      <c r="T829" s="59"/>
      <c r="U829" s="59"/>
      <c r="V829" s="59"/>
      <c r="W829" s="59"/>
      <c r="X829" s="59"/>
      <c r="Y829" s="59"/>
      <c r="Z829" s="59"/>
    </row>
    <row r="830" spans="1:26" x14ac:dyDescent="0.2">
      <c r="A830" s="38"/>
      <c r="B830" s="38"/>
      <c r="C830" s="59"/>
      <c r="D830" s="59"/>
      <c r="E830" s="60"/>
      <c r="F830" s="60"/>
      <c r="G830" s="70"/>
      <c r="H830" s="38"/>
      <c r="I830" s="59"/>
      <c r="J830" s="59"/>
      <c r="K830" s="59"/>
      <c r="L830" s="59"/>
      <c r="M830" s="59"/>
      <c r="N830" s="59"/>
      <c r="O830" s="59"/>
      <c r="P830" s="59"/>
      <c r="Q830" s="59"/>
      <c r="R830" s="59"/>
      <c r="S830" s="59"/>
      <c r="T830" s="59"/>
      <c r="U830" s="59"/>
      <c r="V830" s="59"/>
      <c r="W830" s="59"/>
      <c r="X830" s="59"/>
      <c r="Y830" s="59"/>
      <c r="Z830" s="59"/>
    </row>
    <row r="831" spans="1:26" x14ac:dyDescent="0.2">
      <c r="A831" s="38"/>
      <c r="B831" s="38"/>
      <c r="C831" s="59"/>
      <c r="D831" s="59"/>
      <c r="E831" s="60"/>
      <c r="F831" s="60"/>
      <c r="G831" s="70"/>
      <c r="H831" s="38"/>
      <c r="I831" s="59"/>
      <c r="J831" s="59"/>
      <c r="K831" s="59"/>
      <c r="L831" s="59"/>
      <c r="M831" s="59"/>
      <c r="N831" s="59"/>
      <c r="O831" s="59"/>
      <c r="P831" s="59"/>
      <c r="Q831" s="59"/>
      <c r="R831" s="59"/>
      <c r="S831" s="59"/>
      <c r="T831" s="59"/>
      <c r="U831" s="59"/>
      <c r="V831" s="59"/>
      <c r="W831" s="59"/>
      <c r="X831" s="59"/>
      <c r="Y831" s="59"/>
      <c r="Z831" s="59"/>
    </row>
    <row r="832" spans="1:26" x14ac:dyDescent="0.2">
      <c r="A832" s="38"/>
      <c r="B832" s="38"/>
      <c r="C832" s="59"/>
      <c r="D832" s="59"/>
      <c r="E832" s="60"/>
      <c r="F832" s="60"/>
      <c r="G832" s="70"/>
      <c r="H832" s="38"/>
      <c r="I832" s="59"/>
      <c r="J832" s="59"/>
      <c r="K832" s="59"/>
      <c r="L832" s="59"/>
      <c r="M832" s="59"/>
      <c r="N832" s="59"/>
      <c r="O832" s="59"/>
      <c r="P832" s="59"/>
      <c r="Q832" s="59"/>
      <c r="R832" s="59"/>
      <c r="S832" s="59"/>
      <c r="T832" s="59"/>
      <c r="U832" s="59"/>
      <c r="V832" s="59"/>
      <c r="W832" s="59"/>
      <c r="X832" s="59"/>
      <c r="Y832" s="59"/>
      <c r="Z832" s="59"/>
    </row>
    <row r="833" spans="1:26" x14ac:dyDescent="0.2">
      <c r="A833" s="38"/>
      <c r="B833" s="38"/>
      <c r="C833" s="59"/>
      <c r="D833" s="59"/>
      <c r="E833" s="60"/>
      <c r="F833" s="60"/>
      <c r="G833" s="70"/>
      <c r="H833" s="38"/>
      <c r="I833" s="59"/>
      <c r="J833" s="59"/>
      <c r="K833" s="59"/>
      <c r="L833" s="59"/>
      <c r="M833" s="59"/>
      <c r="N833" s="59"/>
      <c r="O833" s="59"/>
      <c r="P833" s="59"/>
      <c r="Q833" s="59"/>
      <c r="R833" s="59"/>
      <c r="S833" s="59"/>
      <c r="T833" s="59"/>
      <c r="U833" s="59"/>
      <c r="V833" s="59"/>
      <c r="W833" s="59"/>
      <c r="X833" s="59"/>
      <c r="Y833" s="59"/>
      <c r="Z833" s="59"/>
    </row>
    <row r="834" spans="1:26" x14ac:dyDescent="0.2">
      <c r="A834" s="38"/>
      <c r="B834" s="38"/>
      <c r="C834" s="59"/>
      <c r="D834" s="59"/>
      <c r="E834" s="60"/>
      <c r="F834" s="60"/>
      <c r="G834" s="70"/>
      <c r="H834" s="38"/>
      <c r="I834" s="59"/>
      <c r="J834" s="59"/>
      <c r="K834" s="59"/>
      <c r="L834" s="59"/>
      <c r="M834" s="59"/>
      <c r="N834" s="59"/>
      <c r="O834" s="59"/>
      <c r="P834" s="59"/>
      <c r="Q834" s="59"/>
      <c r="R834" s="59"/>
      <c r="S834" s="59"/>
      <c r="T834" s="59"/>
      <c r="U834" s="59"/>
      <c r="V834" s="59"/>
      <c r="W834" s="59"/>
      <c r="X834" s="59"/>
      <c r="Y834" s="59"/>
      <c r="Z834" s="59"/>
    </row>
    <row r="835" spans="1:26" x14ac:dyDescent="0.2">
      <c r="A835" s="38"/>
      <c r="B835" s="38"/>
      <c r="C835" s="59"/>
      <c r="D835" s="59"/>
      <c r="E835" s="60"/>
      <c r="F835" s="60"/>
      <c r="G835" s="70"/>
      <c r="H835" s="38"/>
      <c r="I835" s="59"/>
      <c r="J835" s="59"/>
      <c r="K835" s="59"/>
      <c r="L835" s="59"/>
      <c r="M835" s="59"/>
      <c r="N835" s="59"/>
      <c r="O835" s="59"/>
      <c r="P835" s="59"/>
      <c r="Q835" s="59"/>
      <c r="R835" s="59"/>
      <c r="S835" s="59"/>
      <c r="T835" s="59"/>
      <c r="U835" s="59"/>
      <c r="V835" s="59"/>
      <c r="W835" s="59"/>
      <c r="X835" s="59"/>
      <c r="Y835" s="59"/>
      <c r="Z835" s="59"/>
    </row>
    <row r="836" spans="1:26" x14ac:dyDescent="0.2">
      <c r="A836" s="38"/>
      <c r="B836" s="38"/>
      <c r="C836" s="59"/>
      <c r="D836" s="59"/>
      <c r="E836" s="60"/>
      <c r="F836" s="60"/>
      <c r="G836" s="70"/>
      <c r="H836" s="38"/>
      <c r="I836" s="59"/>
      <c r="J836" s="59"/>
      <c r="K836" s="59"/>
      <c r="L836" s="59"/>
      <c r="M836" s="59"/>
      <c r="N836" s="59"/>
      <c r="O836" s="59"/>
      <c r="P836" s="59"/>
      <c r="Q836" s="59"/>
      <c r="R836" s="59"/>
      <c r="S836" s="59"/>
      <c r="T836" s="59"/>
      <c r="U836" s="59"/>
      <c r="V836" s="59"/>
      <c r="W836" s="59"/>
      <c r="X836" s="59"/>
      <c r="Y836" s="59"/>
      <c r="Z836" s="59"/>
    </row>
    <row r="837" spans="1:26" x14ac:dyDescent="0.2">
      <c r="A837" s="38"/>
      <c r="B837" s="38"/>
      <c r="C837" s="59"/>
      <c r="D837" s="59"/>
      <c r="E837" s="60"/>
      <c r="F837" s="60"/>
      <c r="G837" s="70"/>
      <c r="H837" s="38"/>
      <c r="I837" s="59"/>
      <c r="J837" s="59"/>
      <c r="K837" s="59"/>
      <c r="L837" s="59"/>
      <c r="M837" s="59"/>
      <c r="N837" s="59"/>
      <c r="O837" s="59"/>
      <c r="P837" s="59"/>
      <c r="Q837" s="59"/>
      <c r="R837" s="59"/>
      <c r="S837" s="59"/>
      <c r="T837" s="59"/>
      <c r="U837" s="59"/>
      <c r="V837" s="59"/>
      <c r="W837" s="59"/>
      <c r="X837" s="59"/>
      <c r="Y837" s="59"/>
      <c r="Z837" s="59"/>
    </row>
    <row r="838" spans="1:26" x14ac:dyDescent="0.2">
      <c r="A838" s="38"/>
      <c r="B838" s="38"/>
      <c r="C838" s="59"/>
      <c r="D838" s="59"/>
      <c r="E838" s="60"/>
      <c r="F838" s="60"/>
      <c r="G838" s="70"/>
      <c r="H838" s="38"/>
      <c r="I838" s="59"/>
      <c r="J838" s="59"/>
      <c r="K838" s="59"/>
      <c r="L838" s="59"/>
      <c r="M838" s="59"/>
      <c r="N838" s="59"/>
      <c r="O838" s="59"/>
      <c r="P838" s="59"/>
      <c r="Q838" s="59"/>
      <c r="R838" s="59"/>
      <c r="S838" s="59"/>
      <c r="T838" s="59"/>
      <c r="U838" s="59"/>
      <c r="V838" s="59"/>
      <c r="W838" s="59"/>
      <c r="X838" s="59"/>
      <c r="Y838" s="59"/>
      <c r="Z838" s="59"/>
    </row>
    <row r="839" spans="1:26" x14ac:dyDescent="0.2">
      <c r="A839" s="38"/>
      <c r="B839" s="38"/>
      <c r="C839" s="59"/>
      <c r="D839" s="59"/>
      <c r="E839" s="60"/>
      <c r="F839" s="60"/>
      <c r="G839" s="70"/>
      <c r="H839" s="38"/>
      <c r="I839" s="59"/>
      <c r="J839" s="59"/>
      <c r="K839" s="59"/>
      <c r="L839" s="59"/>
      <c r="M839" s="59"/>
      <c r="N839" s="59"/>
      <c r="O839" s="59"/>
      <c r="P839" s="59"/>
      <c r="Q839" s="59"/>
      <c r="R839" s="59"/>
      <c r="S839" s="59"/>
      <c r="T839" s="59"/>
      <c r="U839" s="59"/>
      <c r="V839" s="59"/>
      <c r="W839" s="59"/>
      <c r="X839" s="59"/>
      <c r="Y839" s="59"/>
      <c r="Z839" s="59"/>
    </row>
    <row r="840" spans="1:26" x14ac:dyDescent="0.2">
      <c r="A840" s="38"/>
      <c r="B840" s="38"/>
      <c r="C840" s="59"/>
      <c r="D840" s="59"/>
      <c r="E840" s="60"/>
      <c r="F840" s="60"/>
      <c r="G840" s="70"/>
      <c r="H840" s="38"/>
      <c r="I840" s="59"/>
      <c r="J840" s="59"/>
      <c r="K840" s="59"/>
      <c r="L840" s="59"/>
      <c r="M840" s="59"/>
      <c r="N840" s="59"/>
      <c r="O840" s="59"/>
      <c r="P840" s="59"/>
      <c r="Q840" s="59"/>
      <c r="R840" s="59"/>
      <c r="S840" s="59"/>
      <c r="T840" s="59"/>
      <c r="U840" s="59"/>
      <c r="V840" s="59"/>
      <c r="W840" s="59"/>
      <c r="X840" s="59"/>
      <c r="Y840" s="59"/>
      <c r="Z840" s="59"/>
    </row>
    <row r="841" spans="1:26" x14ac:dyDescent="0.2">
      <c r="A841" s="38"/>
      <c r="B841" s="38"/>
      <c r="C841" s="59"/>
      <c r="D841" s="59"/>
      <c r="E841" s="60"/>
      <c r="F841" s="60"/>
      <c r="G841" s="70"/>
      <c r="H841" s="38"/>
      <c r="I841" s="59"/>
      <c r="J841" s="59"/>
      <c r="K841" s="59"/>
      <c r="L841" s="59"/>
      <c r="M841" s="59"/>
      <c r="N841" s="59"/>
      <c r="O841" s="59"/>
      <c r="P841" s="59"/>
      <c r="Q841" s="59"/>
      <c r="R841" s="59"/>
      <c r="S841" s="59"/>
      <c r="T841" s="59"/>
      <c r="U841" s="59"/>
      <c r="V841" s="59"/>
      <c r="W841" s="59"/>
      <c r="X841" s="59"/>
      <c r="Y841" s="59"/>
      <c r="Z841" s="59"/>
    </row>
    <row r="842" spans="1:26" x14ac:dyDescent="0.2">
      <c r="A842" s="38"/>
      <c r="B842" s="38"/>
      <c r="C842" s="59"/>
      <c r="D842" s="59"/>
      <c r="E842" s="60"/>
      <c r="F842" s="60"/>
      <c r="G842" s="70"/>
      <c r="H842" s="38"/>
      <c r="I842" s="59"/>
      <c r="J842" s="59"/>
      <c r="K842" s="59"/>
      <c r="L842" s="59"/>
      <c r="M842" s="59"/>
      <c r="N842" s="59"/>
      <c r="O842" s="59"/>
      <c r="P842" s="59"/>
      <c r="Q842" s="59"/>
      <c r="R842" s="59"/>
      <c r="S842" s="59"/>
      <c r="T842" s="59"/>
      <c r="U842" s="59"/>
      <c r="V842" s="59"/>
      <c r="W842" s="59"/>
      <c r="X842" s="59"/>
      <c r="Y842" s="59"/>
      <c r="Z842" s="59"/>
    </row>
    <row r="843" spans="1:26" x14ac:dyDescent="0.2">
      <c r="A843" s="38"/>
      <c r="B843" s="38"/>
      <c r="C843" s="59"/>
      <c r="D843" s="59"/>
      <c r="E843" s="60"/>
      <c r="F843" s="60"/>
      <c r="G843" s="70"/>
      <c r="H843" s="38"/>
      <c r="I843" s="59"/>
      <c r="J843" s="59"/>
      <c r="K843" s="59"/>
      <c r="L843" s="59"/>
      <c r="M843" s="59"/>
      <c r="N843" s="59"/>
      <c r="O843" s="59"/>
      <c r="P843" s="59"/>
      <c r="Q843" s="59"/>
      <c r="R843" s="59"/>
      <c r="S843" s="59"/>
      <c r="T843" s="59"/>
      <c r="U843" s="59"/>
      <c r="V843" s="59"/>
      <c r="W843" s="59"/>
      <c r="X843" s="59"/>
      <c r="Y843" s="59"/>
      <c r="Z843" s="59"/>
    </row>
    <row r="844" spans="1:26" x14ac:dyDescent="0.2">
      <c r="A844" s="38"/>
      <c r="B844" s="38"/>
      <c r="C844" s="59"/>
      <c r="D844" s="59"/>
      <c r="E844" s="60"/>
      <c r="F844" s="60"/>
      <c r="G844" s="70"/>
      <c r="H844" s="38"/>
      <c r="I844" s="59"/>
      <c r="J844" s="59"/>
      <c r="K844" s="59"/>
      <c r="L844" s="59"/>
      <c r="M844" s="59"/>
      <c r="N844" s="59"/>
      <c r="O844" s="59"/>
      <c r="P844" s="59"/>
      <c r="Q844" s="59"/>
      <c r="R844" s="59"/>
      <c r="S844" s="59"/>
      <c r="T844" s="59"/>
      <c r="U844" s="59"/>
      <c r="V844" s="59"/>
      <c r="W844" s="59"/>
      <c r="X844" s="59"/>
      <c r="Y844" s="59"/>
      <c r="Z844" s="59"/>
    </row>
    <row r="845" spans="1:26" x14ac:dyDescent="0.2">
      <c r="A845" s="38"/>
      <c r="B845" s="38"/>
      <c r="C845" s="59"/>
      <c r="D845" s="59"/>
      <c r="E845" s="60"/>
      <c r="F845" s="60"/>
      <c r="G845" s="70"/>
      <c r="H845" s="38"/>
      <c r="I845" s="59"/>
      <c r="J845" s="59"/>
      <c r="K845" s="59"/>
      <c r="L845" s="59"/>
      <c r="M845" s="59"/>
      <c r="N845" s="59"/>
      <c r="O845" s="59"/>
      <c r="P845" s="59"/>
      <c r="Q845" s="59"/>
      <c r="R845" s="59"/>
      <c r="S845" s="59"/>
      <c r="T845" s="59"/>
      <c r="U845" s="59"/>
      <c r="V845" s="59"/>
      <c r="W845" s="59"/>
      <c r="X845" s="59"/>
      <c r="Y845" s="59"/>
      <c r="Z845" s="59"/>
    </row>
    <row r="846" spans="1:26" x14ac:dyDescent="0.2">
      <c r="A846" s="38"/>
      <c r="B846" s="38"/>
      <c r="C846" s="59"/>
      <c r="D846" s="59"/>
      <c r="E846" s="60"/>
      <c r="F846" s="60"/>
      <c r="G846" s="70"/>
      <c r="H846" s="38"/>
      <c r="I846" s="59"/>
      <c r="J846" s="59"/>
      <c r="K846" s="59"/>
      <c r="L846" s="59"/>
      <c r="M846" s="59"/>
      <c r="N846" s="59"/>
      <c r="O846" s="59"/>
      <c r="P846" s="59"/>
      <c r="Q846" s="59"/>
      <c r="R846" s="59"/>
      <c r="S846" s="59"/>
      <c r="T846" s="59"/>
      <c r="U846" s="59"/>
      <c r="V846" s="59"/>
      <c r="W846" s="59"/>
      <c r="X846" s="59"/>
      <c r="Y846" s="59"/>
      <c r="Z846" s="59"/>
    </row>
    <row r="847" spans="1:26" x14ac:dyDescent="0.2">
      <c r="A847" s="38"/>
      <c r="B847" s="38"/>
      <c r="C847" s="59"/>
      <c r="D847" s="59"/>
      <c r="E847" s="60"/>
      <c r="F847" s="60"/>
      <c r="G847" s="70"/>
      <c r="H847" s="38"/>
      <c r="I847" s="59"/>
      <c r="J847" s="59"/>
      <c r="K847" s="59"/>
      <c r="L847" s="59"/>
      <c r="M847" s="59"/>
      <c r="N847" s="59"/>
      <c r="O847" s="59"/>
      <c r="P847" s="59"/>
      <c r="Q847" s="59"/>
      <c r="R847" s="59"/>
      <c r="S847" s="59"/>
      <c r="T847" s="59"/>
      <c r="U847" s="59"/>
      <c r="V847" s="59"/>
      <c r="W847" s="59"/>
      <c r="X847" s="59"/>
      <c r="Y847" s="59"/>
      <c r="Z847" s="59"/>
    </row>
    <row r="848" spans="1:26" x14ac:dyDescent="0.2">
      <c r="A848" s="38"/>
      <c r="B848" s="38"/>
      <c r="C848" s="59"/>
      <c r="D848" s="59"/>
      <c r="E848" s="60"/>
      <c r="F848" s="60"/>
      <c r="G848" s="70"/>
      <c r="H848" s="38"/>
      <c r="I848" s="59"/>
      <c r="J848" s="59"/>
      <c r="K848" s="59"/>
      <c r="L848" s="59"/>
      <c r="M848" s="59"/>
      <c r="N848" s="59"/>
      <c r="O848" s="59"/>
      <c r="P848" s="59"/>
      <c r="Q848" s="59"/>
      <c r="R848" s="59"/>
      <c r="S848" s="59"/>
      <c r="T848" s="59"/>
      <c r="U848" s="59"/>
      <c r="V848" s="59"/>
      <c r="W848" s="59"/>
      <c r="X848" s="59"/>
      <c r="Y848" s="59"/>
      <c r="Z848" s="59"/>
    </row>
    <row r="849" spans="1:26" x14ac:dyDescent="0.2">
      <c r="A849" s="38"/>
      <c r="B849" s="38"/>
      <c r="C849" s="59"/>
      <c r="D849" s="59"/>
      <c r="E849" s="60"/>
      <c r="F849" s="60"/>
      <c r="G849" s="70"/>
      <c r="H849" s="38"/>
      <c r="I849" s="59"/>
      <c r="J849" s="59"/>
      <c r="K849" s="59"/>
      <c r="L849" s="59"/>
      <c r="M849" s="59"/>
      <c r="N849" s="59"/>
      <c r="O849" s="59"/>
      <c r="P849" s="59"/>
      <c r="Q849" s="59"/>
      <c r="R849" s="59"/>
      <c r="S849" s="59"/>
      <c r="T849" s="59"/>
      <c r="U849" s="59"/>
      <c r="V849" s="59"/>
      <c r="W849" s="59"/>
      <c r="X849" s="59"/>
      <c r="Y849" s="59"/>
      <c r="Z849" s="59"/>
    </row>
    <row r="850" spans="1:26" x14ac:dyDescent="0.2">
      <c r="A850" s="38"/>
      <c r="B850" s="38"/>
      <c r="C850" s="59"/>
      <c r="D850" s="59"/>
      <c r="E850" s="60"/>
      <c r="F850" s="60"/>
      <c r="G850" s="70"/>
      <c r="H850" s="38"/>
      <c r="I850" s="59"/>
      <c r="J850" s="59"/>
      <c r="K850" s="59"/>
      <c r="L850" s="59"/>
      <c r="M850" s="59"/>
      <c r="N850" s="59"/>
      <c r="O850" s="59"/>
      <c r="P850" s="59"/>
      <c r="Q850" s="59"/>
      <c r="R850" s="59"/>
      <c r="S850" s="59"/>
      <c r="T850" s="59"/>
      <c r="U850" s="59"/>
      <c r="V850" s="59"/>
      <c r="W850" s="59"/>
      <c r="X850" s="59"/>
      <c r="Y850" s="59"/>
      <c r="Z850" s="59"/>
    </row>
    <row r="851" spans="1:26" x14ac:dyDescent="0.2">
      <c r="A851" s="38"/>
      <c r="B851" s="38"/>
      <c r="C851" s="59"/>
      <c r="D851" s="59"/>
      <c r="E851" s="60"/>
      <c r="F851" s="60"/>
      <c r="G851" s="70"/>
      <c r="H851" s="38"/>
      <c r="I851" s="59"/>
      <c r="J851" s="59"/>
      <c r="K851" s="59"/>
      <c r="L851" s="59"/>
      <c r="M851" s="59"/>
      <c r="N851" s="59"/>
      <c r="O851" s="59"/>
      <c r="P851" s="59"/>
      <c r="Q851" s="59"/>
      <c r="R851" s="59"/>
      <c r="S851" s="59"/>
      <c r="T851" s="59"/>
      <c r="U851" s="59"/>
      <c r="V851" s="59"/>
      <c r="W851" s="59"/>
      <c r="X851" s="59"/>
      <c r="Y851" s="59"/>
      <c r="Z851" s="59"/>
    </row>
    <row r="852" spans="1:26" x14ac:dyDescent="0.2">
      <c r="A852" s="38"/>
      <c r="B852" s="38"/>
      <c r="C852" s="59"/>
      <c r="D852" s="59"/>
      <c r="E852" s="60"/>
      <c r="F852" s="60"/>
      <c r="G852" s="70"/>
      <c r="H852" s="38"/>
      <c r="I852" s="59"/>
      <c r="J852" s="59"/>
      <c r="K852" s="59"/>
      <c r="L852" s="59"/>
      <c r="M852" s="59"/>
      <c r="N852" s="59"/>
      <c r="O852" s="59"/>
      <c r="P852" s="59"/>
      <c r="Q852" s="59"/>
      <c r="R852" s="59"/>
      <c r="S852" s="59"/>
      <c r="T852" s="59"/>
      <c r="U852" s="59"/>
      <c r="V852" s="59"/>
      <c r="W852" s="59"/>
      <c r="X852" s="59"/>
      <c r="Y852" s="59"/>
      <c r="Z852" s="59"/>
    </row>
    <row r="853" spans="1:26" x14ac:dyDescent="0.2">
      <c r="A853" s="38"/>
      <c r="B853" s="38"/>
      <c r="C853" s="59"/>
      <c r="D853" s="59"/>
      <c r="E853" s="60"/>
      <c r="F853" s="60"/>
      <c r="G853" s="70"/>
      <c r="H853" s="38"/>
      <c r="I853" s="59"/>
      <c r="J853" s="59"/>
      <c r="K853" s="59"/>
      <c r="L853" s="59"/>
      <c r="M853" s="59"/>
      <c r="N853" s="59"/>
      <c r="O853" s="59"/>
      <c r="P853" s="59"/>
      <c r="Q853" s="59"/>
      <c r="R853" s="59"/>
      <c r="S853" s="59"/>
      <c r="T853" s="59"/>
      <c r="U853" s="59"/>
      <c r="V853" s="59"/>
      <c r="W853" s="59"/>
      <c r="X853" s="59"/>
      <c r="Y853" s="59"/>
      <c r="Z853" s="59"/>
    </row>
    <row r="854" spans="1:26" x14ac:dyDescent="0.2">
      <c r="A854" s="38"/>
      <c r="B854" s="38"/>
      <c r="C854" s="59"/>
      <c r="D854" s="59"/>
      <c r="E854" s="60"/>
      <c r="F854" s="60"/>
      <c r="G854" s="70"/>
      <c r="H854" s="38"/>
      <c r="I854" s="59"/>
      <c r="J854" s="59"/>
      <c r="K854" s="59"/>
      <c r="L854" s="59"/>
      <c r="M854" s="59"/>
      <c r="N854" s="59"/>
      <c r="O854" s="59"/>
      <c r="P854" s="59"/>
      <c r="Q854" s="59"/>
      <c r="R854" s="59"/>
      <c r="S854" s="59"/>
      <c r="T854" s="59"/>
      <c r="U854" s="59"/>
      <c r="V854" s="59"/>
      <c r="W854" s="59"/>
      <c r="X854" s="59"/>
      <c r="Y854" s="59"/>
      <c r="Z854" s="59"/>
    </row>
    <row r="855" spans="1:26" x14ac:dyDescent="0.2">
      <c r="A855" s="38"/>
      <c r="B855" s="38"/>
      <c r="C855" s="59"/>
      <c r="D855" s="59"/>
      <c r="E855" s="60"/>
      <c r="F855" s="60"/>
      <c r="G855" s="70"/>
      <c r="H855" s="38"/>
      <c r="I855" s="59"/>
      <c r="J855" s="59"/>
      <c r="K855" s="59"/>
      <c r="L855" s="59"/>
      <c r="M855" s="59"/>
      <c r="N855" s="59"/>
      <c r="O855" s="59"/>
      <c r="P855" s="59"/>
      <c r="Q855" s="59"/>
      <c r="R855" s="59"/>
      <c r="S855" s="59"/>
      <c r="T855" s="59"/>
      <c r="U855" s="59"/>
      <c r="V855" s="59"/>
      <c r="W855" s="59"/>
      <c r="X855" s="59"/>
      <c r="Y855" s="59"/>
      <c r="Z855" s="59"/>
    </row>
    <row r="856" spans="1:26" x14ac:dyDescent="0.2">
      <c r="A856" s="38"/>
      <c r="B856" s="38"/>
      <c r="C856" s="59"/>
      <c r="D856" s="59"/>
      <c r="E856" s="60"/>
      <c r="F856" s="60"/>
      <c r="G856" s="70"/>
      <c r="H856" s="38"/>
      <c r="I856" s="59"/>
      <c r="J856" s="59"/>
      <c r="K856" s="59"/>
      <c r="L856" s="59"/>
      <c r="M856" s="59"/>
      <c r="N856" s="59"/>
      <c r="O856" s="59"/>
      <c r="P856" s="59"/>
      <c r="Q856" s="59"/>
      <c r="R856" s="59"/>
      <c r="S856" s="59"/>
      <c r="T856" s="59"/>
      <c r="U856" s="59"/>
      <c r="V856" s="59"/>
      <c r="W856" s="59"/>
      <c r="X856" s="59"/>
      <c r="Y856" s="59"/>
      <c r="Z856" s="59"/>
    </row>
    <row r="857" spans="1:26" x14ac:dyDescent="0.2">
      <c r="A857" s="38"/>
      <c r="B857" s="38"/>
      <c r="C857" s="59"/>
      <c r="D857" s="59"/>
      <c r="E857" s="60"/>
      <c r="F857" s="60"/>
      <c r="G857" s="70"/>
      <c r="H857" s="38"/>
      <c r="I857" s="59"/>
      <c r="J857" s="59"/>
      <c r="K857" s="59"/>
      <c r="L857" s="59"/>
      <c r="M857" s="59"/>
      <c r="N857" s="59"/>
      <c r="O857" s="59"/>
      <c r="P857" s="59"/>
      <c r="Q857" s="59"/>
      <c r="R857" s="59"/>
      <c r="S857" s="59"/>
      <c r="T857" s="59"/>
      <c r="U857" s="59"/>
      <c r="V857" s="59"/>
      <c r="W857" s="59"/>
      <c r="X857" s="59"/>
      <c r="Y857" s="59"/>
      <c r="Z857" s="59"/>
    </row>
    <row r="858" spans="1:26" x14ac:dyDescent="0.2">
      <c r="A858" s="38"/>
      <c r="B858" s="38"/>
      <c r="C858" s="59"/>
      <c r="D858" s="59"/>
      <c r="E858" s="60"/>
      <c r="F858" s="60"/>
      <c r="G858" s="70"/>
      <c r="H858" s="38"/>
      <c r="I858" s="59"/>
      <c r="J858" s="59"/>
      <c r="K858" s="59"/>
      <c r="L858" s="59"/>
      <c r="M858" s="59"/>
      <c r="N858" s="59"/>
      <c r="O858" s="59"/>
      <c r="P858" s="59"/>
      <c r="Q858" s="59"/>
      <c r="R858" s="59"/>
      <c r="S858" s="59"/>
      <c r="T858" s="59"/>
      <c r="U858" s="59"/>
      <c r="V858" s="59"/>
      <c r="W858" s="59"/>
      <c r="X858" s="59"/>
      <c r="Y858" s="59"/>
      <c r="Z858" s="59"/>
    </row>
    <row r="859" spans="1:26" x14ac:dyDescent="0.2">
      <c r="A859" s="38"/>
      <c r="B859" s="38"/>
      <c r="C859" s="59"/>
      <c r="D859" s="59"/>
      <c r="E859" s="60"/>
      <c r="F859" s="60"/>
      <c r="G859" s="70"/>
      <c r="H859" s="38"/>
      <c r="I859" s="59"/>
      <c r="J859" s="59"/>
      <c r="K859" s="59"/>
      <c r="L859" s="59"/>
      <c r="M859" s="59"/>
      <c r="N859" s="59"/>
      <c r="O859" s="59"/>
      <c r="P859" s="59"/>
      <c r="Q859" s="59"/>
      <c r="R859" s="59"/>
      <c r="S859" s="59"/>
      <c r="T859" s="59"/>
      <c r="U859" s="59"/>
      <c r="V859" s="59"/>
      <c r="W859" s="59"/>
      <c r="X859" s="59"/>
      <c r="Y859" s="59"/>
      <c r="Z859" s="59"/>
    </row>
    <row r="860" spans="1:26" x14ac:dyDescent="0.2">
      <c r="A860" s="38"/>
      <c r="B860" s="38"/>
      <c r="C860" s="59"/>
      <c r="D860" s="59"/>
      <c r="E860" s="60"/>
      <c r="F860" s="60"/>
      <c r="G860" s="70"/>
      <c r="H860" s="38"/>
      <c r="I860" s="59"/>
      <c r="J860" s="59"/>
      <c r="K860" s="59"/>
      <c r="L860" s="59"/>
      <c r="M860" s="59"/>
      <c r="N860" s="59"/>
      <c r="O860" s="59"/>
      <c r="P860" s="59"/>
      <c r="Q860" s="59"/>
      <c r="R860" s="59"/>
      <c r="S860" s="59"/>
      <c r="T860" s="59"/>
      <c r="U860" s="59"/>
      <c r="V860" s="59"/>
      <c r="W860" s="59"/>
      <c r="X860" s="59"/>
      <c r="Y860" s="59"/>
      <c r="Z860" s="59"/>
    </row>
    <row r="861" spans="1:26" x14ac:dyDescent="0.2">
      <c r="A861" s="38"/>
      <c r="B861" s="38"/>
      <c r="C861" s="59"/>
      <c r="D861" s="59"/>
      <c r="E861" s="60"/>
      <c r="F861" s="60"/>
      <c r="G861" s="70"/>
      <c r="H861" s="38"/>
      <c r="I861" s="59"/>
      <c r="J861" s="59"/>
      <c r="K861" s="59"/>
      <c r="L861" s="59"/>
      <c r="M861" s="59"/>
      <c r="N861" s="59"/>
      <c r="O861" s="59"/>
      <c r="P861" s="59"/>
      <c r="Q861" s="59"/>
      <c r="R861" s="59"/>
      <c r="S861" s="59"/>
      <c r="T861" s="59"/>
      <c r="U861" s="59"/>
      <c r="V861" s="59"/>
      <c r="W861" s="59"/>
      <c r="X861" s="59"/>
      <c r="Y861" s="59"/>
      <c r="Z861" s="59"/>
    </row>
    <row r="862" spans="1:26" x14ac:dyDescent="0.2">
      <c r="A862" s="38"/>
      <c r="B862" s="38"/>
      <c r="C862" s="59"/>
      <c r="D862" s="59"/>
      <c r="E862" s="60"/>
      <c r="F862" s="60"/>
      <c r="G862" s="70"/>
      <c r="H862" s="38"/>
      <c r="I862" s="59"/>
      <c r="J862" s="59"/>
      <c r="K862" s="59"/>
      <c r="L862" s="59"/>
      <c r="M862" s="59"/>
      <c r="N862" s="59"/>
      <c r="O862" s="59"/>
      <c r="P862" s="59"/>
      <c r="Q862" s="59"/>
      <c r="R862" s="59"/>
      <c r="S862" s="59"/>
      <c r="T862" s="59"/>
      <c r="U862" s="59"/>
      <c r="V862" s="59"/>
      <c r="W862" s="59"/>
      <c r="X862" s="59"/>
      <c r="Y862" s="59"/>
      <c r="Z862" s="59"/>
    </row>
    <row r="863" spans="1:26" x14ac:dyDescent="0.2">
      <c r="A863" s="38"/>
      <c r="B863" s="38"/>
      <c r="C863" s="59"/>
      <c r="D863" s="59"/>
      <c r="E863" s="60"/>
      <c r="F863" s="60"/>
      <c r="G863" s="70"/>
      <c r="H863" s="38"/>
      <c r="I863" s="59"/>
      <c r="J863" s="59"/>
      <c r="K863" s="59"/>
      <c r="L863" s="59"/>
      <c r="M863" s="59"/>
      <c r="N863" s="59"/>
      <c r="O863" s="59"/>
      <c r="P863" s="59"/>
      <c r="Q863" s="59"/>
      <c r="R863" s="59"/>
      <c r="S863" s="59"/>
      <c r="T863" s="59"/>
      <c r="U863" s="59"/>
      <c r="V863" s="59"/>
      <c r="W863" s="59"/>
      <c r="X863" s="59"/>
      <c r="Y863" s="59"/>
      <c r="Z863" s="59"/>
    </row>
    <row r="864" spans="1:26" x14ac:dyDescent="0.2">
      <c r="A864" s="38"/>
      <c r="B864" s="38"/>
      <c r="C864" s="59"/>
      <c r="D864" s="59"/>
      <c r="E864" s="60"/>
      <c r="F864" s="60"/>
      <c r="G864" s="70"/>
      <c r="H864" s="38"/>
      <c r="I864" s="59"/>
      <c r="J864" s="59"/>
      <c r="K864" s="59"/>
      <c r="L864" s="59"/>
      <c r="M864" s="59"/>
      <c r="N864" s="59"/>
      <c r="O864" s="59"/>
      <c r="P864" s="59"/>
      <c r="Q864" s="59"/>
      <c r="R864" s="59"/>
      <c r="S864" s="59"/>
      <c r="T864" s="59"/>
      <c r="U864" s="59"/>
      <c r="V864" s="59"/>
      <c r="W864" s="59"/>
      <c r="X864" s="59"/>
      <c r="Y864" s="59"/>
      <c r="Z864" s="59"/>
    </row>
    <row r="865" spans="1:26" x14ac:dyDescent="0.2">
      <c r="A865" s="38"/>
      <c r="B865" s="38"/>
      <c r="C865" s="59"/>
      <c r="D865" s="59"/>
      <c r="E865" s="60"/>
      <c r="F865" s="60"/>
      <c r="G865" s="70"/>
      <c r="H865" s="38"/>
      <c r="I865" s="59"/>
      <c r="J865" s="59"/>
      <c r="K865" s="59"/>
      <c r="L865" s="59"/>
      <c r="M865" s="59"/>
      <c r="N865" s="59"/>
      <c r="O865" s="59"/>
      <c r="P865" s="59"/>
      <c r="Q865" s="59"/>
      <c r="R865" s="59"/>
      <c r="S865" s="59"/>
      <c r="T865" s="59"/>
      <c r="U865" s="59"/>
      <c r="V865" s="59"/>
      <c r="W865" s="59"/>
      <c r="X865" s="59"/>
      <c r="Y865" s="59"/>
      <c r="Z865" s="59"/>
    </row>
    <row r="866" spans="1:26" x14ac:dyDescent="0.2">
      <c r="A866" s="38"/>
      <c r="B866" s="38"/>
      <c r="C866" s="59"/>
      <c r="D866" s="59"/>
      <c r="E866" s="60"/>
      <c r="F866" s="60"/>
      <c r="G866" s="70"/>
      <c r="H866" s="38"/>
      <c r="I866" s="59"/>
      <c r="J866" s="59"/>
      <c r="K866" s="59"/>
      <c r="L866" s="59"/>
      <c r="M866" s="59"/>
      <c r="N866" s="59"/>
      <c r="O866" s="59"/>
      <c r="P866" s="59"/>
      <c r="Q866" s="59"/>
      <c r="R866" s="59"/>
      <c r="S866" s="59"/>
      <c r="T866" s="59"/>
      <c r="U866" s="59"/>
      <c r="V866" s="59"/>
      <c r="W866" s="59"/>
      <c r="X866" s="59"/>
      <c r="Y866" s="59"/>
      <c r="Z866" s="59"/>
    </row>
    <row r="867" spans="1:26" x14ac:dyDescent="0.2">
      <c r="A867" s="38"/>
      <c r="B867" s="38"/>
      <c r="C867" s="59"/>
      <c r="D867" s="59"/>
      <c r="E867" s="60"/>
      <c r="F867" s="60"/>
      <c r="G867" s="70"/>
      <c r="H867" s="38"/>
      <c r="I867" s="59"/>
      <c r="J867" s="59"/>
      <c r="K867" s="59"/>
      <c r="L867" s="59"/>
      <c r="M867" s="59"/>
      <c r="N867" s="59"/>
      <c r="O867" s="59"/>
      <c r="P867" s="59"/>
      <c r="Q867" s="59"/>
      <c r="R867" s="59"/>
      <c r="S867" s="59"/>
      <c r="T867" s="59"/>
      <c r="U867" s="59"/>
      <c r="V867" s="59"/>
      <c r="W867" s="59"/>
      <c r="X867" s="59"/>
      <c r="Y867" s="59"/>
      <c r="Z867" s="59"/>
    </row>
    <row r="868" spans="1:26" x14ac:dyDescent="0.2">
      <c r="A868" s="38"/>
      <c r="B868" s="38"/>
      <c r="C868" s="59"/>
      <c r="D868" s="59"/>
      <c r="E868" s="60"/>
      <c r="F868" s="60"/>
      <c r="G868" s="70"/>
      <c r="H868" s="38"/>
      <c r="I868" s="59"/>
      <c r="J868" s="59"/>
      <c r="K868" s="59"/>
      <c r="L868" s="59"/>
      <c r="M868" s="59"/>
      <c r="N868" s="59"/>
      <c r="O868" s="59"/>
      <c r="P868" s="59"/>
      <c r="Q868" s="59"/>
      <c r="R868" s="59"/>
      <c r="S868" s="59"/>
      <c r="T868" s="59"/>
      <c r="U868" s="59"/>
      <c r="V868" s="59"/>
      <c r="W868" s="59"/>
      <c r="X868" s="59"/>
      <c r="Y868" s="59"/>
      <c r="Z868" s="59"/>
    </row>
    <row r="869" spans="1:26" x14ac:dyDescent="0.2">
      <c r="A869" s="38"/>
      <c r="B869" s="38"/>
      <c r="C869" s="59"/>
      <c r="D869" s="59"/>
      <c r="E869" s="60"/>
      <c r="F869" s="60"/>
      <c r="G869" s="70"/>
      <c r="H869" s="38"/>
      <c r="I869" s="59"/>
      <c r="J869" s="59"/>
      <c r="K869" s="59"/>
      <c r="L869" s="59"/>
      <c r="M869" s="59"/>
      <c r="N869" s="59"/>
      <c r="O869" s="59"/>
      <c r="P869" s="59"/>
      <c r="Q869" s="59"/>
      <c r="R869" s="59"/>
      <c r="S869" s="59"/>
      <c r="T869" s="59"/>
      <c r="U869" s="59"/>
      <c r="V869" s="59"/>
      <c r="W869" s="59"/>
      <c r="X869" s="59"/>
      <c r="Y869" s="59"/>
      <c r="Z869" s="59"/>
    </row>
    <row r="870" spans="1:26" x14ac:dyDescent="0.2">
      <c r="A870" s="38"/>
      <c r="B870" s="38"/>
      <c r="C870" s="59"/>
      <c r="D870" s="59"/>
      <c r="E870" s="60"/>
      <c r="F870" s="60"/>
      <c r="G870" s="70"/>
      <c r="H870" s="38"/>
      <c r="I870" s="59"/>
      <c r="J870" s="59"/>
      <c r="K870" s="59"/>
      <c r="L870" s="59"/>
      <c r="M870" s="59"/>
      <c r="N870" s="59"/>
      <c r="O870" s="59"/>
      <c r="P870" s="59"/>
      <c r="Q870" s="59"/>
      <c r="R870" s="59"/>
      <c r="S870" s="59"/>
      <c r="T870" s="59"/>
      <c r="U870" s="59"/>
      <c r="V870" s="59"/>
      <c r="W870" s="59"/>
      <c r="X870" s="59"/>
      <c r="Y870" s="59"/>
      <c r="Z870" s="59"/>
    </row>
    <row r="871" spans="1:26" x14ac:dyDescent="0.2">
      <c r="A871" s="38"/>
      <c r="B871" s="38"/>
      <c r="C871" s="59"/>
      <c r="D871" s="59"/>
      <c r="E871" s="60"/>
      <c r="F871" s="60"/>
      <c r="G871" s="70"/>
      <c r="H871" s="38"/>
      <c r="I871" s="59"/>
      <c r="J871" s="59"/>
      <c r="K871" s="59"/>
      <c r="L871" s="59"/>
      <c r="M871" s="59"/>
      <c r="N871" s="59"/>
      <c r="O871" s="59"/>
      <c r="P871" s="59"/>
      <c r="Q871" s="59"/>
      <c r="R871" s="59"/>
      <c r="S871" s="59"/>
      <c r="T871" s="59"/>
      <c r="U871" s="59"/>
      <c r="V871" s="59"/>
      <c r="W871" s="59"/>
      <c r="X871" s="59"/>
      <c r="Y871" s="59"/>
      <c r="Z871" s="59"/>
    </row>
    <row r="872" spans="1:26" x14ac:dyDescent="0.2">
      <c r="A872" s="38"/>
      <c r="B872" s="38"/>
      <c r="C872" s="59"/>
      <c r="D872" s="59"/>
      <c r="E872" s="60"/>
      <c r="F872" s="60"/>
      <c r="G872" s="70"/>
      <c r="H872" s="38"/>
      <c r="I872" s="59"/>
      <c r="J872" s="59"/>
      <c r="K872" s="59"/>
      <c r="L872" s="59"/>
      <c r="M872" s="59"/>
      <c r="N872" s="59"/>
      <c r="O872" s="59"/>
      <c r="P872" s="59"/>
      <c r="Q872" s="59"/>
      <c r="R872" s="59"/>
      <c r="S872" s="59"/>
      <c r="T872" s="59"/>
      <c r="U872" s="59"/>
      <c r="V872" s="59"/>
      <c r="W872" s="59"/>
      <c r="X872" s="59"/>
      <c r="Y872" s="59"/>
      <c r="Z872" s="59"/>
    </row>
    <row r="873" spans="1:26" x14ac:dyDescent="0.2">
      <c r="A873" s="38"/>
      <c r="B873" s="38"/>
      <c r="C873" s="59"/>
      <c r="D873" s="59"/>
      <c r="E873" s="60"/>
      <c r="F873" s="60"/>
      <c r="G873" s="70"/>
      <c r="H873" s="38"/>
      <c r="I873" s="59"/>
      <c r="J873" s="59"/>
      <c r="K873" s="59"/>
      <c r="L873" s="59"/>
      <c r="M873" s="59"/>
      <c r="N873" s="59"/>
      <c r="O873" s="59"/>
      <c r="P873" s="59"/>
      <c r="Q873" s="59"/>
      <c r="R873" s="59"/>
      <c r="S873" s="59"/>
      <c r="T873" s="59"/>
      <c r="U873" s="59"/>
      <c r="V873" s="59"/>
      <c r="W873" s="59"/>
      <c r="X873" s="59"/>
      <c r="Y873" s="59"/>
      <c r="Z873" s="59"/>
    </row>
    <row r="874" spans="1:26" x14ac:dyDescent="0.2">
      <c r="A874" s="38"/>
      <c r="B874" s="38"/>
      <c r="C874" s="59"/>
      <c r="D874" s="59"/>
      <c r="E874" s="60"/>
      <c r="F874" s="60"/>
      <c r="G874" s="70"/>
      <c r="H874" s="38"/>
      <c r="I874" s="59"/>
      <c r="J874" s="59"/>
      <c r="K874" s="59"/>
      <c r="L874" s="59"/>
      <c r="M874" s="59"/>
      <c r="N874" s="59"/>
      <c r="O874" s="59"/>
      <c r="P874" s="59"/>
      <c r="Q874" s="59"/>
      <c r="R874" s="59"/>
      <c r="S874" s="59"/>
      <c r="T874" s="59"/>
      <c r="U874" s="59"/>
      <c r="V874" s="59"/>
      <c r="W874" s="59"/>
      <c r="X874" s="59"/>
      <c r="Y874" s="59"/>
      <c r="Z874" s="59"/>
    </row>
    <row r="875" spans="1:26" x14ac:dyDescent="0.2">
      <c r="A875" s="38"/>
      <c r="B875" s="38"/>
      <c r="C875" s="59"/>
      <c r="D875" s="59"/>
      <c r="E875" s="60"/>
      <c r="F875" s="60"/>
      <c r="G875" s="70"/>
      <c r="H875" s="38"/>
      <c r="I875" s="59"/>
      <c r="J875" s="59"/>
      <c r="K875" s="59"/>
      <c r="L875" s="59"/>
      <c r="M875" s="59"/>
      <c r="N875" s="59"/>
      <c r="O875" s="59"/>
      <c r="P875" s="59"/>
      <c r="Q875" s="59"/>
      <c r="R875" s="59"/>
      <c r="S875" s="59"/>
      <c r="T875" s="59"/>
      <c r="U875" s="59"/>
      <c r="V875" s="59"/>
      <c r="W875" s="59"/>
      <c r="X875" s="59"/>
      <c r="Y875" s="59"/>
      <c r="Z875" s="59"/>
    </row>
    <row r="876" spans="1:26" x14ac:dyDescent="0.2">
      <c r="A876" s="38"/>
      <c r="B876" s="38"/>
      <c r="C876" s="59"/>
      <c r="D876" s="59"/>
      <c r="E876" s="60"/>
      <c r="F876" s="60"/>
      <c r="G876" s="70"/>
      <c r="H876" s="38"/>
      <c r="I876" s="59"/>
      <c r="J876" s="59"/>
      <c r="K876" s="59"/>
      <c r="L876" s="59"/>
      <c r="M876" s="59"/>
      <c r="N876" s="59"/>
      <c r="O876" s="59"/>
      <c r="P876" s="59"/>
      <c r="Q876" s="59"/>
      <c r="R876" s="59"/>
      <c r="S876" s="59"/>
      <c r="T876" s="59"/>
      <c r="U876" s="59"/>
      <c r="V876" s="59"/>
      <c r="W876" s="59"/>
      <c r="X876" s="59"/>
      <c r="Y876" s="59"/>
      <c r="Z876" s="59"/>
    </row>
    <row r="877" spans="1:26" x14ac:dyDescent="0.2">
      <c r="A877" s="38"/>
      <c r="B877" s="38"/>
      <c r="C877" s="59"/>
      <c r="D877" s="59"/>
      <c r="E877" s="60"/>
      <c r="F877" s="60"/>
      <c r="G877" s="70"/>
      <c r="H877" s="38"/>
      <c r="I877" s="59"/>
      <c r="J877" s="59"/>
      <c r="K877" s="59"/>
      <c r="L877" s="59"/>
      <c r="M877" s="59"/>
      <c r="N877" s="59"/>
      <c r="O877" s="59"/>
      <c r="P877" s="59"/>
      <c r="Q877" s="59"/>
      <c r="R877" s="59"/>
      <c r="S877" s="59"/>
      <c r="T877" s="59"/>
      <c r="U877" s="59"/>
      <c r="V877" s="59"/>
      <c r="W877" s="59"/>
      <c r="X877" s="59"/>
      <c r="Y877" s="59"/>
      <c r="Z877" s="59"/>
    </row>
    <row r="878" spans="1:26" x14ac:dyDescent="0.2">
      <c r="A878" s="38"/>
      <c r="B878" s="38"/>
      <c r="C878" s="59"/>
      <c r="D878" s="59"/>
      <c r="E878" s="60"/>
      <c r="F878" s="60"/>
      <c r="G878" s="70"/>
      <c r="H878" s="38"/>
      <c r="I878" s="59"/>
      <c r="J878" s="59"/>
      <c r="K878" s="59"/>
      <c r="L878" s="59"/>
      <c r="M878" s="59"/>
      <c r="N878" s="59"/>
      <c r="O878" s="59"/>
      <c r="P878" s="59"/>
      <c r="Q878" s="59"/>
      <c r="R878" s="59"/>
      <c r="S878" s="59"/>
      <c r="T878" s="59"/>
      <c r="U878" s="59"/>
      <c r="V878" s="59"/>
      <c r="W878" s="59"/>
      <c r="X878" s="59"/>
      <c r="Y878" s="59"/>
      <c r="Z878" s="59"/>
    </row>
    <row r="879" spans="1:26" x14ac:dyDescent="0.2">
      <c r="A879" s="38"/>
      <c r="B879" s="38"/>
      <c r="C879" s="59"/>
      <c r="D879" s="59"/>
      <c r="E879" s="60"/>
      <c r="F879" s="60"/>
      <c r="G879" s="70"/>
      <c r="H879" s="38"/>
      <c r="I879" s="59"/>
      <c r="J879" s="59"/>
      <c r="K879" s="59"/>
      <c r="L879" s="59"/>
      <c r="M879" s="59"/>
      <c r="N879" s="59"/>
      <c r="O879" s="59"/>
      <c r="P879" s="59"/>
      <c r="Q879" s="59"/>
      <c r="R879" s="59"/>
      <c r="S879" s="59"/>
      <c r="T879" s="59"/>
      <c r="U879" s="59"/>
      <c r="V879" s="59"/>
      <c r="W879" s="59"/>
      <c r="X879" s="59"/>
      <c r="Y879" s="59"/>
      <c r="Z879" s="59"/>
    </row>
    <row r="880" spans="1:26" x14ac:dyDescent="0.2">
      <c r="A880" s="38"/>
      <c r="B880" s="38"/>
      <c r="C880" s="59"/>
      <c r="D880" s="59"/>
      <c r="E880" s="60"/>
      <c r="F880" s="60"/>
      <c r="G880" s="70"/>
      <c r="H880" s="38"/>
      <c r="I880" s="59"/>
      <c r="J880" s="59"/>
      <c r="K880" s="59"/>
      <c r="L880" s="59"/>
      <c r="M880" s="59"/>
      <c r="N880" s="59"/>
      <c r="O880" s="59"/>
      <c r="P880" s="59"/>
      <c r="Q880" s="59"/>
      <c r="R880" s="59"/>
      <c r="S880" s="59"/>
      <c r="T880" s="59"/>
      <c r="U880" s="59"/>
      <c r="V880" s="59"/>
      <c r="W880" s="59"/>
      <c r="X880" s="59"/>
      <c r="Y880" s="59"/>
      <c r="Z880" s="59"/>
    </row>
    <row r="881" spans="1:26" x14ac:dyDescent="0.2">
      <c r="A881" s="38"/>
      <c r="B881" s="38"/>
      <c r="C881" s="59"/>
      <c r="D881" s="59"/>
      <c r="E881" s="60"/>
      <c r="F881" s="60"/>
      <c r="G881" s="70"/>
      <c r="H881" s="38"/>
      <c r="I881" s="59"/>
      <c r="J881" s="59"/>
      <c r="K881" s="59"/>
      <c r="L881" s="59"/>
      <c r="M881" s="59"/>
      <c r="N881" s="59"/>
      <c r="O881" s="59"/>
      <c r="P881" s="59"/>
      <c r="Q881" s="59"/>
      <c r="R881" s="59"/>
      <c r="S881" s="59"/>
      <c r="T881" s="59"/>
      <c r="U881" s="59"/>
      <c r="V881" s="59"/>
      <c r="W881" s="59"/>
      <c r="X881" s="59"/>
      <c r="Y881" s="59"/>
      <c r="Z881" s="59"/>
    </row>
    <row r="882" spans="1:26" x14ac:dyDescent="0.2">
      <c r="A882" s="38"/>
      <c r="B882" s="38"/>
      <c r="C882" s="59"/>
      <c r="D882" s="59"/>
      <c r="E882" s="60"/>
      <c r="F882" s="60"/>
      <c r="G882" s="70"/>
      <c r="H882" s="38"/>
      <c r="I882" s="59"/>
      <c r="J882" s="59"/>
      <c r="K882" s="59"/>
      <c r="L882" s="59"/>
      <c r="M882" s="59"/>
      <c r="N882" s="59"/>
      <c r="O882" s="59"/>
      <c r="P882" s="59"/>
      <c r="Q882" s="59"/>
      <c r="R882" s="59"/>
      <c r="S882" s="59"/>
      <c r="T882" s="59"/>
      <c r="U882" s="59"/>
      <c r="V882" s="59"/>
      <c r="W882" s="59"/>
      <c r="X882" s="59"/>
      <c r="Y882" s="59"/>
      <c r="Z882" s="59"/>
    </row>
    <row r="883" spans="1:26" x14ac:dyDescent="0.2">
      <c r="A883" s="38"/>
      <c r="B883" s="38"/>
      <c r="C883" s="59"/>
      <c r="D883" s="59"/>
      <c r="E883" s="60"/>
      <c r="F883" s="60"/>
      <c r="G883" s="70"/>
      <c r="H883" s="38"/>
      <c r="I883" s="59"/>
      <c r="J883" s="59"/>
      <c r="K883" s="59"/>
      <c r="L883" s="59"/>
      <c r="M883" s="59"/>
      <c r="N883" s="59"/>
      <c r="O883" s="59"/>
      <c r="P883" s="59"/>
      <c r="Q883" s="59"/>
      <c r="R883" s="59"/>
      <c r="S883" s="59"/>
      <c r="T883" s="59"/>
      <c r="U883" s="59"/>
      <c r="V883" s="59"/>
      <c r="W883" s="59"/>
      <c r="X883" s="59"/>
      <c r="Y883" s="59"/>
      <c r="Z883" s="59"/>
    </row>
    <row r="884" spans="1:26" x14ac:dyDescent="0.2">
      <c r="A884" s="38"/>
      <c r="B884" s="38"/>
      <c r="C884" s="59"/>
      <c r="D884" s="59"/>
      <c r="E884" s="60"/>
      <c r="F884" s="60"/>
      <c r="G884" s="70"/>
      <c r="H884" s="38"/>
      <c r="I884" s="59"/>
      <c r="J884" s="59"/>
      <c r="K884" s="59"/>
      <c r="L884" s="59"/>
      <c r="M884" s="59"/>
      <c r="N884" s="59"/>
      <c r="O884" s="59"/>
      <c r="P884" s="59"/>
      <c r="Q884" s="59"/>
      <c r="R884" s="59"/>
      <c r="S884" s="59"/>
      <c r="T884" s="59"/>
      <c r="U884" s="59"/>
      <c r="V884" s="59"/>
      <c r="W884" s="59"/>
      <c r="X884" s="59"/>
      <c r="Y884" s="59"/>
      <c r="Z884" s="59"/>
    </row>
    <row r="885" spans="1:26" x14ac:dyDescent="0.2">
      <c r="A885" s="38"/>
      <c r="B885" s="38"/>
      <c r="C885" s="59"/>
      <c r="D885" s="59"/>
      <c r="E885" s="60"/>
      <c r="F885" s="60"/>
      <c r="G885" s="70"/>
      <c r="H885" s="38"/>
      <c r="I885" s="59"/>
      <c r="J885" s="59"/>
      <c r="K885" s="59"/>
      <c r="L885" s="59"/>
      <c r="M885" s="59"/>
      <c r="N885" s="59"/>
      <c r="O885" s="59"/>
      <c r="P885" s="59"/>
      <c r="Q885" s="59"/>
      <c r="R885" s="59"/>
      <c r="S885" s="59"/>
      <c r="T885" s="59"/>
      <c r="U885" s="59"/>
      <c r="V885" s="59"/>
      <c r="W885" s="59"/>
      <c r="X885" s="59"/>
      <c r="Y885" s="59"/>
      <c r="Z885" s="59"/>
    </row>
    <row r="886" spans="1:26" x14ac:dyDescent="0.2">
      <c r="A886" s="38"/>
      <c r="B886" s="38"/>
      <c r="C886" s="59"/>
      <c r="D886" s="59"/>
      <c r="E886" s="60"/>
      <c r="F886" s="60"/>
      <c r="G886" s="70"/>
      <c r="H886" s="38"/>
      <c r="I886" s="59"/>
      <c r="J886" s="59"/>
      <c r="K886" s="59"/>
      <c r="L886" s="59"/>
      <c r="M886" s="59"/>
      <c r="N886" s="59"/>
      <c r="O886" s="59"/>
      <c r="P886" s="59"/>
      <c r="Q886" s="59"/>
      <c r="R886" s="59"/>
      <c r="S886" s="59"/>
      <c r="T886" s="59"/>
      <c r="U886" s="59"/>
      <c r="V886" s="59"/>
      <c r="W886" s="59"/>
      <c r="X886" s="59"/>
      <c r="Y886" s="59"/>
      <c r="Z886" s="59"/>
    </row>
    <row r="887" spans="1:26" x14ac:dyDescent="0.2">
      <c r="A887" s="38"/>
      <c r="B887" s="38"/>
      <c r="C887" s="59"/>
      <c r="D887" s="59"/>
      <c r="E887" s="60"/>
      <c r="F887" s="60"/>
      <c r="G887" s="70"/>
      <c r="H887" s="38"/>
      <c r="I887" s="59"/>
      <c r="J887" s="59"/>
      <c r="K887" s="59"/>
      <c r="L887" s="59"/>
      <c r="M887" s="59"/>
      <c r="N887" s="59"/>
      <c r="O887" s="59"/>
      <c r="P887" s="59"/>
      <c r="Q887" s="59"/>
      <c r="R887" s="59"/>
      <c r="S887" s="59"/>
      <c r="T887" s="59"/>
      <c r="U887" s="59"/>
      <c r="V887" s="59"/>
      <c r="W887" s="59"/>
      <c r="X887" s="59"/>
      <c r="Y887" s="59"/>
      <c r="Z887" s="59"/>
    </row>
    <row r="888" spans="1:26" x14ac:dyDescent="0.2">
      <c r="A888" s="38"/>
      <c r="B888" s="38"/>
      <c r="C888" s="59"/>
      <c r="D888" s="59"/>
      <c r="E888" s="60"/>
      <c r="F888" s="60"/>
      <c r="G888" s="70"/>
      <c r="H888" s="38"/>
      <c r="I888" s="59"/>
      <c r="J888" s="59"/>
      <c r="K888" s="59"/>
      <c r="L888" s="59"/>
      <c r="M888" s="59"/>
      <c r="N888" s="59"/>
      <c r="O888" s="59"/>
      <c r="P888" s="59"/>
      <c r="Q888" s="59"/>
      <c r="R888" s="59"/>
      <c r="S888" s="59"/>
      <c r="T888" s="59"/>
      <c r="U888" s="59"/>
      <c r="V888" s="59"/>
      <c r="W888" s="59"/>
      <c r="X888" s="59"/>
      <c r="Y888" s="59"/>
      <c r="Z888" s="59"/>
    </row>
    <row r="889" spans="1:26" x14ac:dyDescent="0.2">
      <c r="A889" s="38"/>
      <c r="B889" s="38"/>
      <c r="C889" s="59"/>
      <c r="D889" s="59"/>
      <c r="E889" s="60"/>
      <c r="F889" s="60"/>
      <c r="G889" s="70"/>
      <c r="H889" s="38"/>
      <c r="I889" s="59"/>
      <c r="J889" s="59"/>
      <c r="K889" s="59"/>
      <c r="L889" s="59"/>
      <c r="M889" s="59"/>
      <c r="N889" s="59"/>
      <c r="O889" s="59"/>
      <c r="P889" s="59"/>
      <c r="Q889" s="59"/>
      <c r="R889" s="59"/>
      <c r="S889" s="59"/>
      <c r="T889" s="59"/>
      <c r="U889" s="59"/>
      <c r="V889" s="59"/>
      <c r="W889" s="59"/>
      <c r="X889" s="59"/>
      <c r="Y889" s="59"/>
      <c r="Z889" s="59"/>
    </row>
    <row r="890" spans="1:26" x14ac:dyDescent="0.2">
      <c r="A890" s="38"/>
      <c r="B890" s="38"/>
      <c r="C890" s="59"/>
      <c r="D890" s="59"/>
      <c r="E890" s="60"/>
      <c r="F890" s="60"/>
      <c r="G890" s="70"/>
      <c r="H890" s="38"/>
      <c r="I890" s="59"/>
      <c r="J890" s="59"/>
      <c r="K890" s="59"/>
      <c r="L890" s="59"/>
      <c r="M890" s="59"/>
      <c r="N890" s="59"/>
      <c r="O890" s="59"/>
      <c r="P890" s="59"/>
      <c r="Q890" s="59"/>
      <c r="R890" s="59"/>
      <c r="S890" s="59"/>
      <c r="T890" s="59"/>
      <c r="U890" s="59"/>
      <c r="V890" s="59"/>
      <c r="W890" s="59"/>
      <c r="X890" s="59"/>
      <c r="Y890" s="59"/>
      <c r="Z890" s="59"/>
    </row>
    <row r="891" spans="1:26" x14ac:dyDescent="0.2">
      <c r="A891" s="38"/>
      <c r="B891" s="38"/>
      <c r="C891" s="59"/>
      <c r="D891" s="59"/>
      <c r="E891" s="60"/>
      <c r="F891" s="60"/>
      <c r="G891" s="70"/>
      <c r="H891" s="38"/>
      <c r="I891" s="59"/>
      <c r="J891" s="59"/>
      <c r="K891" s="59"/>
      <c r="L891" s="59"/>
      <c r="M891" s="59"/>
      <c r="N891" s="59"/>
      <c r="O891" s="59"/>
      <c r="P891" s="59"/>
      <c r="Q891" s="59"/>
      <c r="R891" s="59"/>
      <c r="S891" s="59"/>
      <c r="T891" s="59"/>
      <c r="U891" s="59"/>
      <c r="V891" s="59"/>
      <c r="W891" s="59"/>
      <c r="X891" s="59"/>
      <c r="Y891" s="59"/>
      <c r="Z891" s="59"/>
    </row>
    <row r="892" spans="1:26" x14ac:dyDescent="0.2">
      <c r="A892" s="38"/>
      <c r="B892" s="38"/>
      <c r="C892" s="59"/>
      <c r="D892" s="59"/>
      <c r="E892" s="60"/>
      <c r="F892" s="60"/>
      <c r="G892" s="70"/>
      <c r="H892" s="38"/>
      <c r="I892" s="59"/>
      <c r="J892" s="59"/>
      <c r="K892" s="59"/>
      <c r="L892" s="59"/>
      <c r="M892" s="59"/>
      <c r="N892" s="59"/>
      <c r="O892" s="59"/>
      <c r="P892" s="59"/>
      <c r="Q892" s="59"/>
      <c r="R892" s="59"/>
      <c r="S892" s="59"/>
      <c r="T892" s="59"/>
      <c r="U892" s="59"/>
      <c r="V892" s="59"/>
      <c r="W892" s="59"/>
      <c r="X892" s="59"/>
      <c r="Y892" s="59"/>
      <c r="Z892" s="59"/>
    </row>
    <row r="893" spans="1:26" x14ac:dyDescent="0.2">
      <c r="A893" s="38"/>
      <c r="B893" s="38"/>
      <c r="C893" s="59"/>
      <c r="D893" s="59"/>
      <c r="E893" s="60"/>
      <c r="F893" s="60"/>
      <c r="G893" s="70"/>
      <c r="H893" s="38"/>
      <c r="I893" s="59"/>
      <c r="J893" s="59"/>
      <c r="K893" s="59"/>
      <c r="L893" s="59"/>
      <c r="M893" s="59"/>
      <c r="N893" s="59"/>
      <c r="O893" s="59"/>
      <c r="P893" s="59"/>
      <c r="Q893" s="59"/>
      <c r="R893" s="59"/>
      <c r="S893" s="59"/>
      <c r="T893" s="59"/>
      <c r="U893" s="59"/>
      <c r="V893" s="59"/>
      <c r="W893" s="59"/>
      <c r="X893" s="59"/>
      <c r="Y893" s="59"/>
      <c r="Z893" s="59"/>
    </row>
    <row r="894" spans="1:26" x14ac:dyDescent="0.2">
      <c r="A894" s="38"/>
      <c r="B894" s="38"/>
      <c r="C894" s="59"/>
      <c r="D894" s="59"/>
      <c r="E894" s="60"/>
      <c r="F894" s="60"/>
      <c r="G894" s="70"/>
      <c r="H894" s="38"/>
      <c r="I894" s="59"/>
      <c r="J894" s="59"/>
      <c r="K894" s="59"/>
      <c r="L894" s="59"/>
      <c r="M894" s="59"/>
      <c r="N894" s="59"/>
      <c r="O894" s="59"/>
      <c r="P894" s="59"/>
      <c r="Q894" s="59"/>
      <c r="R894" s="59"/>
      <c r="S894" s="59"/>
      <c r="T894" s="59"/>
      <c r="U894" s="59"/>
      <c r="V894" s="59"/>
      <c r="W894" s="59"/>
      <c r="X894" s="59"/>
      <c r="Y894" s="59"/>
      <c r="Z894" s="59"/>
    </row>
    <row r="895" spans="1:26" x14ac:dyDescent="0.2">
      <c r="A895" s="38"/>
      <c r="B895" s="38"/>
      <c r="C895" s="59"/>
      <c r="D895" s="59"/>
      <c r="E895" s="60"/>
      <c r="F895" s="60"/>
      <c r="G895" s="70"/>
      <c r="H895" s="38"/>
      <c r="I895" s="59"/>
      <c r="J895" s="59"/>
      <c r="K895" s="59"/>
      <c r="L895" s="59"/>
      <c r="M895" s="59"/>
      <c r="N895" s="59"/>
      <c r="O895" s="59"/>
      <c r="P895" s="59"/>
      <c r="Q895" s="59"/>
      <c r="R895" s="59"/>
      <c r="S895" s="59"/>
      <c r="T895" s="59"/>
      <c r="U895" s="59"/>
      <c r="V895" s="59"/>
      <c r="W895" s="59"/>
      <c r="X895" s="59"/>
      <c r="Y895" s="59"/>
      <c r="Z895" s="59"/>
    </row>
    <row r="896" spans="1:26" x14ac:dyDescent="0.2">
      <c r="A896" s="38"/>
      <c r="B896" s="38"/>
      <c r="C896" s="59"/>
      <c r="D896" s="59"/>
      <c r="E896" s="60"/>
      <c r="F896" s="60"/>
      <c r="G896" s="70"/>
      <c r="H896" s="38"/>
      <c r="I896" s="59"/>
      <c r="J896" s="59"/>
      <c r="K896" s="59"/>
      <c r="L896" s="59"/>
      <c r="M896" s="59"/>
      <c r="N896" s="59"/>
      <c r="O896" s="59"/>
      <c r="P896" s="59"/>
      <c r="Q896" s="59"/>
      <c r="R896" s="59"/>
      <c r="S896" s="59"/>
      <c r="T896" s="59"/>
      <c r="U896" s="59"/>
      <c r="V896" s="59"/>
      <c r="W896" s="59"/>
      <c r="X896" s="59"/>
      <c r="Y896" s="59"/>
      <c r="Z896" s="59"/>
    </row>
    <row r="897" spans="1:26" x14ac:dyDescent="0.2">
      <c r="A897" s="38"/>
      <c r="B897" s="38"/>
      <c r="C897" s="59"/>
      <c r="D897" s="59"/>
      <c r="E897" s="60"/>
      <c r="F897" s="60"/>
      <c r="G897" s="70"/>
      <c r="H897" s="38"/>
      <c r="I897" s="59"/>
      <c r="J897" s="59"/>
      <c r="K897" s="59"/>
      <c r="L897" s="59"/>
      <c r="M897" s="59"/>
      <c r="N897" s="59"/>
      <c r="O897" s="59"/>
      <c r="P897" s="59"/>
      <c r="Q897" s="59"/>
      <c r="R897" s="59"/>
      <c r="S897" s="59"/>
      <c r="T897" s="59"/>
      <c r="U897" s="59"/>
      <c r="V897" s="59"/>
      <c r="W897" s="59"/>
      <c r="X897" s="59"/>
      <c r="Y897" s="59"/>
      <c r="Z897" s="59"/>
    </row>
    <row r="898" spans="1:26" x14ac:dyDescent="0.2">
      <c r="A898" s="38"/>
      <c r="B898" s="38"/>
      <c r="C898" s="59"/>
      <c r="D898" s="59"/>
      <c r="E898" s="60"/>
      <c r="F898" s="60"/>
      <c r="G898" s="70"/>
      <c r="H898" s="38"/>
      <c r="I898" s="59"/>
      <c r="J898" s="59"/>
      <c r="K898" s="59"/>
      <c r="L898" s="59"/>
      <c r="M898" s="59"/>
      <c r="N898" s="59"/>
      <c r="O898" s="59"/>
      <c r="P898" s="59"/>
      <c r="Q898" s="59"/>
      <c r="R898" s="59"/>
      <c r="S898" s="59"/>
      <c r="T898" s="59"/>
      <c r="U898" s="59"/>
      <c r="V898" s="59"/>
      <c r="W898" s="59"/>
      <c r="X898" s="59"/>
      <c r="Y898" s="59"/>
      <c r="Z898" s="59"/>
    </row>
    <row r="899" spans="1:26" x14ac:dyDescent="0.2">
      <c r="A899" s="38"/>
      <c r="B899" s="38"/>
      <c r="C899" s="59"/>
      <c r="D899" s="59"/>
      <c r="E899" s="60"/>
      <c r="F899" s="60"/>
      <c r="G899" s="70"/>
      <c r="H899" s="38"/>
      <c r="I899" s="59"/>
      <c r="J899" s="59"/>
      <c r="K899" s="59"/>
      <c r="L899" s="59"/>
      <c r="M899" s="59"/>
      <c r="N899" s="59"/>
      <c r="O899" s="59"/>
      <c r="P899" s="59"/>
      <c r="Q899" s="59"/>
      <c r="R899" s="59"/>
      <c r="S899" s="59"/>
      <c r="T899" s="59"/>
      <c r="U899" s="59"/>
      <c r="V899" s="59"/>
      <c r="W899" s="59"/>
      <c r="X899" s="59"/>
      <c r="Y899" s="59"/>
      <c r="Z899" s="59"/>
    </row>
    <row r="900" spans="1:26" x14ac:dyDescent="0.2">
      <c r="A900" s="38"/>
      <c r="B900" s="38"/>
      <c r="C900" s="59"/>
      <c r="D900" s="59"/>
      <c r="E900" s="60"/>
      <c r="F900" s="60"/>
      <c r="G900" s="70"/>
      <c r="H900" s="38"/>
      <c r="I900" s="59"/>
      <c r="J900" s="59"/>
      <c r="K900" s="59"/>
      <c r="L900" s="59"/>
      <c r="M900" s="59"/>
      <c r="N900" s="59"/>
      <c r="O900" s="59"/>
      <c r="P900" s="59"/>
      <c r="Q900" s="59"/>
      <c r="R900" s="59"/>
      <c r="S900" s="59"/>
      <c r="T900" s="59"/>
      <c r="U900" s="59"/>
      <c r="V900" s="59"/>
      <c r="W900" s="59"/>
      <c r="X900" s="59"/>
      <c r="Y900" s="59"/>
      <c r="Z900" s="59"/>
    </row>
    <row r="901" spans="1:26" x14ac:dyDescent="0.2">
      <c r="A901" s="38"/>
      <c r="B901" s="38"/>
      <c r="C901" s="59"/>
      <c r="D901" s="59"/>
      <c r="E901" s="60"/>
      <c r="F901" s="60"/>
      <c r="G901" s="70"/>
      <c r="H901" s="38"/>
      <c r="I901" s="59"/>
      <c r="J901" s="59"/>
      <c r="K901" s="59"/>
      <c r="L901" s="59"/>
      <c r="M901" s="59"/>
      <c r="N901" s="59"/>
      <c r="O901" s="59"/>
      <c r="P901" s="59"/>
      <c r="Q901" s="59"/>
      <c r="R901" s="59"/>
      <c r="S901" s="59"/>
      <c r="T901" s="59"/>
      <c r="U901" s="59"/>
      <c r="V901" s="59"/>
      <c r="W901" s="59"/>
      <c r="X901" s="59"/>
      <c r="Y901" s="59"/>
      <c r="Z901" s="59"/>
    </row>
    <row r="902" spans="1:26" x14ac:dyDescent="0.2">
      <c r="A902" s="38"/>
      <c r="B902" s="38"/>
      <c r="C902" s="59"/>
      <c r="D902" s="59"/>
      <c r="E902" s="60"/>
      <c r="F902" s="60"/>
      <c r="G902" s="70"/>
      <c r="H902" s="38"/>
      <c r="I902" s="59"/>
      <c r="J902" s="59"/>
      <c r="K902" s="59"/>
      <c r="L902" s="59"/>
      <c r="M902" s="59"/>
      <c r="N902" s="59"/>
      <c r="O902" s="59"/>
      <c r="P902" s="59"/>
      <c r="Q902" s="59"/>
      <c r="R902" s="59"/>
      <c r="S902" s="59"/>
      <c r="T902" s="59"/>
      <c r="U902" s="59"/>
      <c r="V902" s="59"/>
      <c r="W902" s="59"/>
      <c r="X902" s="59"/>
      <c r="Y902" s="59"/>
      <c r="Z902" s="59"/>
    </row>
    <row r="903" spans="1:26" x14ac:dyDescent="0.2">
      <c r="A903" s="38"/>
      <c r="B903" s="38"/>
      <c r="C903" s="59"/>
      <c r="D903" s="59"/>
      <c r="E903" s="60"/>
      <c r="F903" s="60"/>
      <c r="G903" s="70"/>
      <c r="H903" s="38"/>
      <c r="I903" s="59"/>
      <c r="J903" s="59"/>
      <c r="K903" s="59"/>
      <c r="L903" s="59"/>
      <c r="M903" s="59"/>
      <c r="N903" s="59"/>
      <c r="O903" s="59"/>
      <c r="P903" s="59"/>
      <c r="Q903" s="59"/>
      <c r="R903" s="59"/>
      <c r="S903" s="59"/>
      <c r="T903" s="59"/>
      <c r="U903" s="59"/>
      <c r="V903" s="59"/>
      <c r="W903" s="59"/>
      <c r="X903" s="59"/>
      <c r="Y903" s="59"/>
      <c r="Z903" s="59"/>
    </row>
    <row r="904" spans="1:26" x14ac:dyDescent="0.2">
      <c r="A904" s="38"/>
      <c r="B904" s="38"/>
      <c r="C904" s="59"/>
      <c r="D904" s="59"/>
      <c r="E904" s="60"/>
      <c r="F904" s="60"/>
      <c r="G904" s="70"/>
      <c r="H904" s="38"/>
      <c r="I904" s="59"/>
      <c r="J904" s="59"/>
      <c r="K904" s="59"/>
      <c r="L904" s="59"/>
      <c r="M904" s="59"/>
      <c r="N904" s="59"/>
      <c r="O904" s="59"/>
      <c r="P904" s="59"/>
      <c r="Q904" s="59"/>
      <c r="R904" s="59"/>
      <c r="S904" s="59"/>
      <c r="T904" s="59"/>
      <c r="U904" s="59"/>
      <c r="V904" s="59"/>
      <c r="W904" s="59"/>
      <c r="X904" s="59"/>
      <c r="Y904" s="59"/>
      <c r="Z904" s="59"/>
    </row>
    <row r="905" spans="1:26" x14ac:dyDescent="0.2">
      <c r="A905" s="38"/>
      <c r="B905" s="38"/>
      <c r="C905" s="59"/>
      <c r="D905" s="59"/>
      <c r="E905" s="60"/>
      <c r="F905" s="60"/>
      <c r="G905" s="70"/>
      <c r="H905" s="38"/>
      <c r="I905" s="59"/>
      <c r="J905" s="59"/>
      <c r="K905" s="59"/>
      <c r="L905" s="59"/>
      <c r="M905" s="59"/>
      <c r="N905" s="59"/>
      <c r="O905" s="59"/>
      <c r="P905" s="59"/>
      <c r="Q905" s="59"/>
      <c r="R905" s="59"/>
      <c r="S905" s="59"/>
      <c r="T905" s="59"/>
      <c r="U905" s="59"/>
      <c r="V905" s="59"/>
      <c r="W905" s="59"/>
      <c r="X905" s="59"/>
      <c r="Y905" s="59"/>
      <c r="Z905" s="59"/>
    </row>
    <row r="906" spans="1:26" x14ac:dyDescent="0.2">
      <c r="A906" s="38"/>
      <c r="B906" s="38"/>
      <c r="C906" s="59"/>
      <c r="D906" s="59"/>
      <c r="E906" s="60"/>
      <c r="F906" s="60"/>
      <c r="G906" s="70"/>
      <c r="H906" s="38"/>
      <c r="I906" s="59"/>
      <c r="J906" s="59"/>
      <c r="K906" s="59"/>
      <c r="L906" s="59"/>
      <c r="M906" s="59"/>
      <c r="N906" s="59"/>
      <c r="O906" s="59"/>
      <c r="P906" s="59"/>
      <c r="Q906" s="59"/>
      <c r="R906" s="59"/>
      <c r="S906" s="59"/>
      <c r="T906" s="59"/>
      <c r="U906" s="59"/>
      <c r="V906" s="59"/>
      <c r="W906" s="59"/>
      <c r="X906" s="59"/>
      <c r="Y906" s="59"/>
      <c r="Z906" s="59"/>
    </row>
    <row r="907" spans="1:26" x14ac:dyDescent="0.2">
      <c r="A907" s="38"/>
      <c r="B907" s="38"/>
      <c r="C907" s="59"/>
      <c r="D907" s="59"/>
      <c r="E907" s="60"/>
      <c r="F907" s="60"/>
      <c r="G907" s="70"/>
      <c r="H907" s="38"/>
      <c r="I907" s="59"/>
      <c r="J907" s="59"/>
      <c r="K907" s="59"/>
      <c r="L907" s="59"/>
      <c r="M907" s="59"/>
      <c r="N907" s="59"/>
      <c r="O907" s="59"/>
      <c r="P907" s="59"/>
      <c r="Q907" s="59"/>
      <c r="R907" s="59"/>
      <c r="S907" s="59"/>
      <c r="T907" s="59"/>
      <c r="U907" s="59"/>
      <c r="V907" s="59"/>
      <c r="W907" s="59"/>
      <c r="X907" s="59"/>
      <c r="Y907" s="59"/>
      <c r="Z907" s="59"/>
    </row>
    <row r="908" spans="1:26" x14ac:dyDescent="0.2">
      <c r="A908" s="38"/>
      <c r="B908" s="38"/>
      <c r="C908" s="59"/>
      <c r="D908" s="59"/>
      <c r="E908" s="60"/>
      <c r="F908" s="60"/>
      <c r="G908" s="70"/>
      <c r="H908" s="38"/>
      <c r="I908" s="59"/>
      <c r="J908" s="59"/>
      <c r="K908" s="59"/>
      <c r="L908" s="59"/>
      <c r="M908" s="59"/>
      <c r="N908" s="59"/>
      <c r="O908" s="59"/>
      <c r="P908" s="59"/>
      <c r="Q908" s="59"/>
      <c r="R908" s="59"/>
      <c r="S908" s="59"/>
      <c r="T908" s="59"/>
      <c r="U908" s="59"/>
      <c r="V908" s="59"/>
      <c r="W908" s="59"/>
      <c r="X908" s="59"/>
      <c r="Y908" s="59"/>
      <c r="Z908" s="59"/>
    </row>
    <row r="909" spans="1:26" x14ac:dyDescent="0.2">
      <c r="A909" s="38"/>
      <c r="B909" s="38"/>
      <c r="C909" s="59"/>
      <c r="D909" s="59"/>
      <c r="E909" s="60"/>
      <c r="F909" s="60"/>
      <c r="G909" s="70"/>
      <c r="H909" s="38"/>
      <c r="I909" s="59"/>
      <c r="J909" s="59"/>
      <c r="K909" s="59"/>
      <c r="L909" s="59"/>
      <c r="M909" s="59"/>
      <c r="N909" s="59"/>
      <c r="O909" s="59"/>
      <c r="P909" s="59"/>
      <c r="Q909" s="59"/>
      <c r="R909" s="59"/>
      <c r="S909" s="59"/>
      <c r="T909" s="59"/>
      <c r="U909" s="59"/>
      <c r="V909" s="59"/>
      <c r="W909" s="59"/>
      <c r="X909" s="59"/>
      <c r="Y909" s="59"/>
      <c r="Z909" s="59"/>
    </row>
    <row r="910" spans="1:26" x14ac:dyDescent="0.2">
      <c r="A910" s="38"/>
      <c r="B910" s="38"/>
      <c r="C910" s="59"/>
      <c r="D910" s="59"/>
      <c r="E910" s="60"/>
      <c r="F910" s="60"/>
      <c r="G910" s="70"/>
      <c r="H910" s="38"/>
      <c r="I910" s="59"/>
      <c r="J910" s="59"/>
      <c r="K910" s="59"/>
      <c r="L910" s="59"/>
      <c r="M910" s="59"/>
      <c r="N910" s="59"/>
      <c r="O910" s="59"/>
      <c r="P910" s="59"/>
      <c r="Q910" s="59"/>
      <c r="R910" s="59"/>
      <c r="S910" s="59"/>
      <c r="T910" s="59"/>
      <c r="U910" s="59"/>
      <c r="V910" s="59"/>
      <c r="W910" s="59"/>
      <c r="X910" s="59"/>
      <c r="Y910" s="59"/>
      <c r="Z910" s="59"/>
    </row>
    <row r="911" spans="1:26" x14ac:dyDescent="0.2">
      <c r="A911" s="38"/>
      <c r="B911" s="38"/>
      <c r="C911" s="59"/>
      <c r="D911" s="59"/>
      <c r="E911" s="60"/>
      <c r="F911" s="60"/>
      <c r="G911" s="70"/>
      <c r="H911" s="38"/>
      <c r="I911" s="59"/>
      <c r="J911" s="59"/>
      <c r="K911" s="59"/>
      <c r="L911" s="59"/>
      <c r="M911" s="59"/>
      <c r="N911" s="59"/>
      <c r="O911" s="59"/>
      <c r="P911" s="59"/>
      <c r="Q911" s="59"/>
      <c r="R911" s="59"/>
      <c r="S911" s="59"/>
      <c r="T911" s="59"/>
      <c r="U911" s="59"/>
      <c r="V911" s="59"/>
      <c r="W911" s="59"/>
      <c r="X911" s="59"/>
      <c r="Y911" s="59"/>
      <c r="Z911" s="59"/>
    </row>
    <row r="912" spans="1:26" x14ac:dyDescent="0.2">
      <c r="A912" s="38"/>
      <c r="B912" s="38"/>
      <c r="C912" s="59"/>
      <c r="D912" s="59"/>
      <c r="E912" s="60"/>
      <c r="F912" s="60"/>
      <c r="G912" s="70"/>
      <c r="H912" s="38"/>
      <c r="I912" s="59"/>
      <c r="J912" s="59"/>
      <c r="K912" s="59"/>
      <c r="L912" s="59"/>
      <c r="M912" s="59"/>
      <c r="N912" s="59"/>
      <c r="O912" s="59"/>
      <c r="P912" s="59"/>
      <c r="Q912" s="59"/>
      <c r="R912" s="59"/>
      <c r="S912" s="59"/>
      <c r="T912" s="59"/>
      <c r="U912" s="59"/>
      <c r="V912" s="59"/>
      <c r="W912" s="59"/>
      <c r="X912" s="59"/>
      <c r="Y912" s="59"/>
      <c r="Z912" s="59"/>
    </row>
    <row r="913" spans="1:26" x14ac:dyDescent="0.2">
      <c r="A913" s="38"/>
      <c r="B913" s="38"/>
      <c r="C913" s="59"/>
      <c r="D913" s="59"/>
      <c r="E913" s="60"/>
      <c r="F913" s="60"/>
      <c r="G913" s="70"/>
      <c r="H913" s="38"/>
      <c r="I913" s="59"/>
      <c r="J913" s="59"/>
      <c r="K913" s="59"/>
      <c r="L913" s="59"/>
      <c r="M913" s="59"/>
      <c r="N913" s="59"/>
      <c r="O913" s="59"/>
      <c r="P913" s="59"/>
      <c r="Q913" s="59"/>
      <c r="R913" s="59"/>
      <c r="S913" s="59"/>
      <c r="T913" s="59"/>
      <c r="U913" s="59"/>
      <c r="V913" s="59"/>
      <c r="W913" s="59"/>
      <c r="X913" s="59"/>
      <c r="Y913" s="59"/>
      <c r="Z913" s="59"/>
    </row>
    <row r="914" spans="1:26" x14ac:dyDescent="0.2">
      <c r="A914" s="38"/>
      <c r="B914" s="38"/>
      <c r="C914" s="59"/>
      <c r="D914" s="59"/>
      <c r="E914" s="60"/>
      <c r="F914" s="60"/>
      <c r="G914" s="70"/>
      <c r="H914" s="38"/>
      <c r="I914" s="59"/>
      <c r="J914" s="59"/>
      <c r="K914" s="59"/>
      <c r="L914" s="59"/>
      <c r="M914" s="59"/>
      <c r="N914" s="59"/>
      <c r="O914" s="59"/>
      <c r="P914" s="59"/>
      <c r="Q914" s="59"/>
      <c r="R914" s="59"/>
      <c r="S914" s="59"/>
      <c r="T914" s="59"/>
      <c r="U914" s="59"/>
      <c r="V914" s="59"/>
      <c r="W914" s="59"/>
      <c r="X914" s="59"/>
      <c r="Y914" s="59"/>
      <c r="Z914" s="59"/>
    </row>
    <row r="915" spans="1:26" x14ac:dyDescent="0.2">
      <c r="A915" s="38"/>
      <c r="B915" s="38"/>
      <c r="C915" s="59"/>
      <c r="D915" s="59"/>
      <c r="E915" s="60"/>
      <c r="F915" s="60"/>
      <c r="G915" s="70"/>
      <c r="H915" s="38"/>
      <c r="I915" s="59"/>
      <c r="J915" s="59"/>
      <c r="K915" s="59"/>
      <c r="L915" s="59"/>
      <c r="M915" s="59"/>
      <c r="N915" s="59"/>
      <c r="O915" s="59"/>
      <c r="P915" s="59"/>
      <c r="Q915" s="59"/>
      <c r="R915" s="59"/>
      <c r="S915" s="59"/>
      <c r="T915" s="59"/>
      <c r="U915" s="59"/>
      <c r="V915" s="59"/>
      <c r="W915" s="59"/>
      <c r="X915" s="59"/>
      <c r="Y915" s="59"/>
      <c r="Z915" s="59"/>
    </row>
    <row r="916" spans="1:26" x14ac:dyDescent="0.2">
      <c r="A916" s="38"/>
      <c r="B916" s="38"/>
      <c r="C916" s="59"/>
      <c r="D916" s="59"/>
      <c r="E916" s="60"/>
      <c r="F916" s="60"/>
      <c r="G916" s="70"/>
      <c r="H916" s="38"/>
      <c r="I916" s="59"/>
      <c r="J916" s="59"/>
      <c r="K916" s="59"/>
      <c r="L916" s="59"/>
      <c r="M916" s="59"/>
      <c r="N916" s="59"/>
      <c r="O916" s="59"/>
      <c r="P916" s="59"/>
      <c r="Q916" s="59"/>
      <c r="R916" s="59"/>
      <c r="S916" s="59"/>
      <c r="T916" s="59"/>
      <c r="U916" s="59"/>
      <c r="V916" s="59"/>
      <c r="W916" s="59"/>
      <c r="X916" s="59"/>
      <c r="Y916" s="59"/>
      <c r="Z916" s="59"/>
    </row>
    <row r="917" spans="1:26" x14ac:dyDescent="0.2">
      <c r="A917" s="38"/>
      <c r="B917" s="38"/>
      <c r="C917" s="59"/>
      <c r="D917" s="59"/>
      <c r="E917" s="60"/>
      <c r="F917" s="60"/>
      <c r="G917" s="70"/>
      <c r="H917" s="38"/>
      <c r="I917" s="59"/>
      <c r="J917" s="59"/>
      <c r="K917" s="59"/>
      <c r="L917" s="59"/>
      <c r="M917" s="59"/>
      <c r="N917" s="59"/>
      <c r="O917" s="59"/>
      <c r="P917" s="59"/>
      <c r="Q917" s="59"/>
      <c r="R917" s="59"/>
      <c r="S917" s="59"/>
      <c r="T917" s="59"/>
      <c r="U917" s="59"/>
      <c r="V917" s="59"/>
      <c r="W917" s="59"/>
      <c r="X917" s="59"/>
      <c r="Y917" s="59"/>
      <c r="Z917" s="59"/>
    </row>
    <row r="918" spans="1:26" x14ac:dyDescent="0.2">
      <c r="A918" s="38"/>
      <c r="B918" s="38"/>
      <c r="C918" s="59"/>
      <c r="D918" s="59"/>
      <c r="E918" s="60"/>
      <c r="F918" s="60"/>
      <c r="G918" s="70"/>
      <c r="H918" s="38"/>
      <c r="I918" s="59"/>
      <c r="J918" s="59"/>
      <c r="K918" s="59"/>
      <c r="L918" s="59"/>
      <c r="M918" s="59"/>
      <c r="N918" s="59"/>
      <c r="O918" s="59"/>
      <c r="P918" s="59"/>
      <c r="Q918" s="59"/>
      <c r="R918" s="59"/>
      <c r="S918" s="59"/>
      <c r="T918" s="59"/>
      <c r="U918" s="59"/>
      <c r="V918" s="59"/>
      <c r="W918" s="59"/>
      <c r="X918" s="59"/>
      <c r="Y918" s="59"/>
      <c r="Z918" s="59"/>
    </row>
    <row r="919" spans="1:26" x14ac:dyDescent="0.2">
      <c r="A919" s="38"/>
      <c r="B919" s="38"/>
      <c r="C919" s="59"/>
      <c r="D919" s="59"/>
      <c r="E919" s="60"/>
      <c r="F919" s="60"/>
      <c r="G919" s="70"/>
      <c r="H919" s="38"/>
      <c r="I919" s="59"/>
      <c r="J919" s="59"/>
      <c r="K919" s="59"/>
      <c r="L919" s="59"/>
      <c r="M919" s="59"/>
      <c r="N919" s="59"/>
      <c r="O919" s="59"/>
      <c r="P919" s="59"/>
      <c r="Q919" s="59"/>
      <c r="R919" s="59"/>
      <c r="S919" s="59"/>
      <c r="T919" s="59"/>
      <c r="U919" s="59"/>
      <c r="V919" s="59"/>
      <c r="W919" s="59"/>
      <c r="X919" s="59"/>
      <c r="Y919" s="59"/>
      <c r="Z919" s="59"/>
    </row>
    <row r="920" spans="1:26" x14ac:dyDescent="0.2">
      <c r="A920" s="38"/>
      <c r="B920" s="38"/>
      <c r="C920" s="59"/>
      <c r="D920" s="59"/>
      <c r="E920" s="60"/>
      <c r="F920" s="60"/>
      <c r="G920" s="70"/>
      <c r="H920" s="38"/>
      <c r="I920" s="59"/>
      <c r="J920" s="59"/>
      <c r="K920" s="59"/>
      <c r="L920" s="59"/>
      <c r="M920" s="59"/>
      <c r="N920" s="59"/>
      <c r="O920" s="59"/>
      <c r="P920" s="59"/>
      <c r="Q920" s="59"/>
      <c r="R920" s="59"/>
      <c r="S920" s="59"/>
      <c r="T920" s="59"/>
      <c r="U920" s="59"/>
      <c r="V920" s="59"/>
      <c r="W920" s="59"/>
      <c r="X920" s="59"/>
      <c r="Y920" s="59"/>
      <c r="Z920" s="59"/>
    </row>
    <row r="921" spans="1:26" x14ac:dyDescent="0.2">
      <c r="A921" s="38"/>
      <c r="B921" s="38"/>
      <c r="C921" s="59"/>
      <c r="D921" s="59"/>
      <c r="E921" s="60"/>
      <c r="F921" s="60"/>
      <c r="G921" s="70"/>
      <c r="H921" s="38"/>
      <c r="I921" s="59"/>
      <c r="J921" s="59"/>
      <c r="K921" s="59"/>
      <c r="L921" s="59"/>
      <c r="M921" s="59"/>
      <c r="N921" s="59"/>
      <c r="O921" s="59"/>
      <c r="P921" s="59"/>
      <c r="Q921" s="59"/>
      <c r="R921" s="59"/>
      <c r="S921" s="59"/>
      <c r="T921" s="59"/>
      <c r="U921" s="59"/>
      <c r="V921" s="59"/>
      <c r="W921" s="59"/>
      <c r="X921" s="59"/>
      <c r="Y921" s="59"/>
      <c r="Z921" s="59"/>
    </row>
    <row r="922" spans="1:26" x14ac:dyDescent="0.2">
      <c r="A922" s="38"/>
      <c r="B922" s="38"/>
      <c r="C922" s="59"/>
      <c r="D922" s="59"/>
      <c r="E922" s="60"/>
      <c r="F922" s="60"/>
      <c r="G922" s="70"/>
      <c r="H922" s="38"/>
      <c r="I922" s="59"/>
      <c r="J922" s="59"/>
      <c r="K922" s="59"/>
      <c r="L922" s="59"/>
      <c r="M922" s="59"/>
      <c r="N922" s="59"/>
      <c r="O922" s="59"/>
      <c r="P922" s="59"/>
      <c r="Q922" s="59"/>
      <c r="R922" s="59"/>
      <c r="S922" s="59"/>
      <c r="T922" s="59"/>
      <c r="U922" s="59"/>
      <c r="V922" s="59"/>
      <c r="W922" s="59"/>
      <c r="X922" s="59"/>
      <c r="Y922" s="59"/>
      <c r="Z922" s="59"/>
    </row>
    <row r="923" spans="1:26" x14ac:dyDescent="0.2">
      <c r="A923" s="38"/>
      <c r="B923" s="38"/>
      <c r="C923" s="59"/>
      <c r="D923" s="59"/>
      <c r="E923" s="60"/>
      <c r="F923" s="60"/>
      <c r="G923" s="70"/>
      <c r="H923" s="38"/>
      <c r="I923" s="59"/>
      <c r="J923" s="59"/>
      <c r="K923" s="59"/>
      <c r="L923" s="59"/>
      <c r="M923" s="59"/>
      <c r="N923" s="59"/>
      <c r="O923" s="59"/>
      <c r="P923" s="59"/>
      <c r="Q923" s="59"/>
      <c r="R923" s="59"/>
      <c r="S923" s="59"/>
      <c r="T923" s="59"/>
      <c r="U923" s="59"/>
      <c r="V923" s="59"/>
      <c r="W923" s="59"/>
      <c r="X923" s="59"/>
      <c r="Y923" s="59"/>
      <c r="Z923" s="59"/>
    </row>
    <row r="924" spans="1:26" x14ac:dyDescent="0.2">
      <c r="A924" s="38"/>
      <c r="B924" s="38"/>
      <c r="C924" s="59"/>
      <c r="D924" s="59"/>
      <c r="E924" s="60"/>
      <c r="F924" s="60"/>
      <c r="G924" s="70"/>
      <c r="H924" s="38"/>
      <c r="I924" s="59"/>
      <c r="J924" s="59"/>
      <c r="K924" s="59"/>
      <c r="L924" s="59"/>
      <c r="M924" s="59"/>
      <c r="N924" s="59"/>
      <c r="O924" s="59"/>
      <c r="P924" s="59"/>
      <c r="Q924" s="59"/>
      <c r="R924" s="59"/>
      <c r="S924" s="59"/>
      <c r="T924" s="59"/>
      <c r="U924" s="59"/>
      <c r="V924" s="59"/>
      <c r="W924" s="59"/>
      <c r="X924" s="59"/>
      <c r="Y924" s="59"/>
      <c r="Z924" s="59"/>
    </row>
    <row r="925" spans="1:26" x14ac:dyDescent="0.2">
      <c r="A925" s="38"/>
      <c r="B925" s="38"/>
      <c r="C925" s="59"/>
      <c r="D925" s="59"/>
      <c r="E925" s="60"/>
      <c r="F925" s="60"/>
      <c r="G925" s="70"/>
      <c r="H925" s="38"/>
      <c r="I925" s="59"/>
      <c r="J925" s="59"/>
      <c r="K925" s="59"/>
      <c r="L925" s="59"/>
      <c r="M925" s="59"/>
      <c r="N925" s="59"/>
      <c r="O925" s="59"/>
      <c r="P925" s="59"/>
      <c r="Q925" s="59"/>
      <c r="R925" s="59"/>
      <c r="S925" s="59"/>
      <c r="T925" s="59"/>
      <c r="U925" s="59"/>
      <c r="V925" s="59"/>
      <c r="W925" s="59"/>
      <c r="X925" s="59"/>
      <c r="Y925" s="59"/>
      <c r="Z925" s="59"/>
    </row>
    <row r="926" spans="1:26" x14ac:dyDescent="0.2">
      <c r="A926" s="38"/>
      <c r="B926" s="38"/>
      <c r="C926" s="59"/>
      <c r="D926" s="59"/>
      <c r="E926" s="60"/>
      <c r="F926" s="60"/>
      <c r="G926" s="70"/>
      <c r="H926" s="38"/>
      <c r="I926" s="59"/>
      <c r="J926" s="59"/>
      <c r="K926" s="59"/>
      <c r="L926" s="59"/>
      <c r="M926" s="59"/>
      <c r="N926" s="59"/>
      <c r="O926" s="59"/>
      <c r="P926" s="59"/>
      <c r="Q926" s="59"/>
      <c r="R926" s="59"/>
      <c r="S926" s="59"/>
      <c r="T926" s="59"/>
      <c r="U926" s="59"/>
      <c r="V926" s="59"/>
      <c r="W926" s="59"/>
      <c r="X926" s="59"/>
      <c r="Y926" s="59"/>
      <c r="Z926" s="59"/>
    </row>
    <row r="927" spans="1:26" x14ac:dyDescent="0.2">
      <c r="A927" s="38"/>
      <c r="B927" s="38"/>
      <c r="C927" s="59"/>
      <c r="D927" s="59"/>
      <c r="E927" s="60"/>
      <c r="F927" s="60"/>
      <c r="G927" s="70"/>
      <c r="H927" s="38"/>
      <c r="I927" s="59"/>
      <c r="J927" s="59"/>
      <c r="K927" s="59"/>
      <c r="L927" s="59"/>
      <c r="M927" s="59"/>
      <c r="N927" s="59"/>
      <c r="O927" s="59"/>
      <c r="P927" s="59"/>
      <c r="Q927" s="59"/>
      <c r="R927" s="59"/>
      <c r="S927" s="59"/>
      <c r="T927" s="59"/>
      <c r="U927" s="59"/>
      <c r="V927" s="59"/>
      <c r="W927" s="59"/>
      <c r="X927" s="59"/>
      <c r="Y927" s="59"/>
      <c r="Z927" s="59"/>
    </row>
    <row r="928" spans="1:26" x14ac:dyDescent="0.2">
      <c r="A928" s="38"/>
      <c r="B928" s="38"/>
      <c r="C928" s="59"/>
      <c r="D928" s="59"/>
      <c r="E928" s="60"/>
      <c r="F928" s="60"/>
      <c r="G928" s="70"/>
      <c r="H928" s="38"/>
      <c r="I928" s="59"/>
      <c r="J928" s="59"/>
      <c r="K928" s="59"/>
      <c r="L928" s="59"/>
      <c r="M928" s="59"/>
      <c r="N928" s="59"/>
      <c r="O928" s="59"/>
      <c r="P928" s="59"/>
      <c r="Q928" s="59"/>
      <c r="R928" s="59"/>
      <c r="S928" s="59"/>
      <c r="T928" s="59"/>
      <c r="U928" s="59"/>
      <c r="V928" s="59"/>
      <c r="W928" s="59"/>
      <c r="X928" s="59"/>
      <c r="Y928" s="59"/>
      <c r="Z928" s="59"/>
    </row>
    <row r="929" spans="1:26" x14ac:dyDescent="0.2">
      <c r="A929" s="38"/>
      <c r="B929" s="38"/>
      <c r="C929" s="59"/>
      <c r="D929" s="59"/>
      <c r="E929" s="60"/>
      <c r="F929" s="60"/>
      <c r="G929" s="70"/>
      <c r="H929" s="38"/>
      <c r="I929" s="59"/>
      <c r="J929" s="59"/>
      <c r="K929" s="59"/>
      <c r="L929" s="59"/>
      <c r="M929" s="59"/>
      <c r="N929" s="59"/>
      <c r="O929" s="59"/>
      <c r="P929" s="59"/>
      <c r="Q929" s="59"/>
      <c r="R929" s="59"/>
      <c r="S929" s="59"/>
      <c r="T929" s="59"/>
      <c r="U929" s="59"/>
      <c r="V929" s="59"/>
      <c r="W929" s="59"/>
      <c r="X929" s="59"/>
      <c r="Y929" s="59"/>
      <c r="Z929" s="59"/>
    </row>
    <row r="930" spans="1:26" x14ac:dyDescent="0.2">
      <c r="A930" s="38"/>
      <c r="B930" s="38"/>
      <c r="C930" s="59"/>
      <c r="D930" s="59"/>
      <c r="E930" s="60"/>
      <c r="F930" s="60"/>
      <c r="G930" s="70"/>
      <c r="H930" s="38"/>
      <c r="I930" s="59"/>
      <c r="J930" s="59"/>
      <c r="K930" s="59"/>
      <c r="L930" s="59"/>
      <c r="M930" s="59"/>
      <c r="N930" s="59"/>
      <c r="O930" s="59"/>
      <c r="P930" s="59"/>
      <c r="Q930" s="59"/>
      <c r="R930" s="59"/>
      <c r="S930" s="59"/>
      <c r="T930" s="59"/>
      <c r="U930" s="59"/>
      <c r="V930" s="59"/>
      <c r="W930" s="59"/>
      <c r="X930" s="59"/>
      <c r="Y930" s="59"/>
      <c r="Z930" s="59"/>
    </row>
    <row r="931" spans="1:26" x14ac:dyDescent="0.2">
      <c r="A931" s="38"/>
      <c r="B931" s="38"/>
      <c r="C931" s="59"/>
      <c r="D931" s="59"/>
      <c r="E931" s="60"/>
      <c r="F931" s="60"/>
      <c r="G931" s="70"/>
      <c r="H931" s="38"/>
      <c r="I931" s="59"/>
      <c r="J931" s="59"/>
      <c r="K931" s="59"/>
      <c r="L931" s="59"/>
      <c r="M931" s="59"/>
      <c r="N931" s="59"/>
      <c r="O931" s="59"/>
      <c r="P931" s="59"/>
      <c r="Q931" s="59"/>
      <c r="R931" s="59"/>
      <c r="S931" s="59"/>
      <c r="T931" s="59"/>
      <c r="U931" s="59"/>
      <c r="V931" s="59"/>
      <c r="W931" s="59"/>
      <c r="X931" s="59"/>
      <c r="Y931" s="59"/>
      <c r="Z931" s="59"/>
    </row>
    <row r="932" spans="1:26" x14ac:dyDescent="0.2">
      <c r="A932" s="38"/>
      <c r="B932" s="38"/>
      <c r="C932" s="59"/>
      <c r="D932" s="59"/>
      <c r="E932" s="60"/>
      <c r="F932" s="60"/>
      <c r="G932" s="70"/>
      <c r="H932" s="38"/>
      <c r="I932" s="59"/>
      <c r="J932" s="59"/>
      <c r="K932" s="59"/>
      <c r="L932" s="59"/>
      <c r="M932" s="59"/>
      <c r="N932" s="59"/>
      <c r="O932" s="59"/>
      <c r="P932" s="59"/>
      <c r="Q932" s="59"/>
      <c r="R932" s="59"/>
      <c r="S932" s="59"/>
      <c r="T932" s="59"/>
      <c r="U932" s="59"/>
      <c r="V932" s="59"/>
      <c r="W932" s="59"/>
      <c r="X932" s="59"/>
      <c r="Y932" s="59"/>
      <c r="Z932" s="59"/>
    </row>
    <row r="933" spans="1:26" x14ac:dyDescent="0.2">
      <c r="A933" s="38"/>
      <c r="B933" s="38"/>
      <c r="C933" s="59"/>
      <c r="D933" s="59"/>
      <c r="E933" s="60"/>
      <c r="F933" s="60"/>
      <c r="G933" s="70"/>
      <c r="H933" s="38"/>
      <c r="I933" s="59"/>
      <c r="J933" s="59"/>
      <c r="K933" s="59"/>
      <c r="L933" s="59"/>
      <c r="M933" s="59"/>
      <c r="N933" s="59"/>
      <c r="O933" s="59"/>
      <c r="P933" s="59"/>
      <c r="Q933" s="59"/>
      <c r="R933" s="59"/>
      <c r="S933" s="59"/>
      <c r="T933" s="59"/>
      <c r="U933" s="59"/>
      <c r="V933" s="59"/>
      <c r="W933" s="59"/>
      <c r="X933" s="59"/>
      <c r="Y933" s="59"/>
      <c r="Z933" s="59"/>
    </row>
    <row r="934" spans="1:26" x14ac:dyDescent="0.2">
      <c r="A934" s="38"/>
      <c r="B934" s="38"/>
      <c r="C934" s="59"/>
      <c r="D934" s="59"/>
      <c r="E934" s="60"/>
      <c r="F934" s="60"/>
      <c r="G934" s="70"/>
      <c r="H934" s="38"/>
      <c r="I934" s="59"/>
      <c r="J934" s="59"/>
      <c r="K934" s="59"/>
      <c r="L934" s="59"/>
      <c r="M934" s="59"/>
      <c r="N934" s="59"/>
      <c r="O934" s="59"/>
      <c r="P934" s="59"/>
      <c r="Q934" s="59"/>
      <c r="R934" s="59"/>
      <c r="S934" s="59"/>
      <c r="T934" s="59"/>
      <c r="U934" s="59"/>
      <c r="V934" s="59"/>
      <c r="W934" s="59"/>
      <c r="X934" s="59"/>
      <c r="Y934" s="59"/>
      <c r="Z934" s="59"/>
    </row>
    <row r="935" spans="1:26" x14ac:dyDescent="0.2">
      <c r="A935" s="38"/>
      <c r="B935" s="38"/>
      <c r="C935" s="59"/>
      <c r="D935" s="59"/>
      <c r="E935" s="60"/>
      <c r="F935" s="60"/>
      <c r="G935" s="70"/>
      <c r="H935" s="38"/>
      <c r="I935" s="59"/>
      <c r="J935" s="59"/>
      <c r="K935" s="59"/>
      <c r="L935" s="59"/>
      <c r="M935" s="59"/>
      <c r="N935" s="59"/>
      <c r="O935" s="59"/>
      <c r="P935" s="59"/>
      <c r="Q935" s="59"/>
      <c r="R935" s="59"/>
      <c r="S935" s="59"/>
      <c r="T935" s="59"/>
      <c r="U935" s="59"/>
      <c r="V935" s="59"/>
      <c r="W935" s="59"/>
      <c r="X935" s="59"/>
      <c r="Y935" s="59"/>
      <c r="Z935" s="59"/>
    </row>
    <row r="936" spans="1:26" x14ac:dyDescent="0.2">
      <c r="A936" s="38"/>
      <c r="B936" s="38"/>
      <c r="C936" s="59"/>
      <c r="D936" s="59"/>
      <c r="E936" s="60"/>
      <c r="F936" s="60"/>
      <c r="G936" s="70"/>
      <c r="H936" s="38"/>
      <c r="I936" s="59"/>
      <c r="J936" s="59"/>
      <c r="K936" s="59"/>
      <c r="L936" s="59"/>
      <c r="M936" s="59"/>
      <c r="N936" s="59"/>
      <c r="O936" s="59"/>
      <c r="P936" s="59"/>
      <c r="Q936" s="59"/>
      <c r="R936" s="59"/>
      <c r="S936" s="59"/>
      <c r="T936" s="59"/>
      <c r="U936" s="59"/>
      <c r="V936" s="59"/>
      <c r="W936" s="59"/>
      <c r="X936" s="59"/>
      <c r="Y936" s="59"/>
      <c r="Z936" s="59"/>
    </row>
    <row r="937" spans="1:26" x14ac:dyDescent="0.2">
      <c r="A937" s="38"/>
      <c r="B937" s="38"/>
      <c r="C937" s="59"/>
      <c r="D937" s="59"/>
      <c r="E937" s="60"/>
      <c r="F937" s="60"/>
      <c r="G937" s="70"/>
      <c r="H937" s="38"/>
      <c r="I937" s="59"/>
      <c r="J937" s="59"/>
      <c r="K937" s="59"/>
      <c r="L937" s="59"/>
      <c r="M937" s="59"/>
      <c r="N937" s="59"/>
      <c r="O937" s="59"/>
      <c r="P937" s="59"/>
      <c r="Q937" s="59"/>
      <c r="R937" s="59"/>
      <c r="S937" s="59"/>
      <c r="T937" s="59"/>
      <c r="U937" s="59"/>
      <c r="V937" s="59"/>
      <c r="W937" s="59"/>
      <c r="X937" s="59"/>
      <c r="Y937" s="59"/>
      <c r="Z937" s="59"/>
    </row>
    <row r="938" spans="1:26" x14ac:dyDescent="0.2">
      <c r="A938" s="38"/>
      <c r="B938" s="38"/>
      <c r="C938" s="59"/>
      <c r="D938" s="59"/>
      <c r="E938" s="60"/>
      <c r="F938" s="60"/>
      <c r="G938" s="70"/>
      <c r="H938" s="38"/>
      <c r="I938" s="59"/>
      <c r="J938" s="59"/>
      <c r="K938" s="59"/>
      <c r="L938" s="59"/>
      <c r="M938" s="59"/>
      <c r="N938" s="59"/>
      <c r="O938" s="59"/>
      <c r="P938" s="59"/>
      <c r="Q938" s="59"/>
      <c r="R938" s="59"/>
      <c r="S938" s="59"/>
      <c r="T938" s="59"/>
      <c r="U938" s="59"/>
      <c r="V938" s="59"/>
      <c r="W938" s="59"/>
      <c r="X938" s="59"/>
      <c r="Y938" s="59"/>
      <c r="Z938" s="59"/>
    </row>
    <row r="939" spans="1:26" x14ac:dyDescent="0.2">
      <c r="A939" s="38"/>
      <c r="B939" s="38"/>
      <c r="C939" s="59"/>
      <c r="D939" s="59"/>
      <c r="E939" s="60"/>
      <c r="F939" s="60"/>
      <c r="G939" s="70"/>
      <c r="H939" s="38"/>
      <c r="I939" s="59"/>
      <c r="J939" s="59"/>
      <c r="K939" s="59"/>
      <c r="L939" s="59"/>
      <c r="M939" s="59"/>
      <c r="N939" s="59"/>
      <c r="O939" s="59"/>
      <c r="P939" s="59"/>
      <c r="Q939" s="59"/>
      <c r="R939" s="59"/>
      <c r="S939" s="59"/>
      <c r="T939" s="59"/>
      <c r="U939" s="59"/>
      <c r="V939" s="59"/>
      <c r="W939" s="59"/>
      <c r="X939" s="59"/>
      <c r="Y939" s="59"/>
      <c r="Z939" s="59"/>
    </row>
    <row r="940" spans="1:26" x14ac:dyDescent="0.2">
      <c r="A940" s="38"/>
      <c r="B940" s="38"/>
      <c r="C940" s="59"/>
      <c r="D940" s="59"/>
      <c r="E940" s="60"/>
      <c r="F940" s="60"/>
      <c r="G940" s="70"/>
      <c r="H940" s="38"/>
      <c r="I940" s="59"/>
      <c r="J940" s="59"/>
      <c r="K940" s="59"/>
      <c r="L940" s="59"/>
      <c r="M940" s="59"/>
      <c r="N940" s="59"/>
      <c r="O940" s="59"/>
      <c r="P940" s="59"/>
      <c r="Q940" s="59"/>
      <c r="R940" s="59"/>
      <c r="S940" s="59"/>
      <c r="T940" s="59"/>
      <c r="U940" s="59"/>
      <c r="V940" s="59"/>
      <c r="W940" s="59"/>
      <c r="X940" s="59"/>
      <c r="Y940" s="59"/>
      <c r="Z940" s="59"/>
    </row>
    <row r="941" spans="1:26" x14ac:dyDescent="0.2">
      <c r="A941" s="38"/>
      <c r="B941" s="38"/>
      <c r="C941" s="59"/>
      <c r="D941" s="59"/>
      <c r="E941" s="60"/>
      <c r="F941" s="60"/>
      <c r="G941" s="70"/>
      <c r="H941" s="38"/>
      <c r="I941" s="59"/>
      <c r="J941" s="59"/>
      <c r="K941" s="59"/>
      <c r="L941" s="59"/>
      <c r="M941" s="59"/>
      <c r="N941" s="59"/>
      <c r="O941" s="59"/>
      <c r="P941" s="59"/>
      <c r="Q941" s="59"/>
      <c r="R941" s="59"/>
      <c r="S941" s="59"/>
      <c r="T941" s="59"/>
      <c r="U941" s="59"/>
      <c r="V941" s="59"/>
      <c r="W941" s="59"/>
      <c r="X941" s="59"/>
      <c r="Y941" s="59"/>
      <c r="Z941" s="59"/>
    </row>
    <row r="942" spans="1:26" x14ac:dyDescent="0.2">
      <c r="A942" s="38"/>
      <c r="B942" s="38"/>
      <c r="C942" s="59"/>
      <c r="D942" s="59"/>
      <c r="E942" s="60"/>
      <c r="F942" s="60"/>
      <c r="G942" s="70"/>
      <c r="H942" s="38"/>
      <c r="I942" s="59"/>
      <c r="J942" s="59"/>
      <c r="K942" s="59"/>
      <c r="L942" s="59"/>
      <c r="M942" s="59"/>
      <c r="N942" s="59"/>
      <c r="O942" s="59"/>
      <c r="P942" s="59"/>
      <c r="Q942" s="59"/>
      <c r="R942" s="59"/>
      <c r="S942" s="59"/>
      <c r="T942" s="59"/>
      <c r="U942" s="59"/>
      <c r="V942" s="59"/>
      <c r="W942" s="59"/>
      <c r="X942" s="59"/>
      <c r="Y942" s="59"/>
      <c r="Z942" s="59"/>
    </row>
    <row r="943" spans="1:26" x14ac:dyDescent="0.2">
      <c r="A943" s="38"/>
      <c r="B943" s="38"/>
      <c r="C943" s="59"/>
      <c r="D943" s="59"/>
      <c r="E943" s="60"/>
      <c r="F943" s="60"/>
      <c r="G943" s="70"/>
      <c r="H943" s="38"/>
      <c r="I943" s="59"/>
      <c r="J943" s="59"/>
      <c r="K943" s="59"/>
      <c r="L943" s="59"/>
      <c r="M943" s="59"/>
      <c r="N943" s="59"/>
      <c r="O943" s="59"/>
      <c r="P943" s="59"/>
      <c r="Q943" s="59"/>
      <c r="R943" s="59"/>
      <c r="S943" s="59"/>
      <c r="T943" s="59"/>
      <c r="U943" s="59"/>
      <c r="V943" s="59"/>
      <c r="W943" s="59"/>
      <c r="X943" s="59"/>
      <c r="Y943" s="59"/>
      <c r="Z943" s="59"/>
    </row>
    <row r="944" spans="1:26" x14ac:dyDescent="0.2">
      <c r="A944" s="38"/>
      <c r="B944" s="38"/>
      <c r="C944" s="59"/>
      <c r="D944" s="59"/>
      <c r="E944" s="60"/>
      <c r="F944" s="60"/>
      <c r="G944" s="70"/>
      <c r="H944" s="38"/>
      <c r="I944" s="59"/>
      <c r="J944" s="59"/>
      <c r="K944" s="59"/>
      <c r="L944" s="59"/>
      <c r="M944" s="59"/>
      <c r="N944" s="59"/>
      <c r="O944" s="59"/>
      <c r="P944" s="59"/>
      <c r="Q944" s="59"/>
      <c r="R944" s="59"/>
      <c r="S944" s="59"/>
      <c r="T944" s="59"/>
      <c r="U944" s="59"/>
      <c r="V944" s="59"/>
      <c r="W944" s="59"/>
      <c r="X944" s="59"/>
      <c r="Y944" s="59"/>
      <c r="Z944" s="59"/>
    </row>
    <row r="945" spans="1:26" x14ac:dyDescent="0.2">
      <c r="A945" s="38"/>
      <c r="B945" s="38"/>
      <c r="C945" s="59"/>
      <c r="D945" s="59"/>
      <c r="E945" s="60"/>
      <c r="F945" s="60"/>
      <c r="G945" s="70"/>
      <c r="H945" s="38"/>
      <c r="I945" s="59"/>
      <c r="J945" s="59"/>
      <c r="K945" s="59"/>
      <c r="L945" s="59"/>
      <c r="M945" s="59"/>
      <c r="N945" s="59"/>
      <c r="O945" s="59"/>
      <c r="P945" s="59"/>
      <c r="Q945" s="59"/>
      <c r="R945" s="59"/>
      <c r="S945" s="59"/>
      <c r="T945" s="59"/>
      <c r="U945" s="59"/>
      <c r="V945" s="59"/>
      <c r="W945" s="59"/>
      <c r="X945" s="59"/>
      <c r="Y945" s="59"/>
      <c r="Z945" s="59"/>
    </row>
    <row r="946" spans="1:26" x14ac:dyDescent="0.2">
      <c r="A946" s="38"/>
      <c r="B946" s="38"/>
      <c r="C946" s="59"/>
      <c r="D946" s="59"/>
      <c r="E946" s="60"/>
      <c r="F946" s="60"/>
      <c r="G946" s="70"/>
      <c r="H946" s="38"/>
      <c r="I946" s="59"/>
      <c r="J946" s="59"/>
      <c r="K946" s="59"/>
      <c r="L946" s="59"/>
      <c r="M946" s="59"/>
      <c r="N946" s="59"/>
      <c r="O946" s="59"/>
      <c r="P946" s="59"/>
      <c r="Q946" s="59"/>
      <c r="R946" s="59"/>
      <c r="S946" s="59"/>
      <c r="T946" s="59"/>
      <c r="U946" s="59"/>
      <c r="V946" s="59"/>
      <c r="W946" s="59"/>
      <c r="X946" s="59"/>
      <c r="Y946" s="59"/>
      <c r="Z946" s="59"/>
    </row>
    <row r="947" spans="1:26" x14ac:dyDescent="0.2">
      <c r="A947" s="38"/>
      <c r="B947" s="38"/>
      <c r="C947" s="59"/>
      <c r="D947" s="59"/>
      <c r="E947" s="60"/>
      <c r="F947" s="60"/>
      <c r="G947" s="70"/>
      <c r="H947" s="38"/>
      <c r="I947" s="59"/>
      <c r="J947" s="59"/>
      <c r="K947" s="59"/>
      <c r="L947" s="59"/>
      <c r="M947" s="59"/>
      <c r="N947" s="59"/>
      <c r="O947" s="59"/>
      <c r="P947" s="59"/>
      <c r="Q947" s="59"/>
      <c r="R947" s="59"/>
      <c r="S947" s="59"/>
      <c r="T947" s="59"/>
      <c r="U947" s="59"/>
      <c r="V947" s="59"/>
      <c r="W947" s="59"/>
      <c r="X947" s="59"/>
      <c r="Y947" s="59"/>
      <c r="Z947" s="59"/>
    </row>
    <row r="948" spans="1:26" x14ac:dyDescent="0.2">
      <c r="A948" s="38"/>
      <c r="B948" s="38"/>
      <c r="C948" s="59"/>
      <c r="D948" s="59"/>
      <c r="E948" s="60"/>
      <c r="F948" s="60"/>
      <c r="G948" s="70"/>
      <c r="H948" s="38"/>
      <c r="I948" s="59"/>
      <c r="J948" s="59"/>
      <c r="K948" s="59"/>
      <c r="L948" s="59"/>
      <c r="M948" s="59"/>
      <c r="N948" s="59"/>
      <c r="O948" s="59"/>
      <c r="P948" s="59"/>
      <c r="Q948" s="59"/>
      <c r="R948" s="59"/>
      <c r="S948" s="59"/>
      <c r="T948" s="59"/>
      <c r="U948" s="59"/>
      <c r="V948" s="59"/>
      <c r="W948" s="59"/>
      <c r="X948" s="59"/>
      <c r="Y948" s="59"/>
      <c r="Z948" s="59"/>
    </row>
    <row r="949" spans="1:26" x14ac:dyDescent="0.2">
      <c r="A949" s="38"/>
      <c r="B949" s="38"/>
      <c r="C949" s="59"/>
      <c r="D949" s="59"/>
      <c r="E949" s="60"/>
      <c r="F949" s="60"/>
      <c r="G949" s="70"/>
      <c r="H949" s="38"/>
      <c r="I949" s="59"/>
      <c r="J949" s="59"/>
      <c r="K949" s="59"/>
      <c r="L949" s="59"/>
      <c r="M949" s="59"/>
      <c r="N949" s="59"/>
      <c r="O949" s="59"/>
      <c r="P949" s="59"/>
      <c r="Q949" s="59"/>
      <c r="R949" s="59"/>
      <c r="S949" s="59"/>
      <c r="T949" s="59"/>
      <c r="U949" s="59"/>
      <c r="V949" s="59"/>
      <c r="W949" s="59"/>
      <c r="X949" s="59"/>
      <c r="Y949" s="59"/>
      <c r="Z949" s="59"/>
    </row>
    <row r="950" spans="1:26" x14ac:dyDescent="0.2">
      <c r="A950" s="38"/>
      <c r="B950" s="38"/>
      <c r="C950" s="59"/>
      <c r="D950" s="59"/>
      <c r="E950" s="60"/>
      <c r="F950" s="60"/>
      <c r="G950" s="70"/>
      <c r="H950" s="38"/>
      <c r="I950" s="59"/>
      <c r="J950" s="59"/>
      <c r="K950" s="59"/>
      <c r="L950" s="59"/>
      <c r="M950" s="59"/>
      <c r="N950" s="59"/>
      <c r="O950" s="59"/>
      <c r="P950" s="59"/>
      <c r="Q950" s="59"/>
      <c r="R950" s="59"/>
      <c r="S950" s="59"/>
      <c r="T950" s="59"/>
      <c r="U950" s="59"/>
      <c r="V950" s="59"/>
      <c r="W950" s="59"/>
      <c r="X950" s="59"/>
      <c r="Y950" s="59"/>
      <c r="Z950" s="59"/>
    </row>
    <row r="951" spans="1:26" x14ac:dyDescent="0.2">
      <c r="A951" s="38"/>
      <c r="B951" s="38"/>
      <c r="C951" s="59"/>
      <c r="D951" s="59"/>
      <c r="E951" s="60"/>
      <c r="F951" s="60"/>
      <c r="G951" s="70"/>
      <c r="H951" s="38"/>
      <c r="I951" s="59"/>
      <c r="J951" s="59"/>
      <c r="K951" s="59"/>
      <c r="L951" s="59"/>
      <c r="M951" s="59"/>
      <c r="N951" s="59"/>
      <c r="O951" s="59"/>
      <c r="P951" s="59"/>
      <c r="Q951" s="59"/>
      <c r="R951" s="59"/>
      <c r="S951" s="59"/>
      <c r="T951" s="59"/>
      <c r="U951" s="59"/>
      <c r="V951" s="59"/>
      <c r="W951" s="59"/>
      <c r="X951" s="59"/>
      <c r="Y951" s="59"/>
      <c r="Z951" s="59"/>
    </row>
    <row r="952" spans="1:26" x14ac:dyDescent="0.2">
      <c r="A952" s="38"/>
      <c r="B952" s="38"/>
      <c r="C952" s="59"/>
      <c r="D952" s="59"/>
      <c r="E952" s="60"/>
      <c r="F952" s="60"/>
      <c r="G952" s="70"/>
      <c r="H952" s="38"/>
      <c r="I952" s="59"/>
      <c r="J952" s="59"/>
      <c r="K952" s="59"/>
      <c r="L952" s="59"/>
      <c r="M952" s="59"/>
      <c r="N952" s="59"/>
      <c r="O952" s="59"/>
      <c r="P952" s="59"/>
      <c r="Q952" s="59"/>
      <c r="R952" s="59"/>
      <c r="S952" s="59"/>
      <c r="T952" s="59"/>
      <c r="U952" s="59"/>
      <c r="V952" s="59"/>
      <c r="W952" s="59"/>
      <c r="X952" s="59"/>
      <c r="Y952" s="59"/>
      <c r="Z952" s="59"/>
    </row>
    <row r="953" spans="1:26" x14ac:dyDescent="0.2">
      <c r="A953" s="38"/>
      <c r="B953" s="38"/>
      <c r="C953" s="59"/>
      <c r="D953" s="59"/>
      <c r="E953" s="60"/>
      <c r="F953" s="60"/>
      <c r="G953" s="70"/>
      <c r="H953" s="38"/>
      <c r="I953" s="59"/>
      <c r="J953" s="59"/>
      <c r="K953" s="59"/>
      <c r="L953" s="59"/>
      <c r="M953" s="59"/>
      <c r="N953" s="59"/>
      <c r="O953" s="59"/>
      <c r="P953" s="59"/>
      <c r="Q953" s="59"/>
      <c r="R953" s="59"/>
      <c r="S953" s="59"/>
      <c r="T953" s="59"/>
      <c r="U953" s="59"/>
      <c r="V953" s="59"/>
      <c r="W953" s="59"/>
      <c r="X953" s="59"/>
      <c r="Y953" s="59"/>
      <c r="Z953" s="59"/>
    </row>
    <row r="954" spans="1:26" x14ac:dyDescent="0.2">
      <c r="A954" s="38"/>
      <c r="B954" s="38"/>
      <c r="C954" s="59"/>
      <c r="D954" s="59"/>
      <c r="E954" s="60"/>
      <c r="F954" s="60"/>
      <c r="G954" s="70"/>
      <c r="H954" s="38"/>
      <c r="I954" s="59"/>
      <c r="J954" s="59"/>
      <c r="K954" s="59"/>
      <c r="L954" s="59"/>
      <c r="M954" s="59"/>
      <c r="N954" s="59"/>
      <c r="O954" s="59"/>
      <c r="P954" s="59"/>
      <c r="Q954" s="59"/>
      <c r="R954" s="59"/>
      <c r="S954" s="59"/>
      <c r="T954" s="59"/>
      <c r="U954" s="59"/>
      <c r="V954" s="59"/>
      <c r="W954" s="59"/>
      <c r="X954" s="59"/>
      <c r="Y954" s="59"/>
      <c r="Z954" s="59"/>
    </row>
    <row r="955" spans="1:26" x14ac:dyDescent="0.2">
      <c r="A955" s="38"/>
      <c r="B955" s="38"/>
      <c r="C955" s="59"/>
      <c r="D955" s="59"/>
      <c r="E955" s="60"/>
      <c r="F955" s="60"/>
      <c r="G955" s="70"/>
      <c r="H955" s="38"/>
      <c r="I955" s="59"/>
      <c r="J955" s="59"/>
      <c r="K955" s="59"/>
      <c r="L955" s="59"/>
      <c r="M955" s="59"/>
      <c r="N955" s="59"/>
      <c r="O955" s="59"/>
      <c r="P955" s="59"/>
      <c r="Q955" s="59"/>
      <c r="R955" s="59"/>
      <c r="S955" s="59"/>
      <c r="T955" s="59"/>
      <c r="U955" s="59"/>
      <c r="V955" s="59"/>
      <c r="W955" s="59"/>
      <c r="X955" s="59"/>
      <c r="Y955" s="59"/>
      <c r="Z955" s="59"/>
    </row>
    <row r="956" spans="1:26" x14ac:dyDescent="0.2">
      <c r="A956" s="38"/>
      <c r="B956" s="38"/>
      <c r="C956" s="59"/>
      <c r="D956" s="59"/>
      <c r="E956" s="60"/>
      <c r="F956" s="60"/>
      <c r="G956" s="70"/>
      <c r="H956" s="38"/>
      <c r="I956" s="59"/>
      <c r="J956" s="59"/>
      <c r="K956" s="59"/>
      <c r="L956" s="59"/>
      <c r="M956" s="59"/>
      <c r="N956" s="59"/>
      <c r="O956" s="59"/>
      <c r="P956" s="59"/>
      <c r="Q956" s="59"/>
      <c r="R956" s="59"/>
      <c r="S956" s="59"/>
      <c r="T956" s="59"/>
      <c r="U956" s="59"/>
      <c r="V956" s="59"/>
      <c r="W956" s="59"/>
      <c r="X956" s="59"/>
      <c r="Y956" s="59"/>
      <c r="Z956" s="59"/>
    </row>
    <row r="957" spans="1:26" x14ac:dyDescent="0.2">
      <c r="A957" s="38"/>
      <c r="B957" s="38"/>
      <c r="C957" s="59"/>
      <c r="D957" s="59"/>
      <c r="E957" s="60"/>
      <c r="F957" s="60"/>
      <c r="G957" s="70"/>
      <c r="H957" s="38"/>
      <c r="I957" s="59"/>
      <c r="J957" s="59"/>
      <c r="K957" s="59"/>
      <c r="L957" s="59"/>
      <c r="M957" s="59"/>
      <c r="N957" s="59"/>
      <c r="O957" s="59"/>
      <c r="P957" s="59"/>
      <c r="Q957" s="59"/>
      <c r="R957" s="59"/>
      <c r="S957" s="59"/>
      <c r="T957" s="59"/>
      <c r="U957" s="59"/>
      <c r="V957" s="59"/>
      <c r="W957" s="59"/>
      <c r="X957" s="59"/>
      <c r="Y957" s="59"/>
      <c r="Z957" s="59"/>
    </row>
    <row r="958" spans="1:26" x14ac:dyDescent="0.2">
      <c r="A958" s="38"/>
      <c r="B958" s="38"/>
      <c r="C958" s="59"/>
      <c r="D958" s="59"/>
      <c r="E958" s="60"/>
      <c r="F958" s="60"/>
      <c r="G958" s="70"/>
      <c r="H958" s="38"/>
      <c r="I958" s="59"/>
      <c r="J958" s="59"/>
      <c r="K958" s="59"/>
      <c r="L958" s="59"/>
      <c r="M958" s="59"/>
      <c r="N958" s="59"/>
      <c r="O958" s="59"/>
      <c r="P958" s="59"/>
      <c r="Q958" s="59"/>
      <c r="R958" s="59"/>
      <c r="S958" s="59"/>
      <c r="T958" s="59"/>
      <c r="U958" s="59"/>
      <c r="V958" s="59"/>
      <c r="W958" s="59"/>
      <c r="X958" s="59"/>
      <c r="Y958" s="59"/>
      <c r="Z958" s="59"/>
    </row>
    <row r="959" spans="1:26" x14ac:dyDescent="0.2">
      <c r="A959" s="38"/>
      <c r="B959" s="38"/>
      <c r="C959" s="59"/>
      <c r="D959" s="59"/>
      <c r="E959" s="60"/>
      <c r="F959" s="60"/>
      <c r="G959" s="70"/>
      <c r="H959" s="38"/>
      <c r="I959" s="59"/>
      <c r="J959" s="59"/>
      <c r="K959" s="59"/>
      <c r="L959" s="59"/>
      <c r="M959" s="59"/>
      <c r="N959" s="59"/>
      <c r="O959" s="59"/>
      <c r="P959" s="59"/>
      <c r="Q959" s="59"/>
      <c r="R959" s="59"/>
      <c r="S959" s="59"/>
      <c r="T959" s="59"/>
      <c r="U959" s="59"/>
      <c r="V959" s="59"/>
      <c r="W959" s="59"/>
      <c r="X959" s="59"/>
      <c r="Y959" s="59"/>
      <c r="Z959" s="59"/>
    </row>
    <row r="960" spans="1:26" x14ac:dyDescent="0.2">
      <c r="A960" s="38"/>
      <c r="B960" s="38"/>
      <c r="C960" s="59"/>
      <c r="D960" s="59"/>
      <c r="E960" s="60"/>
      <c r="F960" s="60"/>
      <c r="G960" s="70"/>
      <c r="H960" s="38"/>
      <c r="I960" s="59"/>
      <c r="J960" s="59"/>
      <c r="K960" s="59"/>
      <c r="L960" s="59"/>
      <c r="M960" s="59"/>
      <c r="N960" s="59"/>
      <c r="O960" s="59"/>
      <c r="P960" s="59"/>
      <c r="Q960" s="59"/>
      <c r="R960" s="59"/>
      <c r="S960" s="59"/>
      <c r="T960" s="59"/>
      <c r="U960" s="59"/>
      <c r="V960" s="59"/>
      <c r="W960" s="59"/>
      <c r="X960" s="59"/>
      <c r="Y960" s="59"/>
      <c r="Z960" s="59"/>
    </row>
    <row r="961" spans="1:26" x14ac:dyDescent="0.2">
      <c r="A961" s="38"/>
      <c r="B961" s="38"/>
      <c r="C961" s="59"/>
      <c r="D961" s="59"/>
      <c r="E961" s="60"/>
      <c r="F961" s="60"/>
      <c r="G961" s="70"/>
      <c r="H961" s="38"/>
      <c r="I961" s="59"/>
      <c r="J961" s="59"/>
      <c r="K961" s="59"/>
      <c r="L961" s="59"/>
      <c r="M961" s="59"/>
      <c r="N961" s="59"/>
      <c r="O961" s="59"/>
      <c r="P961" s="59"/>
      <c r="Q961" s="59"/>
      <c r="R961" s="59"/>
      <c r="S961" s="59"/>
      <c r="T961" s="59"/>
      <c r="U961" s="59"/>
      <c r="V961" s="59"/>
      <c r="W961" s="59"/>
      <c r="X961" s="59"/>
      <c r="Y961" s="59"/>
      <c r="Z961" s="59"/>
    </row>
    <row r="962" spans="1:26" x14ac:dyDescent="0.2">
      <c r="A962" s="38"/>
      <c r="B962" s="38"/>
      <c r="C962" s="59"/>
      <c r="D962" s="59"/>
      <c r="E962" s="60"/>
      <c r="F962" s="60"/>
      <c r="G962" s="70"/>
      <c r="H962" s="38"/>
      <c r="I962" s="59"/>
      <c r="J962" s="59"/>
      <c r="K962" s="59"/>
      <c r="L962" s="59"/>
      <c r="M962" s="59"/>
      <c r="N962" s="59"/>
      <c r="O962" s="59"/>
      <c r="P962" s="59"/>
      <c r="Q962" s="59"/>
      <c r="R962" s="59"/>
      <c r="S962" s="59"/>
      <c r="T962" s="59"/>
      <c r="U962" s="59"/>
      <c r="V962" s="59"/>
      <c r="W962" s="59"/>
      <c r="X962" s="59"/>
      <c r="Y962" s="59"/>
      <c r="Z962" s="59"/>
    </row>
    <row r="963" spans="1:26" x14ac:dyDescent="0.2">
      <c r="A963" s="38"/>
      <c r="B963" s="38"/>
      <c r="C963" s="59"/>
      <c r="D963" s="59"/>
      <c r="E963" s="60"/>
      <c r="F963" s="60"/>
      <c r="G963" s="70"/>
      <c r="H963" s="38"/>
      <c r="I963" s="59"/>
      <c r="J963" s="59"/>
      <c r="K963" s="59"/>
      <c r="L963" s="59"/>
      <c r="M963" s="59"/>
      <c r="N963" s="59"/>
      <c r="O963" s="59"/>
      <c r="P963" s="59"/>
      <c r="Q963" s="59"/>
      <c r="R963" s="59"/>
      <c r="S963" s="59"/>
      <c r="T963" s="59"/>
      <c r="U963" s="59"/>
      <c r="V963" s="59"/>
      <c r="W963" s="59"/>
      <c r="X963" s="59"/>
      <c r="Y963" s="59"/>
      <c r="Z963" s="59"/>
    </row>
    <row r="964" spans="1:26" x14ac:dyDescent="0.2">
      <c r="A964" s="38"/>
      <c r="B964" s="38"/>
      <c r="C964" s="59"/>
      <c r="D964" s="59"/>
      <c r="E964" s="60"/>
      <c r="F964" s="60"/>
      <c r="G964" s="70"/>
      <c r="H964" s="38"/>
      <c r="I964" s="59"/>
      <c r="J964" s="59"/>
      <c r="K964" s="59"/>
      <c r="L964" s="59"/>
      <c r="M964" s="59"/>
      <c r="N964" s="59"/>
      <c r="O964" s="59"/>
      <c r="P964" s="59"/>
      <c r="Q964" s="59"/>
      <c r="R964" s="59"/>
      <c r="S964" s="59"/>
      <c r="T964" s="59"/>
      <c r="U964" s="59"/>
      <c r="V964" s="59"/>
      <c r="W964" s="59"/>
      <c r="X964" s="59"/>
      <c r="Y964" s="59"/>
      <c r="Z964" s="59"/>
    </row>
    <row r="965" spans="1:26" x14ac:dyDescent="0.2">
      <c r="A965" s="38"/>
      <c r="B965" s="38"/>
      <c r="C965" s="59"/>
      <c r="D965" s="59"/>
      <c r="E965" s="60"/>
      <c r="F965" s="60"/>
      <c r="G965" s="70"/>
      <c r="H965" s="38"/>
      <c r="I965" s="59"/>
      <c r="J965" s="59"/>
      <c r="K965" s="59"/>
      <c r="L965" s="59"/>
      <c r="M965" s="59"/>
      <c r="N965" s="59"/>
      <c r="O965" s="59"/>
      <c r="P965" s="59"/>
      <c r="Q965" s="59"/>
      <c r="R965" s="59"/>
      <c r="S965" s="59"/>
      <c r="T965" s="59"/>
      <c r="U965" s="59"/>
      <c r="V965" s="59"/>
      <c r="W965" s="59"/>
      <c r="X965" s="59"/>
      <c r="Y965" s="59"/>
      <c r="Z965" s="59"/>
    </row>
    <row r="966" spans="1:26" x14ac:dyDescent="0.2">
      <c r="A966" s="38"/>
      <c r="B966" s="38"/>
      <c r="C966" s="59"/>
      <c r="D966" s="59"/>
      <c r="E966" s="60"/>
      <c r="F966" s="60"/>
      <c r="G966" s="70"/>
      <c r="H966" s="38"/>
      <c r="I966" s="59"/>
      <c r="J966" s="59"/>
      <c r="K966" s="59"/>
      <c r="L966" s="59"/>
      <c r="M966" s="59"/>
      <c r="N966" s="59"/>
      <c r="O966" s="59"/>
      <c r="P966" s="59"/>
      <c r="Q966" s="59"/>
      <c r="R966" s="59"/>
      <c r="S966" s="59"/>
      <c r="T966" s="59"/>
      <c r="U966" s="59"/>
      <c r="V966" s="59"/>
      <c r="W966" s="59"/>
      <c r="X966" s="59"/>
      <c r="Y966" s="59"/>
      <c r="Z966" s="59"/>
    </row>
    <row r="967" spans="1:26" x14ac:dyDescent="0.2">
      <c r="A967" s="38"/>
      <c r="B967" s="38"/>
      <c r="C967" s="59"/>
      <c r="D967" s="59"/>
      <c r="E967" s="60"/>
      <c r="F967" s="60"/>
      <c r="G967" s="70"/>
      <c r="H967" s="38"/>
      <c r="I967" s="59"/>
      <c r="J967" s="59"/>
      <c r="K967" s="59"/>
      <c r="L967" s="59"/>
      <c r="M967" s="59"/>
      <c r="N967" s="59"/>
      <c r="O967" s="59"/>
      <c r="P967" s="59"/>
      <c r="Q967" s="59"/>
      <c r="R967" s="59"/>
      <c r="S967" s="59"/>
      <c r="T967" s="59"/>
      <c r="U967" s="59"/>
      <c r="V967" s="59"/>
      <c r="W967" s="59"/>
      <c r="X967" s="59"/>
      <c r="Y967" s="59"/>
      <c r="Z967" s="59"/>
    </row>
    <row r="968" spans="1:26" x14ac:dyDescent="0.2">
      <c r="A968" s="38"/>
      <c r="B968" s="38"/>
      <c r="C968" s="59"/>
      <c r="D968" s="59"/>
      <c r="E968" s="60"/>
      <c r="F968" s="60"/>
      <c r="G968" s="70"/>
      <c r="H968" s="38"/>
      <c r="I968" s="59"/>
      <c r="J968" s="59"/>
      <c r="K968" s="59"/>
      <c r="L968" s="59"/>
      <c r="M968" s="59"/>
      <c r="N968" s="59"/>
      <c r="O968" s="59"/>
      <c r="P968" s="59"/>
      <c r="Q968" s="59"/>
      <c r="R968" s="59"/>
      <c r="S968" s="59"/>
      <c r="T968" s="59"/>
      <c r="U968" s="59"/>
      <c r="V968" s="59"/>
      <c r="W968" s="59"/>
      <c r="X968" s="59"/>
      <c r="Y968" s="59"/>
      <c r="Z968" s="59"/>
    </row>
    <row r="969" spans="1:26" x14ac:dyDescent="0.2">
      <c r="A969" s="38"/>
      <c r="B969" s="38"/>
      <c r="C969" s="59"/>
      <c r="D969" s="59"/>
      <c r="E969" s="60"/>
      <c r="F969" s="60"/>
      <c r="G969" s="70"/>
      <c r="H969" s="38"/>
      <c r="I969" s="59"/>
      <c r="J969" s="59"/>
      <c r="K969" s="59"/>
      <c r="L969" s="59"/>
      <c r="M969" s="59"/>
      <c r="N969" s="59"/>
      <c r="O969" s="59"/>
      <c r="P969" s="59"/>
      <c r="Q969" s="59"/>
      <c r="R969" s="59"/>
      <c r="S969" s="59"/>
      <c r="T969" s="59"/>
      <c r="U969" s="59"/>
      <c r="V969" s="59"/>
      <c r="W969" s="59"/>
      <c r="X969" s="59"/>
      <c r="Y969" s="59"/>
      <c r="Z969" s="59"/>
    </row>
    <row r="970" spans="1:26" x14ac:dyDescent="0.2">
      <c r="A970" s="38"/>
      <c r="B970" s="38"/>
      <c r="C970" s="59"/>
      <c r="D970" s="59"/>
      <c r="E970" s="60"/>
      <c r="F970" s="60"/>
      <c r="G970" s="70"/>
      <c r="H970" s="38"/>
      <c r="I970" s="59"/>
      <c r="J970" s="59"/>
      <c r="K970" s="59"/>
      <c r="L970" s="59"/>
      <c r="M970" s="59"/>
      <c r="N970" s="59"/>
      <c r="O970" s="59"/>
      <c r="P970" s="59"/>
      <c r="Q970" s="59"/>
      <c r="R970" s="59"/>
      <c r="S970" s="59"/>
      <c r="T970" s="59"/>
      <c r="U970" s="59"/>
      <c r="V970" s="59"/>
      <c r="W970" s="59"/>
      <c r="X970" s="59"/>
      <c r="Y970" s="59"/>
      <c r="Z970" s="59"/>
    </row>
    <row r="971" spans="1:26" x14ac:dyDescent="0.2">
      <c r="A971" s="38"/>
      <c r="B971" s="38"/>
      <c r="C971" s="59"/>
      <c r="D971" s="59"/>
      <c r="E971" s="60"/>
      <c r="F971" s="60"/>
      <c r="G971" s="70"/>
      <c r="H971" s="38"/>
      <c r="I971" s="59"/>
      <c r="J971" s="59"/>
      <c r="K971" s="59"/>
      <c r="L971" s="59"/>
      <c r="M971" s="59"/>
      <c r="N971" s="59"/>
      <c r="O971" s="59"/>
      <c r="P971" s="59"/>
      <c r="Q971" s="59"/>
      <c r="R971" s="59"/>
      <c r="S971" s="59"/>
      <c r="T971" s="59"/>
      <c r="U971" s="59"/>
      <c r="V971" s="59"/>
      <c r="W971" s="59"/>
      <c r="X971" s="59"/>
      <c r="Y971" s="59"/>
      <c r="Z971" s="59"/>
    </row>
    <row r="972" spans="1:26" x14ac:dyDescent="0.2">
      <c r="A972" s="38"/>
      <c r="B972" s="38"/>
      <c r="C972" s="59"/>
      <c r="D972" s="59"/>
      <c r="E972" s="60"/>
      <c r="F972" s="60"/>
      <c r="G972" s="70"/>
      <c r="H972" s="38"/>
      <c r="I972" s="59"/>
      <c r="J972" s="59"/>
      <c r="K972" s="59"/>
      <c r="L972" s="59"/>
      <c r="M972" s="59"/>
      <c r="N972" s="59"/>
      <c r="O972" s="59"/>
      <c r="P972" s="59"/>
      <c r="Q972" s="59"/>
      <c r="R972" s="59"/>
      <c r="S972" s="59"/>
      <c r="T972" s="59"/>
      <c r="U972" s="59"/>
      <c r="V972" s="59"/>
      <c r="W972" s="59"/>
      <c r="X972" s="59"/>
      <c r="Y972" s="59"/>
      <c r="Z972" s="59"/>
    </row>
    <row r="973" spans="1:26" x14ac:dyDescent="0.2">
      <c r="A973" s="38"/>
      <c r="B973" s="38"/>
      <c r="C973" s="59"/>
      <c r="D973" s="59"/>
      <c r="E973" s="60"/>
      <c r="F973" s="60"/>
      <c r="G973" s="70"/>
      <c r="H973" s="38"/>
      <c r="I973" s="59"/>
      <c r="J973" s="59"/>
      <c r="K973" s="59"/>
      <c r="L973" s="59"/>
      <c r="M973" s="59"/>
      <c r="N973" s="59"/>
      <c r="O973" s="59"/>
      <c r="P973" s="59"/>
      <c r="Q973" s="59"/>
      <c r="R973" s="59"/>
      <c r="S973" s="59"/>
      <c r="T973" s="59"/>
      <c r="U973" s="59"/>
      <c r="V973" s="59"/>
      <c r="W973" s="59"/>
      <c r="X973" s="59"/>
      <c r="Y973" s="59"/>
      <c r="Z973" s="59"/>
    </row>
    <row r="974" spans="1:26" x14ac:dyDescent="0.2">
      <c r="A974" s="38"/>
      <c r="B974" s="38"/>
      <c r="C974" s="59"/>
      <c r="D974" s="59"/>
      <c r="E974" s="60"/>
      <c r="F974" s="60"/>
      <c r="G974" s="70"/>
      <c r="H974" s="38"/>
      <c r="I974" s="59"/>
      <c r="J974" s="59"/>
      <c r="K974" s="59"/>
      <c r="L974" s="59"/>
      <c r="M974" s="59"/>
      <c r="N974" s="59"/>
      <c r="O974" s="59"/>
      <c r="P974" s="59"/>
      <c r="Q974" s="59"/>
      <c r="R974" s="59"/>
      <c r="S974" s="59"/>
      <c r="T974" s="59"/>
      <c r="U974" s="59"/>
      <c r="V974" s="59"/>
      <c r="W974" s="59"/>
      <c r="X974" s="59"/>
      <c r="Y974" s="59"/>
      <c r="Z974" s="59"/>
    </row>
    <row r="975" spans="1:26" x14ac:dyDescent="0.2">
      <c r="A975" s="38"/>
      <c r="B975" s="38"/>
      <c r="C975" s="59"/>
      <c r="D975" s="59"/>
      <c r="E975" s="60"/>
      <c r="F975" s="60"/>
      <c r="G975" s="70"/>
      <c r="H975" s="38"/>
      <c r="I975" s="59"/>
      <c r="J975" s="59"/>
      <c r="K975" s="59"/>
      <c r="L975" s="59"/>
      <c r="M975" s="59"/>
      <c r="N975" s="59"/>
      <c r="O975" s="59"/>
      <c r="P975" s="59"/>
      <c r="Q975" s="59"/>
      <c r="R975" s="59"/>
      <c r="S975" s="59"/>
      <c r="T975" s="59"/>
      <c r="U975" s="59"/>
      <c r="V975" s="59"/>
      <c r="W975" s="59"/>
      <c r="X975" s="59"/>
      <c r="Y975" s="59"/>
      <c r="Z975" s="59"/>
    </row>
    <row r="976" spans="1:26" x14ac:dyDescent="0.2">
      <c r="A976" s="38"/>
      <c r="B976" s="38"/>
      <c r="C976" s="59"/>
      <c r="D976" s="59"/>
      <c r="E976" s="60"/>
      <c r="F976" s="60"/>
      <c r="G976" s="70"/>
      <c r="H976" s="38"/>
      <c r="I976" s="59"/>
      <c r="J976" s="59"/>
      <c r="K976" s="59"/>
      <c r="L976" s="59"/>
      <c r="M976" s="59"/>
      <c r="N976" s="59"/>
      <c r="O976" s="59"/>
      <c r="P976" s="59"/>
      <c r="Q976" s="59"/>
      <c r="R976" s="59"/>
      <c r="S976" s="59"/>
      <c r="T976" s="59"/>
      <c r="U976" s="59"/>
      <c r="V976" s="59"/>
      <c r="W976" s="59"/>
      <c r="X976" s="59"/>
      <c r="Y976" s="59"/>
      <c r="Z976" s="59"/>
    </row>
    <row r="977" spans="1:26" x14ac:dyDescent="0.2">
      <c r="A977" s="38"/>
      <c r="B977" s="38"/>
      <c r="C977" s="59"/>
      <c r="D977" s="59"/>
      <c r="E977" s="60"/>
      <c r="F977" s="60"/>
      <c r="G977" s="70"/>
      <c r="H977" s="38"/>
      <c r="I977" s="59"/>
      <c r="J977" s="59"/>
      <c r="K977" s="59"/>
      <c r="L977" s="59"/>
      <c r="M977" s="59"/>
      <c r="N977" s="59"/>
      <c r="O977" s="59"/>
      <c r="P977" s="59"/>
      <c r="Q977" s="59"/>
      <c r="R977" s="59"/>
      <c r="S977" s="59"/>
      <c r="T977" s="59"/>
      <c r="U977" s="59"/>
      <c r="V977" s="59"/>
      <c r="W977" s="59"/>
      <c r="X977" s="59"/>
      <c r="Y977" s="59"/>
      <c r="Z977" s="59"/>
    </row>
    <row r="978" spans="1:26" x14ac:dyDescent="0.2">
      <c r="A978" s="38"/>
      <c r="B978" s="38"/>
      <c r="C978" s="59"/>
      <c r="D978" s="59"/>
      <c r="E978" s="60"/>
      <c r="F978" s="60"/>
      <c r="G978" s="70"/>
      <c r="H978" s="38"/>
      <c r="I978" s="59"/>
      <c r="J978" s="59"/>
      <c r="K978" s="59"/>
      <c r="L978" s="59"/>
      <c r="M978" s="59"/>
      <c r="N978" s="59"/>
      <c r="O978" s="59"/>
      <c r="P978" s="59"/>
      <c r="Q978" s="59"/>
      <c r="R978" s="59"/>
      <c r="S978" s="59"/>
      <c r="T978" s="59"/>
      <c r="U978" s="59"/>
      <c r="V978" s="59"/>
      <c r="W978" s="59"/>
      <c r="X978" s="59"/>
      <c r="Y978" s="59"/>
      <c r="Z978" s="59"/>
    </row>
    <row r="979" spans="1:26" x14ac:dyDescent="0.2">
      <c r="A979" s="38"/>
      <c r="B979" s="38"/>
      <c r="C979" s="59"/>
      <c r="D979" s="59"/>
      <c r="E979" s="60"/>
      <c r="F979" s="60"/>
      <c r="G979" s="70"/>
      <c r="H979" s="38"/>
      <c r="I979" s="59"/>
      <c r="J979" s="59"/>
      <c r="K979" s="59"/>
      <c r="L979" s="59"/>
      <c r="M979" s="59"/>
      <c r="N979" s="59"/>
      <c r="O979" s="59"/>
      <c r="P979" s="59"/>
      <c r="Q979" s="59"/>
      <c r="R979" s="59"/>
      <c r="S979" s="59"/>
      <c r="T979" s="59"/>
      <c r="U979" s="59"/>
      <c r="V979" s="59"/>
      <c r="W979" s="59"/>
      <c r="X979" s="59"/>
      <c r="Y979" s="59"/>
      <c r="Z979" s="59"/>
    </row>
    <row r="980" spans="1:26" x14ac:dyDescent="0.2">
      <c r="A980" s="38"/>
      <c r="B980" s="38"/>
      <c r="C980" s="59"/>
      <c r="D980" s="59"/>
      <c r="E980" s="60"/>
      <c r="F980" s="60"/>
      <c r="G980" s="70"/>
      <c r="H980" s="38"/>
      <c r="I980" s="59"/>
      <c r="J980" s="59"/>
      <c r="K980" s="59"/>
      <c r="L980" s="59"/>
      <c r="M980" s="59"/>
      <c r="N980" s="59"/>
      <c r="O980" s="59"/>
      <c r="P980" s="59"/>
      <c r="Q980" s="59"/>
      <c r="R980" s="59"/>
      <c r="S980" s="59"/>
      <c r="T980" s="59"/>
      <c r="U980" s="59"/>
      <c r="V980" s="59"/>
      <c r="W980" s="59"/>
      <c r="X980" s="59"/>
      <c r="Y980" s="59"/>
      <c r="Z980" s="59"/>
    </row>
    <row r="981" spans="1:26" x14ac:dyDescent="0.2">
      <c r="A981" s="38"/>
      <c r="B981" s="38"/>
      <c r="C981" s="59"/>
      <c r="D981" s="59"/>
      <c r="E981" s="60"/>
      <c r="F981" s="60"/>
      <c r="G981" s="70"/>
      <c r="H981" s="38"/>
      <c r="I981" s="59"/>
      <c r="J981" s="59"/>
      <c r="K981" s="59"/>
      <c r="L981" s="59"/>
      <c r="M981" s="59"/>
      <c r="N981" s="59"/>
      <c r="O981" s="59"/>
      <c r="P981" s="59"/>
      <c r="Q981" s="59"/>
      <c r="R981" s="59"/>
      <c r="S981" s="59"/>
      <c r="T981" s="59"/>
      <c r="U981" s="59"/>
      <c r="V981" s="59"/>
      <c r="W981" s="59"/>
      <c r="X981" s="59"/>
      <c r="Y981" s="59"/>
      <c r="Z981" s="59"/>
    </row>
    <row r="982" spans="1:26" x14ac:dyDescent="0.2">
      <c r="A982" s="38"/>
      <c r="B982" s="38"/>
      <c r="C982" s="59"/>
      <c r="D982" s="59"/>
      <c r="E982" s="60"/>
      <c r="F982" s="60"/>
      <c r="G982" s="70"/>
      <c r="H982" s="38"/>
      <c r="I982" s="59"/>
      <c r="J982" s="59"/>
      <c r="K982" s="59"/>
      <c r="L982" s="59"/>
      <c r="M982" s="59"/>
      <c r="N982" s="59"/>
      <c r="O982" s="59"/>
      <c r="P982" s="59"/>
      <c r="Q982" s="59"/>
      <c r="R982" s="59"/>
      <c r="S982" s="59"/>
      <c r="T982" s="59"/>
      <c r="U982" s="59"/>
      <c r="V982" s="59"/>
      <c r="W982" s="59"/>
      <c r="X982" s="59"/>
      <c r="Y982" s="59"/>
      <c r="Z982" s="59"/>
    </row>
    <row r="983" spans="1:26" x14ac:dyDescent="0.2">
      <c r="A983" s="38"/>
      <c r="B983" s="38"/>
      <c r="C983" s="59"/>
      <c r="D983" s="59"/>
      <c r="E983" s="60"/>
      <c r="F983" s="60"/>
      <c r="G983" s="70"/>
      <c r="H983" s="38"/>
      <c r="I983" s="59"/>
      <c r="J983" s="59"/>
      <c r="K983" s="59"/>
      <c r="L983" s="59"/>
      <c r="M983" s="59"/>
      <c r="N983" s="59"/>
      <c r="O983" s="59"/>
      <c r="P983" s="59"/>
      <c r="Q983" s="59"/>
      <c r="R983" s="59"/>
      <c r="S983" s="59"/>
      <c r="T983" s="59"/>
      <c r="U983" s="59"/>
      <c r="V983" s="59"/>
      <c r="W983" s="59"/>
      <c r="X983" s="59"/>
      <c r="Y983" s="59"/>
      <c r="Z983" s="59"/>
    </row>
    <row r="984" spans="1:26" x14ac:dyDescent="0.2">
      <c r="A984" s="38"/>
      <c r="B984" s="38"/>
      <c r="C984" s="59"/>
      <c r="D984" s="59"/>
      <c r="E984" s="60"/>
      <c r="F984" s="60"/>
      <c r="G984" s="70"/>
      <c r="H984" s="38"/>
      <c r="I984" s="59"/>
      <c r="J984" s="59"/>
      <c r="K984" s="59"/>
      <c r="L984" s="59"/>
      <c r="M984" s="59"/>
      <c r="N984" s="59"/>
      <c r="O984" s="59"/>
      <c r="P984" s="59"/>
      <c r="Q984" s="59"/>
      <c r="R984" s="59"/>
      <c r="S984" s="59"/>
      <c r="T984" s="59"/>
      <c r="U984" s="59"/>
      <c r="V984" s="59"/>
      <c r="W984" s="59"/>
      <c r="X984" s="59"/>
      <c r="Y984" s="59"/>
      <c r="Z984" s="59"/>
    </row>
    <row r="985" spans="1:26" x14ac:dyDescent="0.2">
      <c r="A985" s="38"/>
      <c r="B985" s="38"/>
      <c r="C985" s="59"/>
      <c r="D985" s="59"/>
      <c r="E985" s="60"/>
      <c r="F985" s="60"/>
      <c r="G985" s="70"/>
      <c r="H985" s="38"/>
      <c r="I985" s="59"/>
      <c r="J985" s="59"/>
      <c r="K985" s="59"/>
      <c r="L985" s="59"/>
      <c r="M985" s="59"/>
      <c r="N985" s="59"/>
      <c r="O985" s="59"/>
      <c r="P985" s="59"/>
      <c r="Q985" s="59"/>
      <c r="R985" s="59"/>
      <c r="S985" s="59"/>
      <c r="T985" s="59"/>
      <c r="U985" s="59"/>
      <c r="V985" s="59"/>
      <c r="W985" s="59"/>
      <c r="X985" s="59"/>
      <c r="Y985" s="59"/>
      <c r="Z985" s="59"/>
    </row>
    <row r="986" spans="1:26" x14ac:dyDescent="0.2">
      <c r="A986" s="38"/>
      <c r="B986" s="38"/>
      <c r="C986" s="59"/>
      <c r="D986" s="59"/>
      <c r="E986" s="60"/>
      <c r="F986" s="60"/>
      <c r="G986" s="70"/>
      <c r="H986" s="38"/>
      <c r="I986" s="59"/>
      <c r="J986" s="59"/>
      <c r="K986" s="59"/>
      <c r="L986" s="59"/>
      <c r="M986" s="59"/>
      <c r="N986" s="59"/>
      <c r="O986" s="59"/>
      <c r="P986" s="59"/>
      <c r="Q986" s="59"/>
      <c r="R986" s="59"/>
      <c r="S986" s="59"/>
      <c r="T986" s="59"/>
      <c r="U986" s="59"/>
      <c r="V986" s="59"/>
      <c r="W986" s="59"/>
      <c r="X986" s="59"/>
      <c r="Y986" s="59"/>
      <c r="Z986" s="59"/>
    </row>
    <row r="987" spans="1:26" x14ac:dyDescent="0.2">
      <c r="A987" s="38"/>
      <c r="B987" s="38"/>
      <c r="C987" s="59"/>
      <c r="D987" s="59"/>
      <c r="E987" s="60"/>
      <c r="F987" s="60"/>
      <c r="G987" s="70"/>
      <c r="H987" s="38"/>
      <c r="I987" s="59"/>
      <c r="J987" s="59"/>
      <c r="K987" s="59"/>
      <c r="L987" s="59"/>
      <c r="M987" s="59"/>
      <c r="N987" s="59"/>
      <c r="O987" s="59"/>
      <c r="P987" s="59"/>
      <c r="Q987" s="59"/>
      <c r="R987" s="59"/>
      <c r="S987" s="59"/>
      <c r="T987" s="59"/>
      <c r="U987" s="59"/>
      <c r="V987" s="59"/>
      <c r="W987" s="59"/>
      <c r="X987" s="59"/>
      <c r="Y987" s="59"/>
      <c r="Z987" s="59"/>
    </row>
    <row r="988" spans="1:26" x14ac:dyDescent="0.2">
      <c r="A988" s="38"/>
      <c r="B988" s="38"/>
      <c r="C988" s="59"/>
      <c r="D988" s="59"/>
      <c r="E988" s="60"/>
      <c r="F988" s="60"/>
      <c r="G988" s="70"/>
      <c r="H988" s="38"/>
      <c r="I988" s="59"/>
      <c r="J988" s="59"/>
      <c r="K988" s="59"/>
      <c r="L988" s="59"/>
      <c r="M988" s="59"/>
      <c r="N988" s="59"/>
      <c r="O988" s="59"/>
      <c r="P988" s="59"/>
      <c r="Q988" s="59"/>
      <c r="R988" s="59"/>
      <c r="S988" s="59"/>
      <c r="T988" s="59"/>
      <c r="U988" s="59"/>
      <c r="V988" s="59"/>
      <c r="W988" s="59"/>
      <c r="X988" s="59"/>
      <c r="Y988" s="59"/>
      <c r="Z988" s="59"/>
    </row>
    <row r="989" spans="1:26" x14ac:dyDescent="0.2">
      <c r="A989" s="38"/>
      <c r="B989" s="38"/>
      <c r="C989" s="59"/>
      <c r="D989" s="59"/>
      <c r="E989" s="60"/>
      <c r="F989" s="60"/>
      <c r="G989" s="70"/>
      <c r="H989" s="38"/>
      <c r="I989" s="59"/>
      <c r="J989" s="59"/>
      <c r="K989" s="59"/>
      <c r="L989" s="59"/>
      <c r="M989" s="59"/>
      <c r="N989" s="59"/>
      <c r="O989" s="59"/>
      <c r="P989" s="59"/>
      <c r="Q989" s="59"/>
      <c r="R989" s="59"/>
      <c r="S989" s="59"/>
      <c r="T989" s="59"/>
      <c r="U989" s="59"/>
      <c r="V989" s="59"/>
      <c r="W989" s="59"/>
      <c r="X989" s="59"/>
      <c r="Y989" s="59"/>
      <c r="Z989" s="59"/>
    </row>
    <row r="990" spans="1:26" x14ac:dyDescent="0.2">
      <c r="A990" s="38"/>
      <c r="B990" s="38"/>
      <c r="C990" s="59"/>
      <c r="D990" s="59"/>
      <c r="E990" s="60"/>
      <c r="F990" s="60"/>
      <c r="G990" s="70"/>
      <c r="H990" s="38"/>
      <c r="I990" s="59"/>
      <c r="J990" s="59"/>
      <c r="K990" s="59"/>
      <c r="L990" s="59"/>
      <c r="M990" s="59"/>
      <c r="N990" s="59"/>
      <c r="O990" s="59"/>
      <c r="P990" s="59"/>
      <c r="Q990" s="59"/>
      <c r="R990" s="59"/>
      <c r="S990" s="59"/>
      <c r="T990" s="59"/>
      <c r="U990" s="59"/>
      <c r="V990" s="59"/>
      <c r="W990" s="59"/>
      <c r="X990" s="59"/>
      <c r="Y990" s="59"/>
      <c r="Z990" s="59"/>
    </row>
    <row r="991" spans="1:26" x14ac:dyDescent="0.2">
      <c r="A991" s="38"/>
      <c r="B991" s="38"/>
      <c r="C991" s="59"/>
      <c r="D991" s="59"/>
      <c r="E991" s="60"/>
      <c r="F991" s="60"/>
      <c r="G991" s="70"/>
      <c r="H991" s="38"/>
      <c r="I991" s="59"/>
      <c r="J991" s="59"/>
      <c r="K991" s="59"/>
      <c r="L991" s="59"/>
      <c r="M991" s="59"/>
      <c r="N991" s="59"/>
      <c r="O991" s="59"/>
      <c r="P991" s="59"/>
      <c r="Q991" s="59"/>
      <c r="R991" s="59"/>
      <c r="S991" s="59"/>
      <c r="T991" s="59"/>
      <c r="U991" s="59"/>
      <c r="V991" s="59"/>
      <c r="W991" s="59"/>
      <c r="X991" s="59"/>
      <c r="Y991" s="59"/>
      <c r="Z991" s="59"/>
    </row>
    <row r="992" spans="1:26" x14ac:dyDescent="0.2">
      <c r="A992" s="38"/>
      <c r="B992" s="38"/>
      <c r="C992" s="59"/>
      <c r="D992" s="59"/>
      <c r="E992" s="60"/>
      <c r="F992" s="60"/>
      <c r="G992" s="70"/>
      <c r="H992" s="38"/>
      <c r="I992" s="59"/>
      <c r="J992" s="59"/>
      <c r="K992" s="59"/>
      <c r="L992" s="59"/>
      <c r="M992" s="59"/>
      <c r="N992" s="59"/>
      <c r="O992" s="59"/>
      <c r="P992" s="59"/>
      <c r="Q992" s="59"/>
      <c r="R992" s="59"/>
      <c r="S992" s="59"/>
      <c r="T992" s="59"/>
      <c r="U992" s="59"/>
      <c r="V992" s="59"/>
      <c r="W992" s="59"/>
      <c r="X992" s="59"/>
      <c r="Y992" s="59"/>
      <c r="Z992" s="59"/>
    </row>
    <row r="993" spans="1:26" x14ac:dyDescent="0.2">
      <c r="A993" s="38"/>
      <c r="B993" s="38"/>
      <c r="C993" s="59"/>
      <c r="D993" s="59"/>
      <c r="E993" s="60"/>
      <c r="F993" s="60"/>
      <c r="G993" s="70"/>
      <c r="H993" s="38"/>
      <c r="I993" s="59"/>
      <c r="J993" s="59"/>
      <c r="K993" s="59"/>
      <c r="L993" s="59"/>
      <c r="M993" s="59"/>
      <c r="N993" s="59"/>
      <c r="O993" s="59"/>
      <c r="P993" s="59"/>
      <c r="Q993" s="59"/>
      <c r="R993" s="59"/>
      <c r="S993" s="59"/>
      <c r="T993" s="59"/>
      <c r="U993" s="59"/>
      <c r="V993" s="59"/>
      <c r="W993" s="59"/>
      <c r="X993" s="59"/>
      <c r="Y993" s="59"/>
      <c r="Z993" s="59"/>
    </row>
    <row r="994" spans="1:26" x14ac:dyDescent="0.2">
      <c r="A994" s="38"/>
      <c r="B994" s="38"/>
      <c r="C994" s="59"/>
      <c r="D994" s="59"/>
      <c r="E994" s="60"/>
      <c r="F994" s="60"/>
      <c r="G994" s="70"/>
      <c r="H994" s="38"/>
      <c r="I994" s="59"/>
      <c r="J994" s="59"/>
      <c r="K994" s="59"/>
      <c r="L994" s="59"/>
      <c r="M994" s="59"/>
      <c r="N994" s="59"/>
      <c r="O994" s="59"/>
      <c r="P994" s="59"/>
      <c r="Q994" s="59"/>
      <c r="R994" s="59"/>
      <c r="S994" s="59"/>
      <c r="T994" s="59"/>
      <c r="U994" s="59"/>
      <c r="V994" s="59"/>
      <c r="W994" s="59"/>
      <c r="X994" s="59"/>
      <c r="Y994" s="59"/>
      <c r="Z994" s="59"/>
    </row>
    <row r="995" spans="1:26" x14ac:dyDescent="0.2">
      <c r="A995" s="38"/>
      <c r="B995" s="38"/>
      <c r="C995" s="59"/>
      <c r="D995" s="59"/>
      <c r="E995" s="60"/>
      <c r="F995" s="60"/>
      <c r="G995" s="70"/>
      <c r="H995" s="38"/>
      <c r="I995" s="59"/>
      <c r="J995" s="59"/>
      <c r="K995" s="59"/>
      <c r="L995" s="59"/>
      <c r="M995" s="59"/>
      <c r="N995" s="59"/>
      <c r="O995" s="59"/>
      <c r="P995" s="59"/>
      <c r="Q995" s="59"/>
      <c r="R995" s="59"/>
      <c r="S995" s="59"/>
      <c r="T995" s="59"/>
      <c r="U995" s="59"/>
      <c r="V995" s="59"/>
      <c r="W995" s="59"/>
      <c r="X995" s="59"/>
      <c r="Y995" s="59"/>
      <c r="Z995" s="5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linggapr</cp:lastModifiedBy>
  <dcterms:modified xsi:type="dcterms:W3CDTF">2022-01-03T01:59:50Z</dcterms:modified>
</cp:coreProperties>
</file>