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13_ncr:1_{65349054-0B38-49C4-A8E0-A9BD324D7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" i="1" s="1"/>
  <c r="H2" i="1" s="1"/>
  <c r="G26" i="1"/>
  <c r="F26" i="1"/>
  <c r="F25" i="1"/>
  <c r="G25" i="1" s="1"/>
  <c r="G24" i="1"/>
  <c r="F24" i="1"/>
  <c r="F22" i="1"/>
  <c r="G22" i="1" s="1"/>
  <c r="G21" i="1"/>
  <c r="F21" i="1"/>
  <c r="F20" i="1"/>
  <c r="G20" i="1" s="1"/>
  <c r="G19" i="1"/>
  <c r="F19" i="1"/>
  <c r="F18" i="1"/>
  <c r="G18" i="1" s="1"/>
  <c r="G17" i="1"/>
  <c r="F17" i="1"/>
  <c r="F16" i="1"/>
  <c r="G16" i="1" s="1"/>
  <c r="G15" i="1"/>
  <c r="F15" i="1"/>
  <c r="F14" i="1"/>
  <c r="G14" i="1" s="1"/>
  <c r="G13" i="1"/>
  <c r="F13" i="1"/>
  <c r="F12" i="1"/>
  <c r="G12" i="1" s="1"/>
  <c r="G11" i="1"/>
  <c r="F11" i="1"/>
  <c r="F10" i="1"/>
  <c r="G10" i="1" s="1"/>
  <c r="G9" i="1"/>
  <c r="F9" i="1"/>
  <c r="F8" i="1"/>
  <c r="G8" i="1" s="1"/>
  <c r="G7" i="1"/>
  <c r="F7" i="1"/>
  <c r="F6" i="1"/>
  <c r="G6" i="1" s="1"/>
  <c r="G5" i="1"/>
  <c r="F5" i="1"/>
  <c r="F4" i="1"/>
  <c r="G4" i="1" s="1"/>
  <c r="D2" i="1"/>
  <c r="J1" i="1"/>
  <c r="J2" i="1" l="1"/>
  <c r="G2" i="1" l="1"/>
  <c r="J3" i="1"/>
</calcChain>
</file>

<file path=xl/sharedStrings.xml><?xml version="1.0" encoding="utf-8"?>
<sst xmlns="http://schemas.openxmlformats.org/spreadsheetml/2006/main" count="293" uniqueCount="137">
  <si>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</si>
  <si>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</si>
  <si>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</si>
  <si>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</si>
  <si>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</si>
  <si>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</si>
  <si>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</si>
  <si>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</si>
  <si>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</si>
  <si>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</si>
  <si>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</si>
  <si>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</si>
  <si>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</si>
  <si>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</si>
  <si>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</si>
  <si>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</si>
  <si>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</si>
  <si>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Calvin Klein Women's Three Quarter Cowl Neck Sheath, Black, 2 Petite</t>
  </si>
  <si>
    <t>New</t>
  </si>
  <si>
    <t>CALVIN KLEIN/G-III APPAREL GROUP</t>
  </si>
  <si>
    <t>Calvin Klein Women's Sleeveless Open V-Neck Sheath Dress, Red, 12</t>
  </si>
  <si>
    <t>Calvin Klein Women's Sleeveless V-Neck Sheath Dress, Camel Multi, 10</t>
  </si>
  <si>
    <t>Calvin Klein Womens Double Tier Piped Midi Dress Red 10</t>
  </si>
  <si>
    <t>CALVIN KLEIN</t>
  </si>
  <si>
    <t>Calvin Klein Womens Jumpsuit V-Neck Texture-Stripe Black 16</t>
  </si>
  <si>
    <t>Calvin Klein Womens Purple Gathered 3/4 Sleeve Off Shoulder Knee Length Sheath Cocktail Dress Size 10</t>
  </si>
  <si>
    <t>Calvin Klein Women's Size Velvet Sheath with Embellished Long Sleeve, Sapphire, 14 Plus</t>
  </si>
  <si>
    <t>Calvin Klein Women's Essential Sleeveless Sheath, Navy Faux Suede, 8</t>
  </si>
  <si>
    <t>Calvin Klein Womens Black Bell Sleeve Open Cardigan Top Size XL</t>
  </si>
  <si>
    <t>Calvin Klein Womens Black Sheer Zippered Long Sleeve Off Shoulder Cocktail Jumpsuit Size 4</t>
  </si>
  <si>
    <t>Calvin Klein Womens Navy Sheer Zippered Short Sleeve Jewel Neck Short Fit + Flare Party Dress Size 8</t>
  </si>
  <si>
    <t>Calvin Klein Womens Green Belted Zippered 3/4 Sleeve Jewel Neck Below The Knee Sheath Formal Dress Size 2</t>
  </si>
  <si>
    <t>Calvin Klein Women's Sheath Sleeveless Dress with Pearl Neck, Black, 10 Petite</t>
  </si>
  <si>
    <t>Calvin Klein Women's Sleeveless Scuba Crepe Sheath Dress, Red Multi 2, 8 Petite</t>
  </si>
  <si>
    <t>Calvin Klein Women's Sleeveless Scuba Crepe Sheath Dress, Red Multi 2, 6 Petite</t>
  </si>
  <si>
    <t>Calvin Klein Women's Cold Shoulder Sheath with Illusion Neckline, Black/Black, 12</t>
  </si>
  <si>
    <t>Calvin Klein Women's Sleeveless Sheath with Asymmetrical Neckline Dress, Black 2, 6</t>
  </si>
  <si>
    <t>Calvin Klein Women's Size Sleeveless Mock Neck Lace Midi with Illusion Detail, Black, 20 Plus</t>
  </si>
  <si>
    <t>Calvin Klein Women's Sleeveless Floral Embroidered Fit and Flare Dress, Ultramarine/Black, 14</t>
  </si>
  <si>
    <t>FBA16HLBNQWD/1ZT74T370367545697</t>
  </si>
  <si>
    <t>Calvin Klein Women's Square Neck Sheath with Embellished Split Sleeve, Black, 8</t>
  </si>
  <si>
    <t xml:space="preserve">        Calvin Klein Women's Sleeveless Midi Sheath with Ruffle Hem Dress, Black, 2</t>
  </si>
  <si>
    <t>Calvin Klein Women's Three Quarter Sweetheart Off-The-Shoulder Cocktail Dress, Black, 8</t>
  </si>
  <si>
    <t>Calvin Klein Women's One Shoulder Gown with Shirred Bodice, Black/Copper, 2</t>
  </si>
  <si>
    <t>FBA16HLBNXBF/1ZT74T370362412768</t>
  </si>
  <si>
    <t>white mark Women's Plus Size Destiny Sweater Dress Navy XXL</t>
  </si>
  <si>
    <t>Groupon</t>
  </si>
  <si>
    <t>Xscape Womens Pink Zippered Sleeveless V Neck Midi Mermaid Evening Dress Size 14</t>
  </si>
  <si>
    <t>XSCAPE EVENINGS LTD</t>
  </si>
  <si>
    <t>Xscape Long Chiffon with Embroidered/Beaded Top Navy/Gunmetal 8</t>
  </si>
  <si>
    <t>MSK Women's Overlay Dress w/bar Sleeve Trim, Midnight, S</t>
  </si>
  <si>
    <t>Msk</t>
  </si>
  <si>
    <t>bebe Convertable Maxi Dress Multi MD</t>
  </si>
  <si>
    <t>JUMP DESIGN GROUP CONSIGN</t>
  </si>
  <si>
    <t>BCBG Square Neck Tiered Babydoll Nightfall 10</t>
  </si>
  <si>
    <t>BCBGENERATION/LOU LEVY &amp; SONS</t>
  </si>
  <si>
    <t>J Kara Women's 3/4 Sleeve V-Neck Beaded Top Long Gown, Black/Gun/Mercury, 12</t>
  </si>
  <si>
    <t>J-KARA/JAI MA CREATION INC</t>
  </si>
  <si>
    <t>R&amp;M Richards Women's The one Shoulder Short Solid Cocktail Dress, Black, 16</t>
  </si>
  <si>
    <t>R &amp; M Richards</t>
  </si>
  <si>
    <t>R&amp;M Richards Womens Dress Sheath Faux Wrap Sheer Illusion- Black 14</t>
  </si>
  <si>
    <t>R&amp;M Richards Women's Plus Size Bell wrap, Black, 14W</t>
  </si>
  <si>
    <t>R&amp;M Richards Woman Womens Plus One Shoulder Asymmetric Jumpsuit Red 14W</t>
  </si>
  <si>
    <t>R &amp; M RICHARDS</t>
  </si>
  <si>
    <t>R&amp;M Richards Long Plus Size Formal Mother of The Bride (18W, Royal Blue)</t>
  </si>
  <si>
    <t>Dressbarn Women's Electric Blue Short-Sleeve Faux-Wrap Dress - Plus</t>
  </si>
  <si>
    <t>City Studios Juniors' Lace Fit &amp; Flare Boat-Neck Dress, Cabernet, 7</t>
  </si>
  <si>
    <t>CITY TRIANGLES-JODI KRISTOPHER</t>
  </si>
  <si>
    <t>Betsy &amp; Adam Womens Black Glitter Ombre Sleeveless V Neck Full-Length Formal Pleated Dress 12</t>
  </si>
  <si>
    <t>BETSY &amp; ADAM</t>
  </si>
  <si>
    <t>S.L. Fashions Women's Foil Cape Chiffon Dress, New Navy Silver, 8</t>
  </si>
  <si>
    <t>SALLY LOU FASHIONS/S L FASHIONS</t>
  </si>
  <si>
    <t>R&amp;M Richards Womens Plus 2PC Metallic Dress with Jacket Silver 22W</t>
  </si>
  <si>
    <t>R&amp;M Richards Women's Petite Glitter Trim Jacket Dress, Royal,PL</t>
  </si>
  <si>
    <t>R&amp;M Richards Women's Sequined Lace Cold-Shoulder Cape Gown (10, Black)</t>
  </si>
  <si>
    <t>Nightway Women's Short Sleeve, Black, 8</t>
  </si>
  <si>
    <t>NIGHT WAY/R &amp; M RICHARDS INC</t>
  </si>
  <si>
    <t>R &amp; M Richards Women's Cold-Shoulder Dress, Black, 12</t>
  </si>
  <si>
    <t>R&amp;M Richards Women's Plus Size Missy one Piece Cold Shoulder Long Dress, Black, 20W</t>
  </si>
  <si>
    <t>R&amp;M Richards Women's Beaded Chiffon Jacket Dress, Eggplant, 14</t>
  </si>
  <si>
    <t>ROBBIE BEE Womens Black Glitter Tie Sarong 3/4 Sleeve Scoop Neck Above The Knee Party Dress Plus 1X</t>
  </si>
  <si>
    <t>Robbie Bee</t>
  </si>
  <si>
    <t>FBA16JWJ3CW4/1ZW71A540306233872</t>
  </si>
  <si>
    <t>bebe Strapless Belted Jumpsuit White MD</t>
  </si>
  <si>
    <t>Taylor Dresses Women's Crew Neck Belted Dress, Heather Oak, PS, Petite Small</t>
  </si>
  <si>
    <t>TAYLOR/DANNY &amp; NICOLE</t>
  </si>
  <si>
    <t>Betsy &amp; Adam Short One Sleeve Asymmetrical Jersey Black 10</t>
  </si>
  <si>
    <t>J Kara Women's Sleeveless Beaded Pop Over Dress with Scarf, Plum/Shaded/Mercury, 8</t>
  </si>
  <si>
    <t>J Kara Women's Flutter Sleeve Hanky Hem Embellished Short Cocktail Dress, Black/Mercury, 12</t>
  </si>
  <si>
    <t>R&amp;M Richards Women's Plus Size Solid Womans one Shoulder Jumpsuit, Black/Black, 18W</t>
  </si>
  <si>
    <t>Betsy &amp; Adam Long Slim One Shoulder Dress - Cold Shoulder Evening Gown - Form Fitting Formal Dress with Asymmetrical V Neck (6) Black</t>
  </si>
  <si>
    <t>S.L. Fashions Women's Tiered Pebble Dress (Petite and Regular Sizes), Black, 16</t>
  </si>
  <si>
    <t>S.L. Fashions Women's Plus Size Rhinestone Beaded Sleeveless Dress with Capelet, Black, 20W</t>
  </si>
  <si>
    <t>S.L. Fashions Women's One Piece Caplet Dress, New Navy, 12</t>
  </si>
  <si>
    <t>S.L. Fashions Women's Formal Elegant Party Dress, Black Multi, 14</t>
  </si>
  <si>
    <t>Bardot Nadia Tie Back Mini Dress Ivory MD</t>
  </si>
  <si>
    <t>BARDOT/BAROL PTY LTD</t>
  </si>
  <si>
    <t>FBA16JWL69HR/1ZW71A540377580015</t>
  </si>
  <si>
    <t>Xscape Womens Petite Capelet Sheath Dress, 14 Petite, Black</t>
  </si>
  <si>
    <t>X BY ESCAPE/XSCAPE EVENINGS LTD</t>
  </si>
  <si>
    <t>Xscape Womens Red Ruffled Short Sleeve Off Shoulder Full-Length Formal Dress Size 6P,Xc163p</t>
  </si>
  <si>
    <t>MSK Women's Overlay Dress w/bar Sleeve Trim, Black/Gunmetal, L</t>
  </si>
  <si>
    <t>JBS DRESSES LLC</t>
  </si>
  <si>
    <t>J Kara Women's 3/4 Sleeve Geo Beaded Gown, Wine/Mercury, 12</t>
  </si>
  <si>
    <t>Connected Apparel Women's Sequin Lace One Piece with Drape Neck, Navy, 14</t>
  </si>
  <si>
    <t>CONNECTED APPAREL COMPANY LLC</t>
  </si>
  <si>
    <t>R&amp;M Richards Woman Womens Plus Sequined Lace Evening Dress Navy 20W</t>
  </si>
  <si>
    <t>R&amp;M Richards Women's Jacket Plus Waterfall Mesh Sleeve Black 1X</t>
  </si>
  <si>
    <t>R&amp;M Richards 1Pc Emb Sequin Power Mesh, 16W, Navy/Gold</t>
  </si>
  <si>
    <t>R&amp;M Richards Womens Embroidered Sequined Formal Dress Taupe 10</t>
  </si>
  <si>
    <t>RM Richards Women's Cold Shoulder Ruched Waist Jumpsuit - Wedding Guest Outfit (Black, 6)</t>
  </si>
  <si>
    <t>City Studios Women's Juniors' Lace Fit &amp; Flare Dress Red Size 15</t>
  </si>
  <si>
    <t>City Studio Womens Burgundy Belted Pleated Bell Sleeve Jewel Neck Short Party Dress S</t>
  </si>
  <si>
    <t>Betsy &amp; Adam Women's Beaded Chiffon Shutter Jersey Dress (18W, Black)</t>
  </si>
  <si>
    <t>Betsy &amp; Adam</t>
  </si>
  <si>
    <t>Betsy &amp; Adam Sparkle-Top Ball Gown Color Black/Gold Sz 14</t>
  </si>
  <si>
    <t>Betsy &amp; Adam Womens Navy Sheer Floral Sleeveless Illusion Neckline Full-Length Evening Empire Waist Dress Petites 4P</t>
  </si>
  <si>
    <t>RALPH LAUREN Men Solid Sport Oxford Shirt (XL, PoloBlack)</t>
  </si>
  <si>
    <t>Polo Ralph Lauren</t>
  </si>
  <si>
    <t>Nightway Women's Short Sleeve, Black, 4</t>
  </si>
  <si>
    <t>Emerald Sundae Juniors Lace Illusion Tiered Fit &amp; Flare Dress (Black/Nude, Medium)</t>
  </si>
  <si>
    <t>EMERALD SUNDAE/WILD HORSES APPAREL</t>
  </si>
  <si>
    <t>Connected Apparel Womens Maroon Metallic Capelet Short Sleeve Maxi Dress 8</t>
  </si>
  <si>
    <t>CONNECTED APPAREL Women's Soutache Mesh Bodice Faux Wrap Dress</t>
  </si>
  <si>
    <t>Connected Apparel Womens Teal Lace Sequined Scalloped Hem Floral Flutter Round Above The Knee Evening Sheath Dress 12</t>
  </si>
  <si>
    <t>Robbie BEE Womens Black Printed Short Sleeve Jewel Neck Knee Length Fit + Flare Dress Size 2X</t>
  </si>
  <si>
    <t>ROBBIE BEE/ZG APPAREL GROUP LLC</t>
  </si>
  <si>
    <t>FBA16JWKGD2J/1ZW71A540359200843</t>
  </si>
  <si>
    <t>bebe Strapless Belted Jumpsuit White SM</t>
  </si>
  <si>
    <t>BCBGMAXAZRIA Women's Bodycon Evening Gown, Dark Navy, 4</t>
  </si>
  <si>
    <t>BCBGMAXAZRIA/LOU LEVY &amp; SONS</t>
  </si>
  <si>
    <t>Connected Apparel Women's Plus Size Sweater Dress with Mock Jacket and Belt, Charcoal, 18W</t>
  </si>
  <si>
    <t>Strapless Off The Shoulder Dress – Ruffle Tail Evening Dress, Gold Zipper Maxi</t>
  </si>
  <si>
    <t>S.L. Fashions Women's Sleeveless Jumpsuit, Fig, 12</t>
  </si>
  <si>
    <t>S.L. Fashions Women's Short Sleeve Tea Length Fit and Flare Dress (Petite Missy), Hunter Green, 12</t>
  </si>
  <si>
    <t>Xscape Women's Short Dress with Chiffon Overlay and Bead Choker Neck, Navy/Silver, 4</t>
  </si>
  <si>
    <t>FBA16JWMMW4Q/1ZW71A540340238660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</si>
</sst>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3" formatCode="&quot;$&quot;#,##0.00000000000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/>
    <xf numFmtId="0" fontId="6" fillId="4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73" fontId="3" fillId="2" borderId="1" xfId="0" applyNumberFormat="1" applyFont="1" applyFill="1" applyBorder="1" applyAlignment="1">
      <alignment horizontal="center" wrapText="1"/>
    </xf>
    <xf numFmtId="173" fontId="5" fillId="0" borderId="1" xfId="0" applyNumberFormat="1" applyFont="1" applyBorder="1" applyAlignment="1">
      <alignment horizontal="center" wrapText="1"/>
    </xf>
    <xf numFmtId="173" fontId="1" fillId="0" borderId="1" xfId="0" applyNumberFormat="1" applyFont="1" applyBorder="1" applyAlignment="1">
      <alignment horizontal="center"/>
    </xf>
    <xf numFmtId="173" fontId="1" fillId="2" borderId="1" xfId="0" applyNumberFormat="1" applyFont="1" applyFill="1" applyBorder="1" applyAlignment="1"/>
    <xf numFmtId="173" fontId="1" fillId="0" borderId="1" xfId="0" applyNumberFormat="1" applyFont="1" applyBorder="1" applyAlignment="1"/>
    <xf numFmtId="173" fontId="1" fillId="0" borderId="0" xfId="0" applyNumberFormat="1" applyFont="1" applyAlignment="1">
      <alignment horizontal="center"/>
    </xf>
    <xf numFmtId="17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"/>
  <sheetViews>
    <sheetView tabSelected="1" workbookViewId="0">
      <selection activeCell="G1" sqref="G1:G1048576"/>
    </sheetView>
  </sheetViews>
  <sheetFormatPr defaultColWidth="14.42578125" defaultRowHeight="15.75" customHeight="1" x14ac:dyDescent="0.2"/>
  <cols>
    <col min="2" max="2" width="77.140625" customWidth="1"/>
    <col min="7" max="7" width="16.7109375" style="49" bestFit="1" customWidth="1"/>
    <col min="8" max="8" width="43.57031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3" t="s">
        <v>5</v>
      </c>
      <c r="H1" s="3" t="s">
        <v>6</v>
      </c>
      <c r="I1" s="4" t="s">
        <v>7</v>
      </c>
      <c r="J1" s="5">
        <f>F2</f>
        <v>3000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SUM($D$4:$D$10000)</f>
        <v>90</v>
      </c>
      <c r="E2" s="12">
        <f>SUM($F$4:$F$10000)</f>
        <v>12495.289999999999</v>
      </c>
      <c r="F2" s="12">
        <v>3000</v>
      </c>
      <c r="G2" s="44">
        <f>IFERROR(J2/D2,0)</f>
        <v>34.709333333333333</v>
      </c>
      <c r="H2" s="13">
        <f>IFERROR(SUM(E2/D2),0)</f>
        <v>138.83655555555555</v>
      </c>
      <c r="I2" s="4" t="s">
        <v>10</v>
      </c>
      <c r="J2" s="14">
        <f>SUM(G4:G4104)</f>
        <v>3123.84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5" t="s">
        <v>11</v>
      </c>
      <c r="B3" s="2" t="s">
        <v>12</v>
      </c>
      <c r="C3" s="3" t="s">
        <v>1</v>
      </c>
      <c r="D3" s="15" t="s">
        <v>13</v>
      </c>
      <c r="E3" s="16" t="s">
        <v>14</v>
      </c>
      <c r="F3" s="3" t="s">
        <v>3</v>
      </c>
      <c r="G3" s="43" t="s">
        <v>4</v>
      </c>
      <c r="H3" s="15" t="s">
        <v>15</v>
      </c>
      <c r="I3" s="8" t="s">
        <v>16</v>
      </c>
      <c r="J3" s="12">
        <f>J1-J2</f>
        <v>-123.84000000000015</v>
      </c>
      <c r="K3" s="1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>
        <v>193623315443</v>
      </c>
      <c r="B4" s="8" t="s">
        <v>17</v>
      </c>
      <c r="C4" s="12" t="s">
        <v>18</v>
      </c>
      <c r="D4" s="19">
        <v>1</v>
      </c>
      <c r="E4" s="5">
        <v>134</v>
      </c>
      <c r="F4" s="5">
        <f t="shared" ref="F4:F22" si="0">D4*E4</f>
        <v>134</v>
      </c>
      <c r="G4" s="45">
        <f t="shared" ref="G4:G22" si="1">F4/4</f>
        <v>33.5</v>
      </c>
      <c r="H4" s="8" t="s">
        <v>19</v>
      </c>
    </row>
    <row r="5" spans="1:26" x14ac:dyDescent="0.2">
      <c r="A5" s="20">
        <v>193623321086</v>
      </c>
      <c r="B5" s="8" t="s">
        <v>20</v>
      </c>
      <c r="C5" s="12" t="s">
        <v>18</v>
      </c>
      <c r="D5" s="19">
        <v>1</v>
      </c>
      <c r="E5" s="5">
        <v>134</v>
      </c>
      <c r="F5" s="5">
        <f t="shared" si="0"/>
        <v>134</v>
      </c>
      <c r="G5" s="45">
        <f t="shared" si="1"/>
        <v>33.5</v>
      </c>
      <c r="H5" s="8" t="s">
        <v>19</v>
      </c>
    </row>
    <row r="6" spans="1:26" x14ac:dyDescent="0.2">
      <c r="A6" s="20">
        <v>193623321253</v>
      </c>
      <c r="B6" s="8" t="s">
        <v>21</v>
      </c>
      <c r="C6" s="12" t="s">
        <v>18</v>
      </c>
      <c r="D6" s="19">
        <v>1</v>
      </c>
      <c r="E6" s="5">
        <v>119</v>
      </c>
      <c r="F6" s="5">
        <f t="shared" si="0"/>
        <v>119</v>
      </c>
      <c r="G6" s="45">
        <f t="shared" si="1"/>
        <v>29.75</v>
      </c>
      <c r="H6" s="8" t="s">
        <v>19</v>
      </c>
    </row>
    <row r="7" spans="1:26" x14ac:dyDescent="0.2">
      <c r="A7" s="20">
        <v>193623321949</v>
      </c>
      <c r="B7" s="8" t="s">
        <v>22</v>
      </c>
      <c r="C7" s="12" t="s">
        <v>18</v>
      </c>
      <c r="D7" s="19">
        <v>1</v>
      </c>
      <c r="E7" s="5">
        <v>89.98</v>
      </c>
      <c r="F7" s="5">
        <f t="shared" si="0"/>
        <v>89.98</v>
      </c>
      <c r="G7" s="45">
        <f t="shared" si="1"/>
        <v>22.495000000000001</v>
      </c>
      <c r="H7" s="8" t="s">
        <v>23</v>
      </c>
    </row>
    <row r="8" spans="1:26" x14ac:dyDescent="0.2">
      <c r="A8" s="20">
        <v>193623435646</v>
      </c>
      <c r="B8" s="8" t="s">
        <v>24</v>
      </c>
      <c r="C8" s="12" t="s">
        <v>18</v>
      </c>
      <c r="D8" s="19">
        <v>1</v>
      </c>
      <c r="E8" s="5">
        <v>199</v>
      </c>
      <c r="F8" s="5">
        <f t="shared" si="0"/>
        <v>199</v>
      </c>
      <c r="G8" s="45">
        <f t="shared" si="1"/>
        <v>49.75</v>
      </c>
      <c r="H8" s="8" t="s">
        <v>23</v>
      </c>
    </row>
    <row r="9" spans="1:26" x14ac:dyDescent="0.2">
      <c r="A9" s="20">
        <v>193623436551</v>
      </c>
      <c r="B9" s="8" t="s">
        <v>25</v>
      </c>
      <c r="C9" s="12" t="s">
        <v>18</v>
      </c>
      <c r="D9" s="19">
        <v>1</v>
      </c>
      <c r="E9" s="5">
        <v>149</v>
      </c>
      <c r="F9" s="5">
        <f t="shared" si="0"/>
        <v>149</v>
      </c>
      <c r="G9" s="45">
        <f t="shared" si="1"/>
        <v>37.25</v>
      </c>
      <c r="H9" s="8" t="s">
        <v>23</v>
      </c>
    </row>
    <row r="10" spans="1:26" x14ac:dyDescent="0.2">
      <c r="A10" s="20">
        <v>193623454722</v>
      </c>
      <c r="B10" s="8" t="s">
        <v>26</v>
      </c>
      <c r="C10" s="12" t="s">
        <v>18</v>
      </c>
      <c r="D10" s="19">
        <v>1</v>
      </c>
      <c r="E10" s="5">
        <v>139</v>
      </c>
      <c r="F10" s="5">
        <f t="shared" si="0"/>
        <v>139</v>
      </c>
      <c r="G10" s="45">
        <f t="shared" si="1"/>
        <v>34.75</v>
      </c>
      <c r="H10" s="8" t="s">
        <v>23</v>
      </c>
    </row>
    <row r="11" spans="1:26" x14ac:dyDescent="0.2">
      <c r="A11" s="20">
        <v>193623477653</v>
      </c>
      <c r="B11" s="8" t="s">
        <v>27</v>
      </c>
      <c r="C11" s="12" t="s">
        <v>18</v>
      </c>
      <c r="D11" s="19">
        <v>1</v>
      </c>
      <c r="E11" s="5">
        <v>129</v>
      </c>
      <c r="F11" s="5">
        <f t="shared" si="0"/>
        <v>129</v>
      </c>
      <c r="G11" s="45">
        <f t="shared" si="1"/>
        <v>32.25</v>
      </c>
      <c r="H11" s="8" t="s">
        <v>23</v>
      </c>
    </row>
    <row r="12" spans="1:26" x14ac:dyDescent="0.2">
      <c r="A12" s="20">
        <v>193623490904</v>
      </c>
      <c r="B12" s="8" t="s">
        <v>28</v>
      </c>
      <c r="C12" s="12" t="s">
        <v>18</v>
      </c>
      <c r="D12" s="19">
        <v>1</v>
      </c>
      <c r="E12" s="5">
        <v>49.98</v>
      </c>
      <c r="F12" s="5">
        <f t="shared" si="0"/>
        <v>49.98</v>
      </c>
      <c r="G12" s="45">
        <f t="shared" si="1"/>
        <v>12.494999999999999</v>
      </c>
      <c r="H12" s="8" t="s">
        <v>23</v>
      </c>
    </row>
    <row r="13" spans="1:26" x14ac:dyDescent="0.2">
      <c r="A13" s="20">
        <v>193623503376</v>
      </c>
      <c r="B13" s="8" t="s">
        <v>29</v>
      </c>
      <c r="C13" s="12" t="s">
        <v>18</v>
      </c>
      <c r="D13" s="19">
        <v>1</v>
      </c>
      <c r="E13" s="5">
        <v>139</v>
      </c>
      <c r="F13" s="5">
        <f t="shared" si="0"/>
        <v>139</v>
      </c>
      <c r="G13" s="45">
        <f t="shared" si="1"/>
        <v>34.75</v>
      </c>
      <c r="H13" s="8" t="s">
        <v>23</v>
      </c>
    </row>
    <row r="14" spans="1:26" x14ac:dyDescent="0.2">
      <c r="A14" s="20">
        <v>193623852962</v>
      </c>
      <c r="B14" s="8" t="s">
        <v>30</v>
      </c>
      <c r="C14" s="12" t="s">
        <v>18</v>
      </c>
      <c r="D14" s="19">
        <v>1</v>
      </c>
      <c r="E14" s="5">
        <v>89.98</v>
      </c>
      <c r="F14" s="5">
        <f t="shared" si="0"/>
        <v>89.98</v>
      </c>
      <c r="G14" s="45">
        <f t="shared" si="1"/>
        <v>22.495000000000001</v>
      </c>
      <c r="H14" s="8" t="s">
        <v>19</v>
      </c>
    </row>
    <row r="15" spans="1:26" x14ac:dyDescent="0.2">
      <c r="A15" s="20">
        <v>193623853549</v>
      </c>
      <c r="B15" s="8" t="s">
        <v>31</v>
      </c>
      <c r="C15" s="12" t="s">
        <v>18</v>
      </c>
      <c r="D15" s="19">
        <v>2</v>
      </c>
      <c r="E15" s="5">
        <v>89.98</v>
      </c>
      <c r="F15" s="5">
        <f t="shared" si="0"/>
        <v>179.96</v>
      </c>
      <c r="G15" s="45">
        <f t="shared" si="1"/>
        <v>44.99</v>
      </c>
      <c r="H15" s="8" t="s">
        <v>23</v>
      </c>
    </row>
    <row r="16" spans="1:26" x14ac:dyDescent="0.2">
      <c r="A16" s="20">
        <v>194414959983</v>
      </c>
      <c r="B16" s="8" t="s">
        <v>32</v>
      </c>
      <c r="C16" s="12" t="s">
        <v>18</v>
      </c>
      <c r="D16" s="19">
        <v>1</v>
      </c>
      <c r="E16" s="5">
        <v>89.98</v>
      </c>
      <c r="F16" s="5">
        <f t="shared" si="0"/>
        <v>89.98</v>
      </c>
      <c r="G16" s="45">
        <f t="shared" si="1"/>
        <v>22.495000000000001</v>
      </c>
      <c r="H16" s="8" t="s">
        <v>23</v>
      </c>
    </row>
    <row r="17" spans="1:8" x14ac:dyDescent="0.2">
      <c r="A17" s="20">
        <v>194414960064</v>
      </c>
      <c r="B17" s="8" t="s">
        <v>33</v>
      </c>
      <c r="C17" s="12" t="s">
        <v>18</v>
      </c>
      <c r="D17" s="19">
        <v>1</v>
      </c>
      <c r="E17" s="5">
        <v>119</v>
      </c>
      <c r="F17" s="5">
        <f t="shared" si="0"/>
        <v>119</v>
      </c>
      <c r="G17" s="45">
        <f t="shared" si="1"/>
        <v>29.75</v>
      </c>
      <c r="H17" s="8" t="s">
        <v>23</v>
      </c>
    </row>
    <row r="18" spans="1:8" x14ac:dyDescent="0.2">
      <c r="A18" s="20">
        <v>194414960071</v>
      </c>
      <c r="B18" s="8" t="s">
        <v>34</v>
      </c>
      <c r="C18" s="12" t="s">
        <v>18</v>
      </c>
      <c r="D18" s="19">
        <v>1</v>
      </c>
      <c r="E18" s="5">
        <v>119</v>
      </c>
      <c r="F18" s="5">
        <f t="shared" si="0"/>
        <v>119</v>
      </c>
      <c r="G18" s="45">
        <f t="shared" si="1"/>
        <v>29.75</v>
      </c>
      <c r="H18" s="8" t="s">
        <v>19</v>
      </c>
    </row>
    <row r="19" spans="1:8" x14ac:dyDescent="0.2">
      <c r="A19" s="20">
        <v>194414964352</v>
      </c>
      <c r="B19" s="8" t="s">
        <v>35</v>
      </c>
      <c r="C19" s="12" t="s">
        <v>18</v>
      </c>
      <c r="D19" s="19">
        <v>1</v>
      </c>
      <c r="E19" s="5">
        <v>139</v>
      </c>
      <c r="F19" s="5">
        <f t="shared" si="0"/>
        <v>139</v>
      </c>
      <c r="G19" s="45">
        <f t="shared" si="1"/>
        <v>34.75</v>
      </c>
      <c r="H19" s="8" t="s">
        <v>19</v>
      </c>
    </row>
    <row r="20" spans="1:8" x14ac:dyDescent="0.2">
      <c r="A20" s="20">
        <v>194414967827</v>
      </c>
      <c r="B20" s="8" t="s">
        <v>36</v>
      </c>
      <c r="C20" s="12" t="s">
        <v>18</v>
      </c>
      <c r="D20" s="19">
        <v>1</v>
      </c>
      <c r="E20" s="5">
        <v>89.98</v>
      </c>
      <c r="F20" s="5">
        <f t="shared" si="0"/>
        <v>89.98</v>
      </c>
      <c r="G20" s="45">
        <f t="shared" si="1"/>
        <v>22.495000000000001</v>
      </c>
      <c r="H20" s="8" t="s">
        <v>23</v>
      </c>
    </row>
    <row r="21" spans="1:8" x14ac:dyDescent="0.2">
      <c r="A21" s="21">
        <v>194414970315</v>
      </c>
      <c r="B21" s="8" t="s">
        <v>37</v>
      </c>
      <c r="C21" s="12" t="s">
        <v>18</v>
      </c>
      <c r="D21" s="19">
        <v>1</v>
      </c>
      <c r="E21" s="5">
        <v>537</v>
      </c>
      <c r="F21" s="5">
        <f t="shared" si="0"/>
        <v>537</v>
      </c>
      <c r="G21" s="45">
        <f t="shared" si="1"/>
        <v>134.25</v>
      </c>
      <c r="H21" s="8" t="s">
        <v>19</v>
      </c>
    </row>
    <row r="22" spans="1:8" x14ac:dyDescent="0.2">
      <c r="A22" s="21">
        <v>194414971077</v>
      </c>
      <c r="B22" s="8" t="s">
        <v>38</v>
      </c>
      <c r="C22" s="12" t="s">
        <v>18</v>
      </c>
      <c r="D22" s="19">
        <v>1</v>
      </c>
      <c r="E22" s="5">
        <v>149</v>
      </c>
      <c r="F22" s="5">
        <f t="shared" si="0"/>
        <v>149</v>
      </c>
      <c r="G22" s="45">
        <f t="shared" si="1"/>
        <v>37.25</v>
      </c>
      <c r="H22" s="8" t="s">
        <v>23</v>
      </c>
    </row>
    <row r="23" spans="1:8" x14ac:dyDescent="0.2">
      <c r="A23" s="22"/>
      <c r="B23" s="23" t="s">
        <v>39</v>
      </c>
      <c r="C23" s="12"/>
      <c r="D23" s="19"/>
      <c r="E23" s="5"/>
      <c r="F23" s="5"/>
      <c r="G23" s="45"/>
      <c r="H23" s="8"/>
    </row>
    <row r="24" spans="1:8" x14ac:dyDescent="0.2">
      <c r="A24" s="21">
        <v>192351591143</v>
      </c>
      <c r="B24" s="8" t="s">
        <v>40</v>
      </c>
      <c r="C24" s="12" t="s">
        <v>18</v>
      </c>
      <c r="D24" s="19">
        <v>1</v>
      </c>
      <c r="E24" s="5">
        <v>139</v>
      </c>
      <c r="F24" s="5">
        <f t="shared" ref="F24:F27" si="2">D24*E24</f>
        <v>139</v>
      </c>
      <c r="G24" s="45">
        <f t="shared" ref="G24:G27" si="3">F24/4</f>
        <v>34.75</v>
      </c>
      <c r="H24" s="8" t="s">
        <v>19</v>
      </c>
    </row>
    <row r="25" spans="1:8" x14ac:dyDescent="0.2">
      <c r="A25" s="21">
        <v>191797086077</v>
      </c>
      <c r="B25" s="8" t="s">
        <v>41</v>
      </c>
      <c r="C25" s="12" t="s">
        <v>18</v>
      </c>
      <c r="D25" s="19">
        <v>1</v>
      </c>
      <c r="E25" s="5">
        <v>89.98</v>
      </c>
      <c r="F25" s="5">
        <f t="shared" si="2"/>
        <v>89.98</v>
      </c>
      <c r="G25" s="45">
        <f t="shared" si="3"/>
        <v>22.495000000000001</v>
      </c>
      <c r="H25" s="8" t="s">
        <v>23</v>
      </c>
    </row>
    <row r="26" spans="1:8" x14ac:dyDescent="0.2">
      <c r="A26" s="21">
        <v>193623444952</v>
      </c>
      <c r="B26" s="8" t="s">
        <v>42</v>
      </c>
      <c r="C26" s="12" t="s">
        <v>18</v>
      </c>
      <c r="D26" s="19">
        <v>1</v>
      </c>
      <c r="E26" s="5">
        <v>149</v>
      </c>
      <c r="F26" s="5">
        <f t="shared" si="2"/>
        <v>149</v>
      </c>
      <c r="G26" s="45">
        <f t="shared" si="3"/>
        <v>37.25</v>
      </c>
      <c r="H26" s="8" t="s">
        <v>19</v>
      </c>
    </row>
    <row r="27" spans="1:8" x14ac:dyDescent="0.2">
      <c r="A27" s="21">
        <v>193623444112</v>
      </c>
      <c r="B27" s="8" t="s">
        <v>43</v>
      </c>
      <c r="C27" s="12" t="s">
        <v>18</v>
      </c>
      <c r="D27" s="19">
        <v>1</v>
      </c>
      <c r="E27" s="5">
        <v>219</v>
      </c>
      <c r="F27" s="5">
        <f t="shared" si="2"/>
        <v>219</v>
      </c>
      <c r="G27" s="45">
        <f t="shared" si="3"/>
        <v>54.75</v>
      </c>
      <c r="H27" s="8" t="s">
        <v>23</v>
      </c>
    </row>
    <row r="28" spans="1:8" x14ac:dyDescent="0.2">
      <c r="A28" s="24"/>
      <c r="B28" s="25" t="s">
        <v>44</v>
      </c>
      <c r="C28" s="26"/>
      <c r="D28" s="27"/>
      <c r="E28" s="28"/>
      <c r="F28" s="28"/>
      <c r="G28" s="46"/>
      <c r="H28" s="29">
        <v>44530</v>
      </c>
    </row>
    <row r="29" spans="1:8" x14ac:dyDescent="0.2">
      <c r="A29" s="30">
        <v>46708555893</v>
      </c>
      <c r="B29" s="8" t="s">
        <v>45</v>
      </c>
      <c r="C29" s="8" t="s">
        <v>18</v>
      </c>
      <c r="D29" s="19">
        <v>1</v>
      </c>
      <c r="E29" s="5">
        <v>44.99</v>
      </c>
      <c r="F29" s="5">
        <v>44.99</v>
      </c>
      <c r="G29" s="45">
        <v>11.25</v>
      </c>
      <c r="H29" s="8" t="s">
        <v>46</v>
      </c>
    </row>
    <row r="30" spans="1:8" x14ac:dyDescent="0.2">
      <c r="A30" s="8">
        <v>191837218406</v>
      </c>
      <c r="B30" s="8" t="s">
        <v>47</v>
      </c>
      <c r="C30" s="8" t="s">
        <v>18</v>
      </c>
      <c r="D30" s="19">
        <v>1</v>
      </c>
      <c r="E30" s="5">
        <v>219</v>
      </c>
      <c r="F30" s="5">
        <v>219</v>
      </c>
      <c r="G30" s="45">
        <v>54.75</v>
      </c>
      <c r="H30" s="8" t="s">
        <v>48</v>
      </c>
    </row>
    <row r="31" spans="1:8" x14ac:dyDescent="0.2">
      <c r="A31" s="8">
        <v>191837285545</v>
      </c>
      <c r="B31" s="8" t="s">
        <v>49</v>
      </c>
      <c r="C31" s="8" t="s">
        <v>18</v>
      </c>
      <c r="D31" s="19">
        <v>1</v>
      </c>
      <c r="E31" s="5">
        <v>299</v>
      </c>
      <c r="F31" s="5">
        <v>299</v>
      </c>
      <c r="G31" s="45">
        <v>74.75</v>
      </c>
      <c r="H31" s="8" t="s">
        <v>48</v>
      </c>
    </row>
    <row r="32" spans="1:8" x14ac:dyDescent="0.2">
      <c r="A32" s="8">
        <v>192081130346</v>
      </c>
      <c r="B32" s="8" t="s">
        <v>50</v>
      </c>
      <c r="C32" s="8" t="s">
        <v>18</v>
      </c>
      <c r="D32" s="19">
        <v>1</v>
      </c>
      <c r="E32" s="5">
        <v>99</v>
      </c>
      <c r="F32" s="5">
        <v>99</v>
      </c>
      <c r="G32" s="45">
        <v>24.75</v>
      </c>
      <c r="H32" s="8" t="s">
        <v>51</v>
      </c>
    </row>
    <row r="33" spans="1:8" x14ac:dyDescent="0.2">
      <c r="A33" s="8">
        <v>192096761429</v>
      </c>
      <c r="B33" s="8" t="s">
        <v>52</v>
      </c>
      <c r="C33" s="8" t="s">
        <v>18</v>
      </c>
      <c r="D33" s="19">
        <v>1</v>
      </c>
      <c r="E33" s="5">
        <v>159</v>
      </c>
      <c r="F33" s="5">
        <v>159</v>
      </c>
      <c r="G33" s="45">
        <v>39.75</v>
      </c>
      <c r="H33" s="8" t="s">
        <v>53</v>
      </c>
    </row>
    <row r="34" spans="1:8" x14ac:dyDescent="0.2">
      <c r="A34" s="8">
        <v>195054930295</v>
      </c>
      <c r="B34" s="8" t="s">
        <v>54</v>
      </c>
      <c r="C34" s="8" t="s">
        <v>18</v>
      </c>
      <c r="D34" s="19">
        <v>1</v>
      </c>
      <c r="E34" s="5">
        <v>108</v>
      </c>
      <c r="F34" s="5">
        <v>108</v>
      </c>
      <c r="G34" s="45">
        <v>27</v>
      </c>
      <c r="H34" s="8" t="s">
        <v>55</v>
      </c>
    </row>
    <row r="35" spans="1:8" x14ac:dyDescent="0.2">
      <c r="A35" s="8">
        <v>644432450516</v>
      </c>
      <c r="B35" s="8" t="s">
        <v>56</v>
      </c>
      <c r="C35" s="8" t="s">
        <v>18</v>
      </c>
      <c r="D35" s="19">
        <v>1</v>
      </c>
      <c r="E35" s="5">
        <v>269</v>
      </c>
      <c r="F35" s="5">
        <v>269</v>
      </c>
      <c r="G35" s="45">
        <v>67.25</v>
      </c>
      <c r="H35" s="8" t="s">
        <v>57</v>
      </c>
    </row>
    <row r="36" spans="1:8" x14ac:dyDescent="0.2">
      <c r="A36" s="8">
        <v>707762020061</v>
      </c>
      <c r="B36" s="8" t="s">
        <v>58</v>
      </c>
      <c r="C36" s="8" t="s">
        <v>18</v>
      </c>
      <c r="D36" s="19">
        <v>1</v>
      </c>
      <c r="E36" s="5">
        <v>89</v>
      </c>
      <c r="F36" s="5">
        <v>89</v>
      </c>
      <c r="G36" s="45">
        <v>22.25</v>
      </c>
      <c r="H36" s="8" t="s">
        <v>59</v>
      </c>
    </row>
    <row r="37" spans="1:8" ht="12.75" x14ac:dyDescent="0.2">
      <c r="A37" s="8">
        <v>707762067776</v>
      </c>
      <c r="B37" s="8" t="s">
        <v>60</v>
      </c>
      <c r="C37" s="8" t="s">
        <v>18</v>
      </c>
      <c r="D37" s="19">
        <v>1</v>
      </c>
      <c r="E37" s="5">
        <v>89</v>
      </c>
      <c r="F37" s="5">
        <v>89</v>
      </c>
      <c r="G37" s="45">
        <v>22.25</v>
      </c>
      <c r="H37" s="8" t="s">
        <v>59</v>
      </c>
    </row>
    <row r="38" spans="1:8" ht="12.75" x14ac:dyDescent="0.2">
      <c r="A38" s="8">
        <v>707762067974</v>
      </c>
      <c r="B38" s="8" t="s">
        <v>61</v>
      </c>
      <c r="C38" s="8" t="s">
        <v>18</v>
      </c>
      <c r="D38" s="19">
        <v>1</v>
      </c>
      <c r="E38" s="5">
        <v>63.99</v>
      </c>
      <c r="F38" s="5">
        <v>63.99</v>
      </c>
      <c r="G38" s="45">
        <v>16</v>
      </c>
      <c r="H38" s="8" t="s">
        <v>59</v>
      </c>
    </row>
    <row r="39" spans="1:8" ht="12.75" x14ac:dyDescent="0.2">
      <c r="A39" s="8">
        <v>707762098190</v>
      </c>
      <c r="B39" s="8" t="s">
        <v>62</v>
      </c>
      <c r="C39" s="8" t="s">
        <v>18</v>
      </c>
      <c r="D39" s="19">
        <v>1</v>
      </c>
      <c r="E39" s="5">
        <v>99</v>
      </c>
      <c r="F39" s="5">
        <v>99</v>
      </c>
      <c r="G39" s="45">
        <v>24.75</v>
      </c>
      <c r="H39" s="8" t="s">
        <v>63</v>
      </c>
    </row>
    <row r="40" spans="1:8" ht="12.75" x14ac:dyDescent="0.2">
      <c r="A40" s="8">
        <v>707762148154</v>
      </c>
      <c r="B40" s="8" t="s">
        <v>64</v>
      </c>
      <c r="C40" s="8" t="s">
        <v>18</v>
      </c>
      <c r="D40" s="19">
        <v>1</v>
      </c>
      <c r="E40" s="5">
        <v>139</v>
      </c>
      <c r="F40" s="5">
        <v>139</v>
      </c>
      <c r="G40" s="45">
        <v>34.75</v>
      </c>
      <c r="H40" s="8" t="s">
        <v>63</v>
      </c>
    </row>
    <row r="41" spans="1:8" ht="12.75" x14ac:dyDescent="0.2">
      <c r="A41" s="8">
        <v>707762314481</v>
      </c>
      <c r="B41" s="8" t="s">
        <v>65</v>
      </c>
      <c r="C41" s="8" t="s">
        <v>18</v>
      </c>
      <c r="D41" s="19">
        <v>1</v>
      </c>
      <c r="E41" s="5">
        <v>89</v>
      </c>
      <c r="F41" s="5">
        <v>89</v>
      </c>
      <c r="G41" s="45">
        <v>22.25</v>
      </c>
      <c r="H41" s="8" t="s">
        <v>59</v>
      </c>
    </row>
    <row r="42" spans="1:8" ht="12.75" x14ac:dyDescent="0.2">
      <c r="A42" s="8">
        <v>708008407097</v>
      </c>
      <c r="B42" s="8" t="s">
        <v>66</v>
      </c>
      <c r="C42" s="8" t="s">
        <v>18</v>
      </c>
      <c r="D42" s="19">
        <v>1</v>
      </c>
      <c r="E42" s="5">
        <v>37.99</v>
      </c>
      <c r="F42" s="5">
        <v>37.99</v>
      </c>
      <c r="G42" s="45">
        <v>9.5</v>
      </c>
      <c r="H42" s="8" t="s">
        <v>67</v>
      </c>
    </row>
    <row r="43" spans="1:8" ht="12.75" x14ac:dyDescent="0.2">
      <c r="A43" s="8">
        <v>749709800046</v>
      </c>
      <c r="B43" s="8" t="s">
        <v>68</v>
      </c>
      <c r="C43" s="8" t="s">
        <v>18</v>
      </c>
      <c r="D43" s="19">
        <v>1</v>
      </c>
      <c r="E43" s="5">
        <v>229</v>
      </c>
      <c r="F43" s="5">
        <v>229</v>
      </c>
      <c r="G43" s="45">
        <v>57.25</v>
      </c>
      <c r="H43" s="8" t="s">
        <v>69</v>
      </c>
    </row>
    <row r="44" spans="1:8" ht="12.75" x14ac:dyDescent="0.2">
      <c r="A44" s="8">
        <v>794795072655</v>
      </c>
      <c r="B44" s="8" t="s">
        <v>70</v>
      </c>
      <c r="C44" s="8" t="s">
        <v>18</v>
      </c>
      <c r="D44" s="19">
        <v>1</v>
      </c>
      <c r="E44" s="5">
        <v>99</v>
      </c>
      <c r="F44" s="5">
        <v>99</v>
      </c>
      <c r="G44" s="45">
        <v>24.75</v>
      </c>
      <c r="H44" s="8" t="s">
        <v>71</v>
      </c>
    </row>
    <row r="45" spans="1:8" ht="12.75" x14ac:dyDescent="0.2">
      <c r="A45" s="8">
        <v>882191063800</v>
      </c>
      <c r="B45" s="8" t="s">
        <v>72</v>
      </c>
      <c r="C45" s="8" t="s">
        <v>18</v>
      </c>
      <c r="D45" s="19">
        <v>1</v>
      </c>
      <c r="E45" s="5">
        <v>99</v>
      </c>
      <c r="F45" s="5">
        <v>99</v>
      </c>
      <c r="G45" s="45">
        <v>24.75</v>
      </c>
      <c r="H45" s="8" t="s">
        <v>59</v>
      </c>
    </row>
    <row r="46" spans="1:8" ht="12.75" x14ac:dyDescent="0.2">
      <c r="A46" s="8">
        <v>882191566950</v>
      </c>
      <c r="B46" s="8" t="s">
        <v>73</v>
      </c>
      <c r="C46" s="8" t="s">
        <v>18</v>
      </c>
      <c r="D46" s="19">
        <v>1</v>
      </c>
      <c r="E46" s="5">
        <v>89</v>
      </c>
      <c r="F46" s="5">
        <v>89</v>
      </c>
      <c r="G46" s="45">
        <v>22.25</v>
      </c>
      <c r="H46" s="8" t="s">
        <v>63</v>
      </c>
    </row>
    <row r="47" spans="1:8" ht="12.75" x14ac:dyDescent="0.2">
      <c r="A47" s="8">
        <v>882191602801</v>
      </c>
      <c r="B47" s="8" t="s">
        <v>74</v>
      </c>
      <c r="C47" s="8" t="s">
        <v>18</v>
      </c>
      <c r="D47" s="19">
        <v>1</v>
      </c>
      <c r="E47" s="5">
        <v>119</v>
      </c>
      <c r="F47" s="5">
        <v>119</v>
      </c>
      <c r="G47" s="45">
        <v>29.75</v>
      </c>
      <c r="H47" s="8" t="s">
        <v>63</v>
      </c>
    </row>
    <row r="48" spans="1:8" ht="12.75" x14ac:dyDescent="0.2">
      <c r="A48" s="4">
        <v>882191623035</v>
      </c>
      <c r="B48" s="8" t="s">
        <v>75</v>
      </c>
      <c r="C48" s="8" t="s">
        <v>18</v>
      </c>
      <c r="D48" s="19">
        <v>1</v>
      </c>
      <c r="E48" s="5">
        <v>99</v>
      </c>
      <c r="F48" s="5">
        <v>99</v>
      </c>
      <c r="G48" s="45">
        <v>24.75</v>
      </c>
      <c r="H48" s="8" t="s">
        <v>76</v>
      </c>
    </row>
    <row r="49" spans="1:8" ht="12.75" x14ac:dyDescent="0.2">
      <c r="A49" s="4">
        <v>882191637995</v>
      </c>
      <c r="B49" s="8" t="s">
        <v>77</v>
      </c>
      <c r="C49" s="8" t="s">
        <v>18</v>
      </c>
      <c r="D49" s="19">
        <v>1</v>
      </c>
      <c r="E49" s="5">
        <v>69</v>
      </c>
      <c r="F49" s="5">
        <v>69</v>
      </c>
      <c r="G49" s="45">
        <v>17.25</v>
      </c>
      <c r="H49" s="8" t="s">
        <v>63</v>
      </c>
    </row>
    <row r="50" spans="1:8" ht="12.75" x14ac:dyDescent="0.2">
      <c r="A50" s="4">
        <v>882191649486</v>
      </c>
      <c r="B50" s="8" t="s">
        <v>78</v>
      </c>
      <c r="C50" s="8" t="s">
        <v>18</v>
      </c>
      <c r="D50" s="19">
        <v>1</v>
      </c>
      <c r="E50" s="5">
        <v>109</v>
      </c>
      <c r="F50" s="5">
        <v>109</v>
      </c>
      <c r="G50" s="45">
        <v>27.25</v>
      </c>
      <c r="H50" s="8" t="s">
        <v>63</v>
      </c>
    </row>
    <row r="51" spans="1:8" ht="12.75" x14ac:dyDescent="0.2">
      <c r="A51" s="4">
        <v>882191729874</v>
      </c>
      <c r="B51" s="8" t="s">
        <v>79</v>
      </c>
      <c r="C51" s="8" t="s">
        <v>18</v>
      </c>
      <c r="D51" s="19">
        <v>1</v>
      </c>
      <c r="E51" s="5">
        <v>129</v>
      </c>
      <c r="F51" s="5">
        <v>129</v>
      </c>
      <c r="G51" s="45">
        <v>32.25</v>
      </c>
      <c r="H51" s="8" t="s">
        <v>63</v>
      </c>
    </row>
    <row r="52" spans="1:8" ht="12.75" x14ac:dyDescent="0.2">
      <c r="A52" s="4">
        <v>889648569748</v>
      </c>
      <c r="B52" s="8" t="s">
        <v>80</v>
      </c>
      <c r="C52" s="8" t="s">
        <v>18</v>
      </c>
      <c r="D52" s="19">
        <v>1</v>
      </c>
      <c r="E52" s="5">
        <v>99</v>
      </c>
      <c r="F52" s="5">
        <v>99</v>
      </c>
      <c r="G52" s="45">
        <v>24.75</v>
      </c>
      <c r="H52" s="8" t="s">
        <v>81</v>
      </c>
    </row>
    <row r="53" spans="1:8" ht="12.75" x14ac:dyDescent="0.2">
      <c r="A53" s="31"/>
      <c r="B53" s="32" t="s">
        <v>82</v>
      </c>
      <c r="C53" s="7"/>
      <c r="D53" s="33"/>
      <c r="E53" s="34"/>
      <c r="F53" s="35"/>
      <c r="G53" s="47"/>
      <c r="H53" s="36"/>
    </row>
    <row r="54" spans="1:8" ht="12.75" x14ac:dyDescent="0.2">
      <c r="A54" s="4">
        <v>192096761009</v>
      </c>
      <c r="B54" s="8" t="s">
        <v>83</v>
      </c>
      <c r="C54" s="8" t="s">
        <v>18</v>
      </c>
      <c r="D54" s="19">
        <v>1</v>
      </c>
      <c r="E54" s="5">
        <v>159</v>
      </c>
      <c r="F54" s="5">
        <v>159</v>
      </c>
      <c r="G54" s="45">
        <v>39.75</v>
      </c>
      <c r="H54" s="8" t="s">
        <v>53</v>
      </c>
    </row>
    <row r="55" spans="1:8" ht="12.75" x14ac:dyDescent="0.2">
      <c r="A55" s="4">
        <v>194686233774</v>
      </c>
      <c r="B55" s="8" t="s">
        <v>84</v>
      </c>
      <c r="C55" s="8" t="s">
        <v>18</v>
      </c>
      <c r="D55" s="19">
        <v>1</v>
      </c>
      <c r="E55" s="5">
        <v>99</v>
      </c>
      <c r="F55" s="5">
        <v>99</v>
      </c>
      <c r="G55" s="45">
        <v>24.75</v>
      </c>
      <c r="H55" s="8" t="s">
        <v>85</v>
      </c>
    </row>
    <row r="56" spans="1:8" ht="12.75" x14ac:dyDescent="0.2">
      <c r="A56" s="4">
        <v>195170013605</v>
      </c>
      <c r="B56" s="8" t="s">
        <v>86</v>
      </c>
      <c r="C56" s="8" t="s">
        <v>18</v>
      </c>
      <c r="D56" s="19">
        <v>1</v>
      </c>
      <c r="E56" s="5">
        <v>169</v>
      </c>
      <c r="F56" s="5">
        <v>169</v>
      </c>
      <c r="G56" s="45">
        <v>42.25</v>
      </c>
      <c r="H56" s="8" t="s">
        <v>69</v>
      </c>
    </row>
    <row r="57" spans="1:8" ht="12.75" x14ac:dyDescent="0.2">
      <c r="A57" s="4">
        <v>644432436299</v>
      </c>
      <c r="B57" s="8" t="s">
        <v>87</v>
      </c>
      <c r="C57" s="8" t="s">
        <v>18</v>
      </c>
      <c r="D57" s="19">
        <v>1</v>
      </c>
      <c r="E57" s="5">
        <v>269</v>
      </c>
      <c r="F57" s="5">
        <v>269</v>
      </c>
      <c r="G57" s="45">
        <v>67.25</v>
      </c>
      <c r="H57" s="8" t="s">
        <v>57</v>
      </c>
    </row>
    <row r="58" spans="1:8" ht="12.75" x14ac:dyDescent="0.2">
      <c r="A58" s="4">
        <v>644432505278</v>
      </c>
      <c r="B58" s="8" t="s">
        <v>88</v>
      </c>
      <c r="C58" s="8" t="s">
        <v>18</v>
      </c>
      <c r="D58" s="19">
        <v>1</v>
      </c>
      <c r="E58" s="5">
        <v>219</v>
      </c>
      <c r="F58" s="5">
        <v>219</v>
      </c>
      <c r="G58" s="45">
        <v>54.75</v>
      </c>
      <c r="H58" s="8" t="s">
        <v>57</v>
      </c>
    </row>
    <row r="59" spans="1:8" ht="12.75" x14ac:dyDescent="0.2">
      <c r="A59" s="4">
        <v>707762015166</v>
      </c>
      <c r="B59" s="8" t="s">
        <v>89</v>
      </c>
      <c r="C59" s="8" t="s">
        <v>18</v>
      </c>
      <c r="D59" s="19">
        <v>1</v>
      </c>
      <c r="E59" s="5">
        <v>99</v>
      </c>
      <c r="F59" s="5">
        <v>99</v>
      </c>
      <c r="G59" s="45">
        <v>24.75</v>
      </c>
      <c r="H59" s="8" t="s">
        <v>63</v>
      </c>
    </row>
    <row r="60" spans="1:8" ht="12.75" x14ac:dyDescent="0.2">
      <c r="A60" s="4">
        <v>749709455550</v>
      </c>
      <c r="B60" s="8" t="s">
        <v>90</v>
      </c>
      <c r="C60" s="8" t="s">
        <v>18</v>
      </c>
      <c r="D60" s="19">
        <v>1</v>
      </c>
      <c r="E60" s="5">
        <v>239</v>
      </c>
      <c r="F60" s="5">
        <v>239</v>
      </c>
      <c r="G60" s="45">
        <v>59.75</v>
      </c>
      <c r="H60" s="8" t="s">
        <v>69</v>
      </c>
    </row>
    <row r="61" spans="1:8" ht="12.75" x14ac:dyDescent="0.2">
      <c r="A61" s="4">
        <v>794093561066</v>
      </c>
      <c r="B61" s="8" t="s">
        <v>91</v>
      </c>
      <c r="C61" s="8" t="s">
        <v>18</v>
      </c>
      <c r="D61" s="19">
        <v>1</v>
      </c>
      <c r="E61" s="5">
        <v>99</v>
      </c>
      <c r="F61" s="5">
        <v>99</v>
      </c>
      <c r="G61" s="45">
        <v>24.75</v>
      </c>
      <c r="H61" s="8" t="s">
        <v>71</v>
      </c>
    </row>
    <row r="62" spans="1:8" ht="12.75" x14ac:dyDescent="0.2">
      <c r="A62" s="4">
        <v>794795055504</v>
      </c>
      <c r="B62" s="8" t="s">
        <v>92</v>
      </c>
      <c r="C62" s="8" t="s">
        <v>18</v>
      </c>
      <c r="D62" s="19">
        <v>1</v>
      </c>
      <c r="E62" s="5">
        <v>129</v>
      </c>
      <c r="F62" s="5">
        <v>129</v>
      </c>
      <c r="G62" s="45">
        <v>32.25</v>
      </c>
      <c r="H62" s="8" t="s">
        <v>71</v>
      </c>
    </row>
    <row r="63" spans="1:8" ht="12.75" x14ac:dyDescent="0.2">
      <c r="A63" s="4">
        <v>794795112559</v>
      </c>
      <c r="B63" s="8" t="s">
        <v>93</v>
      </c>
      <c r="C63" s="8" t="s">
        <v>18</v>
      </c>
      <c r="D63" s="19">
        <v>1</v>
      </c>
      <c r="E63" s="5">
        <v>109</v>
      </c>
      <c r="F63" s="5">
        <v>109</v>
      </c>
      <c r="G63" s="45">
        <v>27.25</v>
      </c>
      <c r="H63" s="8" t="s">
        <v>71</v>
      </c>
    </row>
    <row r="64" spans="1:8" ht="12.75" x14ac:dyDescent="0.2">
      <c r="A64" s="4">
        <v>794795153361</v>
      </c>
      <c r="B64" s="8" t="s">
        <v>94</v>
      </c>
      <c r="C64" s="8" t="s">
        <v>18</v>
      </c>
      <c r="D64" s="19">
        <v>1</v>
      </c>
      <c r="E64" s="5">
        <v>119</v>
      </c>
      <c r="F64" s="5">
        <v>119</v>
      </c>
      <c r="G64" s="45">
        <v>29.75</v>
      </c>
      <c r="H64" s="8" t="s">
        <v>71</v>
      </c>
    </row>
    <row r="65" spans="1:8" ht="12.75" x14ac:dyDescent="0.2">
      <c r="A65" s="4">
        <v>9349585224809</v>
      </c>
      <c r="B65" s="8" t="s">
        <v>95</v>
      </c>
      <c r="C65" s="8" t="s">
        <v>18</v>
      </c>
      <c r="D65" s="19">
        <v>1</v>
      </c>
      <c r="E65" s="5">
        <v>129</v>
      </c>
      <c r="F65" s="5">
        <v>129</v>
      </c>
      <c r="G65" s="45">
        <v>32.25</v>
      </c>
      <c r="H65" s="8" t="s">
        <v>96</v>
      </c>
    </row>
    <row r="66" spans="1:8" ht="12.75" x14ac:dyDescent="0.2">
      <c r="A66" s="37"/>
      <c r="B66" s="38" t="s">
        <v>97</v>
      </c>
      <c r="C66" s="39"/>
      <c r="D66" s="27"/>
      <c r="E66" s="26"/>
      <c r="F66" s="28"/>
      <c r="G66" s="46"/>
      <c r="H66" s="40">
        <v>44571</v>
      </c>
    </row>
    <row r="67" spans="1:8" ht="12.75" x14ac:dyDescent="0.2">
      <c r="A67" s="30">
        <v>191837070615</v>
      </c>
      <c r="B67" s="8" t="s">
        <v>98</v>
      </c>
      <c r="C67" s="8" t="s">
        <v>18</v>
      </c>
      <c r="D67" s="19">
        <v>1</v>
      </c>
      <c r="E67" s="5">
        <v>109</v>
      </c>
      <c r="F67" s="5">
        <v>109</v>
      </c>
      <c r="G67" s="45">
        <v>27.25</v>
      </c>
      <c r="H67" s="8" t="s">
        <v>99</v>
      </c>
    </row>
    <row r="68" spans="1:8" ht="12.75" x14ac:dyDescent="0.2">
      <c r="A68" s="8">
        <v>191837124004</v>
      </c>
      <c r="B68" s="8" t="s">
        <v>100</v>
      </c>
      <c r="C68" s="8" t="s">
        <v>18</v>
      </c>
      <c r="D68" s="19">
        <v>1</v>
      </c>
      <c r="E68" s="5">
        <v>119</v>
      </c>
      <c r="F68" s="5">
        <v>119</v>
      </c>
      <c r="G68" s="45">
        <v>29.75</v>
      </c>
      <c r="H68" s="8" t="s">
        <v>99</v>
      </c>
    </row>
    <row r="69" spans="1:8" ht="12.75" x14ac:dyDescent="0.2">
      <c r="A69" s="8">
        <v>191837285545</v>
      </c>
      <c r="B69" s="8" t="s">
        <v>49</v>
      </c>
      <c r="C69" s="8" t="s">
        <v>18</v>
      </c>
      <c r="D69" s="19">
        <v>1</v>
      </c>
      <c r="E69" s="5">
        <v>299</v>
      </c>
      <c r="F69" s="5">
        <v>299</v>
      </c>
      <c r="G69" s="45">
        <v>74.75</v>
      </c>
      <c r="H69" s="8" t="s">
        <v>48</v>
      </c>
    </row>
    <row r="70" spans="1:8" ht="12.75" x14ac:dyDescent="0.2">
      <c r="A70" s="8">
        <v>192081004814</v>
      </c>
      <c r="B70" s="8" t="s">
        <v>101</v>
      </c>
      <c r="C70" s="8" t="s">
        <v>18</v>
      </c>
      <c r="D70" s="19">
        <v>1</v>
      </c>
      <c r="E70" s="5">
        <v>99</v>
      </c>
      <c r="F70" s="5">
        <v>99</v>
      </c>
      <c r="G70" s="45">
        <v>24.75</v>
      </c>
      <c r="H70" s="8" t="s">
        <v>102</v>
      </c>
    </row>
    <row r="71" spans="1:8" ht="12.75" x14ac:dyDescent="0.2">
      <c r="A71" s="8">
        <v>644432448858</v>
      </c>
      <c r="B71" s="8" t="s">
        <v>103</v>
      </c>
      <c r="C71" s="8" t="s">
        <v>18</v>
      </c>
      <c r="D71" s="19">
        <v>1</v>
      </c>
      <c r="E71" s="5">
        <v>319</v>
      </c>
      <c r="F71" s="5">
        <v>319</v>
      </c>
      <c r="G71" s="45">
        <v>79.75</v>
      </c>
      <c r="H71" s="8" t="s">
        <v>57</v>
      </c>
    </row>
    <row r="72" spans="1:8" ht="12.75" x14ac:dyDescent="0.2">
      <c r="A72" s="8">
        <v>696691698376</v>
      </c>
      <c r="B72" s="8" t="s">
        <v>104</v>
      </c>
      <c r="C72" s="8" t="s">
        <v>18</v>
      </c>
      <c r="D72" s="19">
        <v>1</v>
      </c>
      <c r="E72" s="5">
        <v>89</v>
      </c>
      <c r="F72" s="5">
        <v>89</v>
      </c>
      <c r="G72" s="45">
        <v>22.25</v>
      </c>
      <c r="H72" s="8" t="s">
        <v>105</v>
      </c>
    </row>
    <row r="73" spans="1:8" ht="12.75" x14ac:dyDescent="0.2">
      <c r="A73" s="8">
        <v>707762063136</v>
      </c>
      <c r="B73" s="8" t="s">
        <v>106</v>
      </c>
      <c r="C73" s="8" t="s">
        <v>18</v>
      </c>
      <c r="D73" s="19">
        <v>1</v>
      </c>
      <c r="E73" s="5">
        <v>139</v>
      </c>
      <c r="F73" s="5">
        <v>139</v>
      </c>
      <c r="G73" s="45">
        <v>34.75</v>
      </c>
      <c r="H73" s="8" t="s">
        <v>63</v>
      </c>
    </row>
    <row r="74" spans="1:8" ht="12.75" x14ac:dyDescent="0.2">
      <c r="A74" s="8">
        <v>707762158511</v>
      </c>
      <c r="B74" s="8" t="s">
        <v>107</v>
      </c>
      <c r="C74" s="8" t="s">
        <v>18</v>
      </c>
      <c r="D74" s="19">
        <v>1</v>
      </c>
      <c r="E74" s="5">
        <v>39</v>
      </c>
      <c r="F74" s="5">
        <v>39</v>
      </c>
      <c r="G74" s="45">
        <v>9.75</v>
      </c>
      <c r="H74" s="8" t="s">
        <v>63</v>
      </c>
    </row>
    <row r="75" spans="1:8" ht="12.75" x14ac:dyDescent="0.2">
      <c r="A75" s="8">
        <v>707762200555</v>
      </c>
      <c r="B75" s="8" t="s">
        <v>108</v>
      </c>
      <c r="C75" s="8" t="s">
        <v>18</v>
      </c>
      <c r="D75" s="19">
        <v>1</v>
      </c>
      <c r="E75" s="5">
        <v>129</v>
      </c>
      <c r="F75" s="5">
        <v>129</v>
      </c>
      <c r="G75" s="45">
        <v>32.25</v>
      </c>
      <c r="H75" s="8" t="s">
        <v>63</v>
      </c>
    </row>
    <row r="76" spans="1:8" ht="12.75" x14ac:dyDescent="0.2">
      <c r="A76" s="8">
        <v>707762200616</v>
      </c>
      <c r="B76" s="8" t="s">
        <v>109</v>
      </c>
      <c r="C76" s="8" t="s">
        <v>18</v>
      </c>
      <c r="D76" s="19">
        <v>1</v>
      </c>
      <c r="E76" s="5">
        <v>109</v>
      </c>
      <c r="F76" s="5">
        <v>109</v>
      </c>
      <c r="G76" s="45">
        <v>27.25</v>
      </c>
      <c r="H76" s="8" t="s">
        <v>63</v>
      </c>
    </row>
    <row r="77" spans="1:8" ht="12.75" x14ac:dyDescent="0.2">
      <c r="A77" s="8">
        <v>707762311145</v>
      </c>
      <c r="B77" s="8" t="s">
        <v>110</v>
      </c>
      <c r="C77" s="8" t="s">
        <v>18</v>
      </c>
      <c r="D77" s="19">
        <v>1</v>
      </c>
      <c r="E77" s="5">
        <v>99</v>
      </c>
      <c r="F77" s="5">
        <v>99</v>
      </c>
      <c r="G77" s="45">
        <v>24.75</v>
      </c>
      <c r="H77" s="8" t="s">
        <v>63</v>
      </c>
    </row>
    <row r="78" spans="1:8" ht="12.75" x14ac:dyDescent="0.2">
      <c r="A78" s="8">
        <v>708008437964</v>
      </c>
      <c r="B78" s="8" t="s">
        <v>111</v>
      </c>
      <c r="C78" s="8" t="s">
        <v>18</v>
      </c>
      <c r="D78" s="19">
        <v>1</v>
      </c>
      <c r="E78" s="5">
        <v>37.99</v>
      </c>
      <c r="F78" s="5">
        <v>37.99</v>
      </c>
      <c r="G78" s="45">
        <v>9.5</v>
      </c>
      <c r="H78" s="8" t="s">
        <v>67</v>
      </c>
    </row>
    <row r="79" spans="1:8" ht="12.75" x14ac:dyDescent="0.2">
      <c r="A79" s="8">
        <v>708008671115</v>
      </c>
      <c r="B79" s="8" t="s">
        <v>112</v>
      </c>
      <c r="C79" s="8" t="s">
        <v>18</v>
      </c>
      <c r="D79" s="19">
        <v>1</v>
      </c>
      <c r="E79" s="5">
        <v>41.99</v>
      </c>
      <c r="F79" s="5">
        <v>41.99</v>
      </c>
      <c r="G79" s="45">
        <v>10.5</v>
      </c>
      <c r="H79" s="8" t="s">
        <v>67</v>
      </c>
    </row>
    <row r="80" spans="1:8" ht="12.75" x14ac:dyDescent="0.2">
      <c r="A80" s="8">
        <v>749709086273</v>
      </c>
      <c r="B80" s="8" t="s">
        <v>113</v>
      </c>
      <c r="C80" s="8" t="s">
        <v>18</v>
      </c>
      <c r="D80" s="19">
        <v>1</v>
      </c>
      <c r="E80" s="5">
        <v>199</v>
      </c>
      <c r="F80" s="5">
        <v>199</v>
      </c>
      <c r="G80" s="45">
        <v>49.75</v>
      </c>
      <c r="H80" s="8" t="s">
        <v>114</v>
      </c>
    </row>
    <row r="81" spans="1:8" ht="12.75" x14ac:dyDescent="0.2">
      <c r="A81" s="8">
        <v>749709778383</v>
      </c>
      <c r="B81" s="8" t="s">
        <v>115</v>
      </c>
      <c r="C81" s="8" t="s">
        <v>18</v>
      </c>
      <c r="D81" s="19">
        <v>1</v>
      </c>
      <c r="E81" s="5">
        <v>299</v>
      </c>
      <c r="F81" s="5">
        <v>299</v>
      </c>
      <c r="G81" s="45">
        <v>74.75</v>
      </c>
      <c r="H81" s="8" t="s">
        <v>69</v>
      </c>
    </row>
    <row r="82" spans="1:8" ht="12.75" x14ac:dyDescent="0.2">
      <c r="A82" s="4">
        <v>749709914606</v>
      </c>
      <c r="B82" s="8" t="s">
        <v>116</v>
      </c>
      <c r="C82" s="8" t="s">
        <v>18</v>
      </c>
      <c r="D82" s="19">
        <v>1</v>
      </c>
      <c r="E82" s="5">
        <v>269</v>
      </c>
      <c r="F82" s="5">
        <v>269</v>
      </c>
      <c r="G82" s="45">
        <v>67.25</v>
      </c>
      <c r="H82" s="8" t="s">
        <v>69</v>
      </c>
    </row>
    <row r="83" spans="1:8" ht="12.75" x14ac:dyDescent="0.2">
      <c r="A83" s="4">
        <v>789023364114</v>
      </c>
      <c r="B83" s="8" t="s">
        <v>117</v>
      </c>
      <c r="C83" s="8" t="s">
        <v>18</v>
      </c>
      <c r="D83" s="19">
        <v>1</v>
      </c>
      <c r="E83" s="5">
        <v>98.5</v>
      </c>
      <c r="F83" s="5">
        <v>98.5</v>
      </c>
      <c r="G83" s="45">
        <v>24.63</v>
      </c>
      <c r="H83" s="8" t="s">
        <v>118</v>
      </c>
    </row>
    <row r="84" spans="1:8" ht="12.75" x14ac:dyDescent="0.2">
      <c r="A84" s="4">
        <v>882191623011</v>
      </c>
      <c r="B84" s="8" t="s">
        <v>119</v>
      </c>
      <c r="C84" s="8" t="s">
        <v>18</v>
      </c>
      <c r="D84" s="19">
        <v>1</v>
      </c>
      <c r="E84" s="5">
        <v>99</v>
      </c>
      <c r="F84" s="5">
        <v>99</v>
      </c>
      <c r="G84" s="45">
        <v>24.75</v>
      </c>
      <c r="H84" s="8" t="s">
        <v>76</v>
      </c>
    </row>
    <row r="85" spans="1:8" ht="12.75" x14ac:dyDescent="0.2">
      <c r="A85" s="4">
        <v>887840254080</v>
      </c>
      <c r="B85" s="8" t="s">
        <v>120</v>
      </c>
      <c r="C85" s="8" t="s">
        <v>18</v>
      </c>
      <c r="D85" s="19">
        <v>1</v>
      </c>
      <c r="E85" s="5">
        <v>59</v>
      </c>
      <c r="F85" s="5">
        <v>59</v>
      </c>
      <c r="G85" s="45">
        <v>14.75</v>
      </c>
      <c r="H85" s="8" t="s">
        <v>121</v>
      </c>
    </row>
    <row r="86" spans="1:8" ht="12.75" x14ac:dyDescent="0.2">
      <c r="A86" s="4">
        <v>888815638157</v>
      </c>
      <c r="B86" s="8" t="s">
        <v>122</v>
      </c>
      <c r="C86" s="8" t="s">
        <v>18</v>
      </c>
      <c r="D86" s="19">
        <v>1</v>
      </c>
      <c r="E86" s="5">
        <v>89</v>
      </c>
      <c r="F86" s="5">
        <v>89</v>
      </c>
      <c r="G86" s="45">
        <v>22.25</v>
      </c>
      <c r="H86" s="8" t="s">
        <v>105</v>
      </c>
    </row>
    <row r="87" spans="1:8" ht="12.75" x14ac:dyDescent="0.2">
      <c r="A87" s="4">
        <v>888815717319</v>
      </c>
      <c r="B87" s="8" t="s">
        <v>123</v>
      </c>
      <c r="C87" s="8" t="s">
        <v>18</v>
      </c>
      <c r="D87" s="19">
        <v>1</v>
      </c>
      <c r="E87" s="5">
        <v>89</v>
      </c>
      <c r="F87" s="5">
        <v>89</v>
      </c>
      <c r="G87" s="45">
        <v>22.25</v>
      </c>
      <c r="H87" s="8" t="s">
        <v>105</v>
      </c>
    </row>
    <row r="88" spans="1:8" ht="12.75" x14ac:dyDescent="0.2">
      <c r="A88" s="4">
        <v>888815960128</v>
      </c>
      <c r="B88" s="8" t="s">
        <v>124</v>
      </c>
      <c r="C88" s="8" t="s">
        <v>18</v>
      </c>
      <c r="D88" s="19">
        <v>1</v>
      </c>
      <c r="E88" s="5">
        <v>89</v>
      </c>
      <c r="F88" s="5">
        <v>89</v>
      </c>
      <c r="G88" s="45">
        <v>22.25</v>
      </c>
      <c r="H88" s="8" t="s">
        <v>105</v>
      </c>
    </row>
    <row r="89" spans="1:8" ht="12.75" x14ac:dyDescent="0.2">
      <c r="A89" s="4">
        <v>889648474615</v>
      </c>
      <c r="B89" s="8" t="s">
        <v>125</v>
      </c>
      <c r="C89" s="8" t="s">
        <v>18</v>
      </c>
      <c r="D89" s="19">
        <v>1</v>
      </c>
      <c r="E89" s="5">
        <v>89</v>
      </c>
      <c r="F89" s="5">
        <v>89</v>
      </c>
      <c r="G89" s="45">
        <v>22.25</v>
      </c>
      <c r="H89" s="8" t="s">
        <v>126</v>
      </c>
    </row>
    <row r="90" spans="1:8" ht="12.75" x14ac:dyDescent="0.2">
      <c r="A90" s="31"/>
      <c r="B90" s="32" t="s">
        <v>127</v>
      </c>
      <c r="C90" s="7"/>
      <c r="D90" s="33"/>
      <c r="E90" s="34"/>
      <c r="F90" s="35"/>
      <c r="G90" s="47"/>
      <c r="H90" s="36"/>
    </row>
    <row r="91" spans="1:8" ht="12.75" x14ac:dyDescent="0.2">
      <c r="A91" s="4">
        <v>192096760996</v>
      </c>
      <c r="B91" s="8" t="s">
        <v>128</v>
      </c>
      <c r="C91" s="8" t="s">
        <v>18</v>
      </c>
      <c r="D91" s="19">
        <v>1</v>
      </c>
      <c r="E91" s="5">
        <v>159</v>
      </c>
      <c r="F91" s="5">
        <v>159</v>
      </c>
      <c r="G91" s="45">
        <v>39.75</v>
      </c>
      <c r="H91" s="8" t="s">
        <v>53</v>
      </c>
    </row>
    <row r="92" spans="1:8" ht="12.75" x14ac:dyDescent="0.2">
      <c r="A92" s="4">
        <v>195054431518</v>
      </c>
      <c r="B92" s="8" t="s">
        <v>129</v>
      </c>
      <c r="C92" s="8" t="s">
        <v>18</v>
      </c>
      <c r="D92" s="19">
        <v>1</v>
      </c>
      <c r="E92" s="5">
        <v>338</v>
      </c>
      <c r="F92" s="5">
        <v>338</v>
      </c>
      <c r="G92" s="45">
        <v>84.5</v>
      </c>
      <c r="H92" s="8" t="s">
        <v>130</v>
      </c>
    </row>
    <row r="93" spans="1:8" ht="12.75" x14ac:dyDescent="0.2">
      <c r="A93" s="4">
        <v>696691814271</v>
      </c>
      <c r="B93" s="8" t="s">
        <v>131</v>
      </c>
      <c r="C93" s="8" t="s">
        <v>18</v>
      </c>
      <c r="D93" s="19">
        <v>1</v>
      </c>
      <c r="E93" s="5">
        <v>89</v>
      </c>
      <c r="F93" s="5">
        <v>89</v>
      </c>
      <c r="G93" s="45">
        <v>22.25</v>
      </c>
      <c r="H93" s="8" t="s">
        <v>105</v>
      </c>
    </row>
    <row r="94" spans="1:8" ht="12.75" x14ac:dyDescent="0.2">
      <c r="A94" s="4">
        <v>749709388025</v>
      </c>
      <c r="B94" s="8" t="s">
        <v>132</v>
      </c>
      <c r="C94" s="8" t="s">
        <v>18</v>
      </c>
      <c r="D94" s="19">
        <v>1</v>
      </c>
      <c r="E94" s="5">
        <v>279</v>
      </c>
      <c r="F94" s="5">
        <v>279</v>
      </c>
      <c r="G94" s="45">
        <v>69.75</v>
      </c>
      <c r="H94" s="8" t="s">
        <v>69</v>
      </c>
    </row>
    <row r="95" spans="1:8" ht="12.75" x14ac:dyDescent="0.2">
      <c r="A95" s="4">
        <v>794795089127</v>
      </c>
      <c r="B95" s="8" t="s">
        <v>133</v>
      </c>
      <c r="C95" s="8" t="s">
        <v>18</v>
      </c>
      <c r="D95" s="19">
        <v>1</v>
      </c>
      <c r="E95" s="5">
        <v>109</v>
      </c>
      <c r="F95" s="5">
        <v>109</v>
      </c>
      <c r="G95" s="45">
        <v>27.25</v>
      </c>
      <c r="H95" s="8" t="s">
        <v>71</v>
      </c>
    </row>
    <row r="96" spans="1:8" ht="12.75" x14ac:dyDescent="0.2">
      <c r="A96" s="4">
        <v>794795167153</v>
      </c>
      <c r="B96" s="8" t="s">
        <v>134</v>
      </c>
      <c r="C96" s="8" t="s">
        <v>18</v>
      </c>
      <c r="D96" s="19">
        <v>1</v>
      </c>
      <c r="E96" s="5">
        <v>139</v>
      </c>
      <c r="F96" s="5">
        <v>139</v>
      </c>
      <c r="G96" s="45">
        <v>34.75</v>
      </c>
      <c r="H96" s="8" t="s">
        <v>71</v>
      </c>
    </row>
    <row r="97" spans="1:8" ht="12.75" x14ac:dyDescent="0.2">
      <c r="A97" s="4">
        <v>808593980378</v>
      </c>
      <c r="B97" s="8" t="s">
        <v>135</v>
      </c>
      <c r="C97" s="8" t="s">
        <v>18</v>
      </c>
      <c r="D97" s="19">
        <v>1</v>
      </c>
      <c r="E97" s="5">
        <v>199</v>
      </c>
      <c r="F97" s="5">
        <v>199</v>
      </c>
      <c r="G97" s="45">
        <v>49.75</v>
      </c>
      <c r="H97" s="8" t="s">
        <v>48</v>
      </c>
    </row>
    <row r="98" spans="1:8" ht="12.75" x14ac:dyDescent="0.2">
      <c r="A98" s="37"/>
      <c r="B98" s="38" t="s">
        <v>136</v>
      </c>
      <c r="C98" s="39"/>
      <c r="D98" s="27"/>
      <c r="E98" s="26"/>
      <c r="F98" s="28"/>
      <c r="G98" s="46"/>
      <c r="H98" s="40">
        <v>44571</v>
      </c>
    </row>
    <row r="99" spans="1:8" ht="12.75" x14ac:dyDescent="0.2">
      <c r="A99" s="30"/>
      <c r="B99" s="30"/>
      <c r="C99" s="30"/>
      <c r="D99" s="41"/>
      <c r="E99" s="42"/>
      <c r="F99" s="42"/>
      <c r="G99" s="48"/>
      <c r="H99" s="30"/>
    </row>
    <row r="100" spans="1:8" ht="12.75" x14ac:dyDescent="0.2">
      <c r="A100" s="30"/>
      <c r="B100" s="30"/>
      <c r="C100" s="30"/>
      <c r="D100" s="41"/>
      <c r="E100" s="42"/>
      <c r="F100" s="42"/>
      <c r="G100" s="48"/>
      <c r="H100" s="30"/>
    </row>
    <row r="101" spans="1:8" ht="12.75" x14ac:dyDescent="0.2">
      <c r="A101" s="30"/>
      <c r="B101" s="30"/>
      <c r="C101" s="30"/>
      <c r="D101" s="41"/>
      <c r="E101" s="42"/>
      <c r="F101" s="42"/>
      <c r="G101" s="48"/>
      <c r="H101" s="30"/>
    </row>
    <row r="102" spans="1:8" ht="12.75" x14ac:dyDescent="0.2">
      <c r="A102" s="30"/>
      <c r="B102" s="30"/>
      <c r="C102" s="30"/>
      <c r="D102" s="41"/>
      <c r="E102" s="42"/>
      <c r="F102" s="42"/>
      <c r="G102" s="48"/>
      <c r="H102" s="30"/>
    </row>
    <row r="103" spans="1:8" ht="12.75" x14ac:dyDescent="0.2">
      <c r="A103" s="30"/>
      <c r="B103" s="30"/>
      <c r="C103" s="30"/>
      <c r="D103" s="41"/>
      <c r="E103" s="42"/>
      <c r="F103" s="42"/>
      <c r="G103" s="48"/>
      <c r="H103" s="30"/>
    </row>
    <row r="104" spans="1:8" ht="12.75" x14ac:dyDescent="0.2">
      <c r="A104" s="30"/>
      <c r="B104" s="30"/>
      <c r="C104" s="30"/>
      <c r="D104" s="41"/>
      <c r="E104" s="42"/>
      <c r="F104" s="42"/>
      <c r="G104" s="48"/>
      <c r="H10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Iwan Setiawan</cp:lastModifiedBy>
  <dcterms:modified xsi:type="dcterms:W3CDTF">2022-01-17T01:34:36Z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5e5ff0e9-2ee1-465c-8e4f-f6e6b02ce146</vt:lpwstr>
  </property>
  <property fmtid="{D5CDD505-2E9C-101B-9397-08002B2CF9AE}" pid="3" name="ConnectionInfosStorage">
    <vt:lpwstr>WorkbookXmlParts</vt:lpwstr>
  </property>
</Properties>
</file>