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ays Leads" sheetId="1" r:id="rId3"/>
  </sheets>
  <definedNames/>
  <calcPr/>
</workbook>
</file>

<file path=xl/sharedStrings.xml><?xml version="1.0" encoding="utf-8"?>
<sst xmlns="http://schemas.openxmlformats.org/spreadsheetml/2006/main" count="202" uniqueCount="151">
  <si>
    <r>
      <rPr>
        <rFont val="Ubuntu"/>
        <b/>
        <color rgb="FFCC4125"/>
        <sz val="18.0"/>
      </rPr>
      <t>Mars 44</t>
    </r>
    <r>
      <rPr>
        <rFont val="Ubuntu"/>
        <b/>
        <color rgb="FFFF9900"/>
        <sz val="18.0"/>
      </rPr>
      <t xml:space="preserve"> </t>
    </r>
    <r>
      <rPr>
        <rFont val="Ubuntu"/>
        <b/>
        <color rgb="FF45818E"/>
        <sz val="18.0"/>
      </rPr>
      <t>- FBALEADLIST.COM</t>
    </r>
  </si>
  <si>
    <t>Today's Planet 44 Averages</t>
  </si>
  <si>
    <t>Other Useful Links:</t>
  </si>
  <si>
    <t>High Profit Online Arbitrage Product Leads to Help You Blast Your FBA Business to the Moon.</t>
  </si>
  <si>
    <t>Buy Price:</t>
  </si>
  <si>
    <t>Current Rank:</t>
  </si>
  <si>
    <t>Find discounted gift cards to save on your purchases.</t>
  </si>
  <si>
    <t>Don't Forget:</t>
  </si>
  <si>
    <t>Sell Price:</t>
  </si>
  <si>
    <t>90 Day Rank:</t>
  </si>
  <si>
    <t>Find lowest cashback % offered on net</t>
  </si>
  <si>
    <t>Check EVERY lead to make sure you can sell it in your Amazon account.  Everyone's account is different, and it's your responsibility to know your brand and product approvals and restrictions before you buy. We are not responsible for any purchases you make. All data is accurate to the time we created the sheet.</t>
  </si>
  <si>
    <t>Net Profit:</t>
  </si>
  <si>
    <t>ROI%:</t>
  </si>
  <si>
    <t>$20 off RevSeller First Year (Use Code REVFBA20)</t>
  </si>
  <si>
    <t xml:space="preserve">Automated repricer to help you win the buy boxes. Free 14 Day Trial. </t>
  </si>
  <si>
    <t>Product Title</t>
  </si>
  <si>
    <t>Retailer</t>
  </si>
  <si>
    <t>Retail Link</t>
  </si>
  <si>
    <t>ASIN Link</t>
  </si>
  <si>
    <t>ASIN</t>
  </si>
  <si>
    <t>Buy Price</t>
  </si>
  <si>
    <t xml:space="preserve"> Sell Price</t>
  </si>
  <si>
    <t>Net Profit</t>
  </si>
  <si>
    <t>ROI %</t>
  </si>
  <si>
    <t>Current Rank</t>
  </si>
  <si>
    <t>Average 90-day Rank</t>
  </si>
  <si>
    <t>Category</t>
  </si>
  <si>
    <t>Estimated Sales Per Month Based on Rank</t>
  </si>
  <si>
    <t># of Sellers on Listing
(FBA)</t>
  </si>
  <si>
    <t>Promo / Discount Code</t>
  </si>
  <si>
    <t>Promo Expiration Date</t>
  </si>
  <si>
    <t>Highest Cashback % Available (Site)</t>
  </si>
  <si>
    <t>Current High Gift Card % Available on Raise.com</t>
  </si>
  <si>
    <t>Sourcing Notes, Trends, or Variations</t>
  </si>
  <si>
    <t>NOW Supplements, Psyllium Husk Powder, Certified Organic, Non-GMO Project Verified, Soluble Fiber, 12-Ounce</t>
  </si>
  <si>
    <t>Best Price Nutrition</t>
  </si>
  <si>
    <t>https://www.bestpricenutrition.com/products/now-foods-psyllium-husk-powder-12-oz</t>
  </si>
  <si>
    <t>https://www.amazon.com/NOW-Supplements-Organic-Psyllium-12-Ounce/dp/B002N0OFEM/</t>
  </si>
  <si>
    <t>B002N0OFEM</t>
  </si>
  <si>
    <t>Health, Household &amp; Baby Care</t>
  </si>
  <si>
    <t>PRICEPLOW</t>
  </si>
  <si>
    <t>N/A</t>
  </si>
  <si>
    <t>It was unavaiable previously. Back in stock in March. Mostly sold at around this price or higher since March. Free shipping over $99 order. Try adding 12pcs. 5% off using the code. Slight different packaging and UPC but matched nutrition facts. UPC on retailer leads to multiple listing according to Inventory Lab. This ASIN is listed under Health &amp; Household category on AZ Insight but it's under Climate Pledge Friendly category on Inventory Lab.</t>
  </si>
  <si>
    <t>Science in Sport 60 ml Energy Gel Variety - Pack of 7</t>
  </si>
  <si>
    <t>British Essentials</t>
  </si>
  <si>
    <t>https://us.britishessentials.com/products/sis-go-isotonic-gel-sachets-variety-pack-7-x-60ml?srsltid=AR57-fBJs0J7lsae5h1dKART5vg6p68f27xvEflgXCziqN8dX-NqT6QLLYU</t>
  </si>
  <si>
    <t>https://www.amazon.com/Science-Sport-Energy-Gel-Variety/dp/B00T82M892/</t>
  </si>
  <si>
    <t>B00T82M892</t>
  </si>
  <si>
    <t>Health, Household &amp; Baby</t>
  </si>
  <si>
    <t>JWPB09062023</t>
  </si>
  <si>
    <r>
      <rPr>
        <rFont val="Arial"/>
      </rPr>
      <t xml:space="preserve">Price jump in late Oct, then been mostly sold at around this price. Tried adding 18 to cart. Quantity discount with code (automatically applied). Free shipping orders $195+. Slight different packaging but matched UPC </t>
    </r>
    <r>
      <rPr>
        <rFont val="Arial"/>
        <color rgb="FF1155CC"/>
        <u/>
      </rPr>
      <t>https://www.upcitemdb.com/upc/5025324000272</t>
    </r>
    <r>
      <rPr>
        <rFont val="Arial"/>
        <color rgb="FF1155CC"/>
      </rPr>
      <t xml:space="preserve"> .</t>
    </r>
    <r>
      <rPr>
        <rFont val="Arial"/>
      </rPr>
      <t xml:space="preserve"> This retailer has good ratings on Trustpilot </t>
    </r>
    <r>
      <rPr>
        <rFont val="Arial"/>
        <color rgb="FF1155CC"/>
        <u/>
      </rPr>
      <t>https://www.trustpilot.com/review/britishessentials.com</t>
    </r>
    <r>
      <rPr>
        <rFont val="Arial"/>
        <color rgb="FF1155CC"/>
      </rPr>
      <t xml:space="preserve"> </t>
    </r>
    <r>
      <rPr>
        <rFont val="Arial"/>
      </rPr>
      <t xml:space="preserve">. Please note that the following is the checkout details </t>
    </r>
    <r>
      <rPr>
        <rFont val="Arial"/>
        <color rgb="FF1155CC"/>
        <u/>
      </rPr>
      <t>https://www.evernote.com/shard/s378/sh/4feadcef-bfa9-eb42-7198-25bb52409e78/Qq8erykZOtgNl7dPiWAI8sf8jaIBOezZIvVzqSL7mVj7erHjjsKPt_586g</t>
    </r>
    <r>
      <rPr>
        <rFont val="Arial"/>
        <color rgb="FF1155CC"/>
      </rPr>
      <t xml:space="preserve"> </t>
    </r>
    <r>
      <rPr>
        <rFont val="Arial"/>
      </rPr>
      <t>. This retailer based in the UK.</t>
    </r>
  </si>
  <si>
    <t>OEMTOOLS 87028 Bottle Seal Piercer, 1 Pack</t>
  </si>
  <si>
    <t>Summit Racing</t>
  </si>
  <si>
    <t>https://www.summitracing.com/parts/oes-87028?seid=srese1&amp;ppckw=pmax-tools&amp;gclid=CjwKCAjw-IWkBhBTEiwA2exyOwph0CH8ptOrFYqNFicJg_J_bq5ezaBYn4ntuHy0C0WXD2MoVKJrdRoCjRsQAvD_BwE</t>
  </si>
  <si>
    <t>https://www.amazon.com/OEMTOOLS-87021-No-Spill-Funnel-Pack/dp/B0779GJ5WX/?th=1</t>
  </si>
  <si>
    <t>B0779GJ5WX</t>
  </si>
  <si>
    <t xml:space="preserve"> Automotive Parts &amp; Accessories</t>
  </si>
  <si>
    <t>145 - All Variations</t>
  </si>
  <si>
    <t>Mostly sold aroudnd this price. Tried adding 12 pcs to the cart. Free shipping. On backorder: estimated ship date: 7/3/2023. Matched UPC, brand and model number (87028). Please note that the listed sales/rank is obtained per listing's parent ASIN and not from each variation of this listing. This variation has several reviews.</t>
  </si>
  <si>
    <t>Milwaukee 4932459596 8m/26ft Pro Compact Tape Measure, Red</t>
  </si>
  <si>
    <t>Acme Tools</t>
  </si>
  <si>
    <t>https://www.acmetools.com/milwaukee-8-m-26-ft-compact-tape-measure-48-22-6626/045242499410.html</t>
  </si>
  <si>
    <t>https://www.amazon.com/Milwaukee-4932459596-26ft-Compact-Measure/dp/B07GYCMLBY/</t>
  </si>
  <si>
    <t>B07GYCMLBY</t>
  </si>
  <si>
    <t>Tools &amp; Home Improvement</t>
  </si>
  <si>
    <t>DADSDAY</t>
  </si>
  <si>
    <t>RebatesMe 3%</t>
  </si>
  <si>
    <t>Mostly sold at around this price. $40 off using the code. Tried adding 13 to the cart, additional shipping cost $6.49. Backorder, ETA 2-3 weeks.</t>
  </si>
  <si>
    <t>Milwaukee ELEC Tool 48-22-3986 Bold Line Chalk Reel (2-Pack)</t>
  </si>
  <si>
    <t>Tool Nut</t>
  </si>
  <si>
    <t>https://www.toolnut.com/milwaukee-48-22-3986-100-bold-line-kit-w-red-chalk.html?utm_source=google&amp;utm_medium=shopping&amp;gclid=CjwKCAjwm4ukBhAuEiwA0zQxk_zCyTmOvVmxGAPPFiP_I2bipge4a9vT-t5HnzERPaODTezTMEmjUBoC53UQAvD_BwE</t>
  </si>
  <si>
    <t>https://www.amazon.com/Milwaukee-ELEC-48-22-3986-Chalk-2-Pack/dp/B07RNKWL2P</t>
  </si>
  <si>
    <t>B07RNKWL2P</t>
  </si>
  <si>
    <t>RetailMeNot 10% ($50**)</t>
  </si>
  <si>
    <t>Slight price drop. Tried adding 15 pcs, free shipping. Backordered, coming in 20-30 days. Misleading title on Amazon, product description says it's not 2 pack but 1 pack with 2 pieces product</t>
  </si>
  <si>
    <t>PGA TOUR Men's Flat Front Comfort Stretch 5 Pocket Golf Pant, Black Heather, 42W x 32L</t>
  </si>
  <si>
    <t>Golf Apparel Shop</t>
  </si>
  <si>
    <t>https://www.golfapparelshop.com/products/5-pocket-horizon-golf-pant-black-pvbsa0v6ds-003?nosto=466352154&amp;nosto_source=cmp</t>
  </si>
  <si>
    <t>https://www.amazon.com/gp/product/B07XV8Y6YL?th=1&amp;psc=1</t>
  </si>
  <si>
    <t>B07XV8Y6YL</t>
  </si>
  <si>
    <t>48,47%</t>
  </si>
  <si>
    <t xml:space="preserve">Clothing, Shoes &amp; Jewelry
</t>
  </si>
  <si>
    <t>226 - All Variations</t>
  </si>
  <si>
    <t>Active Junky 6%</t>
  </si>
  <si>
    <t>Mostly sold at above $70.62 ($13.32/41.25%) Tried adding 10 pcs. Free shipping over $99. Matched model number. 15% off by using code. Please note that the listed sales/rank is obtained per listing's parent ASIN and not from each variation of this listing. This variation has 3 reviews.</t>
  </si>
  <si>
    <t>PGA TOUR Men's Flat Front Comfort Stretch 5 Pocket Golf Pant, Black Heather, 44W x 32L</t>
  </si>
  <si>
    <t>https://www.amazon.com/dp/B07XLPBBG1?psc=1</t>
  </si>
  <si>
    <t>B07XLPBBG1</t>
  </si>
  <si>
    <t>Mostly sold at above $69.02 ($18.81/58.25%). Tried adding 10 pcs. Free shipping over $99. Matched model number. 15% off by using code. Please note that the listed sales/rank is obtained per listing's parent ASIN and not from each variation of this listing. This variation has 1 review.</t>
  </si>
  <si>
    <t>Vitis Gingival Collut 500ml</t>
  </si>
  <si>
    <t>Sweet Care</t>
  </si>
  <si>
    <t>https://www.sweetcare.com/us/vitis-gingival-mouthwash-p-003649vs?st=01</t>
  </si>
  <si>
    <t>https://www.amazon.com/Dentaid-Vitis-Gingival-Mouthwash-500ml/dp/B00EJAGTLG/</t>
  </si>
  <si>
    <t>B00EJAGTLG</t>
  </si>
  <si>
    <t>Pretty steady price, used to be sold at this price. Tried adding 11 pcs to cart to get free shipping. Free shipping over $105. This retail based at Portugal. Different packaging but same brand and volume.</t>
  </si>
  <si>
    <t>Hobstar Double Old Fashioned Glasses 12oz / 340ml - Set of 4 - Vintage Cut Glass Whisky Tumblers by Libbey</t>
  </si>
  <si>
    <t>Katom Restaurant Supply</t>
  </si>
  <si>
    <t>https://www.katom.com/634-5632.html</t>
  </si>
  <si>
    <t>https://www.amazon.com/gp/product/B01N08C2UP</t>
  </si>
  <si>
    <t>B01N08C2UP</t>
  </si>
  <si>
    <t>Home &amp; Kitchen</t>
  </si>
  <si>
    <t>Citi Bonus Cash Center 4%</t>
  </si>
  <si>
    <t>Slightly jumpy price but mostly sold at around $33 (profit $6.44/ROI 46.73%) or higher. Rebound in May. Additional shipping fee $28.77. Try adding 5pcs, bought as 12 packs (15 set total). Slight different product dimenions.</t>
  </si>
  <si>
    <t>Polo Ralph Lauren Women's 6-Pack Ultra Low Cut Socks black</t>
  </si>
  <si>
    <t>Bloomingdale's</t>
  </si>
  <si>
    <t>https://www.bloomingdales.com/shop/product/polo-ralph-lauren-flat-knit-ultra-low-socks-set-of-6?ID=1311545&amp;pla_country=US&amp;cm_mmc=Google-PLA-ADC-_-S21+High+Opportunity+Brands-_-Ralph+Lauren-_-47852094481USA-_-go_cmp-12731782004_adg-124409716721_ad-513824168767_pla-1036021902667_dev-c_ext-_prd-47852094481USA&amp;gad=1&amp;gclid=CjwKCAjw-IWkBhBTEiwA2exyO5xWUp858S-p_gRA6Tjjcl3mGkCji75-Y4PJvFJXPrZwYItVU9djhhoCO0sQAvD_BwE</t>
  </si>
  <si>
    <t>https://www.amazon.com/Ralph-Lauren-Low-Cut-Sport-6-Pack/dp/B00SB8HEQ6?th=1&amp;psc=1</t>
  </si>
  <si>
    <t>B00SB8HEQ6</t>
  </si>
  <si>
    <t>Clothing, Shoes &amp; Jewelry</t>
  </si>
  <si>
    <t>95 - All Variations</t>
  </si>
  <si>
    <t>SAVEMORE</t>
  </si>
  <si>
    <t>Rakuten (Formerly Ebates) 10%</t>
  </si>
  <si>
    <t>UP TO 5.50% OFF</t>
  </si>
  <si>
    <r>
      <rPr>
        <rFont val="Arial"/>
        <color rgb="FF000000"/>
      </rPr>
      <t xml:space="preserve">Pretty steady price. Limited to 12 pcs, 30% off on orders $400+, free shipping. Slightly high ranked. Please note that the listed sales/rank is obtained per listing's parent ASIN and not from each variation of this listing. This is the most popular variation on this listing. UPC matched: </t>
    </r>
    <r>
      <rPr>
        <rFont val="Arial"/>
        <color rgb="FF000000"/>
      </rPr>
      <t>https://www.upcitemdb.com/upc/0047852094481</t>
    </r>
    <r>
      <rPr>
        <rFont val="Arial"/>
        <color rgb="FF000000"/>
      </rPr>
      <t xml:space="preserve"> </t>
    </r>
  </si>
  <si>
    <t xml:space="preserve">NEST Fragrances Scented Liquid Hand Soap- Ocean Mist &amp; Sea Salt , 10 fl oz
</t>
  </si>
  <si>
    <t>https://www.bloomingdales.com/shop/product/nest-fragrances-ocean-mist-sea-salt-liquid-soap-10-oz.?ID=3991503&amp;pla_country=US&amp;cm_mmc=Google-PLA-ADC-_-Omni+experiment+-+GMM4+-+Home+-+All+Other+Home+Categories-_-Tabletop-_-840732124328USA-_-go_cmp-19118397029_adg-144445510295_ad-520613037813_pla-879547529425_dev-c_ext-_prd-840732124328USA&amp;gad=1&amp;gclid=CjwKCAjw-IWkBhBTEiwA2exyOwQHFpQXYjVdcL8v5Ttqa8wDlpXfPCDdoFV7_JJz29zt2-8qSFpeSRoCzg8QAvD_BwE</t>
  </si>
  <si>
    <t>https://www.amazon.com/NEST-Fragrances-Scented-Liquid-Soap/dp/B00UC9WNYK</t>
  </si>
  <si>
    <t>B00UC9WNYK</t>
  </si>
  <si>
    <t xml:space="preserve">Beauty &amp; Personal Care
</t>
  </si>
  <si>
    <t>39 - All Variations</t>
  </si>
  <si>
    <t>Pretty steady price. Limited to 6 pcs, 30% off on orders $400+, free shipping. Different packaging. Please note that the listed sales/rank is obtained per listing's parent ASIN and not from each variation of this listing. This variation has hundred of reviews</t>
  </si>
  <si>
    <t>The Others</t>
  </si>
  <si>
    <t>Sometimes we find leads that have issues or fall short of our Mars 44 lead metrics standards. These may include items with lower ROI, lower profits, slight issues with product packaging, competition with Amazon as a seller, grey-area IP alerts, Hazmat and more. Sometimes these leads are decent buys for particular accounts, so we decided to share them with anyone who wants to explore as a bonus. As always, analyze and buy at your own risk. We are not responsible for any leads you purchase or resell.</t>
  </si>
  <si>
    <t>Today's OTHER Averages</t>
  </si>
  <si>
    <t>Hight Gift Card % Available (Site)</t>
  </si>
  <si>
    <t>Columbia Men's Hike Short, Stone Green, XX-Large x 7L</t>
  </si>
  <si>
    <t>Columbia</t>
  </si>
  <si>
    <t>https://www.columbia.com/p/mens-columbia-hike-shorts-1990411.html?dwvar_1990411_color=023&amp;dwvar_1990411_size=S&amp;dwvar_1990411_dimension=7&amp;ef_id=CjwKCAjw-IWkBhBTEiwA2exyO4j6AxNdrS0dE6l7k7-ZtLXYU1sEhbmgmJ2Wi_1gUdyt5Ad0PSqsRhoCwkoQAvD_BwE:G:s&amp;s_kwcid=AL!3937!3!295635082514!!!g!1764822502986!!1569070022!58400313774&amp;mid=paidsearch&amp;nid=COL|Brand|Shopping|Sale|Google|US&amp;eid=Google+PLA+US&amp;gclid=CjwKCAjw-IWkBhBTEiwA2exyO4j6AxNdrS0dE6l7k7-ZtLXYU1sEhbmgmJ2Wi_1gUdyt5Ad0PSqsRhoCwkoQAvD_BwE</t>
  </si>
  <si>
    <t>https://www.amazon.com/dp/B096HJH3R1?th=1&amp;psc=1</t>
  </si>
  <si>
    <t>B096HJH3R1</t>
  </si>
  <si>
    <t>Sports &amp; Outdoors</t>
  </si>
  <si>
    <t>52 - All Variations</t>
  </si>
  <si>
    <t>RebatesMe 6%</t>
  </si>
  <si>
    <t>UP TO 6.60% OFF</t>
  </si>
  <si>
    <t>Slightly jumpy price, mostly sold at around this price. Tried adding 5 pcs. Free shipping with sign in. Matched model number. Please note that the listed sales/rank is obtained per listing's parent ASIN and not from each variation of this listing. This variation doesn't have reviews but there are only 3 variations that have reviews</t>
  </si>
  <si>
    <t>ABUS 180IB/50 Nautilus Lock</t>
  </si>
  <si>
    <t>Taylor Security &amp; Lock</t>
  </si>
  <si>
    <t>https://www.taylorsecurity.com/abus-180ib/50-padlock-abus-180ib-50-combination-padlocks/?gclid=CjwKCAjw-IWkBhBTEiwA2exyO403JIegq62QzcOuCnVDxDOx_iHiW5mX2ETwOWcF_UA9qREii3WSbxoCB-QQAvD_BwE</t>
  </si>
  <si>
    <t>https://www.amazon.com/ABUS-180IB-50-Nautilus-Lock/dp/B003SBWZ24/re</t>
  </si>
  <si>
    <t>B003SBWZ24</t>
  </si>
  <si>
    <t>Price is quite jumpy. Still works at $33.43 ($6.93/40.22%). Tried adding 10pcs to cart. Free shipping at $99+. Matched model number.</t>
  </si>
  <si>
    <t>Pme Cake Handcrafted Sugar Sugarcraft Decoration Topper - Baby Bootee Pearl</t>
  </si>
  <si>
    <t>Bakedeco</t>
  </si>
  <si>
    <t>https://www.bakedeco.com/detail.asp?id=54066</t>
  </si>
  <si>
    <t>https://www.amazon.com/dp/B01J1LJ1SU?th=1</t>
  </si>
  <si>
    <t>B01J1LJ1SU</t>
  </si>
  <si>
    <t>Grocery &amp; Gourmet Food</t>
  </si>
  <si>
    <t>27 - All Variations</t>
  </si>
  <si>
    <t>SMS10</t>
  </si>
  <si>
    <t>Quite jumpy price. Still works at $23.37 ($4.34/44.02%). Sale price. Use code for 10% discount. Tried adding 10pcs to cart. Free shipping at $49.99+. Please note that the listed sales/rank is obtained per listing's parent ASIN and not from each variation of this listing. This is the best variation on this listing.</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</si>
</sst>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quot;$&quot;#,##0.00 ;&quot;$&quot;(#,##0.00)"/>
    <numFmt numFmtId="166" formatCode="mmmm d, yyyy"/>
    <numFmt numFmtId="167" formatCode="#,##0_);(#,##0)"/>
    <numFmt numFmtId="168" formatCode="M/d/yyyy"/>
  </numFmts>
  <fonts count="32">
    <font>
      <sz val="10.0"/>
      <color rgb="FF000000"/>
      <name val="Arial"/>
    </font>
    <font>
      <b/>
      <sz val="18.0"/>
      <color rgb="FF46D0EB"/>
      <name val="Ubuntu"/>
    </font>
    <font>
      <name val="Arial"/>
    </font>
    <font>
      <b/>
      <sz val="18.0"/>
      <color rgb="FF46D0EB"/>
      <name val="Verdana"/>
    </font>
    <font>
      <b/>
      <sz val="12.0"/>
      <color rgb="FFFFFFFF"/>
      <name val="Ubuntu"/>
    </font>
    <font/>
    <font>
      <sz val="9.0"/>
    </font>
    <font>
      <sz val="12.0"/>
      <color rgb="FF000000"/>
      <name val="Ubuntu"/>
    </font>
    <font>
      <sz val="12.0"/>
    </font>
    <font>
      <u/>
      <color rgb="FF0000FF"/>
    </font>
    <font>
      <name val="Ubuntu"/>
    </font>
    <font>
      <b/>
      <sz val="12.0"/>
      <color rgb="FFCC4125"/>
      <name val="Ubuntu"/>
    </font>
    <font>
      <u/>
      <color rgb="FF0000FF"/>
      <name val="Ubuntu"/>
    </font>
    <font>
      <sz val="9.0"/>
      <name val="Ubuntu"/>
    </font>
    <font>
      <b/>
      <sz val="12.0"/>
      <color rgb="FFFF0000"/>
      <name val="Ubuntu"/>
    </font>
    <font>
      <sz val="12.0"/>
      <name val="Ubuntu"/>
    </font>
    <font>
      <sz val="12.0"/>
      <name val="Arial"/>
    </font>
    <font>
      <b/>
      <i/>
      <sz val="12.0"/>
      <name val="Ubuntu"/>
    </font>
    <font>
      <u/>
      <color rgb="FF1155CC"/>
      <name val="Arial"/>
    </font>
    <font>
      <u/>
      <color rgb="FF1155CC"/>
      <name val="Arial"/>
    </font>
    <font>
      <u/>
      <color rgb="FF1155CC"/>
      <name val="Arial"/>
    </font>
    <font>
      <u/>
      <color rgb="FF0000FF"/>
      <name val="Arial"/>
    </font>
    <font>
      <u/>
      <color rgb="FF1155CC"/>
      <name val="Arial"/>
    </font>
    <font>
      <u/>
      <color rgb="FF1155CC"/>
      <name val="Arial"/>
    </font>
    <font>
      <b/>
      <name val="Arial"/>
    </font>
    <font>
      <u/>
      <color rgb="FF1155CC"/>
      <name val="Arial"/>
    </font>
    <font>
      <u/>
      <color rgb="FF1155CC"/>
      <name val="Arial"/>
    </font>
    <font>
      <color rgb="FF000000"/>
      <name val="Arial"/>
    </font>
    <font>
      <u/>
      <color rgb="FF1155CC"/>
      <name val="Arial"/>
    </font>
    <font>
      <color rgb="FF1155CC"/>
      <name val="Arial"/>
    </font>
    <font>
      <b/>
      <i/>
      <sz val="18.0"/>
      <color rgb="FF000000"/>
      <name val="Ubuntu"/>
    </font>
    <font>
      <sz val="11.0"/>
      <name val="Arial"/>
    </font>
  </fonts>
  <fills count="6">
    <fill>
      <patternFill patternType="none"/>
    </fill>
    <fill>
      <patternFill patternType="lightGray"/>
    </fill>
    <fill>
      <patternFill patternType="solid">
        <fgColor rgb="FFFFFFFF"/>
        <bgColor rgb="FFFFFFFF"/>
      </patternFill>
    </fill>
    <fill>
      <patternFill patternType="solid">
        <fgColor rgb="FF134F5C"/>
        <bgColor rgb="FF134F5C"/>
      </patternFill>
    </fill>
    <fill>
      <patternFill patternType="solid">
        <fgColor rgb="FFEFEFEF"/>
        <bgColor rgb="FFEFEFEF"/>
      </patternFill>
    </fill>
    <fill>
      <patternFill patternType="solid">
        <fgColor rgb="FFCCCCCC"/>
        <bgColor rgb="FFCCCCCC"/>
      </patternFill>
    </fill>
  </fills>
  <borders count="12">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D9D9D9"/>
      </left>
      <right style="thin">
        <color rgb="FFD9D9D9"/>
      </right>
      <bottom style="thin">
        <color rgb="FFD9D9D9"/>
      </bottom>
    </border>
    <border>
      <right style="thin">
        <color rgb="FFD9D9D9"/>
      </right>
      <bottom style="thin">
        <color rgb="FFD9D9D9"/>
      </bottom>
    </border>
  </borders>
  <cellStyleXfs count="1">
    <xf borderId="0" fillId="0" fontId="0" numFmtId="0" applyAlignment="1" applyFont="1"/>
  </cellStyleXfs>
  <cellXfs count="138">
    <xf borderId="0" fillId="0" fontId="0" numFmtId="0" xfId="0" applyAlignment="1" applyFont="1">
      <alignment readingOrder="0" shrinkToFit="0" vertical="bottom" wrapText="1"/>
    </xf>
    <xf borderId="0" fillId="2" fontId="1" numFmtId="0" xfId="0" applyAlignment="1" applyFill="1" applyFont="1">
      <alignment readingOrder="0" shrinkToFit="0" wrapText="0"/>
    </xf>
    <xf borderId="0" fillId="0" fontId="2" numFmtId="164" xfId="0" applyAlignment="1" applyFont="1" applyNumberFormat="1">
      <alignment horizontal="center" shrinkToFit="0" wrapText="1"/>
    </xf>
    <xf borderId="0" fillId="0" fontId="3" numFmtId="0" xfId="0" applyAlignment="1" applyFont="1">
      <alignment readingOrder="0" shrinkToFit="0" wrapText="0"/>
    </xf>
    <xf borderId="1" fillId="3" fontId="4" numFmtId="0" xfId="0" applyAlignment="1" applyBorder="1" applyFill="1" applyFont="1">
      <alignment horizontal="center" readingOrder="0" shrinkToFit="0" vertical="center" wrapText="1"/>
    </xf>
    <xf borderId="2" fillId="0" fontId="5" numFmtId="0" xfId="0" applyAlignment="1" applyBorder="1" applyFont="1">
      <alignment shrinkToFit="0" wrapText="1"/>
    </xf>
    <xf borderId="3" fillId="0" fontId="5" numFmtId="0" xfId="0" applyAlignment="1" applyBorder="1" applyFont="1">
      <alignment shrinkToFit="0" wrapText="1"/>
    </xf>
    <xf borderId="0" fillId="0" fontId="2" numFmtId="0" xfId="0" applyAlignment="1" applyFont="1">
      <alignment horizontal="center" shrinkToFit="0" wrapText="1"/>
    </xf>
    <xf borderId="0" fillId="0" fontId="2" numFmtId="0" xfId="0" applyAlignment="1" applyFont="1">
      <alignment horizontal="left" readingOrder="0" shrinkToFit="0" wrapText="1"/>
    </xf>
    <xf borderId="0" fillId="0" fontId="2" numFmtId="1" xfId="0" applyAlignment="1" applyFont="1" applyNumberFormat="1">
      <alignment horizontal="center" shrinkToFit="0" wrapText="1"/>
    </xf>
    <xf borderId="0" fillId="0" fontId="2" numFmtId="0" xfId="0" applyAlignment="1" applyFont="1">
      <alignment shrinkToFit="0" wrapText="1"/>
    </xf>
    <xf borderId="0" fillId="0" fontId="6" numFmtId="0" xfId="0" applyAlignment="1" applyFont="1">
      <alignment readingOrder="0" shrinkToFit="0" wrapText="1"/>
    </xf>
    <xf borderId="4" fillId="2" fontId="7" numFmtId="165" xfId="0" applyAlignment="1" applyBorder="1" applyFont="1" applyNumberFormat="1">
      <alignment horizontal="center" readingOrder="0" shrinkToFit="0" vertical="bottom" wrapText="0"/>
    </xf>
    <xf borderId="4" fillId="4" fontId="7" numFmtId="165" xfId="0" applyAlignment="1" applyBorder="1" applyFill="1" applyFont="1" applyNumberFormat="1">
      <alignment horizontal="center" readingOrder="0" shrinkToFit="0" vertical="bottom" wrapText="0"/>
    </xf>
    <xf borderId="4" fillId="4" fontId="8" numFmtId="3" xfId="0" applyAlignment="1" applyBorder="1" applyFont="1" applyNumberFormat="1">
      <alignment horizontal="center" shrinkToFit="0" wrapText="1"/>
    </xf>
    <xf borderId="0" fillId="0" fontId="9" numFmtId="0" xfId="0" applyAlignment="1" applyFont="1">
      <alignment horizontal="left" readingOrder="0" shrinkToFit="0" vertical="top" wrapText="1"/>
    </xf>
    <xf borderId="0" fillId="0" fontId="5" numFmtId="0" xfId="0" applyAlignment="1" applyFont="1">
      <alignment horizontal="left" readingOrder="0" shrinkToFit="0" vertical="top" wrapText="0"/>
    </xf>
    <xf borderId="0" fillId="0" fontId="5" numFmtId="0" xfId="0" applyAlignment="1" applyFont="1">
      <alignment horizontal="center" shrinkToFit="0" vertical="top" wrapText="1"/>
    </xf>
    <xf borderId="0" fillId="0" fontId="5" numFmtId="0" xfId="0" applyAlignment="1" applyFont="1">
      <alignment horizontal="center" shrinkToFit="0" wrapText="1"/>
    </xf>
    <xf borderId="0" fillId="0" fontId="10" numFmtId="0" xfId="0" applyAlignment="1" applyFont="1">
      <alignment shrinkToFit="0" wrapText="1"/>
    </xf>
    <xf borderId="0" fillId="0" fontId="11" numFmtId="0" xfId="0" applyAlignment="1" applyFont="1">
      <alignment readingOrder="0" shrinkToFit="0" wrapText="0"/>
    </xf>
    <xf borderId="4" fillId="2" fontId="7" numFmtId="0" xfId="0" applyAlignment="1" applyBorder="1" applyFont="1">
      <alignment horizontal="center" readingOrder="0" shrinkToFit="0" vertical="bottom" wrapText="0"/>
    </xf>
    <xf borderId="0" fillId="0" fontId="12" numFmtId="0" xfId="0" applyAlignment="1" applyFont="1">
      <alignment horizontal="left" readingOrder="0" shrinkToFit="0" vertical="top" wrapText="1"/>
    </xf>
    <xf borderId="0" fillId="0" fontId="10" numFmtId="1" xfId="0" applyAlignment="1" applyFont="1" applyNumberFormat="1">
      <alignment horizontal="left" readingOrder="0" shrinkToFit="0" vertical="top" wrapText="0"/>
    </xf>
    <xf borderId="0" fillId="0" fontId="10" numFmtId="0" xfId="0" applyAlignment="1" applyFont="1">
      <alignment horizontal="center" shrinkToFit="0" vertical="top" wrapText="1"/>
    </xf>
    <xf borderId="0" fillId="0" fontId="10" numFmtId="0" xfId="0" applyAlignment="1" applyFont="1">
      <alignment horizontal="center" shrinkToFit="0" wrapText="1"/>
    </xf>
    <xf borderId="0" fillId="0" fontId="13" numFmtId="165" xfId="0" applyAlignment="1" applyFont="1" applyNumberFormat="1">
      <alignment readingOrder="0" shrinkToFit="0" vertical="top" wrapText="1"/>
    </xf>
    <xf borderId="0" fillId="0" fontId="14" numFmtId="0" xfId="0" applyAlignment="1" applyFont="1">
      <alignment readingOrder="0" shrinkToFit="0" wrapText="0"/>
    </xf>
    <xf borderId="4" fillId="4" fontId="7" numFmtId="164" xfId="0" applyAlignment="1" applyBorder="1" applyFont="1" applyNumberFormat="1">
      <alignment horizontal="center" readingOrder="0" shrinkToFit="0" vertical="bottom" wrapText="0"/>
    </xf>
    <xf borderId="4" fillId="4" fontId="8" numFmtId="10" xfId="0" applyAlignment="1" applyBorder="1" applyFont="1" applyNumberFormat="1">
      <alignment horizontal="center" shrinkToFit="0" wrapText="1"/>
    </xf>
    <xf borderId="0" fillId="0" fontId="10" numFmtId="0" xfId="0" applyAlignment="1" applyFont="1">
      <alignment horizontal="left" readingOrder="0" shrinkToFit="0" vertical="top" wrapText="0"/>
    </xf>
    <xf borderId="0" fillId="0" fontId="10" numFmtId="0" xfId="0" applyAlignment="1" applyFont="1">
      <alignment horizontal="center" shrinkToFit="0" vertical="top" wrapText="0"/>
    </xf>
    <xf borderId="0" fillId="0" fontId="15" numFmtId="165" xfId="0" applyAlignment="1" applyFont="1" applyNumberFormat="1">
      <alignment readingOrder="0" shrinkToFit="0" wrapText="0"/>
    </xf>
    <xf borderId="0" fillId="2" fontId="7" numFmtId="9" xfId="0" applyAlignment="1" applyFont="1" applyNumberFormat="1">
      <alignment readingOrder="0" shrinkToFit="0" vertical="bottom" wrapText="0"/>
    </xf>
    <xf borderId="0" fillId="2" fontId="7" numFmtId="165" xfId="0" applyAlignment="1" applyFont="1" applyNumberFormat="1">
      <alignment horizontal="center" readingOrder="0" shrinkToFit="0" vertical="bottom" wrapText="0"/>
    </xf>
    <xf borderId="0" fillId="0" fontId="5" numFmtId="0" xfId="0" applyAlignment="1" applyFont="1">
      <alignment shrinkToFit="0" wrapText="0"/>
    </xf>
    <xf borderId="0" fillId="0" fontId="5" numFmtId="0" xfId="0" applyAlignment="1" applyFont="1">
      <alignment shrinkToFit="0" wrapText="1"/>
    </xf>
    <xf borderId="0" fillId="0" fontId="5" numFmtId="9" xfId="0" applyAlignment="1" applyFont="1" applyNumberFormat="1">
      <alignment shrinkToFit="0" wrapText="1"/>
    </xf>
    <xf borderId="0" fillId="0" fontId="16" numFmtId="0" xfId="0" applyAlignment="1" applyFont="1">
      <alignment readingOrder="0" shrinkToFit="0" vertical="bottom" wrapText="0"/>
    </xf>
    <xf borderId="0" fillId="0" fontId="17" numFmtId="0" xfId="0" applyAlignment="1" applyFont="1">
      <alignment horizontal="center" readingOrder="0" shrinkToFit="0" wrapText="0"/>
    </xf>
    <xf borderId="0" fillId="0" fontId="17" numFmtId="1" xfId="0" applyAlignment="1" applyFont="1" applyNumberFormat="1">
      <alignment horizontal="center" readingOrder="0" shrinkToFit="0" wrapText="0"/>
    </xf>
    <xf borderId="0" fillId="0" fontId="15" numFmtId="0" xfId="0" applyAlignment="1" applyFont="1">
      <alignment shrinkToFit="0" wrapText="1"/>
    </xf>
    <xf borderId="0" fillId="3" fontId="4" numFmtId="0" xfId="0" applyAlignment="1" applyFont="1">
      <alignment horizontal="center" readingOrder="0" shrinkToFit="0" vertical="center" wrapText="0"/>
    </xf>
    <xf borderId="0" fillId="3" fontId="4" numFmtId="0" xfId="0" applyAlignment="1" applyFont="1">
      <alignment horizontal="center" readingOrder="0" shrinkToFit="0" vertical="center" wrapText="1"/>
    </xf>
    <xf borderId="0" fillId="3" fontId="4" numFmtId="0" xfId="0" applyAlignment="1" applyFont="1">
      <alignment horizontal="center" readingOrder="0" shrinkToFit="0" vertical="center" wrapText="0"/>
    </xf>
    <xf borderId="0" fillId="3" fontId="4" numFmtId="164" xfId="0" applyAlignment="1" applyFont="1" applyNumberFormat="1">
      <alignment horizontal="center" readingOrder="0" shrinkToFit="0" vertical="center" wrapText="1"/>
    </xf>
    <xf borderId="0" fillId="3" fontId="4" numFmtId="1" xfId="0" applyAlignment="1" applyFont="1" applyNumberFormat="1">
      <alignment horizontal="center" readingOrder="0" shrinkToFit="0" vertical="center" wrapText="1"/>
    </xf>
    <xf borderId="0" fillId="3" fontId="4" numFmtId="0" xfId="0" applyAlignment="1" applyFont="1">
      <alignment horizontal="center" readingOrder="0" shrinkToFit="0" wrapText="1"/>
    </xf>
    <xf borderId="0" fillId="3" fontId="4" numFmtId="0" xfId="0" applyAlignment="1" applyFont="1">
      <alignment readingOrder="0" shrinkToFit="0" vertical="center" wrapText="1"/>
    </xf>
    <xf borderId="0" fillId="0" fontId="2" numFmtId="166" xfId="0" applyAlignment="1" applyFont="1" applyNumberFormat="1">
      <alignment shrinkToFit="0" vertical="bottom" wrapText="0"/>
    </xf>
    <xf borderId="0" fillId="0" fontId="2" numFmtId="49" xfId="0" applyAlignment="1" applyFont="1" applyNumberFormat="1">
      <alignment horizontal="center" shrinkToFit="0" vertical="bottom" wrapText="0"/>
    </xf>
    <xf borderId="0" fillId="0" fontId="18" numFmtId="164" xfId="0" applyAlignment="1" applyFont="1" applyNumberFormat="1">
      <alignment shrinkToFit="0" vertical="bottom" wrapText="0"/>
    </xf>
    <xf borderId="0" fillId="0" fontId="2" numFmtId="164" xfId="0" applyAlignment="1" applyFont="1" applyNumberFormat="1">
      <alignment horizontal="center" shrinkToFit="0" vertical="bottom" wrapText="0"/>
    </xf>
    <xf borderId="0" fillId="0" fontId="2" numFmtId="10" xfId="0" applyAlignment="1" applyFont="1" applyNumberFormat="1">
      <alignment horizontal="center" shrinkToFit="0" vertical="bottom" wrapText="0"/>
    </xf>
    <xf borderId="0" fillId="0" fontId="2" numFmtId="3" xfId="0" applyAlignment="1" applyFont="1" applyNumberFormat="1">
      <alignment horizontal="center" shrinkToFit="0" vertical="bottom" wrapText="0"/>
    </xf>
    <xf borderId="0" fillId="0" fontId="2" numFmtId="167" xfId="0" applyAlignment="1" applyFont="1" applyNumberFormat="1">
      <alignment horizontal="center" shrinkToFit="0" vertical="bottom" wrapText="0"/>
    </xf>
    <xf borderId="0" fillId="0" fontId="2" numFmtId="1" xfId="0" applyAlignment="1" applyFont="1" applyNumberFormat="1">
      <alignment horizontal="center" shrinkToFit="0" vertical="bottom" wrapText="0"/>
    </xf>
    <xf borderId="0" fillId="0" fontId="2" numFmtId="168" xfId="0" applyAlignment="1" applyFont="1" applyNumberFormat="1">
      <alignment horizontal="center" shrinkToFit="0" vertical="bottom" wrapText="0"/>
    </xf>
    <xf borderId="0" fillId="0" fontId="19" numFmtId="10" xfId="0" applyAlignment="1" applyFont="1" applyNumberFormat="1">
      <alignment horizontal="center" shrinkToFit="0" vertical="bottom" wrapText="0"/>
    </xf>
    <xf borderId="0" fillId="0" fontId="2" numFmtId="49" xfId="0" applyAlignment="1" applyFont="1" applyNumberFormat="1">
      <alignment shrinkToFit="0" vertical="bottom" wrapText="0"/>
    </xf>
    <xf borderId="0" fillId="0" fontId="20" numFmtId="10" xfId="0" applyAlignment="1" applyFont="1" applyNumberFormat="1">
      <alignment horizontal="center" shrinkToFit="0" vertical="bottom" wrapText="0"/>
    </xf>
    <xf borderId="0" fillId="0" fontId="21" numFmtId="49" xfId="0" applyAlignment="1" applyFont="1" applyNumberFormat="1">
      <alignment shrinkToFit="0" vertical="bottom" wrapText="0"/>
    </xf>
    <xf borderId="5" fillId="0" fontId="2" numFmtId="166" xfId="0" applyAlignment="1" applyBorder="1" applyFont="1" applyNumberFormat="1">
      <alignment shrinkToFit="0" vertical="bottom" wrapText="0"/>
    </xf>
    <xf borderId="5" fillId="0" fontId="2" numFmtId="49" xfId="0" applyAlignment="1" applyBorder="1" applyFont="1" applyNumberFormat="1">
      <alignment horizontal="center" shrinkToFit="0" vertical="bottom" wrapText="0"/>
    </xf>
    <xf borderId="5" fillId="0" fontId="22" numFmtId="164" xfId="0" applyAlignment="1" applyBorder="1" applyFont="1" applyNumberFormat="1">
      <alignment shrinkToFit="0" vertical="bottom" wrapText="0"/>
    </xf>
    <xf borderId="5" fillId="0" fontId="2" numFmtId="164" xfId="0" applyAlignment="1" applyBorder="1" applyFont="1" applyNumberFormat="1">
      <alignment horizontal="center" shrinkToFit="0" vertical="bottom" wrapText="0"/>
    </xf>
    <xf borderId="5" fillId="0" fontId="2" numFmtId="10" xfId="0" applyAlignment="1" applyBorder="1" applyFont="1" applyNumberFormat="1">
      <alignment horizontal="center" shrinkToFit="0" vertical="bottom" wrapText="0"/>
    </xf>
    <xf borderId="5" fillId="0" fontId="2" numFmtId="3" xfId="0" applyAlignment="1" applyBorder="1" applyFont="1" applyNumberFormat="1">
      <alignment horizontal="center" readingOrder="0" shrinkToFit="0" vertical="bottom" wrapText="0"/>
    </xf>
    <xf borderId="5" fillId="0" fontId="2" numFmtId="3" xfId="0" applyAlignment="1" applyBorder="1" applyFont="1" applyNumberFormat="1">
      <alignment horizontal="center" shrinkToFit="0" vertical="bottom" wrapText="0"/>
    </xf>
    <xf borderId="5" fillId="0" fontId="2" numFmtId="167" xfId="0" applyAlignment="1" applyBorder="1" applyFont="1" applyNumberFormat="1">
      <alignment horizontal="center" shrinkToFit="0" vertical="bottom" wrapText="0"/>
    </xf>
    <xf borderId="5" fillId="0" fontId="2" numFmtId="1" xfId="0" applyAlignment="1" applyBorder="1" applyFont="1" applyNumberFormat="1">
      <alignment horizontal="center" shrinkToFit="0" vertical="bottom" wrapText="0"/>
    </xf>
    <xf borderId="5" fillId="0" fontId="2" numFmtId="168" xfId="0" applyAlignment="1" applyBorder="1" applyFont="1" applyNumberFormat="1">
      <alignment horizontal="center" shrinkToFit="0" vertical="bottom" wrapText="0"/>
    </xf>
    <xf borderId="5" fillId="0" fontId="23" numFmtId="10" xfId="0" applyAlignment="1" applyBorder="1" applyFont="1" applyNumberFormat="1">
      <alignment horizontal="center" shrinkToFit="0" vertical="bottom" wrapText="0"/>
    </xf>
    <xf borderId="5" fillId="0" fontId="2" numFmtId="49" xfId="0" applyAlignment="1" applyBorder="1" applyFont="1" applyNumberFormat="1">
      <alignment shrinkToFit="0" vertical="bottom" wrapText="0"/>
    </xf>
    <xf borderId="0" fillId="0" fontId="24" numFmtId="166" xfId="0" applyAlignment="1" applyFont="1" applyNumberFormat="1">
      <alignment shrinkToFit="0" vertical="bottom" wrapText="0"/>
    </xf>
    <xf borderId="5" fillId="5" fontId="2" numFmtId="166" xfId="0" applyAlignment="1" applyBorder="1" applyFill="1" applyFont="1" applyNumberFormat="1">
      <alignment shrinkToFit="0" vertical="bottom" wrapText="0"/>
    </xf>
    <xf borderId="5" fillId="5" fontId="2" numFmtId="49" xfId="0" applyAlignment="1" applyBorder="1" applyFont="1" applyNumberFormat="1">
      <alignment horizontal="center" shrinkToFit="0" vertical="bottom" wrapText="0"/>
    </xf>
    <xf borderId="5" fillId="5" fontId="25" numFmtId="164" xfId="0" applyAlignment="1" applyBorder="1" applyFont="1" applyNumberFormat="1">
      <alignment shrinkToFit="0" vertical="bottom" wrapText="0"/>
    </xf>
    <xf borderId="5" fillId="5" fontId="2" numFmtId="164" xfId="0" applyAlignment="1" applyBorder="1" applyFont="1" applyNumberFormat="1">
      <alignment horizontal="center" shrinkToFit="0" vertical="bottom" wrapText="0"/>
    </xf>
    <xf borderId="5" fillId="5" fontId="2" numFmtId="10" xfId="0" applyAlignment="1" applyBorder="1" applyFont="1" applyNumberFormat="1">
      <alignment horizontal="center" readingOrder="0" shrinkToFit="0" vertical="bottom" wrapText="0"/>
    </xf>
    <xf borderId="5" fillId="5" fontId="2" numFmtId="3" xfId="0" applyAlignment="1" applyBorder="1" applyFont="1" applyNumberFormat="1">
      <alignment horizontal="center" shrinkToFit="0" vertical="bottom" wrapText="0"/>
    </xf>
    <xf borderId="5" fillId="5" fontId="2" numFmtId="10" xfId="0" applyAlignment="1" applyBorder="1" applyFont="1" applyNumberFormat="1">
      <alignment horizontal="center" shrinkToFit="0" vertical="bottom" wrapText="0"/>
    </xf>
    <xf borderId="5" fillId="5" fontId="2" numFmtId="167" xfId="0" applyAlignment="1" applyBorder="1" applyFont="1" applyNumberFormat="1">
      <alignment horizontal="center" shrinkToFit="0" vertical="bottom" wrapText="0"/>
    </xf>
    <xf borderId="5" fillId="5" fontId="2" numFmtId="1" xfId="0" applyAlignment="1" applyBorder="1" applyFont="1" applyNumberFormat="1">
      <alignment horizontal="center" shrinkToFit="0" vertical="bottom" wrapText="0"/>
    </xf>
    <xf borderId="5" fillId="5" fontId="2" numFmtId="168" xfId="0" applyAlignment="1" applyBorder="1" applyFont="1" applyNumberFormat="1">
      <alignment horizontal="center" shrinkToFit="0" vertical="bottom" wrapText="0"/>
    </xf>
    <xf borderId="5" fillId="5" fontId="26" numFmtId="10" xfId="0" applyAlignment="1" applyBorder="1" applyFont="1" applyNumberFormat="1">
      <alignment horizontal="center" shrinkToFit="0" vertical="bottom" wrapText="0"/>
    </xf>
    <xf borderId="5" fillId="5" fontId="2" numFmtId="49" xfId="0" applyAlignment="1" applyBorder="1" applyFont="1" applyNumberFormat="1">
      <alignment shrinkToFit="0" vertical="bottom" wrapText="0"/>
    </xf>
    <xf borderId="0" fillId="0" fontId="2" numFmtId="3" xfId="0" applyAlignment="1" applyFont="1" applyNumberFormat="1">
      <alignment horizontal="center" readingOrder="0" shrinkToFit="0" vertical="bottom" wrapText="0"/>
    </xf>
    <xf borderId="6" fillId="0" fontId="2" numFmtId="166" xfId="0" applyAlignment="1" applyBorder="1" applyFont="1" applyNumberFormat="1">
      <alignment shrinkToFit="0" vertical="bottom" wrapText="0"/>
    </xf>
    <xf borderId="7" fillId="0" fontId="27" numFmtId="49" xfId="0" applyAlignment="1" applyBorder="1" applyFont="1" applyNumberFormat="1">
      <alignment shrinkToFit="0" vertical="bottom" wrapText="0"/>
    </xf>
    <xf borderId="8" fillId="0" fontId="2" numFmtId="166" xfId="0" applyAlignment="1" applyBorder="1" applyFont="1" applyNumberFormat="1">
      <alignment shrinkToFit="0" vertical="bottom" wrapText="0"/>
    </xf>
    <xf borderId="9" fillId="0" fontId="2" numFmtId="49" xfId="0" applyAlignment="1" applyBorder="1" applyFont="1" applyNumberFormat="1">
      <alignment shrinkToFit="0" vertical="bottom" wrapText="0"/>
    </xf>
    <xf borderId="0" fillId="3" fontId="2" numFmtId="49" xfId="0" applyAlignment="1" applyFont="1" applyNumberFormat="1">
      <alignment shrinkToFit="0" vertical="bottom" wrapText="0"/>
    </xf>
    <xf borderId="0" fillId="3" fontId="2" numFmtId="49" xfId="0" applyAlignment="1" applyFont="1" applyNumberFormat="1">
      <alignment horizontal="center" shrinkToFit="0" vertical="bottom" wrapText="0"/>
    </xf>
    <xf borderId="0" fillId="3" fontId="28" numFmtId="164" xfId="0" applyAlignment="1" applyFont="1" applyNumberFormat="1">
      <alignment shrinkToFit="0" vertical="bottom" wrapText="0"/>
    </xf>
    <xf borderId="0" fillId="3" fontId="2" numFmtId="164" xfId="0" applyAlignment="1" applyFont="1" applyNumberFormat="1">
      <alignment horizontal="center" shrinkToFit="0" vertical="bottom" wrapText="0"/>
    </xf>
    <xf borderId="0" fillId="3" fontId="2" numFmtId="10" xfId="0" applyAlignment="1" applyFont="1" applyNumberFormat="1">
      <alignment horizontal="center" shrinkToFit="0" vertical="bottom" wrapText="0"/>
    </xf>
    <xf borderId="0" fillId="3" fontId="4" numFmtId="167" xfId="0" applyAlignment="1" applyFont="1" applyNumberFormat="1">
      <alignment horizontal="center" shrinkToFit="0" wrapText="1"/>
    </xf>
    <xf borderId="0" fillId="3" fontId="2" numFmtId="1" xfId="0" applyAlignment="1" applyFont="1" applyNumberFormat="1">
      <alignment horizontal="center" shrinkToFit="0" vertical="bottom" wrapText="1"/>
    </xf>
    <xf borderId="0" fillId="3" fontId="2" numFmtId="49" xfId="0" applyAlignment="1" applyFont="1" applyNumberFormat="1">
      <alignment horizontal="center" shrinkToFit="0" vertical="bottom" wrapText="0"/>
    </xf>
    <xf borderId="0" fillId="3" fontId="2" numFmtId="168" xfId="0" applyAlignment="1" applyFont="1" applyNumberFormat="1">
      <alignment shrinkToFit="0" vertical="bottom" wrapText="0"/>
    </xf>
    <xf borderId="0" fillId="3" fontId="29" numFmtId="164" xfId="0" applyAlignment="1" applyFont="1" applyNumberFormat="1">
      <alignment horizontal="center" shrinkToFit="0" vertical="bottom" wrapText="0"/>
    </xf>
    <xf borderId="0" fillId="3" fontId="2" numFmtId="49" xfId="0" applyAlignment="1" applyFont="1" applyNumberFormat="1">
      <alignment shrinkToFit="0" vertical="bottom" wrapText="0"/>
    </xf>
    <xf borderId="0" fillId="0" fontId="30" numFmtId="0" xfId="0" applyAlignment="1" applyFont="1">
      <alignment horizontal="left" readingOrder="0" shrinkToFit="0" vertical="center" wrapText="0"/>
    </xf>
    <xf borderId="0" fillId="0" fontId="4" numFmtId="167" xfId="0" applyAlignment="1" applyFont="1" applyNumberFormat="1">
      <alignment horizontal="center" shrinkToFit="0" wrapText="1"/>
    </xf>
    <xf borderId="0" fillId="0" fontId="2" numFmtId="1" xfId="0" applyAlignment="1" applyFont="1" applyNumberFormat="1">
      <alignment horizontal="center" shrinkToFit="0" vertical="bottom" wrapText="1"/>
    </xf>
    <xf borderId="0" fillId="0" fontId="2" numFmtId="49" xfId="0" applyAlignment="1" applyFont="1" applyNumberFormat="1">
      <alignment horizontal="center" shrinkToFit="0" vertical="bottom" wrapText="0"/>
    </xf>
    <xf borderId="0" fillId="0" fontId="2" numFmtId="168" xfId="0" applyAlignment="1" applyFont="1" applyNumberFormat="1">
      <alignment shrinkToFit="0" vertical="bottom" wrapText="0"/>
    </xf>
    <xf borderId="0" fillId="0" fontId="29" numFmtId="164" xfId="0" applyAlignment="1" applyFont="1" applyNumberFormat="1">
      <alignment horizontal="center" shrinkToFit="0" vertical="bottom" wrapText="0"/>
    </xf>
    <xf borderId="0" fillId="0" fontId="2" numFmtId="49" xfId="0" applyAlignment="1" applyFont="1" applyNumberFormat="1">
      <alignment shrinkToFit="0" vertical="bottom" wrapText="0"/>
    </xf>
    <xf borderId="0" fillId="2" fontId="31" numFmtId="0" xfId="0" applyAlignment="1" applyFont="1">
      <alignment readingOrder="0" shrinkToFit="0" wrapText="1"/>
    </xf>
    <xf borderId="1" fillId="3" fontId="4" numFmtId="167" xfId="0" applyAlignment="1" applyBorder="1" applyFont="1" applyNumberFormat="1">
      <alignment horizontal="center" readingOrder="0" shrinkToFit="0" wrapText="1"/>
    </xf>
    <xf borderId="10" fillId="2" fontId="7" numFmtId="165" xfId="0" applyAlignment="1" applyBorder="1" applyFont="1" applyNumberFormat="1">
      <alignment horizontal="center" shrinkToFit="0" vertical="bottom" wrapText="0"/>
    </xf>
    <xf borderId="11" fillId="4" fontId="7" numFmtId="165" xfId="0" applyAlignment="1" applyBorder="1" applyFont="1" applyNumberFormat="1">
      <alignment horizontal="center" shrinkToFit="0" vertical="bottom" wrapText="0"/>
    </xf>
    <xf borderId="11" fillId="2" fontId="7" numFmtId="165" xfId="0" applyAlignment="1" applyBorder="1" applyFont="1" applyNumberFormat="1">
      <alignment horizontal="center" shrinkToFit="0" vertical="bottom" wrapText="0"/>
    </xf>
    <xf borderId="11" fillId="4" fontId="16" numFmtId="3" xfId="0" applyAlignment="1" applyBorder="1" applyFont="1" applyNumberFormat="1">
      <alignment horizontal="center" shrinkToFit="0" vertical="bottom" wrapText="1"/>
    </xf>
    <xf borderId="10" fillId="2" fontId="7" numFmtId="3" xfId="0" applyAlignment="1" applyBorder="1" applyFont="1" applyNumberFormat="1">
      <alignment horizontal="center" shrinkToFit="0" vertical="bottom" wrapText="0"/>
    </xf>
    <xf borderId="11" fillId="2" fontId="7" numFmtId="0" xfId="0" applyAlignment="1" applyBorder="1" applyFont="1">
      <alignment horizontal="center" shrinkToFit="0" vertical="bottom" wrapText="0"/>
    </xf>
    <xf borderId="0" fillId="0" fontId="2" numFmtId="0" xfId="0" applyAlignment="1" applyFont="1">
      <alignment horizontal="center" shrinkToFit="0" wrapText="1"/>
    </xf>
    <xf borderId="0" fillId="0" fontId="2" numFmtId="0" xfId="0" applyAlignment="1" applyFont="1">
      <alignment shrinkToFit="0" wrapText="1"/>
    </xf>
    <xf borderId="11" fillId="4" fontId="7" numFmtId="164" xfId="0" applyAlignment="1" applyBorder="1" applyFont="1" applyNumberFormat="1">
      <alignment horizontal="center" shrinkToFit="0" vertical="bottom" wrapText="0"/>
    </xf>
    <xf borderId="11" fillId="4" fontId="16" numFmtId="10" xfId="0" applyAlignment="1" applyBorder="1" applyFont="1" applyNumberFormat="1">
      <alignment horizontal="center" shrinkToFit="0" vertical="bottom" wrapText="1"/>
    </xf>
    <xf borderId="0" fillId="0" fontId="5" numFmtId="0" xfId="0" applyAlignment="1" applyFont="1">
      <alignment horizontal="center" shrinkToFit="0" wrapText="1"/>
    </xf>
    <xf borderId="0" fillId="0" fontId="5" numFmtId="0" xfId="0" applyAlignment="1" applyFont="1">
      <alignment shrinkToFit="0" wrapText="1"/>
    </xf>
    <xf borderId="0" fillId="0" fontId="4" numFmtId="0" xfId="0" applyAlignment="1" applyFont="1">
      <alignment horizontal="center" readingOrder="0" shrinkToFit="0" vertical="center" wrapText="0"/>
    </xf>
    <xf borderId="0" fillId="0" fontId="4" numFmtId="0" xfId="0" applyAlignment="1" applyFont="1">
      <alignment horizontal="center" readingOrder="0" shrinkToFit="0" vertical="center" wrapText="1"/>
    </xf>
    <xf borderId="0" fillId="0" fontId="4" numFmtId="0" xfId="0" applyAlignment="1" applyFont="1">
      <alignment horizontal="center" readingOrder="0" shrinkToFit="0" vertical="center" wrapText="0"/>
    </xf>
    <xf borderId="0" fillId="0" fontId="4" numFmtId="164" xfId="0" applyAlignment="1" applyFont="1" applyNumberFormat="1">
      <alignment horizontal="center" readingOrder="0" shrinkToFit="0" vertical="center" wrapText="1"/>
    </xf>
    <xf borderId="0" fillId="0" fontId="4" numFmtId="3" xfId="0" applyAlignment="1" applyFont="1" applyNumberFormat="1">
      <alignment horizontal="center" readingOrder="0" shrinkToFit="0" vertical="center" wrapText="1"/>
    </xf>
    <xf borderId="0" fillId="0" fontId="4" numFmtId="1" xfId="0" applyAlignment="1" applyFont="1" applyNumberFormat="1">
      <alignment horizontal="center" readingOrder="0" shrinkToFit="0" vertical="center" wrapText="1"/>
    </xf>
    <xf borderId="0" fillId="0" fontId="4"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4" numFmtId="0" xfId="0" applyAlignment="1" applyFont="1">
      <alignment readingOrder="0" shrinkToFit="0" vertical="center" wrapText="1"/>
    </xf>
    <xf borderId="0" fillId="3" fontId="4" numFmtId="3" xfId="0" applyAlignment="1" applyFont="1" applyNumberFormat="1">
      <alignment horizontal="center" readingOrder="0" shrinkToFit="0" vertical="center" wrapText="1"/>
    </xf>
    <xf borderId="0" fillId="3" fontId="4" numFmtId="0" xfId="0" applyAlignment="1" applyFont="1">
      <alignment horizontal="center" readingOrder="0" shrinkToFit="0" vertical="center" wrapText="1"/>
    </xf>
    <xf borderId="0" fillId="3" fontId="4" numFmtId="0" xfId="0" applyAlignment="1" applyFont="1">
      <alignment readingOrder="0" shrinkToFit="0" vertical="center" wrapText="1"/>
    </xf>
    <xf borderId="0" fillId="0" fontId="2" numFmtId="0" xfId="0" applyAlignment="1" applyFont="1">
      <alignment shrinkToFit="0" vertical="bottom" wrapText="0"/>
    </xf>
    <xf borderId="0" fillId="0" fontId="2" numFmtId="168" xfId="0" applyAlignment="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0</xdr:row>
      <xdr:rowOff>133350</xdr:rowOff>
    </xdr:from>
    <xdr:ext cx="3286125" cy="1571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www.taylorsecurity.com/abus-180ib/50-padlock-abus-180ib-50-combination-padlocks/?gclid=CjwKCAjw-IWkBhBTEiwA2exyO403JIegq62QzcOuCnVDxDOx_iHiW5mX2ETwOWcF_UA9qREii3WSbxoCB-QQAvD_BwE" TargetMode="External"/><Relationship Id="rId20" Type="http://schemas.openxmlformats.org/officeDocument/2006/relationships/hyperlink" Target="https://www.amazon.com/dp/B07XLPBBG1?psc=1" TargetMode="External"/><Relationship Id="rId42" Type="http://schemas.openxmlformats.org/officeDocument/2006/relationships/hyperlink" Target="https://www.bakedeco.com/detail.asp?id=54066" TargetMode="External"/><Relationship Id="rId41" Type="http://schemas.openxmlformats.org/officeDocument/2006/relationships/hyperlink" Target="https://www.amazon.com/ABUS-180IB-50-Nautilus-Lock/dp/B003SBWZ24/re" TargetMode="External"/><Relationship Id="rId22" Type="http://schemas.openxmlformats.org/officeDocument/2006/relationships/hyperlink" Target="https://www.sweetcare.com/us/vitis-gingival-mouthwash-p-003649vs?st=01" TargetMode="External"/><Relationship Id="rId44" Type="http://schemas.openxmlformats.org/officeDocument/2006/relationships/hyperlink" Target="https://www.cashbackmonitor.com/cashback-store/bakedeco-kerekes/" TargetMode="External"/><Relationship Id="rId21" Type="http://schemas.openxmlformats.org/officeDocument/2006/relationships/hyperlink" Target="https://www.cashbackmonitor.com/cashback-store/golf-apparel-shop/" TargetMode="External"/><Relationship Id="rId43" Type="http://schemas.openxmlformats.org/officeDocument/2006/relationships/hyperlink" Target="https://www.amazon.com/dp/B01J1LJ1SU?th=1" TargetMode="External"/><Relationship Id="rId24" Type="http://schemas.openxmlformats.org/officeDocument/2006/relationships/hyperlink" Target="https://www.katom.com/634-5632.html" TargetMode="External"/><Relationship Id="rId23" Type="http://schemas.openxmlformats.org/officeDocument/2006/relationships/hyperlink" Target="https://www.amazon.com/Dentaid-Vitis-Gingival-Mouthwash-500ml/dp/B00EJAGTLG/" TargetMode="External"/><Relationship Id="rId45" Type="http://schemas.openxmlformats.org/officeDocument/2006/relationships/drawing" Target="../drawings/drawing1.xml"/><Relationship Id="rId1" Type="http://schemas.openxmlformats.org/officeDocument/2006/relationships/hyperlink" Target="https://www.bestpricenutrition.com/products/now-foods-psyllium-husk-powder-12-oz" TargetMode="External"/><Relationship Id="rId2" Type="http://schemas.openxmlformats.org/officeDocument/2006/relationships/hyperlink" Target="https://www.amazon.com/NOW-Supplements-Organic-Psyllium-12-Ounce/dp/B002N0OFEM/" TargetMode="External"/><Relationship Id="rId3" Type="http://schemas.openxmlformats.org/officeDocument/2006/relationships/hyperlink" Target="https://us.britishessentials.com/products/sis-go-isotonic-gel-sachets-variety-pack-7-x-60ml?srsltid=AR57-fBJs0J7lsae5h1dKART5vg6p68f27xvEflgXCziqN8dX-NqT6QLLYU" TargetMode="External"/><Relationship Id="rId4" Type="http://schemas.openxmlformats.org/officeDocument/2006/relationships/hyperlink" Target="https://www.amazon.com/Science-Sport-Energy-Gel-Variety/dp/B00T82M892/" TargetMode="External"/><Relationship Id="rId9" Type="http://schemas.openxmlformats.org/officeDocument/2006/relationships/hyperlink" Target="https://www.raise.com/buy-gift-cards?utf8=%25E2%259C%2593&amp;keywords=Summit%20Racing" TargetMode="External"/><Relationship Id="rId26" Type="http://schemas.openxmlformats.org/officeDocument/2006/relationships/hyperlink" Target="https://www.cashbackmonitor.com/cashback-store/katom-restaurant-supply/" TargetMode="External"/><Relationship Id="rId25" Type="http://schemas.openxmlformats.org/officeDocument/2006/relationships/hyperlink" Target="https://www.amazon.com/gp/product/B01N08C2UP" TargetMode="External"/><Relationship Id="rId28" Type="http://schemas.openxmlformats.org/officeDocument/2006/relationships/hyperlink" Target="https://www.amazon.com/Ralph-Lauren-Low-Cut-Sport-6-Pack/dp/B00SB8HEQ6?th=1&amp;psc=1" TargetMode="External"/><Relationship Id="rId27" Type="http://schemas.openxmlformats.org/officeDocument/2006/relationships/hyperlink" Target="https://www.bloomingdales.com/shop/product/polo-ralph-lauren-flat-knit-ultra-low-socks-set-of-6?ID=1311545&amp;pla_country=US&amp;cm_mmc=Google-PLA-ADC-_-S21+High+Opportunity+Brands-_-Ralph+Lauren-_-47852094481USA-_-go_cmp-12731782004_adg-124409716721_ad-513824168767_pla-1036021902667_dev-c_ext-_prd-47852094481USA&amp;gad=1&amp;gclid=CjwKCAjw-IWkBhBTEiwA2exyO5xWUp858S-p_gRA6Tjjcl3mGkCji75-Y4PJvFJXPrZwYItVU9djhhoCO0sQAvD_BwE" TargetMode="External"/><Relationship Id="rId5" Type="http://schemas.openxmlformats.org/officeDocument/2006/relationships/hyperlink" Target="https://www.upcitemdb.com/upc/5025324000272" TargetMode="External"/><Relationship Id="rId6" Type="http://schemas.openxmlformats.org/officeDocument/2006/relationships/hyperlink" Target="https://www.summitracing.com/parts/oes-87028?seid=srese1&amp;ppckw=pmax-tools&amp;gclid=CjwKCAjw-IWkBhBTEiwA2exyOwph0CH8ptOrFYqNFicJg_J_bq5ezaBYn4ntuHy0C0WXD2MoVKJrdRoCjRsQAvD_BwE" TargetMode="External"/><Relationship Id="rId29" Type="http://schemas.openxmlformats.org/officeDocument/2006/relationships/hyperlink" Target="https://www.cashbackmonitor.com/cashback-store/bloomingdale-s/" TargetMode="External"/><Relationship Id="rId7" Type="http://schemas.openxmlformats.org/officeDocument/2006/relationships/hyperlink" Target="https://www.amazon.com/OEMTOOLS-87021-No-Spill-Funnel-Pack/dp/B0779GJ5WX/?th=1" TargetMode="External"/><Relationship Id="rId8" Type="http://schemas.openxmlformats.org/officeDocument/2006/relationships/hyperlink" Target="https://www.cashbackmonitor.com/search-store/?q=Summit+Racing" TargetMode="External"/><Relationship Id="rId31" Type="http://schemas.openxmlformats.org/officeDocument/2006/relationships/hyperlink" Target="https://www.upcitemdb.com/upc/0047852094481" TargetMode="External"/><Relationship Id="rId30" Type="http://schemas.openxmlformats.org/officeDocument/2006/relationships/hyperlink" Target="https://www.raise.com/buy-bloomingdale-s-gift-cards" TargetMode="External"/><Relationship Id="rId11" Type="http://schemas.openxmlformats.org/officeDocument/2006/relationships/hyperlink" Target="https://www.amazon.com/Milwaukee-4932459596-26ft-Compact-Measure/dp/B07GYCMLBY/" TargetMode="External"/><Relationship Id="rId33" Type="http://schemas.openxmlformats.org/officeDocument/2006/relationships/hyperlink" Target="https://www.amazon.com/NEST-Fragrances-Scented-Liquid-Soap/dp/B00UC9WNYK" TargetMode="External"/><Relationship Id="rId10" Type="http://schemas.openxmlformats.org/officeDocument/2006/relationships/hyperlink" Target="https://www.acmetools.com/milwaukee-8-m-26-ft-compact-tape-measure-48-22-6626/045242499410.html" TargetMode="External"/><Relationship Id="rId32" Type="http://schemas.openxmlformats.org/officeDocument/2006/relationships/hyperlink" Target="https://www.bloomingdales.com/shop/product/nest-fragrances-ocean-mist-sea-salt-liquid-soap-10-oz.?ID=3991503&amp;pla_country=US&amp;cm_mmc=Google-PLA-ADC-_-Omni+experiment+-+GMM4+-+Home+-+All+Other+Home+Categories-_-Tabletop-_-840732124328USA-_-go_cmp-19118397029_adg-144445510295_ad-520613037813_pla-879547529425_dev-c_ext-_prd-840732124328USA&amp;gad=1&amp;gclid=CjwKCAjw-IWkBhBTEiwA2exyOwQHFpQXYjVdcL8v5Ttqa8wDlpXfPCDdoFV7_JJz29zt2-8qSFpeSRoCzg8QAvD_BwE" TargetMode="External"/><Relationship Id="rId13" Type="http://schemas.openxmlformats.org/officeDocument/2006/relationships/hyperlink" Target="https://www.toolnut.com/milwaukee-48-22-3986-100-bold-line-kit-w-red-chalk.html?utm_source=google&amp;utm_medium=shopping&amp;gclid=CjwKCAjwm4ukBhAuEiwA0zQxk_zCyTmOvVmxGAPPFiP_I2bipge4a9vT-t5HnzERPaODTezTMEmjUBoC53UQAvD_BwE" TargetMode="External"/><Relationship Id="rId35" Type="http://schemas.openxmlformats.org/officeDocument/2006/relationships/hyperlink" Target="https://www.raise.com/buy-bloomingdale-s-gift-cards" TargetMode="External"/><Relationship Id="rId12" Type="http://schemas.openxmlformats.org/officeDocument/2006/relationships/hyperlink" Target="https://www.cashbackmonitor.com/cashback-store/acme-tools/" TargetMode="External"/><Relationship Id="rId34" Type="http://schemas.openxmlformats.org/officeDocument/2006/relationships/hyperlink" Target="https://www.cashbackmonitor.com/cashback-store/bloomingdale-s/" TargetMode="External"/><Relationship Id="rId15" Type="http://schemas.openxmlformats.org/officeDocument/2006/relationships/hyperlink" Target="https://www.cashbackmonitor.com/cashback-store/the-tool-nut/" TargetMode="External"/><Relationship Id="rId37" Type="http://schemas.openxmlformats.org/officeDocument/2006/relationships/hyperlink" Target="https://www.amazon.com/dp/B096HJH3R1?th=1&amp;psc=1" TargetMode="External"/><Relationship Id="rId14" Type="http://schemas.openxmlformats.org/officeDocument/2006/relationships/hyperlink" Target="https://www.amazon.com/Milwaukee-ELEC-48-22-3986-Chalk-2-Pack/dp/B07RNKWL2P" TargetMode="External"/><Relationship Id="rId36" Type="http://schemas.openxmlformats.org/officeDocument/2006/relationships/hyperlink" Target="https://www.columbia.com/p/mens-columbia-hike-shorts-1990411.html?dwvar_1990411_color=023&amp;dwvar_1990411_size=S&amp;dwvar_1990411_dimension=7&amp;ef_id=CjwKCAjw-IWkBhBTEiwA2exyO4j6AxNdrS0dE6l7k7-ZtLXYU1sEhbmgmJ2Wi_1gUdyt5Ad0PSqsRhoCwkoQAvD_BwE:G:s&amp;s_kwcid=AL!3937!3!295635082514!!!g!1764822502986!!1569070022!58400313774&amp;mid=paidsearch&amp;nid=COL%7CBrand%7CShopping%7CSale%7CGoogle%7CUS&amp;eid=Google+PLA+US&amp;gclid=CjwKCAjw-IWkBhBTEiwA2exyO4j6AxNdrS0dE6l7k7-ZtLXYU1sEhbmgmJ2Wi_1gUdyt5Ad0PSqsRhoCwkoQAvD_BwE" TargetMode="External"/><Relationship Id="rId17" Type="http://schemas.openxmlformats.org/officeDocument/2006/relationships/hyperlink" Target="https://www.amazon.com/gp/product/B07XV8Y6YL?th=1&amp;psc=1" TargetMode="External"/><Relationship Id="rId39" Type="http://schemas.openxmlformats.org/officeDocument/2006/relationships/hyperlink" Target="https://www.raise.com/buy-columbia-sportswear-company-gift-cards" TargetMode="External"/><Relationship Id="rId16" Type="http://schemas.openxmlformats.org/officeDocument/2006/relationships/hyperlink" Target="https://www.golfapparelshop.com/products/5-pocket-horizon-golf-pant-black-pvbsa0v6ds-003?nosto=466352154&amp;nosto_source=cmp" TargetMode="External"/><Relationship Id="rId38" Type="http://schemas.openxmlformats.org/officeDocument/2006/relationships/hyperlink" Target="https://www.cashbackmonitor.com/cashback-store/columbia/" TargetMode="External"/><Relationship Id="rId19" Type="http://schemas.openxmlformats.org/officeDocument/2006/relationships/hyperlink" Target="https://www.golfapparelshop.com/products/5-pocket-horizon-golf-pant-black-pvbsa0v6ds-003?nosto=466352154&amp;nosto_source=cmp" TargetMode="External"/><Relationship Id="rId18" Type="http://schemas.openxmlformats.org/officeDocument/2006/relationships/hyperlink" Target="https://www.cashbackmonitor.com/cashback-store/golf-apparel-sho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5.13" defaultRowHeight="15.75"/>
  <cols>
    <col customWidth="1" min="1" max="1" width="45.75"/>
    <col customWidth="1" min="2" max="2" width="15.38"/>
    <col customWidth="1" min="3" max="3" width="12.0"/>
    <col customWidth="1" min="4" max="4" width="15.13"/>
    <col customWidth="1" min="5" max="5" width="11.75"/>
    <col customWidth="1" min="6" max="6" width="8.88"/>
    <col customWidth="1" min="7" max="8" width="9.5"/>
    <col customWidth="1" min="9" max="9" width="13.38"/>
    <col customWidth="1" min="10" max="11" width="9.5"/>
    <col customWidth="1" min="12" max="12" width="20.5"/>
    <col customWidth="1" min="13" max="13" width="14.88"/>
    <col customWidth="1" min="14" max="14" width="12.25"/>
    <col customWidth="1" min="15" max="15" width="15.88"/>
    <col customWidth="1" min="16" max="16" width="13.13"/>
    <col customWidth="1" min="17" max="17" width="16.75"/>
    <col customWidth="1" min="18" max="18" width="15.38"/>
    <col customWidth="1" min="19" max="19" width="41.75"/>
  </cols>
  <sheetData>
    <row r="1">
      <c r="A1" s="1" t="s">
        <v>0</v>
      </c>
      <c r="D1" s="2"/>
      <c r="E1" s="3"/>
      <c r="F1" s="3"/>
      <c r="G1" s="4" t="s">
        <v>1</v>
      </c>
      <c r="H1" s="5"/>
      <c r="I1" s="5"/>
      <c r="J1" s="6"/>
      <c r="K1" s="7"/>
      <c r="L1" s="8" t="s">
        <v>2</v>
      </c>
      <c r="M1" s="9"/>
      <c r="N1" s="7"/>
      <c r="O1" s="7"/>
      <c r="P1" s="7"/>
      <c r="Q1" s="7"/>
      <c r="R1" s="7"/>
      <c r="S1" s="10"/>
    </row>
    <row r="2" ht="25.5" customHeight="1">
      <c r="A2" s="11" t="s">
        <v>3</v>
      </c>
      <c r="G2" s="12" t="s">
        <v>4</v>
      </c>
      <c r="H2" s="13">
        <f>AVERAGE(F8:F19)</f>
        <v>15.93636364</v>
      </c>
      <c r="I2" s="12" t="s">
        <v>5</v>
      </c>
      <c r="J2" s="14">
        <f>AVERAGE(J8:J19)</f>
        <v>84509.36364</v>
      </c>
      <c r="L2" s="15" t="str">
        <f>HYPERLINK("https://www.Raise.com","Raise.com")</f>
        <v>Raise.com</v>
      </c>
      <c r="M2" s="16" t="s">
        <v>6</v>
      </c>
      <c r="N2" s="17"/>
      <c r="O2" s="17"/>
      <c r="P2" s="18"/>
      <c r="Q2" s="18"/>
      <c r="R2" s="18"/>
      <c r="S2" s="19"/>
    </row>
    <row r="3" ht="24.0" customHeight="1">
      <c r="A3" s="20" t="s">
        <v>7</v>
      </c>
      <c r="D3" s="18"/>
      <c r="G3" s="21" t="s">
        <v>8</v>
      </c>
      <c r="H3" s="13">
        <f>AVERAGE(G8:G19)</f>
        <v>39.42181818</v>
      </c>
      <c r="I3" s="21" t="s">
        <v>9</v>
      </c>
      <c r="J3" s="14">
        <f>AVERAGE(K8:K19)</f>
        <v>136800.8182</v>
      </c>
      <c r="L3" s="22" t="str">
        <f>HYPERLINK("https://www.cashbackmonitor.com","Cashback Monitor")</f>
        <v>Cashback Monitor</v>
      </c>
      <c r="M3" s="23" t="s">
        <v>10</v>
      </c>
      <c r="N3" s="24"/>
      <c r="O3" s="24"/>
      <c r="P3" s="25"/>
      <c r="Q3" s="25"/>
      <c r="R3" s="25"/>
      <c r="S3" s="19"/>
    </row>
    <row r="4" ht="25.5" customHeight="1">
      <c r="A4" s="26" t="s">
        <v>11</v>
      </c>
      <c r="D4" s="18"/>
      <c r="E4" s="27"/>
      <c r="F4" s="27"/>
      <c r="G4" s="21" t="s">
        <v>12</v>
      </c>
      <c r="H4" s="28">
        <f>AVERAGE(H8:H19)</f>
        <v>11.23363636</v>
      </c>
      <c r="I4" s="21" t="s">
        <v>13</v>
      </c>
      <c r="J4" s="29">
        <f>AVERAGE(I8:I19)</f>
        <v>0.75728</v>
      </c>
      <c r="L4" s="22" t="str">
        <f>HYPERLINK("https://www.fbalibrary.com/rev","RevSeller")</f>
        <v>RevSeller</v>
      </c>
      <c r="M4" s="30" t="s">
        <v>14</v>
      </c>
      <c r="N4" s="31"/>
      <c r="O4" s="31"/>
      <c r="P4" s="25"/>
      <c r="Q4" s="25"/>
      <c r="R4" s="25"/>
      <c r="S4" s="19"/>
    </row>
    <row r="5" ht="28.5" customHeight="1">
      <c r="D5" s="18"/>
      <c r="E5" s="32"/>
      <c r="F5" s="32"/>
      <c r="H5" s="33"/>
      <c r="I5" s="34"/>
      <c r="J5" s="34"/>
      <c r="L5" s="22" t="str">
        <f>HYPERLINK("http://fbalibrary.com/informed","Informed.Co ")</f>
        <v>Informed.Co </v>
      </c>
      <c r="M5" s="23" t="s">
        <v>15</v>
      </c>
      <c r="N5" s="24"/>
      <c r="O5" s="24"/>
      <c r="P5" s="25"/>
      <c r="Q5" s="25"/>
      <c r="R5" s="25"/>
      <c r="S5" s="19"/>
    </row>
    <row r="6" ht="6.0" customHeight="1">
      <c r="B6" s="18"/>
      <c r="C6" s="35"/>
      <c r="D6" s="18"/>
      <c r="E6" s="36"/>
      <c r="F6" s="36"/>
      <c r="G6" s="37"/>
      <c r="K6" s="38"/>
      <c r="L6" s="39"/>
      <c r="M6" s="40"/>
      <c r="N6" s="25"/>
      <c r="O6" s="25"/>
      <c r="P6" s="25"/>
      <c r="Q6" s="25"/>
      <c r="R6" s="25"/>
      <c r="S6" s="41"/>
    </row>
    <row r="7" ht="30.75" customHeight="1">
      <c r="A7" s="42" t="s">
        <v>16</v>
      </c>
      <c r="B7" s="43" t="s">
        <v>17</v>
      </c>
      <c r="C7" s="44" t="s">
        <v>18</v>
      </c>
      <c r="D7" s="45" t="s">
        <v>19</v>
      </c>
      <c r="E7" s="45" t="s">
        <v>20</v>
      </c>
      <c r="F7" s="45" t="s">
        <v>21</v>
      </c>
      <c r="G7" s="45" t="s">
        <v>22</v>
      </c>
      <c r="H7" s="43" t="s">
        <v>23</v>
      </c>
      <c r="I7" s="43" t="s">
        <v>24</v>
      </c>
      <c r="J7" s="43" t="s">
        <v>25</v>
      </c>
      <c r="K7" s="43" t="s">
        <v>26</v>
      </c>
      <c r="L7" s="43" t="s">
        <v>27</v>
      </c>
      <c r="M7" s="46" t="s">
        <v>28</v>
      </c>
      <c r="N7" s="47" t="s">
        <v>29</v>
      </c>
      <c r="O7" s="43" t="s">
        <v>30</v>
      </c>
      <c r="P7" s="43" t="s">
        <v>31</v>
      </c>
      <c r="Q7" s="43" t="s">
        <v>32</v>
      </c>
      <c r="R7" s="43" t="s">
        <v>33</v>
      </c>
      <c r="S7" s="48" t="s">
        <v>34</v>
      </c>
    </row>
    <row r="8" ht="15.75" customHeight="1">
      <c r="A8" s="49" t="s">
        <v>35</v>
      </c>
      <c r="B8" s="50" t="s">
        <v>36</v>
      </c>
      <c r="C8" s="51" t="s">
        <v>37</v>
      </c>
      <c r="D8" s="51" t="s">
        <v>38</v>
      </c>
      <c r="E8" s="50" t="s">
        <v>39</v>
      </c>
      <c r="F8" s="52">
        <v>8.54</v>
      </c>
      <c r="G8" s="52">
        <v>27.8</v>
      </c>
      <c r="H8" s="52">
        <v>10.98</v>
      </c>
      <c r="I8" s="53">
        <v>1.2857</v>
      </c>
      <c r="J8" s="54">
        <v>17546.0</v>
      </c>
      <c r="K8" s="54">
        <v>122815.0</v>
      </c>
      <c r="L8" s="53" t="s">
        <v>40</v>
      </c>
      <c r="M8" s="55">
        <v>181.0</v>
      </c>
      <c r="N8" s="56">
        <v>2.0</v>
      </c>
      <c r="O8" s="50" t="s">
        <v>41</v>
      </c>
      <c r="P8" s="57"/>
      <c r="Q8" s="58" t="s">
        <v>42</v>
      </c>
      <c r="R8" s="58" t="s">
        <v>42</v>
      </c>
      <c r="S8" s="59" t="s">
        <v>43</v>
      </c>
    </row>
    <row r="9" ht="15.75" customHeight="1">
      <c r="A9" s="49" t="s">
        <v>44</v>
      </c>
      <c r="B9" s="50" t="s">
        <v>45</v>
      </c>
      <c r="C9" s="51" t="s">
        <v>46</v>
      </c>
      <c r="D9" s="51" t="s">
        <v>47</v>
      </c>
      <c r="E9" s="50" t="s">
        <v>48</v>
      </c>
      <c r="F9" s="52">
        <v>11.36</v>
      </c>
      <c r="G9" s="52">
        <v>27.36</v>
      </c>
      <c r="H9" s="52">
        <v>6.47</v>
      </c>
      <c r="I9" s="53">
        <v>0.5695</v>
      </c>
      <c r="J9" s="54">
        <v>61580.0</v>
      </c>
      <c r="K9" s="54">
        <v>92299.0</v>
      </c>
      <c r="L9" s="53" t="s">
        <v>49</v>
      </c>
      <c r="M9" s="55">
        <v>363.0</v>
      </c>
      <c r="N9" s="56">
        <v>3.0</v>
      </c>
      <c r="O9" s="50" t="s">
        <v>50</v>
      </c>
      <c r="P9" s="57"/>
      <c r="Q9" s="60" t="s">
        <v>42</v>
      </c>
      <c r="R9" s="60" t="s">
        <v>42</v>
      </c>
      <c r="S9" s="61" t="s">
        <v>51</v>
      </c>
    </row>
    <row r="10" ht="15.75" customHeight="1">
      <c r="A10" s="49" t="s">
        <v>52</v>
      </c>
      <c r="B10" s="50" t="s">
        <v>53</v>
      </c>
      <c r="C10" s="51" t="s">
        <v>54</v>
      </c>
      <c r="D10" s="51" t="s">
        <v>55</v>
      </c>
      <c r="E10" s="50" t="s">
        <v>56</v>
      </c>
      <c r="F10" s="52">
        <v>11.99</v>
      </c>
      <c r="G10" s="52">
        <v>25.0</v>
      </c>
      <c r="H10" s="52">
        <v>5.39</v>
      </c>
      <c r="I10" s="53">
        <v>0.4495</v>
      </c>
      <c r="J10" s="54">
        <v>61819.0</v>
      </c>
      <c r="K10" s="54">
        <v>32722.0</v>
      </c>
      <c r="L10" s="53" t="s">
        <v>57</v>
      </c>
      <c r="M10" s="55" t="s">
        <v>58</v>
      </c>
      <c r="N10" s="56">
        <v>1.0</v>
      </c>
      <c r="O10" s="50"/>
      <c r="P10" s="57"/>
      <c r="Q10" s="58" t="s">
        <v>42</v>
      </c>
      <c r="R10" s="58" t="s">
        <v>42</v>
      </c>
      <c r="S10" s="59" t="s">
        <v>59</v>
      </c>
    </row>
    <row r="11" ht="15.75" customHeight="1">
      <c r="A11" s="49" t="s">
        <v>60</v>
      </c>
      <c r="B11" s="50" t="s">
        <v>61</v>
      </c>
      <c r="C11" s="51" t="s">
        <v>62</v>
      </c>
      <c r="D11" s="51" t="s">
        <v>63</v>
      </c>
      <c r="E11" s="50" t="s">
        <v>64</v>
      </c>
      <c r="F11" s="52">
        <v>12.91</v>
      </c>
      <c r="G11" s="52">
        <v>28.48</v>
      </c>
      <c r="H11" s="52">
        <v>6.53</v>
      </c>
      <c r="I11" s="53">
        <v>0.5058</v>
      </c>
      <c r="J11" s="54">
        <v>55502.0</v>
      </c>
      <c r="K11" s="54">
        <v>69222.0</v>
      </c>
      <c r="L11" s="53" t="s">
        <v>65</v>
      </c>
      <c r="M11" s="55">
        <v>141.0</v>
      </c>
      <c r="N11" s="56">
        <v>3.0</v>
      </c>
      <c r="O11" s="50" t="s">
        <v>66</v>
      </c>
      <c r="P11" s="57"/>
      <c r="Q11" s="58" t="s">
        <v>67</v>
      </c>
      <c r="R11" s="58" t="s">
        <v>42</v>
      </c>
      <c r="S11" s="59" t="s">
        <v>68</v>
      </c>
    </row>
    <row r="12" ht="15.75" customHeight="1">
      <c r="A12" s="62" t="s">
        <v>69</v>
      </c>
      <c r="B12" s="63" t="s">
        <v>70</v>
      </c>
      <c r="C12" s="64" t="s">
        <v>71</v>
      </c>
      <c r="D12" s="64" t="s">
        <v>72</v>
      </c>
      <c r="E12" s="63" t="s">
        <v>73</v>
      </c>
      <c r="F12" s="65">
        <v>9.99</v>
      </c>
      <c r="G12" s="65">
        <v>23.49</v>
      </c>
      <c r="H12" s="65">
        <v>4.51</v>
      </c>
      <c r="I12" s="66">
        <v>0.4515</v>
      </c>
      <c r="J12" s="67">
        <v>70625.0</v>
      </c>
      <c r="K12" s="68">
        <v>123444.0</v>
      </c>
      <c r="L12" s="66" t="s">
        <v>65</v>
      </c>
      <c r="M12" s="69">
        <v>89.0</v>
      </c>
      <c r="N12" s="70">
        <v>8.0</v>
      </c>
      <c r="O12" s="63"/>
      <c r="P12" s="71"/>
      <c r="Q12" s="72" t="s">
        <v>74</v>
      </c>
      <c r="R12" s="72" t="s">
        <v>42</v>
      </c>
      <c r="S12" s="73" t="s">
        <v>75</v>
      </c>
    </row>
    <row r="13" ht="15.75" customHeight="1">
      <c r="A13" s="74" t="s">
        <v>76</v>
      </c>
      <c r="B13" s="50" t="s">
        <v>77</v>
      </c>
      <c r="C13" s="51" t="s">
        <v>78</v>
      </c>
      <c r="D13" s="51" t="s">
        <v>79</v>
      </c>
      <c r="E13" s="50" t="s">
        <v>80</v>
      </c>
      <c r="F13" s="52">
        <v>32.29</v>
      </c>
      <c r="G13" s="52">
        <v>73.42</v>
      </c>
      <c r="H13" s="52">
        <v>15.65</v>
      </c>
      <c r="I13" s="53" t="s">
        <v>81</v>
      </c>
      <c r="J13" s="54">
        <v>90718.0</v>
      </c>
      <c r="K13" s="54">
        <v>83219.0</v>
      </c>
      <c r="L13" s="53" t="s">
        <v>82</v>
      </c>
      <c r="M13" s="55" t="s">
        <v>83</v>
      </c>
      <c r="N13" s="56">
        <v>2.0</v>
      </c>
      <c r="O13" s="50"/>
      <c r="P13" s="57"/>
      <c r="Q13" s="58" t="s">
        <v>84</v>
      </c>
      <c r="R13" s="58" t="s">
        <v>42</v>
      </c>
      <c r="S13" s="59" t="s">
        <v>85</v>
      </c>
    </row>
    <row r="14" ht="15.75" customHeight="1">
      <c r="A14" s="75" t="s">
        <v>86</v>
      </c>
      <c r="B14" s="76" t="s">
        <v>77</v>
      </c>
      <c r="C14" s="77" t="s">
        <v>78</v>
      </c>
      <c r="D14" s="77" t="s">
        <v>87</v>
      </c>
      <c r="E14" s="76" t="s">
        <v>88</v>
      </c>
      <c r="F14" s="78">
        <v>32.29</v>
      </c>
      <c r="G14" s="78">
        <v>83.53</v>
      </c>
      <c r="H14" s="78">
        <v>30.85</v>
      </c>
      <c r="I14" s="79">
        <v>0.9554</v>
      </c>
      <c r="J14" s="80">
        <v>90718.0</v>
      </c>
      <c r="K14" s="80">
        <v>84554.0</v>
      </c>
      <c r="L14" s="81" t="s">
        <v>82</v>
      </c>
      <c r="M14" s="82" t="s">
        <v>83</v>
      </c>
      <c r="N14" s="83">
        <v>2.0</v>
      </c>
      <c r="O14" s="76"/>
      <c r="P14" s="84"/>
      <c r="Q14" s="85" t="s">
        <v>84</v>
      </c>
      <c r="R14" s="85" t="s">
        <v>42</v>
      </c>
      <c r="S14" s="86" t="s">
        <v>89</v>
      </c>
    </row>
    <row r="15" ht="15.75" customHeight="1">
      <c r="A15" s="49" t="s">
        <v>90</v>
      </c>
      <c r="B15" s="50" t="s">
        <v>91</v>
      </c>
      <c r="C15" s="51" t="s">
        <v>92</v>
      </c>
      <c r="D15" s="51" t="s">
        <v>93</v>
      </c>
      <c r="E15" s="50" t="s">
        <v>94</v>
      </c>
      <c r="F15" s="52">
        <v>9.65</v>
      </c>
      <c r="G15" s="52">
        <v>34.99</v>
      </c>
      <c r="H15" s="52">
        <v>14.67</v>
      </c>
      <c r="I15" s="53">
        <v>1.5202</v>
      </c>
      <c r="J15" s="87">
        <v>142039.0</v>
      </c>
      <c r="K15" s="54">
        <v>268970.0</v>
      </c>
      <c r="L15" s="53" t="s">
        <v>40</v>
      </c>
      <c r="M15" s="55">
        <v>16.0</v>
      </c>
      <c r="N15" s="56">
        <v>2.0</v>
      </c>
      <c r="O15" s="50"/>
      <c r="P15" s="57"/>
      <c r="Q15" s="58" t="s">
        <v>42</v>
      </c>
      <c r="R15" s="58" t="s">
        <v>42</v>
      </c>
      <c r="S15" s="59" t="s">
        <v>95</v>
      </c>
    </row>
    <row r="16" ht="15.75" customHeight="1">
      <c r="A16" s="62" t="s">
        <v>96</v>
      </c>
      <c r="B16" s="63" t="s">
        <v>97</v>
      </c>
      <c r="C16" s="64" t="s">
        <v>98</v>
      </c>
      <c r="D16" s="64" t="s">
        <v>99</v>
      </c>
      <c r="E16" s="63" t="s">
        <v>100</v>
      </c>
      <c r="F16" s="65">
        <v>13.78</v>
      </c>
      <c r="G16" s="65">
        <v>34.99</v>
      </c>
      <c r="H16" s="65">
        <v>8.13</v>
      </c>
      <c r="I16" s="66">
        <v>0.59</v>
      </c>
      <c r="J16" s="67">
        <v>133479.0</v>
      </c>
      <c r="K16" s="68">
        <v>171943.0</v>
      </c>
      <c r="L16" s="66" t="s">
        <v>101</v>
      </c>
      <c r="M16" s="69">
        <v>25.0</v>
      </c>
      <c r="N16" s="70">
        <v>1.0</v>
      </c>
      <c r="O16" s="63"/>
      <c r="P16" s="71"/>
      <c r="Q16" s="72" t="s">
        <v>102</v>
      </c>
      <c r="R16" s="72" t="s">
        <v>42</v>
      </c>
      <c r="S16" s="73" t="s">
        <v>103</v>
      </c>
    </row>
    <row r="17" ht="15.75" customHeight="1">
      <c r="A17" s="88" t="s">
        <v>104</v>
      </c>
      <c r="B17" s="50" t="s">
        <v>105</v>
      </c>
      <c r="C17" s="51" t="s">
        <v>106</v>
      </c>
      <c r="D17" s="51" t="s">
        <v>107</v>
      </c>
      <c r="E17" s="59" t="s">
        <v>108</v>
      </c>
      <c r="F17" s="52">
        <v>16.8</v>
      </c>
      <c r="G17" s="52">
        <v>41.59</v>
      </c>
      <c r="H17" s="52">
        <v>12.83</v>
      </c>
      <c r="I17" s="53">
        <v>0.7637</v>
      </c>
      <c r="J17" s="87">
        <v>96052.0</v>
      </c>
      <c r="K17" s="54">
        <v>267947.0</v>
      </c>
      <c r="L17" s="53" t="s">
        <v>109</v>
      </c>
      <c r="M17" s="55" t="s">
        <v>110</v>
      </c>
      <c r="N17" s="56">
        <v>4.0</v>
      </c>
      <c r="O17" s="50" t="s">
        <v>111</v>
      </c>
      <c r="P17" s="57">
        <v>45095.0</v>
      </c>
      <c r="Q17" s="58" t="s">
        <v>112</v>
      </c>
      <c r="R17" s="58" t="s">
        <v>113</v>
      </c>
      <c r="S17" s="89" t="s">
        <v>114</v>
      </c>
    </row>
    <row r="18" ht="15.75" customHeight="1">
      <c r="A18" s="90" t="s">
        <v>115</v>
      </c>
      <c r="B18" s="63" t="s">
        <v>105</v>
      </c>
      <c r="C18" s="64" t="s">
        <v>116</v>
      </c>
      <c r="D18" s="64" t="s">
        <v>117</v>
      </c>
      <c r="E18" s="73" t="s">
        <v>118</v>
      </c>
      <c r="F18" s="65">
        <v>15.7</v>
      </c>
      <c r="G18" s="65">
        <v>32.99</v>
      </c>
      <c r="H18" s="65">
        <v>7.56</v>
      </c>
      <c r="I18" s="66">
        <v>0.4815</v>
      </c>
      <c r="J18" s="68">
        <v>109525.0</v>
      </c>
      <c r="K18" s="68">
        <v>187674.0</v>
      </c>
      <c r="L18" s="66" t="s">
        <v>119</v>
      </c>
      <c r="M18" s="69" t="s">
        <v>120</v>
      </c>
      <c r="N18" s="70">
        <v>0.0</v>
      </c>
      <c r="O18" s="63" t="s">
        <v>111</v>
      </c>
      <c r="P18" s="71"/>
      <c r="Q18" s="72" t="s">
        <v>112</v>
      </c>
      <c r="R18" s="72" t="s">
        <v>113</v>
      </c>
      <c r="S18" s="91" t="s">
        <v>121</v>
      </c>
    </row>
    <row r="19" ht="15.75" customHeight="1">
      <c r="A19" s="49"/>
      <c r="B19" s="50"/>
      <c r="C19" s="51"/>
      <c r="D19" s="51"/>
      <c r="E19" s="50"/>
      <c r="F19" s="52"/>
      <c r="G19" s="52"/>
      <c r="H19" s="52"/>
      <c r="I19" s="53"/>
      <c r="J19" s="87"/>
      <c r="K19" s="54"/>
      <c r="L19" s="53"/>
      <c r="M19" s="55"/>
      <c r="N19" s="56"/>
      <c r="O19" s="50"/>
      <c r="P19" s="57"/>
      <c r="Q19" s="58"/>
      <c r="R19" s="58"/>
      <c r="S19" s="59"/>
    </row>
    <row r="20" ht="17.25" customHeight="1">
      <c r="A20" s="92"/>
      <c r="B20" s="93"/>
      <c r="C20" s="94"/>
      <c r="D20" s="94"/>
      <c r="E20" s="93"/>
      <c r="F20" s="95"/>
      <c r="G20" s="95"/>
      <c r="H20" s="95"/>
      <c r="I20" s="96"/>
      <c r="J20" s="97"/>
      <c r="K20" s="97"/>
      <c r="L20" s="97"/>
      <c r="M20" s="97"/>
      <c r="N20" s="98"/>
      <c r="O20" s="99"/>
      <c r="P20" s="100"/>
      <c r="Q20" s="101"/>
      <c r="R20" s="101"/>
      <c r="S20" s="102"/>
    </row>
    <row r="21" ht="22.5" customHeight="1">
      <c r="A21" s="103" t="s">
        <v>122</v>
      </c>
      <c r="B21" s="50"/>
      <c r="C21" s="51"/>
      <c r="D21" s="51"/>
      <c r="E21" s="50"/>
      <c r="F21" s="52"/>
      <c r="G21" s="52"/>
      <c r="H21" s="52"/>
      <c r="I21" s="53"/>
      <c r="J21" s="104"/>
      <c r="K21" s="104"/>
      <c r="L21" s="104"/>
      <c r="M21" s="104"/>
      <c r="N21" s="105"/>
      <c r="O21" s="106"/>
      <c r="P21" s="107"/>
      <c r="Q21" s="108"/>
      <c r="R21" s="108"/>
      <c r="S21" s="109"/>
    </row>
    <row r="22" ht="23.25" customHeight="1">
      <c r="A22" s="110" t="s">
        <v>123</v>
      </c>
      <c r="E22" s="50"/>
      <c r="F22" s="50"/>
      <c r="G22" s="111" t="s">
        <v>124</v>
      </c>
      <c r="H22" s="5"/>
      <c r="I22" s="5"/>
      <c r="J22" s="6"/>
      <c r="N22" s="105"/>
      <c r="O22" s="106"/>
      <c r="P22" s="107"/>
      <c r="Q22" s="108"/>
      <c r="R22" s="108"/>
      <c r="S22" s="109"/>
    </row>
    <row r="23" ht="17.25" customHeight="1">
      <c r="E23" s="50"/>
      <c r="F23" s="50"/>
      <c r="G23" s="112" t="s">
        <v>4</v>
      </c>
      <c r="H23" s="113">
        <f>AVERAGE(F28:F30)</f>
        <v>20.69333333</v>
      </c>
      <c r="I23" s="114" t="s">
        <v>5</v>
      </c>
      <c r="J23" s="115">
        <f>AVERAGE(J28:J30)</f>
        <v>150413</v>
      </c>
      <c r="N23" s="105"/>
      <c r="O23" s="106"/>
      <c r="P23" s="107"/>
      <c r="Q23" s="108"/>
      <c r="R23" s="108"/>
      <c r="S23" s="109"/>
    </row>
    <row r="24">
      <c r="E24" s="50"/>
      <c r="F24" s="50"/>
      <c r="G24" s="116" t="s">
        <v>8</v>
      </c>
      <c r="H24" s="113">
        <f>AVERAGE(G28:G30)</f>
        <v>43.54333333</v>
      </c>
      <c r="I24" s="117" t="s">
        <v>9</v>
      </c>
      <c r="J24" s="115">
        <f>AVERAGE(K28:K30)</f>
        <v>199983.3333</v>
      </c>
      <c r="N24" s="7"/>
      <c r="O24" s="118"/>
      <c r="P24" s="118"/>
      <c r="Q24" s="118"/>
      <c r="R24" s="118"/>
      <c r="S24" s="119"/>
    </row>
    <row r="25">
      <c r="E25" s="50"/>
      <c r="F25" s="50"/>
      <c r="G25" s="116" t="s">
        <v>12</v>
      </c>
      <c r="H25" s="120">
        <f>AVERAGE(H28:H30)</f>
        <v>10.77333333</v>
      </c>
      <c r="I25" s="117" t="s">
        <v>13</v>
      </c>
      <c r="J25" s="121">
        <f>AVERAGE(I28:I30)</f>
        <v>0.5259333333</v>
      </c>
      <c r="N25" s="18"/>
      <c r="O25" s="122"/>
      <c r="P25" s="122"/>
      <c r="Q25" s="122"/>
      <c r="R25" s="122"/>
      <c r="S25" s="123"/>
    </row>
    <row r="26" ht="15.75" customHeight="1">
      <c r="A26" s="124"/>
      <c r="B26" s="125"/>
      <c r="C26" s="126"/>
      <c r="D26" s="127"/>
      <c r="E26" s="127"/>
      <c r="F26" s="127"/>
      <c r="G26" s="127"/>
      <c r="H26" s="125"/>
      <c r="I26" s="125"/>
      <c r="J26" s="128"/>
      <c r="K26" s="128"/>
      <c r="L26" s="125"/>
      <c r="M26" s="129"/>
      <c r="N26" s="130"/>
      <c r="O26" s="131"/>
      <c r="P26" s="131"/>
      <c r="Q26" s="131"/>
      <c r="R26" s="131"/>
      <c r="S26" s="132"/>
    </row>
    <row r="27" ht="30.75" customHeight="1">
      <c r="A27" s="42" t="s">
        <v>16</v>
      </c>
      <c r="B27" s="43" t="s">
        <v>17</v>
      </c>
      <c r="C27" s="44" t="s">
        <v>18</v>
      </c>
      <c r="D27" s="45" t="s">
        <v>19</v>
      </c>
      <c r="E27" s="45"/>
      <c r="F27" s="45" t="s">
        <v>21</v>
      </c>
      <c r="G27" s="45" t="s">
        <v>22</v>
      </c>
      <c r="H27" s="43" t="s">
        <v>23</v>
      </c>
      <c r="I27" s="43" t="s">
        <v>24</v>
      </c>
      <c r="J27" s="133" t="s">
        <v>25</v>
      </c>
      <c r="K27" s="133" t="s">
        <v>26</v>
      </c>
      <c r="L27" s="43" t="s">
        <v>27</v>
      </c>
      <c r="M27" s="46" t="s">
        <v>28</v>
      </c>
      <c r="N27" s="47" t="s">
        <v>29</v>
      </c>
      <c r="O27" s="134" t="s">
        <v>30</v>
      </c>
      <c r="P27" s="134" t="s">
        <v>31</v>
      </c>
      <c r="Q27" s="134" t="s">
        <v>32</v>
      </c>
      <c r="R27" s="134" t="s">
        <v>125</v>
      </c>
      <c r="S27" s="135" t="s">
        <v>34</v>
      </c>
    </row>
    <row r="28" ht="15.75" customHeight="1">
      <c r="A28" s="136" t="s">
        <v>126</v>
      </c>
      <c r="B28" s="50" t="s">
        <v>127</v>
      </c>
      <c r="C28" s="51" t="s">
        <v>128</v>
      </c>
      <c r="D28" s="51" t="s">
        <v>129</v>
      </c>
      <c r="E28" s="50" t="s">
        <v>130</v>
      </c>
      <c r="F28" s="52">
        <v>34.99</v>
      </c>
      <c r="G28" s="52">
        <v>71.91</v>
      </c>
      <c r="H28" s="52">
        <v>18.57</v>
      </c>
      <c r="I28" s="53">
        <v>0.5307</v>
      </c>
      <c r="J28" s="54">
        <v>195017.0</v>
      </c>
      <c r="K28" s="54">
        <v>213782.0</v>
      </c>
      <c r="L28" s="53" t="s">
        <v>131</v>
      </c>
      <c r="M28" s="55" t="s">
        <v>132</v>
      </c>
      <c r="N28" s="56">
        <v>0.0</v>
      </c>
      <c r="O28" s="50"/>
      <c r="P28" s="137"/>
      <c r="Q28" s="58" t="s">
        <v>133</v>
      </c>
      <c r="R28" s="58" t="s">
        <v>134</v>
      </c>
      <c r="S28" s="59" t="s">
        <v>135</v>
      </c>
    </row>
    <row r="29" ht="15.75" customHeight="1">
      <c r="A29" s="136" t="s">
        <v>136</v>
      </c>
      <c r="B29" s="50" t="s">
        <v>137</v>
      </c>
      <c r="C29" s="51" t="s">
        <v>138</v>
      </c>
      <c r="D29" s="51" t="s">
        <v>139</v>
      </c>
      <c r="E29" s="50" t="s">
        <v>140</v>
      </c>
      <c r="F29" s="52">
        <v>17.23</v>
      </c>
      <c r="G29" s="52">
        <v>34.71</v>
      </c>
      <c r="H29" s="52">
        <v>8.01</v>
      </c>
      <c r="I29" s="53">
        <v>0.4649</v>
      </c>
      <c r="J29" s="54">
        <v>156637.0</v>
      </c>
      <c r="K29" s="54">
        <v>268083.0</v>
      </c>
      <c r="L29" s="53" t="s">
        <v>65</v>
      </c>
      <c r="M29" s="55">
        <v>29.0</v>
      </c>
      <c r="N29" s="56">
        <v>7.0</v>
      </c>
      <c r="O29" s="50"/>
      <c r="P29" s="137"/>
      <c r="Q29" s="58" t="s">
        <v>42</v>
      </c>
      <c r="R29" s="58" t="s">
        <v>42</v>
      </c>
      <c r="S29" s="59" t="s">
        <v>141</v>
      </c>
    </row>
    <row r="30" ht="15.75" customHeight="1">
      <c r="A30" s="136" t="s">
        <v>142</v>
      </c>
      <c r="B30" s="50" t="s">
        <v>143</v>
      </c>
      <c r="C30" s="51" t="s">
        <v>144</v>
      </c>
      <c r="D30" s="51" t="s">
        <v>145</v>
      </c>
      <c r="E30" s="50" t="s">
        <v>146</v>
      </c>
      <c r="F30" s="52">
        <v>9.86</v>
      </c>
      <c r="G30" s="52">
        <v>24.01</v>
      </c>
      <c r="H30" s="52">
        <v>5.74</v>
      </c>
      <c r="I30" s="53">
        <v>0.5822</v>
      </c>
      <c r="J30" s="54">
        <v>99585.0</v>
      </c>
      <c r="K30" s="54">
        <v>118085.0</v>
      </c>
      <c r="L30" s="53" t="s">
        <v>147</v>
      </c>
      <c r="M30" s="55" t="s">
        <v>148</v>
      </c>
      <c r="N30" s="56">
        <v>1.0</v>
      </c>
      <c r="O30" s="50" t="s">
        <v>149</v>
      </c>
      <c r="P30" s="137"/>
      <c r="Q30" s="58" t="s">
        <v>74</v>
      </c>
      <c r="R30" s="58" t="s">
        <v>42</v>
      </c>
      <c r="S30" s="59" t="s">
        <v>150</v>
      </c>
    </row>
  </sheetData>
  <mergeCells count="4">
    <mergeCell ref="G1:J1"/>
    <mergeCell ref="A4:A5"/>
    <mergeCell ref="A22:D25"/>
    <mergeCell ref="G22:J22"/>
  </mergeCells>
  <hyperlinks>
    <hyperlink r:id="rId1" ref="C8"/>
    <hyperlink r:id="rId2" ref="D8"/>
    <hyperlink r:id="rId3" ref="C9"/>
    <hyperlink r:id="rId4" ref="D9"/>
    <hyperlink r:id="rId5" ref="S9"/>
    <hyperlink r:id="rId6" ref="C10"/>
    <hyperlink r:id="rId7" ref="D10"/>
    <hyperlink r:id="rId8" ref="Q10"/>
    <hyperlink r:id="rId9" ref="R10"/>
    <hyperlink r:id="rId10" ref="C11"/>
    <hyperlink r:id="rId11" ref="D11"/>
    <hyperlink r:id="rId12" ref="Q11"/>
    <hyperlink r:id="rId13" ref="C12"/>
    <hyperlink r:id="rId14" ref="D12"/>
    <hyperlink r:id="rId15" ref="Q12"/>
    <hyperlink r:id="rId16" ref="C13"/>
    <hyperlink r:id="rId17" ref="D13"/>
    <hyperlink r:id="rId18" ref="Q13"/>
    <hyperlink r:id="rId19" ref="C14"/>
    <hyperlink r:id="rId20" ref="D14"/>
    <hyperlink r:id="rId21" ref="Q14"/>
    <hyperlink r:id="rId22" ref="C15"/>
    <hyperlink r:id="rId23" ref="D15"/>
    <hyperlink r:id="rId24" ref="C16"/>
    <hyperlink r:id="rId25" ref="D16"/>
    <hyperlink r:id="rId26" ref="Q16"/>
    <hyperlink r:id="rId27" ref="C17"/>
    <hyperlink r:id="rId28" ref="D17"/>
    <hyperlink r:id="rId29" ref="Q17"/>
    <hyperlink r:id="rId30" ref="R17"/>
    <hyperlink r:id="rId31" ref="S17"/>
    <hyperlink r:id="rId32" ref="C18"/>
    <hyperlink r:id="rId33" ref="D18"/>
    <hyperlink r:id="rId34" ref="Q18"/>
    <hyperlink r:id="rId35" ref="R18"/>
    <hyperlink r:id="rId36" ref="C28"/>
    <hyperlink r:id="rId37" ref="D28"/>
    <hyperlink r:id="rId38" ref="Q28"/>
    <hyperlink r:id="rId39" ref="R28"/>
    <hyperlink r:id="rId40" ref="C29"/>
    <hyperlink r:id="rId41" ref="D29"/>
    <hyperlink r:id="rId42" ref="C30"/>
    <hyperlink r:id="rId43" ref="D30"/>
    <hyperlink r:id="rId44" ref="Q30"/>
  </hyperlinks>
  <drawing r:id="rId45"/>
</worksheet>
</file>