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wan\Downloads\"/>
    </mc:Choice>
  </mc:AlternateContent>
  <xr:revisionPtr revIDLastSave="0" documentId="8_{FF20E067-A2B1-4686-B063-F5315057322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orksheet" sheetId="1" r:id="rId1"/>
  </sheets>
  <calcPr calcId="191029" forceFullCalc="1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</calcChain>
</file>

<file path=xl/sharedStrings.xml><?xml version="1.0" encoding="utf-8"?>
<sst xmlns="http://schemas.openxmlformats.org/spreadsheetml/2006/main" count="106" uniqueCount="79">
  <si>
    <t>Top Shelf Leads</t>
  </si>
  <si>
    <t>Date</t>
  </si>
  <si>
    <t>Name</t>
  </si>
  <si>
    <t>ASIN</t>
  </si>
  <si>
    <t>ASIN Link</t>
  </si>
  <si>
    <t>Source URL</t>
  </si>
  <si>
    <t>Supplier</t>
  </si>
  <si>
    <t xml:space="preserve">90 Day Average </t>
  </si>
  <si>
    <t>Category</t>
  </si>
  <si>
    <t>Cost</t>
  </si>
  <si>
    <t>Selling Price</t>
  </si>
  <si>
    <t>Net Profit</t>
  </si>
  <si>
    <t>ROI</t>
  </si>
  <si>
    <t>Promo/Coupon Code</t>
  </si>
  <si>
    <t>Notes</t>
  </si>
  <si>
    <t>2023-08-07 00:00:00</t>
  </si>
  <si>
    <t>YETI Rambler 10 oz Tumbler, Stainless Steel, Vacuum Insulated with MagSlider Lid, High Desert Clay</t>
  </si>
  <si>
    <t>B0BTTVMF4T</t>
  </si>
  <si>
    <t>Academy</t>
  </si>
  <si>
    <t>Kitchen &amp; Dining</t>
  </si>
  <si>
    <t xml:space="preserve"> </t>
  </si>
  <si>
    <t>High Desert Clay. Buying 2. Free Shipping $35+</t>
  </si>
  <si>
    <t>MLB 22: The Show - For PlayStation 5</t>
  </si>
  <si>
    <t>B0BP2WYHJS</t>
  </si>
  <si>
    <t>Walmart</t>
  </si>
  <si>
    <t>Video Games</t>
  </si>
  <si>
    <t xml:space="preserve">Sale </t>
  </si>
  <si>
    <t>Buying 4. Free Shipping $35+</t>
  </si>
  <si>
    <t>[Be The Skin] BHA+ Pore Zero Serum 1.01 fl oz / 30 ml | Facial serum for pore care and sebum control | For sensitive and combination skin</t>
  </si>
  <si>
    <t>B09CR46YT4</t>
  </si>
  <si>
    <t>Bloomingkoco</t>
  </si>
  <si>
    <t>Beauty &amp; Personal Care</t>
  </si>
  <si>
    <t>10% Off Code: KOCOFAM10</t>
  </si>
  <si>
    <t>Buying 5. Free Shipping $35+</t>
  </si>
  <si>
    <t>California Gold Nutrition Vitamin D3, 50 mcg (2,000 IU), 90 Fish Gelatin Softgels</t>
  </si>
  <si>
    <t>B079PW38QP</t>
  </si>
  <si>
    <t>Iherb</t>
  </si>
  <si>
    <t>Health &amp; Household</t>
  </si>
  <si>
    <t>Quantity: 90 softgels. Buying 10. Free Shiping $25+</t>
  </si>
  <si>
    <t>Remote Master Cylinder Hose,1/4 ID,30" long</t>
  </si>
  <si>
    <t>B074683G3N</t>
  </si>
  <si>
    <t>Jegs</t>
  </si>
  <si>
    <t>Automotive</t>
  </si>
  <si>
    <t>Buying 26. Free Shipping $199+</t>
  </si>
  <si>
    <t>Behrents</t>
  </si>
  <si>
    <t>Model # match. Buying 10. Shipping Fee $13.95</t>
  </si>
  <si>
    <t>Clean &amp; Clear Acne Triple Clear Exfoliating Facial Scrub with 2% Salicylic Acid Acne Medicine, Aloe &amp; Mint for Acne-Prone Skin, Soothing Oil-Free &amp; Non-Comedogenic Acne Face Scrub, 5 oz (Pack of 3)</t>
  </si>
  <si>
    <t>B01N1PLGAU</t>
  </si>
  <si>
    <t>Walgreens</t>
  </si>
  <si>
    <t>20% Off $45+ Code: SCHOOL20</t>
  </si>
  <si>
    <t>Pack of 3. Buying 9. Free Shipping $35+</t>
  </si>
  <si>
    <t>Flexoplex's Powerful Formula Naturally Rebuilds, Lubricates and Soothes Joints (1)</t>
  </si>
  <si>
    <t>B019HIX3F4</t>
  </si>
  <si>
    <t>Flexoplex</t>
  </si>
  <si>
    <t xml:space="preserve">Quantity discount
+ Upgrade and Save more </t>
  </si>
  <si>
    <t>120 tablets. Buying 1 (Pack of 6). Free Shipping</t>
  </si>
  <si>
    <t>Funko POP! Ad Icons : Nerds - Grape Nerd IT'SUGAR and Nerds Exclusive!</t>
  </si>
  <si>
    <t>B0BV7M1SFR</t>
  </si>
  <si>
    <t>Itsugar</t>
  </si>
  <si>
    <t>Toys &amp; Games</t>
  </si>
  <si>
    <t>Free Shipping $75+ Code: FREE75</t>
  </si>
  <si>
    <t>Limit of 4. Buying 4. Combine other Itsugar for Free shipping $75+. This ASIN is Hazmat. It can be fulfilled by Amazon if you are in the FBA Dangerous Goods (Hazmat) Program. Otherwise, consider MFN. Last delivered 6/6/2023</t>
  </si>
  <si>
    <t>BodyHealth PerfectAmino Powder Lemon Lime (60 Servings) Best Pre/Post Workout Recovery Drink, 8 Essential Amino Acids Energy Supplement with 50% BCAAs, 100% Organic, 99% Utilization</t>
  </si>
  <si>
    <t>B09CDX45DM</t>
  </si>
  <si>
    <t>Bodyhealth</t>
  </si>
  <si>
    <t>15% Off Code: COMPLETE15</t>
  </si>
  <si>
    <t>Buying 1 Bundle Of 3. Free Shipping. Last delivered 6/8/2023</t>
  </si>
  <si>
    <t>Clinique My Happy Cookies &amp; Kisses, 0.5 fl oz</t>
  </si>
  <si>
    <t>B096BPKWDP</t>
  </si>
  <si>
    <t>Tjmaxx</t>
  </si>
  <si>
    <t>Free Shipping $89+ Code: SHIP89</t>
  </si>
  <si>
    <t>Buying 7. This ASIN is Hazmat. 
It can be fulfilled by Amazon if you are in the FBA Dangerous Goods (Hazmat) Program. Otherwise, consider MFN. Last deliverd 10/27/2022</t>
  </si>
  <si>
    <t>Marshalls</t>
  </si>
  <si>
    <t>Buying 7. This ASIN is Hazmat. 
It can be fulfilled by Amazon if you are in the FBA Dangerous Goods (Hazmat) Program. Otherwise, consider MFN.</t>
  </si>
  <si>
    <t>Gourmand Pistachio Brulee Eau De Parfum 1 Fl. Oz! Blended Scents Of Milk Vanilla Mousse, Pistachio And Vanilla Bean! Fresh, Feminine And Sweet Fragrance! Choose Your Scent! (Pistachio Brulee)</t>
  </si>
  <si>
    <t>B085HVKNNP</t>
  </si>
  <si>
    <t>Urbanoutfitters</t>
  </si>
  <si>
    <t xml:space="preserve">$50 Off $150+(Applied on Cart) </t>
  </si>
  <si>
    <t>Pistachio Brulee. Buying 6. Free Shipping $75+. This ASIN is Hazmat. It can be fulfilled by Amazon if you are in the FBA Dangerous Goods (Hazmat) Program. Otherwise, consider MFN. Last delivered 2/23/2023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</si>
</sst>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16"/>
  <sheetViews>
    <sheetView tabSelected="1" workbookViewId="0">
      <selection activeCell="A4" sqref="A4:N16"/>
    </sheetView>
  </sheetViews>
  <sheetFormatPr defaultRowHeight="15" x14ac:dyDescent="0.25"/>
  <sheetData>
    <row r="2" spans="1:14" x14ac:dyDescent="0.25">
      <c r="A2" t="s">
        <v>0</v>
      </c>
    </row>
    <row r="3" spans="1:14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</row>
    <row r="4" spans="1:14" x14ac:dyDescent="0.25">
      <c r="A4" t="s">
        <v>15</v>
      </c>
      <c r="B4" t="s">
        <v>16</v>
      </c>
      <c r="C4" t="s">
        <v>17</v>
      </c>
      <c r="D4" t="str">
        <f>HYPERLINK("https://www.amazon.com/dp/B0BTTVMF4T?th=1&amp;psc=1")</f>
        <v>https://www.amazon.com/dp/B0BTTVMF4T?th=1&amp;psc=1</v>
      </c>
      <c r="E4" t="str">
        <f>HYPERLINK("https://www.academy.com/p/yeti-rambler-10oz-tumbler?sku=high-desert-clay-10-oz")</f>
        <v>https://www.academy.com/p/yeti-rambler-10oz-tumbler?sku=high-desert-clay-10-oz</v>
      </c>
      <c r="F4" t="s">
        <v>18</v>
      </c>
      <c r="G4">
        <v>1577</v>
      </c>
      <c r="H4" t="s">
        <v>19</v>
      </c>
      <c r="I4">
        <v>20.99</v>
      </c>
      <c r="J4">
        <v>42</v>
      </c>
      <c r="K4">
        <v>11.13</v>
      </c>
      <c r="L4">
        <v>0.53</v>
      </c>
      <c r="M4" t="s">
        <v>20</v>
      </c>
      <c r="N4" t="s">
        <v>21</v>
      </c>
    </row>
    <row r="5" spans="1:14" x14ac:dyDescent="0.25">
      <c r="A5" t="s">
        <v>15</v>
      </c>
      <c r="B5" t="s">
        <v>22</v>
      </c>
      <c r="C5" t="s">
        <v>23</v>
      </c>
      <c r="D5" t="str">
        <f>HYPERLINK("https://www.amazon.com/dp/B0BP2WYHJS?th=1&amp;psc=1")</f>
        <v>https://www.amazon.com/dp/B0BP2WYHJS?th=1&amp;psc=1</v>
      </c>
      <c r="E5" t="str">
        <f>HYPERLINK("https://www.walmart.com/ip/seort/317951705")</f>
        <v>https://www.walmart.com/ip/seort/317951705</v>
      </c>
      <c r="F5" t="s">
        <v>24</v>
      </c>
      <c r="G5">
        <v>5066</v>
      </c>
      <c r="H5" t="s">
        <v>25</v>
      </c>
      <c r="I5">
        <v>9</v>
      </c>
      <c r="J5">
        <v>22.59</v>
      </c>
      <c r="K5">
        <v>5.08</v>
      </c>
      <c r="L5">
        <v>0.56000000000000005</v>
      </c>
      <c r="M5" t="s">
        <v>26</v>
      </c>
      <c r="N5" t="s">
        <v>27</v>
      </c>
    </row>
    <row r="6" spans="1:14" x14ac:dyDescent="0.25">
      <c r="A6" t="s">
        <v>15</v>
      </c>
      <c r="B6" t="s">
        <v>28</v>
      </c>
      <c r="C6" t="s">
        <v>29</v>
      </c>
      <c r="D6" t="str">
        <f>HYPERLINK("https://www.amazon.com/dp/B09CR46YT4?th=1&amp;psc=1")</f>
        <v>https://www.amazon.com/dp/B09CR46YT4?th=1&amp;psc=1</v>
      </c>
      <c r="E6" t="str">
        <f>HYPERLINK("https://bloomingkoco.com/products/be-the-skin-bha-pore-zero-serum?variant=41525639348382")</f>
        <v>https://bloomingkoco.com/products/be-the-skin-bha-pore-zero-serum?variant=41525639348382</v>
      </c>
      <c r="F6" t="s">
        <v>30</v>
      </c>
      <c r="G6">
        <v>136044</v>
      </c>
      <c r="H6" t="s">
        <v>31</v>
      </c>
      <c r="I6">
        <v>7.99</v>
      </c>
      <c r="J6">
        <v>19.28</v>
      </c>
      <c r="K6">
        <v>4.45</v>
      </c>
      <c r="L6">
        <v>0.56000000000000005</v>
      </c>
      <c r="M6" t="s">
        <v>32</v>
      </c>
      <c r="N6" t="s">
        <v>33</v>
      </c>
    </row>
    <row r="7" spans="1:14" x14ac:dyDescent="0.25">
      <c r="A7" t="s">
        <v>15</v>
      </c>
      <c r="B7" t="s">
        <v>34</v>
      </c>
      <c r="C7" t="s">
        <v>35</v>
      </c>
      <c r="D7" t="str">
        <f>HYPERLINK("https://www.amazon.com/dp/B079PW38QP?th=1&amp;psc=1")</f>
        <v>https://www.amazon.com/dp/B079PW38QP?th=1&amp;psc=1</v>
      </c>
      <c r="E7" t="str">
        <f>HYPERLINK("https://www.iherb.com/pr/california-gold-nutrition-vitamin-d3-50-mcg-2-000-iu-90-fish-gelatin-softgels/77548")</f>
        <v>https://www.iherb.com/pr/california-gold-nutrition-vitamin-d3-50-mcg-2-000-iu-90-fish-gelatin-softgels/77548</v>
      </c>
      <c r="F7" t="s">
        <v>36</v>
      </c>
      <c r="G7">
        <v>215035</v>
      </c>
      <c r="H7" t="s">
        <v>37</v>
      </c>
      <c r="I7">
        <v>3.4</v>
      </c>
      <c r="J7">
        <v>14.94</v>
      </c>
      <c r="K7">
        <v>5.38</v>
      </c>
      <c r="L7">
        <v>1.58</v>
      </c>
      <c r="M7" t="s">
        <v>26</v>
      </c>
      <c r="N7" t="s">
        <v>38</v>
      </c>
    </row>
    <row r="8" spans="1:14" x14ac:dyDescent="0.25">
      <c r="A8" t="s">
        <v>15</v>
      </c>
      <c r="B8" t="s">
        <v>39</v>
      </c>
      <c r="C8" t="s">
        <v>40</v>
      </c>
      <c r="D8" t="str">
        <f>HYPERLINK("https://www.amazon.com/dp/B074683G3N?th=1&amp;psc=1")</f>
        <v>https://www.amazon.com/dp/B074683G3N?th=1&amp;psc=1</v>
      </c>
      <c r="E8" t="str">
        <f>HYPERLINK("https://www.jegs.com/i/Wilwood/950/220-10444/10002/-1")</f>
        <v>https://www.jegs.com/i/Wilwood/950/220-10444/10002/-1</v>
      </c>
      <c r="F8" t="s">
        <v>41</v>
      </c>
      <c r="G8">
        <v>441482</v>
      </c>
      <c r="H8" t="s">
        <v>42</v>
      </c>
      <c r="I8">
        <v>7.94</v>
      </c>
      <c r="J8">
        <v>21.48</v>
      </c>
      <c r="K8">
        <v>6.73</v>
      </c>
      <c r="L8">
        <v>0.85</v>
      </c>
      <c r="M8" t="s">
        <v>20</v>
      </c>
      <c r="N8" t="s">
        <v>43</v>
      </c>
    </row>
    <row r="9" spans="1:14" x14ac:dyDescent="0.25">
      <c r="A9" t="s">
        <v>15</v>
      </c>
      <c r="B9" t="s">
        <v>39</v>
      </c>
      <c r="C9" t="s">
        <v>40</v>
      </c>
      <c r="D9" t="str">
        <f>HYPERLINK("https://www.amazon.com/dp/B074683G3N?th=1&amp;psc=1")</f>
        <v>https://www.amazon.com/dp/B074683G3N?th=1&amp;psc=1</v>
      </c>
      <c r="E9" t="str">
        <f>HYPERLINK("https://behrents.com/parts/wilwood-brakes-remote-master-cylinder-hose-1-4-id-30-long-220-10444.asp")</f>
        <v>https://behrents.com/parts/wilwood-brakes-remote-master-cylinder-hose-1-4-id-30-long-220-10444.asp</v>
      </c>
      <c r="F9" t="s">
        <v>44</v>
      </c>
      <c r="G9">
        <v>441482</v>
      </c>
      <c r="H9" t="s">
        <v>42</v>
      </c>
      <c r="I9">
        <v>8.27</v>
      </c>
      <c r="J9">
        <v>21.48</v>
      </c>
      <c r="K9">
        <v>6.4</v>
      </c>
      <c r="L9">
        <v>0.77</v>
      </c>
      <c r="M9" t="s">
        <v>20</v>
      </c>
      <c r="N9" t="s">
        <v>45</v>
      </c>
    </row>
    <row r="10" spans="1:14" x14ac:dyDescent="0.25">
      <c r="A10" t="s">
        <v>15</v>
      </c>
      <c r="B10" t="s">
        <v>46</v>
      </c>
      <c r="C10" t="s">
        <v>47</v>
      </c>
      <c r="D10" t="str">
        <f>HYPERLINK("https://www.amazon.com/dp/B01N1PLGAU?th=1&amp;psc=1")</f>
        <v>https://www.amazon.com/dp/B01N1PLGAU?th=1&amp;psc=1</v>
      </c>
      <c r="E10" t="str">
        <f>HYPERLINK("https://www.walgreens.com/store/c/clean-&amp;-clear-acne-triple-clear-exfoliating-facial-scrub/ID=prod6339645-product")</f>
        <v>https://www.walgreens.com/store/c/clean-&amp;-clear-acne-triple-clear-exfoliating-facial-scrub/ID=prod6339645-product</v>
      </c>
      <c r="F10" t="s">
        <v>48</v>
      </c>
      <c r="G10">
        <v>123671</v>
      </c>
      <c r="H10" t="s">
        <v>31</v>
      </c>
      <c r="I10">
        <v>13.89</v>
      </c>
      <c r="J10">
        <v>30.65</v>
      </c>
      <c r="K10">
        <v>6.12</v>
      </c>
      <c r="L10">
        <v>0.44</v>
      </c>
      <c r="M10" t="s">
        <v>49</v>
      </c>
      <c r="N10" t="s">
        <v>50</v>
      </c>
    </row>
    <row r="11" spans="1:14" x14ac:dyDescent="0.25">
      <c r="A11" t="s">
        <v>15</v>
      </c>
      <c r="B11" t="s">
        <v>51</v>
      </c>
      <c r="C11" t="s">
        <v>52</v>
      </c>
      <c r="D11" t="str">
        <f>HYPERLINK("https://www.amazon.com/dp/B019HIX3F4?th=1&amp;psc=1")</f>
        <v>https://www.amazon.com/dp/B019HIX3F4?th=1&amp;psc=1</v>
      </c>
      <c r="E11" t="str">
        <f>HYPERLINK("https://www.flexoplex.com/")</f>
        <v>https://www.flexoplex.com/</v>
      </c>
      <c r="F11" t="s">
        <v>53</v>
      </c>
      <c r="H11" t="s">
        <v>37</v>
      </c>
      <c r="I11">
        <v>32.99</v>
      </c>
      <c r="J11">
        <v>60.95</v>
      </c>
      <c r="K11">
        <v>14.49</v>
      </c>
      <c r="L11">
        <v>0.44</v>
      </c>
      <c r="M11" t="s">
        <v>54</v>
      </c>
      <c r="N11" t="s">
        <v>55</v>
      </c>
    </row>
    <row r="12" spans="1:14" x14ac:dyDescent="0.25">
      <c r="A12" t="s">
        <v>15</v>
      </c>
      <c r="B12" t="s">
        <v>56</v>
      </c>
      <c r="C12" t="s">
        <v>57</v>
      </c>
      <c r="D12" t="str">
        <f>HYPERLINK("https://www.amazon.com/dp/B0BV7M1SFR?th=1&amp;psc=1")</f>
        <v>https://www.amazon.com/dp/B0BV7M1SFR?th=1&amp;psc=1</v>
      </c>
      <c r="E12" t="str">
        <f>HYPERLINK("https://itsugar.com/exclusive-pop-grape-nerds-vinyl-figure.html")</f>
        <v>https://itsugar.com/exclusive-pop-grape-nerds-vinyl-figure.html</v>
      </c>
      <c r="F12" t="s">
        <v>58</v>
      </c>
      <c r="G12">
        <v>141310</v>
      </c>
      <c r="H12" t="s">
        <v>59</v>
      </c>
      <c r="I12">
        <v>15.99</v>
      </c>
      <c r="J12">
        <v>31.83</v>
      </c>
      <c r="K12">
        <v>5.5</v>
      </c>
      <c r="L12">
        <v>0.34</v>
      </c>
      <c r="M12" t="s">
        <v>60</v>
      </c>
      <c r="N12" t="s">
        <v>61</v>
      </c>
    </row>
    <row r="13" spans="1:14" x14ac:dyDescent="0.25">
      <c r="A13" t="s">
        <v>15</v>
      </c>
      <c r="B13" t="s">
        <v>62</v>
      </c>
      <c r="C13" t="s">
        <v>63</v>
      </c>
      <c r="D13" t="str">
        <f>HYPERLINK("https://www.amazon.com/dp/B09CDX45DM?th=1&amp;psc=1")</f>
        <v>https://www.amazon.com/dp/B09CDX45DM?th=1&amp;psc=1</v>
      </c>
      <c r="E13" t="str">
        <f>HYPERLINK("https://bodyhealth.com/products/perfectaminoxp-lemon-lime-60-restock-3-pack-1-188g")</f>
        <v>https://bodyhealth.com/products/perfectaminoxp-lemon-lime-60-restock-3-pack-1-188g</v>
      </c>
      <c r="F13" t="s">
        <v>64</v>
      </c>
      <c r="G13">
        <v>47239</v>
      </c>
      <c r="H13" t="s">
        <v>37</v>
      </c>
      <c r="I13">
        <v>45.05</v>
      </c>
      <c r="J13">
        <v>78.89</v>
      </c>
      <c r="K13">
        <v>15.97</v>
      </c>
      <c r="L13">
        <v>0.35</v>
      </c>
      <c r="M13" t="s">
        <v>65</v>
      </c>
      <c r="N13" t="s">
        <v>66</v>
      </c>
    </row>
    <row r="14" spans="1:14" x14ac:dyDescent="0.25">
      <c r="A14" t="s">
        <v>15</v>
      </c>
      <c r="B14" t="s">
        <v>67</v>
      </c>
      <c r="C14" t="s">
        <v>68</v>
      </c>
      <c r="D14" t="str">
        <f>HYPERLINK("https://www.amazon.com/dp/B096BPKWDP?th=1&amp;psc=1")</f>
        <v>https://www.amazon.com/dp/B096BPKWDP?th=1&amp;psc=1</v>
      </c>
      <c r="E14" t="str">
        <f>HYPERLINK("https://tjmaxx.tjx.com/store/jump/product/beauty-accessories/new-arrivals/0.5oz-My-Happy-Cookes-%26-Kisses-Eau-De-Parfum/1000822866?colorId=NS1003538&amp;pos=3:90&amp;N=842114098+2180826660")</f>
        <v>https://tjmaxx.tjx.com/store/jump/product/beauty-accessories/new-arrivals/0.5oz-My-Happy-Cookes-%26-Kisses-Eau-De-Parfum/1000822866?colorId=NS1003538&amp;pos=3:90&amp;N=842114098+2180826660</v>
      </c>
      <c r="F14" t="s">
        <v>69</v>
      </c>
      <c r="G14">
        <v>96841</v>
      </c>
      <c r="H14" t="s">
        <v>31</v>
      </c>
      <c r="I14">
        <v>12.99</v>
      </c>
      <c r="J14">
        <v>25.74</v>
      </c>
      <c r="K14">
        <v>4.13</v>
      </c>
      <c r="L14">
        <v>0.32</v>
      </c>
      <c r="M14" t="s">
        <v>70</v>
      </c>
      <c r="N14" t="s">
        <v>71</v>
      </c>
    </row>
    <row r="15" spans="1:14" x14ac:dyDescent="0.25">
      <c r="A15" t="s">
        <v>15</v>
      </c>
      <c r="B15" t="s">
        <v>67</v>
      </c>
      <c r="C15" t="s">
        <v>68</v>
      </c>
      <c r="D15" t="str">
        <f>HYPERLINK("https://www.amazon.com/dp/B096BPKWDP?th=1&amp;psc=1")</f>
        <v>https://www.amazon.com/dp/B096BPKWDP?th=1&amp;psc=1</v>
      </c>
      <c r="E15" t="str">
        <f>HYPERLINK("https://www.marshalls.com/us/store/jump/product/beauty-accessories-beauty-accessories-beauty-perfume/0.5oz-My-Happy-Cookes-%26-Kisses-Eau-De-Parfum/4000209647?colorId=NS4155481&amp;pos=1:57&amp;N=2502456079")</f>
        <v>https://www.marshalls.com/us/store/jump/product/beauty-accessories-beauty-accessories-beauty-perfume/0.5oz-My-Happy-Cookes-%26-Kisses-Eau-De-Parfum/4000209647?colorId=NS4155481&amp;pos=1:57&amp;N=2502456079</v>
      </c>
      <c r="F15" t="s">
        <v>72</v>
      </c>
      <c r="G15">
        <v>96841</v>
      </c>
      <c r="H15" t="s">
        <v>31</v>
      </c>
      <c r="I15">
        <v>12.99</v>
      </c>
      <c r="J15">
        <v>25.74</v>
      </c>
      <c r="K15">
        <v>4.13</v>
      </c>
      <c r="L15">
        <v>0.32</v>
      </c>
      <c r="M15" t="s">
        <v>70</v>
      </c>
      <c r="N15" t="s">
        <v>73</v>
      </c>
    </row>
    <row r="16" spans="1:14" x14ac:dyDescent="0.25">
      <c r="A16" t="s">
        <v>15</v>
      </c>
      <c r="B16" t="s">
        <v>74</v>
      </c>
      <c r="C16" t="s">
        <v>75</v>
      </c>
      <c r="D16" t="str">
        <f>HYPERLINK("https://www.amazon.com/dp/B085HVKNNP?th=1&amp;psc=1")</f>
        <v>https://www.amazon.com/dp/B085HVKNNP?th=1&amp;psc=1</v>
      </c>
      <c r="E16" t="str">
        <f>HYPERLINK("https://www.urbanoutfitters.com/shop/gourmand-eau-de-parfum-fragrance?color=030&amp;size=ONE%20SIZE&amp;type=REGULAR&amp;quantity=1")</f>
        <v>https://www.urbanoutfitters.com/shop/gourmand-eau-de-parfum-fragrance?color=030&amp;size=ONE%20SIZE&amp;type=REGULAR&amp;quantity=1</v>
      </c>
      <c r="F16" t="s">
        <v>76</v>
      </c>
      <c r="G16">
        <v>37818</v>
      </c>
      <c r="H16" t="s">
        <v>31</v>
      </c>
      <c r="I16">
        <v>16.66</v>
      </c>
      <c r="J16">
        <v>38.5</v>
      </c>
      <c r="K16">
        <v>11.02</v>
      </c>
      <c r="L16">
        <v>0.66</v>
      </c>
      <c r="M16" t="s">
        <v>77</v>
      </c>
      <c r="N16" t="s">
        <v>78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Smart Wholesale</cp:lastModifiedBy>
  <dcterms:created xsi:type="dcterms:W3CDTF">2023-08-08T00:50:11Z</dcterms:created>
  <dcterms:modified xsi:type="dcterms:W3CDTF">2023-08-08T00:50:55Z</dcterms:modified>
  <cp:category/>
</cp:coreProperties>
</file>