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wan\Downloads\"/>
    </mc:Choice>
  </mc:AlternateContent>
  <xr:revisionPtr revIDLastSave="0" documentId="13_ncr:1_{1E7AC43D-085B-4519-AC05-85304397CF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</calcChain>
</file>

<file path=xl/sharedStrings.xml><?xml version="1.0" encoding="utf-8"?>
<sst xmlns="http://schemas.openxmlformats.org/spreadsheetml/2006/main" count="113" uniqueCount="84">
  <si>
    <t>Top Shelf Leads</t>
  </si>
  <si>
    <t>Date</t>
  </si>
  <si>
    <t>Name</t>
  </si>
  <si>
    <t>ASIN</t>
  </si>
  <si>
    <t>ASIN Link</t>
  </si>
  <si>
    <t>Source URL</t>
  </si>
  <si>
    <t>Supplier</t>
  </si>
  <si>
    <t xml:space="preserve">90 Day Average </t>
  </si>
  <si>
    <t>Category</t>
  </si>
  <si>
    <t>Cost</t>
  </si>
  <si>
    <t>Selling Price</t>
  </si>
  <si>
    <t>Net Profit</t>
  </si>
  <si>
    <t>ROI</t>
  </si>
  <si>
    <t>Promo/Coupon Code</t>
  </si>
  <si>
    <t>Notes</t>
  </si>
  <si>
    <t>2023-08-07 00:00:00</t>
  </si>
  <si>
    <t>Barbie Doll Skipper &amp; Playset, Target Supermarket with 25 Grocery Store-Themed Accessories Including Food, Check-Out Counter &amp; Shelves</t>
  </si>
  <si>
    <t>B0C4K9NSWL</t>
  </si>
  <si>
    <t>Target</t>
  </si>
  <si>
    <t>Toys &amp; Games</t>
  </si>
  <si>
    <t xml:space="preserve">Sale </t>
  </si>
  <si>
    <t>Buying 2. Free Shipping $35+</t>
  </si>
  <si>
    <t>Crest 3D White Toothpaste, Deep Clean, Enamel Safe Whitening 3.8 oz (107g) - Pack of 3</t>
  </si>
  <si>
    <t>B0C1CQB3RF</t>
  </si>
  <si>
    <t>Walgreens</t>
  </si>
  <si>
    <t>Health &amp; Household</t>
  </si>
  <si>
    <t>20% Off $45+ Code: SCHOOL20</t>
  </si>
  <si>
    <t>Pack of 3. Buying 6 (Pack of 2). Free Shipping $35+</t>
  </si>
  <si>
    <t>Indie Lee De-Stress Body Wash - Calming Coconut Bath + Shower Cleanser with Lavender + Chamomile - Soothing Anti Stress Body Wash (6oz / 180ml)</t>
  </si>
  <si>
    <t>B084LVN3HK</t>
  </si>
  <si>
    <t>Tjmaxx</t>
  </si>
  <si>
    <t>Beauty &amp; Personal Care</t>
  </si>
  <si>
    <t>Sale
+ Free Shipping $89+ Code: SHIP89</t>
  </si>
  <si>
    <t>Buying 9. Free Shipping $89+</t>
  </si>
  <si>
    <t>BOGG BAG Clear Designer Zipper Insert (Set of 2) Travel Organizer Storage Pop In (Turquoise Anchor)</t>
  </si>
  <si>
    <t>B07ZDJ2H1X</t>
  </si>
  <si>
    <t>Butterbugboutique</t>
  </si>
  <si>
    <t>Clothing, Shoes &amp; Jewelry</t>
  </si>
  <si>
    <t>10% Off Code: NEWBUG10</t>
  </si>
  <si>
    <t>Turquoise Anchor. Buying 6. Free Shipping $75+</t>
  </si>
  <si>
    <t>Spot It! 123</t>
  </si>
  <si>
    <t>B07G97JW6L</t>
  </si>
  <si>
    <t>Boardlandia</t>
  </si>
  <si>
    <t xml:space="preserve"> </t>
  </si>
  <si>
    <t>Buying 13. Free Shipping $80+</t>
  </si>
  <si>
    <t>WELCOS FRUDIA Green Grape Pore Control Serum - Hydrating Face Serum for Glowing Skin | Korean Serum for Face Moisturizer &amp; Pore Minimizer Serum for Dry Skin | Hydrating Serum for Face (1.76oz)</t>
  </si>
  <si>
    <t>B07G8B775G</t>
  </si>
  <si>
    <t>Bloomingkoco</t>
  </si>
  <si>
    <t>10% Off Code: KOCOFAM10</t>
  </si>
  <si>
    <t>Buying 5. Free Shipping $35+</t>
  </si>
  <si>
    <t>SPANX Assets Red Hot Label Mid-Thigh Primer Lightweight Slimming Shorts</t>
  </si>
  <si>
    <t>B07B3VHMR2</t>
  </si>
  <si>
    <t>Kohls</t>
  </si>
  <si>
    <t>Size. Medium. Black. Buying 3. Free shipping $49+</t>
  </si>
  <si>
    <t>B07B3V49HD</t>
  </si>
  <si>
    <t>Size. Large. Champagne Nude. Buying 3. Free shipping $49+</t>
  </si>
  <si>
    <t>Pampered Chef The Corn Butterer</t>
  </si>
  <si>
    <t>B01LZR8J7B</t>
  </si>
  <si>
    <t>PamperedChef</t>
  </si>
  <si>
    <t>Kitchen &amp; Dining</t>
  </si>
  <si>
    <t>Buying 19. Free Shipping over $150+</t>
  </si>
  <si>
    <t>BABE'S BB7016 Boat Bright Spray Wax Cleaner - Pint</t>
  </si>
  <si>
    <t>B002IV6FQW</t>
  </si>
  <si>
    <t>Waterskis</t>
  </si>
  <si>
    <t>Sports &amp; Outdoors</t>
  </si>
  <si>
    <t>Buying 9. Free shipping $99+</t>
  </si>
  <si>
    <t>PartsVU</t>
  </si>
  <si>
    <t>5% off Code: HAVEBOATWILLFISH</t>
  </si>
  <si>
    <t>Pack of 1. Buying 5 set of 4 Pack. Free Shipping $149+</t>
  </si>
  <si>
    <t>Gourmand Chai Epice Hair + Body Mist 3.4 Fl.Oz! Blend Of Milk Vanilla Mousse, Pistachio and Vanilla Bean! Perfumed Hair &amp; Body Mist For All Day Long-Lasting Freshness! Choose Your Scent! (Pistachio)</t>
  </si>
  <si>
    <t>B08XQ1VLBB</t>
  </si>
  <si>
    <t>Urbanoutfitters</t>
  </si>
  <si>
    <t xml:space="preserve">$50 Off $150+(Applied on Cart) </t>
  </si>
  <si>
    <t>Pistachio. Buying 6. Free shipping over $50. This ASIN is Hazmat. It can be fulfilled by Amazon if you are in the FBA Dangerous Goods (Hazmat) Program. Otherwise, consider MFN. Last delivered 4/18/2023</t>
  </si>
  <si>
    <t>Marvel's Spider-Man: Miles Morales (PS4)</t>
  </si>
  <si>
    <t>B08KSN7GF4</t>
  </si>
  <si>
    <t>Gamestop</t>
  </si>
  <si>
    <t>Video Games</t>
  </si>
  <si>
    <t>PS4. Limit of 3. Buying 3. Combine with other Ganestop for Free Shipping $79+. Last delivered 6/6/2023</t>
  </si>
  <si>
    <t>STYLO yeux WP 0.3 g N30-marine</t>
  </si>
  <si>
    <t>B002T1J3TW</t>
  </si>
  <si>
    <t>Ecosmetics</t>
  </si>
  <si>
    <t>20% Off Code: SAVE20</t>
  </si>
  <si>
    <t>30 Marine. Buying 2. Free Shipping $49+. last delivered 6/8/2023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</si>
</sst>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7"/>
  <sheetViews>
    <sheetView tabSelected="1" workbookViewId="0">
      <selection activeCell="A4" sqref="A4:N17"/>
    </sheetView>
  </sheetViews>
  <sheetFormatPr defaultRowHeight="15" x14ac:dyDescent="0.25"/>
  <sheetData>
    <row r="2" spans="1:14" x14ac:dyDescent="0.25">
      <c r="A2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 t="s">
        <v>15</v>
      </c>
      <c r="B4" t="s">
        <v>16</v>
      </c>
      <c r="C4" t="s">
        <v>17</v>
      </c>
      <c r="D4" t="str">
        <f>HYPERLINK("https://www.amazon.com/dp/B0C4K9NSWL?th=1&amp;psc=1")</f>
        <v>https://www.amazon.com/dp/B0C4K9NSWL?th=1&amp;psc=1</v>
      </c>
      <c r="E4" t="str">
        <f>HYPERLINK("https://www.target.com/p/barbie-skippers-first-job-target-doll-target-exclusive/-/A-87474888#lnk=sametab")</f>
        <v>https://www.target.com/p/barbie-skippers-first-job-target-doll-target-exclusive/-/A-87474888#lnk=sametab</v>
      </c>
      <c r="F4" t="s">
        <v>18</v>
      </c>
      <c r="G4">
        <v>9550</v>
      </c>
      <c r="H4" t="s">
        <v>19</v>
      </c>
      <c r="I4">
        <v>19.54</v>
      </c>
      <c r="J4">
        <v>38.99</v>
      </c>
      <c r="K4">
        <v>6.45</v>
      </c>
      <c r="L4">
        <v>0.33</v>
      </c>
      <c r="M4" t="s">
        <v>20</v>
      </c>
      <c r="N4" t="s">
        <v>21</v>
      </c>
    </row>
    <row r="5" spans="1:14" x14ac:dyDescent="0.25">
      <c r="A5" t="s">
        <v>15</v>
      </c>
      <c r="B5" t="s">
        <v>22</v>
      </c>
      <c r="C5" t="s">
        <v>23</v>
      </c>
      <c r="D5" t="str">
        <f>HYPERLINK("https://www.amazon.com/dp/B0C1CQB3RF?th=1&amp;psc=1")</f>
        <v>https://www.amazon.com/dp/B0C1CQB3RF?th=1&amp;psc=1</v>
      </c>
      <c r="E5" t="str">
        <f>HYPERLINK("https://www.walgreens.com/store/c/crest-deep-clean,-toothpaste/ID=300433447-product")</f>
        <v>https://www.walgreens.com/store/c/crest-deep-clean,-toothpaste/ID=300433447-product</v>
      </c>
      <c r="F5" t="s">
        <v>24</v>
      </c>
      <c r="G5">
        <v>154815</v>
      </c>
      <c r="H5" t="s">
        <v>25</v>
      </c>
      <c r="I5">
        <v>12.58</v>
      </c>
      <c r="J5">
        <v>26.56</v>
      </c>
      <c r="K5">
        <v>5.41</v>
      </c>
      <c r="L5">
        <v>0.43</v>
      </c>
      <c r="M5" t="s">
        <v>26</v>
      </c>
      <c r="N5" t="s">
        <v>27</v>
      </c>
    </row>
    <row r="6" spans="1:14" x14ac:dyDescent="0.25">
      <c r="A6" t="s">
        <v>15</v>
      </c>
      <c r="B6" t="s">
        <v>28</v>
      </c>
      <c r="C6" t="s">
        <v>29</v>
      </c>
      <c r="D6" t="str">
        <f>HYPERLINK("https://www.amazon.com/dp/B084LVN3HK?th=1&amp;psc=1")</f>
        <v>https://www.amazon.com/dp/B084LVN3HK?th=1&amp;psc=1</v>
      </c>
      <c r="E6" t="str">
        <f>HYPERLINK("https://tjmaxx.tjx.com/store/jump/product/5.9oz-Destress-Body-Wash/1000809087?skuId=1000809087838556&amp;pfb=ct:i")</f>
        <v>https://tjmaxx.tjx.com/store/jump/product/5.9oz-Destress-Body-Wash/1000809087?skuId=1000809087838556&amp;pfb=ct:i</v>
      </c>
      <c r="F6" t="s">
        <v>30</v>
      </c>
      <c r="G6">
        <v>202025</v>
      </c>
      <c r="H6" t="s">
        <v>31</v>
      </c>
      <c r="I6">
        <v>10</v>
      </c>
      <c r="J6">
        <v>21</v>
      </c>
      <c r="K6">
        <v>3.32</v>
      </c>
      <c r="L6">
        <v>0.33</v>
      </c>
      <c r="M6" t="s">
        <v>32</v>
      </c>
      <c r="N6" t="s">
        <v>33</v>
      </c>
    </row>
    <row r="7" spans="1:14" x14ac:dyDescent="0.25">
      <c r="A7" t="s">
        <v>15</v>
      </c>
      <c r="B7" t="s">
        <v>34</v>
      </c>
      <c r="C7" t="s">
        <v>35</v>
      </c>
      <c r="D7" t="str">
        <f>HYPERLINK("https://www.amazon.com/dp/B07ZDJ2H1X?th=1&amp;psc=1")</f>
        <v>https://www.amazon.com/dp/B07ZDJ2H1X?th=1&amp;psc=1</v>
      </c>
      <c r="E7" t="str">
        <f>HYPERLINK("https://butterbugboutique.com/products/bogg%C2%AE-bag-decorative-inserts-turquoise-anchors?variant=43778284093698")</f>
        <v>https://butterbugboutique.com/products/bogg%C2%AE-bag-decorative-inserts-turquoise-anchors?variant=43778284093698</v>
      </c>
      <c r="F7" t="s">
        <v>36</v>
      </c>
      <c r="G7">
        <v>22803</v>
      </c>
      <c r="H7" t="s">
        <v>37</v>
      </c>
      <c r="I7">
        <v>11.66</v>
      </c>
      <c r="J7">
        <v>24</v>
      </c>
      <c r="K7">
        <v>5.16</v>
      </c>
      <c r="L7">
        <v>0.44</v>
      </c>
      <c r="M7" t="s">
        <v>38</v>
      </c>
      <c r="N7" t="s">
        <v>39</v>
      </c>
    </row>
    <row r="8" spans="1:14" x14ac:dyDescent="0.25">
      <c r="A8" t="s">
        <v>15</v>
      </c>
      <c r="B8" t="s">
        <v>40</v>
      </c>
      <c r="C8" t="s">
        <v>41</v>
      </c>
      <c r="D8" t="str">
        <f>HYPERLINK("https://www.amazon.com/dp/B07G97JW6L?th=1&amp;psc=1")</f>
        <v>https://www.amazon.com/dp/B07G97JW6L?th=1&amp;psc=1</v>
      </c>
      <c r="E8" t="str">
        <f>HYPERLINK("https://boardlandia.com/products/spot-it-1-2-3-eco-blister?variant=39670169665615&amp;currency=USD&amp;utm_medium=product_sync&amp;utm_source=google&amp;utm_content=sag_organic&amp;utm_campaign=sag_organic")</f>
        <v>https://boardlandia.com/products/spot-it-1-2-3-eco-blister?variant=39670169665615&amp;currency=USD&amp;utm_medium=product_sync&amp;utm_source=google&amp;utm_content=sag_organic&amp;utm_campaign=sag_organic</v>
      </c>
      <c r="F8" t="s">
        <v>42</v>
      </c>
      <c r="G8">
        <v>84558</v>
      </c>
      <c r="H8" t="s">
        <v>19</v>
      </c>
      <c r="I8">
        <v>7.2</v>
      </c>
      <c r="J8">
        <v>18.399999999999999</v>
      </c>
      <c r="K8">
        <v>3.65</v>
      </c>
      <c r="L8">
        <v>0.51</v>
      </c>
      <c r="M8" t="s">
        <v>43</v>
      </c>
      <c r="N8" t="s">
        <v>44</v>
      </c>
    </row>
    <row r="9" spans="1:14" x14ac:dyDescent="0.25">
      <c r="A9" t="s">
        <v>15</v>
      </c>
      <c r="B9" t="s">
        <v>45</v>
      </c>
      <c r="C9" t="s">
        <v>46</v>
      </c>
      <c r="D9" t="str">
        <f>HYPERLINK("https://www.amazon.com/dp/B07G8B775G?th=1&amp;psc=1")</f>
        <v>https://www.amazon.com/dp/B07G8B775G?th=1&amp;psc=1</v>
      </c>
      <c r="E9" t="str">
        <f>HYPERLINK("https://bloomingkoco.com/collections/aug-sale-all-8-88/products/frudia-green-grape-pore-control-serum-50g")</f>
        <v>https://bloomingkoco.com/collections/aug-sale-all-8-88/products/frudia-green-grape-pore-control-serum-50g</v>
      </c>
      <c r="F9" t="s">
        <v>47</v>
      </c>
      <c r="G9">
        <v>271072</v>
      </c>
      <c r="H9" t="s">
        <v>31</v>
      </c>
      <c r="I9">
        <v>7.99</v>
      </c>
      <c r="J9">
        <v>24.1</v>
      </c>
      <c r="K9">
        <v>8.23</v>
      </c>
      <c r="L9">
        <v>1.03</v>
      </c>
      <c r="M9" t="s">
        <v>48</v>
      </c>
      <c r="N9" t="s">
        <v>49</v>
      </c>
    </row>
    <row r="10" spans="1:14" x14ac:dyDescent="0.25">
      <c r="A10" t="s">
        <v>15</v>
      </c>
      <c r="B10" t="s">
        <v>50</v>
      </c>
      <c r="C10" t="s">
        <v>51</v>
      </c>
      <c r="D10" t="str">
        <f>HYPERLINK("https://www.amazon.com/dp/B07B3VHMR2?th=1&amp;psc=1")</f>
        <v>https://www.amazon.com/dp/B07B3VHMR2?th=1&amp;psc=1</v>
      </c>
      <c r="E10" t="str">
        <f>HYPERLINK("https://www.kohls.com/product/prd-3234405/red-hot-by-spanx-mid-thigh-slimmer-10162r.jsp")</f>
        <v>https://www.kohls.com/product/prd-3234405/red-hot-by-spanx-mid-thigh-slimmer-10162r.jsp</v>
      </c>
      <c r="F10" t="s">
        <v>52</v>
      </c>
      <c r="G10">
        <v>179763</v>
      </c>
      <c r="H10" t="s">
        <v>37</v>
      </c>
      <c r="I10">
        <v>19.5</v>
      </c>
      <c r="J10">
        <v>38.96</v>
      </c>
      <c r="K10">
        <v>8.1199999999999992</v>
      </c>
      <c r="L10">
        <v>0.42</v>
      </c>
      <c r="M10" t="s">
        <v>43</v>
      </c>
      <c r="N10" t="s">
        <v>53</v>
      </c>
    </row>
    <row r="11" spans="1:14" x14ac:dyDescent="0.25">
      <c r="A11" t="s">
        <v>15</v>
      </c>
      <c r="B11" t="s">
        <v>50</v>
      </c>
      <c r="C11" t="s">
        <v>54</v>
      </c>
      <c r="D11" t="str">
        <f>HYPERLINK("https://www.amazon.com/dp/B07B3V49HD?th=1&amp;psc=1")</f>
        <v>https://www.amazon.com/dp/B07B3V49HD?th=1&amp;psc=1</v>
      </c>
      <c r="E11" t="str">
        <f>HYPERLINK("https://www.kohls.com/product/prd-3234405/red-hot-by-spanx-mid-thigh-slimmer-10162r.jsp")</f>
        <v>https://www.kohls.com/product/prd-3234405/red-hot-by-spanx-mid-thigh-slimmer-10162r.jsp</v>
      </c>
      <c r="F11" t="s">
        <v>52</v>
      </c>
      <c r="G11">
        <v>179763</v>
      </c>
      <c r="H11" t="s">
        <v>37</v>
      </c>
      <c r="I11">
        <v>19.5</v>
      </c>
      <c r="J11">
        <v>43.53</v>
      </c>
      <c r="K11">
        <v>12.1</v>
      </c>
      <c r="L11">
        <v>0.62</v>
      </c>
      <c r="M11" t="s">
        <v>43</v>
      </c>
      <c r="N11" t="s">
        <v>55</v>
      </c>
    </row>
    <row r="12" spans="1:14" x14ac:dyDescent="0.25">
      <c r="A12" t="s">
        <v>15</v>
      </c>
      <c r="B12" t="s">
        <v>56</v>
      </c>
      <c r="C12" t="s">
        <v>57</v>
      </c>
      <c r="D12" t="str">
        <f>HYPERLINK("https://www.amazon.com/dp/B01LZR8J7B?th=1&amp;psc=1")</f>
        <v>https://www.amazon.com/dp/B01LZR8J7B?th=1&amp;psc=1</v>
      </c>
      <c r="E12" t="str">
        <f>HYPERLINK("https://www.pamperedchef.com/pws/jdelude/shop/Entertaining/Outdoor/Corn+Butterer/2460")</f>
        <v>https://www.pamperedchef.com/pws/jdelude/shop/Entertaining/Outdoor/Corn+Butterer/2460</v>
      </c>
      <c r="F12" t="s">
        <v>58</v>
      </c>
      <c r="G12">
        <v>858898</v>
      </c>
      <c r="H12" t="s">
        <v>59</v>
      </c>
      <c r="I12">
        <v>8</v>
      </c>
      <c r="J12">
        <v>28.75</v>
      </c>
      <c r="K12">
        <v>12.57</v>
      </c>
      <c r="L12">
        <v>1.57</v>
      </c>
      <c r="M12" t="s">
        <v>43</v>
      </c>
      <c r="N12" t="s">
        <v>60</v>
      </c>
    </row>
    <row r="13" spans="1:14" x14ac:dyDescent="0.25">
      <c r="A13" t="s">
        <v>15</v>
      </c>
      <c r="B13" t="s">
        <v>61</v>
      </c>
      <c r="C13" t="s">
        <v>62</v>
      </c>
      <c r="D13" t="str">
        <f>HYPERLINK("https://www.amazon.com/dp/B002IV6FQW?th=1&amp;psc=1")</f>
        <v>https://www.amazon.com/dp/B002IV6FQW?th=1&amp;psc=1</v>
      </c>
      <c r="E13" t="str">
        <f>HYPERLINK("https://waterskis.com/babes-boat-bright-16oz/")</f>
        <v>https://waterskis.com/babes-boat-bright-16oz/</v>
      </c>
      <c r="F13" t="s">
        <v>63</v>
      </c>
      <c r="G13">
        <v>142038</v>
      </c>
      <c r="H13" t="s">
        <v>64</v>
      </c>
      <c r="I13">
        <v>11.9</v>
      </c>
      <c r="J13">
        <v>27.7</v>
      </c>
      <c r="K13">
        <v>5.58</v>
      </c>
      <c r="L13">
        <v>0.47</v>
      </c>
      <c r="M13" t="s">
        <v>43</v>
      </c>
      <c r="N13" t="s">
        <v>65</v>
      </c>
    </row>
    <row r="14" spans="1:14" x14ac:dyDescent="0.25">
      <c r="A14" t="s">
        <v>15</v>
      </c>
      <c r="B14" t="s">
        <v>61</v>
      </c>
      <c r="C14" t="s">
        <v>62</v>
      </c>
      <c r="D14" t="str">
        <f>HYPERLINK("https://www.amazon.com/dp/B002IV6FQW?th=1&amp;psc=1")</f>
        <v>https://www.amazon.com/dp/B002IV6FQW?th=1&amp;psc=1</v>
      </c>
      <c r="E14" t="str">
        <f>HYPERLINK("https://www.partsvu.com/babes-boat-care-boat-brite-pt-4-pack.html")</f>
        <v>https://www.partsvu.com/babes-boat-care-boat-brite-pt-4-pack.html</v>
      </c>
      <c r="F14" t="s">
        <v>66</v>
      </c>
      <c r="G14">
        <v>142190</v>
      </c>
      <c r="H14" t="s">
        <v>64</v>
      </c>
      <c r="I14">
        <v>9.15</v>
      </c>
      <c r="J14">
        <v>27.14</v>
      </c>
      <c r="K14">
        <v>8.16</v>
      </c>
      <c r="L14">
        <v>0.89</v>
      </c>
      <c r="M14" t="s">
        <v>67</v>
      </c>
      <c r="N14" t="s">
        <v>68</v>
      </c>
    </row>
    <row r="15" spans="1:14" x14ac:dyDescent="0.25">
      <c r="A15" t="s">
        <v>15</v>
      </c>
      <c r="B15" t="s">
        <v>69</v>
      </c>
      <c r="C15" t="s">
        <v>70</v>
      </c>
      <c r="D15" t="str">
        <f>HYPERLINK("https://www.amazon.com/dp/B08XQ1VLBB?th=1&amp;psc=1")</f>
        <v>https://www.amazon.com/dp/B08XQ1VLBB?th=1&amp;psc=1</v>
      </c>
      <c r="E15" t="str">
        <f>HYPERLINK("https://www.urbanoutfitters.com/shop/gourmand-hair--body-mist?color=038&amp;size=ONE%20SIZE&amp;type=REGULAR&amp;quantity=6")</f>
        <v>https://www.urbanoutfitters.com/shop/gourmand-hair--body-mist?color=038&amp;size=ONE%20SIZE&amp;type=REGULAR&amp;quantity=6</v>
      </c>
      <c r="F15" t="s">
        <v>71</v>
      </c>
      <c r="G15">
        <v>175038</v>
      </c>
      <c r="H15" t="s">
        <v>31</v>
      </c>
      <c r="I15">
        <v>17.670000000000002</v>
      </c>
      <c r="J15">
        <v>43</v>
      </c>
      <c r="K15">
        <v>13.12</v>
      </c>
      <c r="L15">
        <v>0.74</v>
      </c>
      <c r="M15" t="s">
        <v>72</v>
      </c>
      <c r="N15" t="s">
        <v>73</v>
      </c>
    </row>
    <row r="16" spans="1:14" x14ac:dyDescent="0.25">
      <c r="A16" t="s">
        <v>15</v>
      </c>
      <c r="B16" t="s">
        <v>74</v>
      </c>
      <c r="C16" t="s">
        <v>75</v>
      </c>
      <c r="D16" t="str">
        <f>HYPERLINK("https://www.amazon.com/dp/B08KSN7GF4?th=1&amp;psc=1")</f>
        <v>https://www.amazon.com/dp/B08KSN7GF4?th=1&amp;psc=1</v>
      </c>
      <c r="E16" t="str">
        <f>HYPERLINK("https://www.gamestop.com/video-games/products/marvels-spider-man-miles-morales---playstation-4/225343.html")</f>
        <v>https://www.gamestop.com/video-games/products/marvels-spider-man-miles-morales---playstation-4/225343.html</v>
      </c>
      <c r="F16" t="s">
        <v>76</v>
      </c>
      <c r="G16">
        <v>3216</v>
      </c>
      <c r="H16" t="s">
        <v>77</v>
      </c>
      <c r="I16">
        <v>19.989999999999998</v>
      </c>
      <c r="J16">
        <v>37.49</v>
      </c>
      <c r="K16">
        <v>6.76</v>
      </c>
      <c r="L16">
        <v>0.34</v>
      </c>
      <c r="M16" t="s">
        <v>20</v>
      </c>
      <c r="N16" t="s">
        <v>78</v>
      </c>
    </row>
    <row r="17" spans="1:14" x14ac:dyDescent="0.25">
      <c r="A17" t="s">
        <v>15</v>
      </c>
      <c r="B17" t="s">
        <v>79</v>
      </c>
      <c r="C17" t="s">
        <v>80</v>
      </c>
      <c r="D17" t="str">
        <f>HYPERLINK("https://www.amazon.com/dp/B002T1J3TW?th=1&amp;psc=1")</f>
        <v>https://www.amazon.com/dp/B002T1J3TW?th=1&amp;psc=1</v>
      </c>
      <c r="E17" t="str">
        <f>HYPERLINK("https://www.ecosmetics.com/product/stylo-yeux-waterproof-3/?attribute_pa_chanel_color=chanel_30-marine")</f>
        <v>https://www.ecosmetics.com/product/stylo-yeux-waterproof-3/?attribute_pa_chanel_color=chanel_30-marine</v>
      </c>
      <c r="F17" t="s">
        <v>81</v>
      </c>
      <c r="G17">
        <v>249815</v>
      </c>
      <c r="H17" t="s">
        <v>31</v>
      </c>
      <c r="I17">
        <v>27.2</v>
      </c>
      <c r="J17">
        <v>46.16</v>
      </c>
      <c r="K17">
        <v>8.81</v>
      </c>
      <c r="L17">
        <v>0.32</v>
      </c>
      <c r="M17" t="s">
        <v>82</v>
      </c>
      <c r="N17" t="s">
        <v>83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Smart Wholesale</cp:lastModifiedBy>
  <dcterms:created xsi:type="dcterms:W3CDTF">2023-08-08T00:51:04Z</dcterms:created>
  <dcterms:modified xsi:type="dcterms:W3CDTF">2023-08-08T00:51:36Z</dcterms:modified>
  <cp:category/>
</cp:coreProperties>
</file>