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ays Leads" sheetId="1" r:id="rId3"/>
  </sheets>
  <definedNames/>
  <calcPr/>
</workbook>
</file>

<file path=xl/sharedStrings.xml><?xml version="1.0" encoding="utf-8"?>
<sst xmlns="http://schemas.openxmlformats.org/spreadsheetml/2006/main" count="200" uniqueCount="151">
  <si>
    <r>
      <rPr>
        <rFont val="Ubuntu"/>
        <b/>
        <color rgb="FFDEBB52"/>
        <sz val="18.0"/>
      </rPr>
      <t>Saturn 44</t>
    </r>
    <r>
      <rPr>
        <rFont val="Ubuntu"/>
        <b/>
        <color rgb="FFFF9900"/>
        <sz val="18.0"/>
      </rPr>
      <t xml:space="preserve"> </t>
    </r>
    <r>
      <rPr>
        <rFont val="Ubuntu"/>
        <b/>
        <color rgb="FF45818E"/>
        <sz val="18.0"/>
      </rPr>
      <t>- FBALEADLIST.COM</t>
    </r>
  </si>
  <si>
    <t>Today's Saturn 44 Averages</t>
  </si>
  <si>
    <t>Other Useful Links:</t>
  </si>
  <si>
    <t>High Profit Online Arbitrage Product Leads to Help You Blast Your FBA Business to the Moon.</t>
  </si>
  <si>
    <t>Buy Price:</t>
  </si>
  <si>
    <t>Current Rank:</t>
  </si>
  <si>
    <t>Find discounted gift cards to save on your purchases.</t>
  </si>
  <si>
    <t>Don't Forget:</t>
  </si>
  <si>
    <t>Sell Price:</t>
  </si>
  <si>
    <t>90 Day Rank:</t>
  </si>
  <si>
    <t>Find lowest cashback % offered on net</t>
  </si>
  <si>
    <t>Check EVERY lead to make sure you can sell it in your Amazon account.  Everyone's account is different, and it's your responsibility to know your brand and product approvals and restrictions before you buy. We are not responsible for any purchases you make. All data is accurate to the time we created the sheet.</t>
  </si>
  <si>
    <t>Net Profit:</t>
  </si>
  <si>
    <t>ROI%:</t>
  </si>
  <si>
    <t>$20 off RevSeller First Year (Use Code REVFBA20)</t>
  </si>
  <si>
    <t xml:space="preserve">Automated repricer to help you win the buy boxes. Free 14 Day Trial. </t>
  </si>
  <si>
    <t>Product Title</t>
  </si>
  <si>
    <t>Retailer</t>
  </si>
  <si>
    <t>Retail Link</t>
  </si>
  <si>
    <t>ASIN Link</t>
  </si>
  <si>
    <t>ASIN</t>
  </si>
  <si>
    <t>Buy Price</t>
  </si>
  <si>
    <t xml:space="preserve"> Sell Price</t>
  </si>
  <si>
    <t>Net Profit</t>
  </si>
  <si>
    <t>ROI %</t>
  </si>
  <si>
    <t>Current Rank</t>
  </si>
  <si>
    <t>Average 90-day Rank</t>
  </si>
  <si>
    <t>Category</t>
  </si>
  <si>
    <t>Estimated Sales Per Month Based on Rank</t>
  </si>
  <si>
    <t># of Sellers on Listing
(FBA)</t>
  </si>
  <si>
    <t>Promo / Discount Code</t>
  </si>
  <si>
    <t>Promo Expiration Date</t>
  </si>
  <si>
    <t>Highest Cashback % Available (Site)</t>
  </si>
  <si>
    <t>Current High Gift Card % Available on Raise.com</t>
  </si>
  <si>
    <t>Sourcing Notes, Trends, or Variations</t>
  </si>
  <si>
    <t>NCAA Tennessee Volunteers Men's Bora Bora Booney II, One Size, UT - Cool Grey</t>
  </si>
  <si>
    <t>Columbia</t>
  </si>
  <si>
    <t>https://www.columbia.com/p/bora-bora-booney-ii-1482841_UT.html</t>
  </si>
  <si>
    <t>https://www.amazon.com/dp/B07ZWYJL6B?psc=1</t>
  </si>
  <si>
    <t>B07ZWYJL6B</t>
  </si>
  <si>
    <t xml:space="preserve">Sports &amp; Outdoors
</t>
  </si>
  <si>
    <t>510 - All Variations</t>
  </si>
  <si>
    <t>RebatesMe 6%</t>
  </si>
  <si>
    <t>5.00% CASH BACK</t>
  </si>
  <si>
    <t>Slightly jumpy price, but used to be sold at around this price. Sale price. Tried adding 10 pcs. Free shipping by signing in to acount. Match model number. Please note that the listed sales/rank is obtained per listing's parent ASIN and not from each variation of this listing. This is one of the most popular variation in this listing.</t>
  </si>
  <si>
    <t>Bass Pro Shop Men's Trucker Hat Mesh Cap - Adjustable Snapback Closure - Great for Hunting &amp; Fishing (Hot Pint)</t>
  </si>
  <si>
    <t>Cabelas</t>
  </si>
  <si>
    <t>https://www.cabelas.com/shop/en/bass-pro-shops-mesh-trucker-cap</t>
  </si>
  <si>
    <t>https://www.amazon.com/Bass-Pro-Shop-Mens-Trucker/dp/B0BQ4S1L97</t>
  </si>
  <si>
    <t>B0BQ4S1L97</t>
  </si>
  <si>
    <t>Health, Household &amp; Baby Care</t>
  </si>
  <si>
    <t>Active Junky 8%</t>
  </si>
  <si>
    <t>8.40% OFF</t>
  </si>
  <si>
    <r>
      <rPr>
        <rFont val="Arial"/>
        <color rgb="FF000000"/>
      </rPr>
      <t xml:space="preserve">Mostly sold around this price. Tried adding  10 pcs to cart. Free shipping. Slight different color name Hot Pint vs pink, but according to manufacturer </t>
    </r>
    <r>
      <rPr>
        <rFont val="Arial"/>
        <color rgb="FF000000"/>
      </rPr>
      <t>https://www.basspro.com/shop/en/bass-pro-shops-mesh-trucker-cap</t>
    </r>
    <r>
      <rPr>
        <rFont val="Arial"/>
        <color rgb="FF000000"/>
      </rPr>
      <t xml:space="preserve"> , there's only one variation of pink.</t>
    </r>
  </si>
  <si>
    <t>Liquitex BASICS Acrylic Paint, 13.5-oz bottle, Ultramarine Blue</t>
  </si>
  <si>
    <t>Michaels</t>
  </si>
  <si>
    <t>https://www.michaels.com/product/liquitex-basics-acrylic-paint-135oz-10542390</t>
  </si>
  <si>
    <t>https://www.amazon.com/dp/B000RDIS0E?psc=1</t>
  </si>
  <si>
    <t>B000RDIS0E</t>
  </si>
  <si>
    <t>Arts, Crafts &amp; Sewing</t>
  </si>
  <si>
    <t>122 - All Variations</t>
  </si>
  <si>
    <t>Fluz 4% (7%*)</t>
  </si>
  <si>
    <t>UP TO 4.01% OFF</t>
  </si>
  <si>
    <t>Price jumped in December. Slightly jumpy price but mostly sold at around this price. Free shipping over $49 order. Try adding 12pcs to maximize discount. Buy 2 get 1 free, auto-applied at cart. Slight different packaging (language). Please note that the listed sales/rank is obtained per listing's parent ASIN and not from each variation of this listing. This variation has quite a lot of reviews.</t>
  </si>
  <si>
    <t>Liquitex BASICS Acrylic Paint, 13.5-oz bottle, Burnt Umber</t>
  </si>
  <si>
    <t>https://www.michaels.com/product/liquitex-basics-acrylic-paint-135oz-10600368</t>
  </si>
  <si>
    <t>https://www.amazon.com/Liquitex-BASICS-Acrylic-13-5oz-Squeeze/dp/B002WYK1SI/</t>
  </si>
  <si>
    <t>B002WYK1SI</t>
  </si>
  <si>
    <t>Slightly jumpy price. Starting to be pretty steady at around this price since April. Free shipping over $49 order. Try adding 12pcs to maximize discount. Buy 2 get 1 free, auto-applied at cart. Slight different packaging (language). Please note that the listed sales/rank is obtained per listing's parent ASIN and not from each variation of this listing. This variation has several reviews.</t>
  </si>
  <si>
    <t>Panini Prestige 2021 UFC Chronicles Blaster Box - 42 Trading Cards per Box</t>
  </si>
  <si>
    <t>Dacardworld</t>
  </si>
  <si>
    <t>https://www.dacardworld.com/sports-cards/2022-panini-chronicles-ufc-6-pack-blaster-box?gclid=CjwKCAjw1YCkBhAOEiwA5aN4AWJGVgbXyv4JYqRebyYzJ4TXvCNDBinOcYo2ahFQcXBaPtw95w-JTRoCOh8QAvD_BwE#moredetails</t>
  </si>
  <si>
    <t>https://www.amazon.com/Panini-Prestige-2021-Chronicles-Blaster/dp/B0BG94K8J1/</t>
  </si>
  <si>
    <t>B0BG94K8J1</t>
  </si>
  <si>
    <t>463 on the first box, then 2NVL on the second</t>
  </si>
  <si>
    <t>N/A</t>
  </si>
  <si>
    <t>Steady price. Free shipping on $199+, add 12. Use code (follow instruction on the next tab) to get $5 off. Matched 2022.</t>
  </si>
  <si>
    <t>Aveeno Skin Relief Soothing Shampoo 300ml</t>
  </si>
  <si>
    <t>Feel Unique</t>
  </si>
  <si>
    <t>https://us.feelunique.com/p/Aveeno-Skin-Relief-Soothing-Shampoo-300ml</t>
  </si>
  <si>
    <t>https://www.amazon.com/Aveeno-Relief-Soothing-Shampoo-300ml/dp/B017TFCRHC/</t>
  </si>
  <si>
    <t>B017TFCRHC</t>
  </si>
  <si>
    <t xml:space="preserve">Beauty &amp; Personal Care
</t>
  </si>
  <si>
    <t>SHOPUS30</t>
  </si>
  <si>
    <t>RetailMeNot 10% ($50**)</t>
  </si>
  <si>
    <r>
      <rPr>
        <rFont val="Arial"/>
        <color rgb="FF000000"/>
      </rPr>
      <t xml:space="preserve">Recent price drop, mostly sold at current price. Add 9, free shipping. Use code to get 30% (set). Matched Very Dry and Sensitive Scalps and packaging in UPC database ( </t>
    </r>
    <r>
      <rPr>
        <rFont val="Arial"/>
        <color rgb="FF000000"/>
      </rPr>
      <t>https://www.upcitemdb.com/upc/788329285246</t>
    </r>
    <r>
      <rPr>
        <rFont val="Arial"/>
        <color rgb="FF000000"/>
      </rPr>
      <t xml:space="preserve"> )</t>
    </r>
  </si>
  <si>
    <t>Eucerin 5% urea Replenishing Body Wash 400ml</t>
  </si>
  <si>
    <t>https://us.feelunique.com/p/eucerin-urea-repair-plus-5-urea-body-wash-400ml?curr=USD</t>
  </si>
  <si>
    <t>https://www.amazon.com/Eucerin-urea-Replenishing-Body-400ml/dp/B074P97BWL</t>
  </si>
  <si>
    <t>B074P97BWL</t>
  </si>
  <si>
    <t>Steady price. Still works at $27.89 ($6.20/51.28%). Add 9, free shipping. Use code to get discount (set). Slightly different packaging.</t>
  </si>
  <si>
    <t>Sun Coast Science Sciences D3 Shield - Vitamin 5000 IU for Immune Support and Bone Health 60 Vegetarian Capsules K2 with 210mg Calcium Carbonate BioPerine Maximum Absorption</t>
  </si>
  <si>
    <t>Sun Coast Sciences</t>
  </si>
  <si>
    <t>https://suncoastsciences.com/products/d3-shield</t>
  </si>
  <si>
    <t>https://www.amazon.com/Sun-Coast-Science-Sciences-Shield/dp/B09H3NG83W</t>
  </si>
  <si>
    <t>B09H3NG83W</t>
  </si>
  <si>
    <t>THANKS30</t>
  </si>
  <si>
    <t xml:space="preserve">Mostly sold at around this price. 30% OFF with code. Free shipping. Choose sold as 6 bottles one time. </t>
  </si>
  <si>
    <t>2022 Panini Select MLB Baseball Blaster Box - 4 Packs Per Box - 12 Trading Cards Total Per Box</t>
  </si>
  <si>
    <t>https://www.dacardworld.com/sports-cards/2022-panini-select-baseball-3-pack-blaster-box-lot-of-6</t>
  </si>
  <si>
    <t>https://www.amazon.com/2022-Panini-Select-Baseball-Blaster/dp/B0B6QGKNW8/</t>
  </si>
  <si>
    <t>B0B6QGKNW8</t>
  </si>
  <si>
    <t>Sports &amp; Outdoors</t>
  </si>
  <si>
    <t>Mostly sold around this price. Purchase as 2 boxes per case. Tried adding 2 cases to the cart. Sale price. Free shipping on $199+ orders.</t>
  </si>
  <si>
    <t>OEMTOOLS 24223 1/2 Inch Impact SAE and Metric Flip Socket Set, 4-Piece</t>
  </si>
  <si>
    <t>Auto Zone</t>
  </si>
  <si>
    <t>https://www.autozone.com/ratchets-sockets-and-wrenches/impact-socket-set/p/oemtools-1-2in-impact-sae-and-metric-flip-socket-set-4-piece/965857_0_0</t>
  </si>
  <si>
    <t>https://www.amazon.com/OEMTOOLS-24223-Impact-Metric-4-Piece/dp/B004FDL430/?th=1</t>
  </si>
  <si>
    <t>B004FDL430</t>
  </si>
  <si>
    <t>Tools &amp; Home Improvement</t>
  </si>
  <si>
    <t>69 - All Variations</t>
  </si>
  <si>
    <t>DEAL4DAD</t>
  </si>
  <si>
    <t>Fluz 2% (5%*)</t>
  </si>
  <si>
    <t>UP TO 8.60% OFF</t>
  </si>
  <si>
    <t>Price jumped in Apr. 2022 and been steadily sold at this price since then. Tried adding 10pcs, free shipping. 20% off with code. Matched model number 24223.  Please note that the listed sales/rank is obtained per listing's parent ASIN and not from each variation of this listing. This variation has 5 reviews, but all variations has different items.</t>
  </si>
  <si>
    <t>Mizuno MVP Baseball Batting Gloves, Youth Medium, White/Black</t>
  </si>
  <si>
    <t>Hibbett</t>
  </si>
  <si>
    <t>https://www.hibbett.com/mizuno-youth-mvp-baseball-batting-gloves/35812874.html?utm_source=google&amp;utm_medium=organic&amp;utm_campaign=surfaces</t>
  </si>
  <si>
    <t>https://www.amazon.com/Mizuno-Baseball-Batting-Gloves-Youth/dp/B07RVXXQTN/?th=1&amp;psc=1</t>
  </si>
  <si>
    <t>B07RVXXQTN</t>
  </si>
  <si>
    <t>62 - All Variations</t>
  </si>
  <si>
    <t>Item got back in stock in Nov. after being out of stock for a long time and been sold at around this price since then. Tried adding 10pcs, free shipping. Please note that the listed sales/rank is obtained per listing's parent ASIN and not from each variation of this listing. This variation has 34 reviews.</t>
  </si>
  <si>
    <t>The Others</t>
  </si>
  <si>
    <t>Sometimes we find leads that have issues or fall short of our Saturn 44 lead metrics standards. These may include items with lower ROI, lower profits, slight issues with product packaging, competition with Amazon as a seller, grey-area IP alerts, Hazmat and more. Sometimes these leads are decent buys for particular accounts, so we decided to share them with anyone who wants to explore as a bonus. As always, analyze and buy at your own risk. We are not responsible for any leads you purchase or resell.</t>
  </si>
  <si>
    <t>Today's OTHER Averages</t>
  </si>
  <si>
    <t>Hight Gift Card % Available (Site)</t>
  </si>
  <si>
    <t>2 Pack - Treegator Junior Pro 15-Gallon Slow Release Watering Bag for Trees and Shrubs</t>
  </si>
  <si>
    <t>Fast Growing Trees</t>
  </si>
  <si>
    <t>https://www.fast-growing-trees.com/products/tree-gator?variant=13940818280500&amp;region_id=000004&amp;utm_source=google&amp;utm_medium=cpc&amp;utm_campaign=CTC%20/%20Shopping%20/%20pMax%20/%20Feed%20Only%20-%20NB%20-%20Top%20100&amp;utm_term=&amp;utm_campaign_id=20126824746&amp;utm_ad_group_id=&amp;gad=1&amp;gclid=CjwKCAjw-IWkBhBTEiwA2exyOxiNhbutYBnjqUxECi1g5wkfhxCICAllfqFNDEAlePrJfSBNNUbypxoCOn8QAvD_BwE</t>
  </si>
  <si>
    <t>https://www.amazon.com/Pack-Treegator-15-Gallon-Release-Watering/dp/B00LNU879W</t>
  </si>
  <si>
    <t>B00LNU879W</t>
  </si>
  <si>
    <t>Patio, Lawn &amp; Garden</t>
  </si>
  <si>
    <t>BIP-5TM7CF</t>
  </si>
  <si>
    <t>Top Cashback 6.3%</t>
  </si>
  <si>
    <r>
      <rPr>
        <rFont val="Arial"/>
      </rPr>
      <t xml:space="preserve">Price jump in Mar and recent sold at around this price. Tried adding 20 pcs to cart. $10 OFF with code. Free shipping $129. This retailer have a good reviews on Sitejabber : </t>
    </r>
    <r>
      <rPr>
        <rFont val="Arial"/>
        <color rgb="FF1155CC"/>
        <u/>
      </rPr>
      <t xml:space="preserve">https://www.sitejabber.com/reviews/fast-growing-trees.com </t>
    </r>
    <r>
      <rPr>
        <rFont val="Arial"/>
      </rPr>
      <t xml:space="preserve">and have offline store at : </t>
    </r>
    <r>
      <rPr>
        <rFont val="Arial"/>
        <color rgb="FF1155CC"/>
        <u/>
      </rPr>
      <t>https://www.google.com/maps/place/2621+Old+Nation+Rd,+Fort+Mill,+SC+29715/@35.0627839,-80.9306927,3a,88.4y,326.29h,87.62t/data=!3m6!1e1!3m4!1sr9B9dDbj_spJpFIavQq7QQ!2e0!7i16384!8i8192!4m7!3m6!1s0x88569b255c289745:0x68d4a3f5ee30730a!8m2!3d35.0623575!4d-80.9330211!10e5!16s%2Fg%2F11g1p1n4m_?entry=ttu</t>
    </r>
  </si>
  <si>
    <t>NARS Liquid Blush Torrid, 0.5 Fl Oz</t>
  </si>
  <si>
    <t>Nordstorm</t>
  </si>
  <si>
    <t>https://www.nordstrom.com/s/nars-liquid-blush/4629852?color=DOLCE+VITA&amp;size=one+size&amp;country=US&amp;currency=USD&amp;utm_source=google&amp;utm_medium=organic&amp;utm_campaign=seo_shopping&amp;utm_channel=low_nd_seo_shopping&amp;srsltid=AR57-fBHZnviHHGV9OBMsI1SPQtWD5Jl0hD2Tg9VxUC31Ak7UQg07aHEOHo</t>
  </si>
  <si>
    <t>https://www.amazon.com/NARS-Liquid-Blush-Torrid-0-5/dp/B071FXMDN3/</t>
  </si>
  <si>
    <t>B071FXMDN3</t>
  </si>
  <si>
    <t>Beauty &amp; Personal Care</t>
  </si>
  <si>
    <t>Top Cashback 4.5%</t>
  </si>
  <si>
    <t>Slightly jumpy. Sale price. Limit of 5. Free shipping.</t>
  </si>
  <si>
    <t>Funko Nick Fury 1115 Exclusive Limited Edition Slip and Box Include</t>
  </si>
  <si>
    <t>Funko</t>
  </si>
  <si>
    <t>https://funko.com/pop-nick-fury/67058.html</t>
  </si>
  <si>
    <t>https://www.amazon.com/Funko-Nick-Exclusive-Limited-Include/dp/B0BJ9K3XH6/</t>
  </si>
  <si>
    <t>B0BJ9K3XH6</t>
  </si>
  <si>
    <t>Toys &amp; Games</t>
  </si>
  <si>
    <t>ExtraBux 1.5% (2%*)</t>
  </si>
  <si>
    <t>Slightly price drop. Tried adding 10 pcs. Free shipping over $50.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</si>
</sst>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quot;$&quot;#,##0.00 ;&quot;$&quot;(#,##0.00)"/>
    <numFmt numFmtId="166" formatCode="mmmm d, yyyy"/>
    <numFmt numFmtId="167" formatCode="#,##0_);(#,##0)"/>
    <numFmt numFmtId="168" formatCode="M/d/yyyy"/>
  </numFmts>
  <fonts count="38">
    <font>
      <sz val="10.0"/>
      <color rgb="FF000000"/>
      <name val="Arial"/>
    </font>
    <font>
      <b/>
      <sz val="18.0"/>
      <color rgb="FF46D0EB"/>
      <name val="Ubuntu"/>
    </font>
    <font>
      <name val="Arial"/>
    </font>
    <font>
      <b/>
      <sz val="18.0"/>
      <color rgb="FF46D0EB"/>
      <name val="Verdana"/>
    </font>
    <font>
      <b/>
      <sz val="12.0"/>
      <color rgb="FFFFFFFF"/>
      <name val="Ubuntu"/>
    </font>
    <font/>
    <font>
      <sz val="9.0"/>
    </font>
    <font>
      <sz val="12.0"/>
      <color rgb="FF000000"/>
      <name val="Ubuntu"/>
    </font>
    <font>
      <sz val="12.0"/>
    </font>
    <font>
      <u/>
      <color rgb="FF0000FF"/>
    </font>
    <font>
      <name val="Ubuntu"/>
    </font>
    <font>
      <b/>
      <sz val="12.0"/>
      <color rgb="FFDEBB52"/>
      <name val="Ubuntu"/>
    </font>
    <font>
      <u/>
      <color rgb="FF0000FF"/>
      <name val="Ubuntu"/>
    </font>
    <font>
      <sz val="9.0"/>
      <name val="Ubuntu"/>
    </font>
    <font>
      <b/>
      <sz val="12.0"/>
      <color rgb="FFFF0000"/>
      <name val="Ubuntu"/>
    </font>
    <font>
      <sz val="12.0"/>
      <name val="Ubuntu"/>
    </font>
    <font>
      <sz val="12.0"/>
      <name val="Arial"/>
    </font>
    <font>
      <b/>
      <i/>
      <sz val="12.0"/>
      <name val="Ubuntu"/>
    </font>
    <font>
      <u/>
      <color rgb="FF1155CC"/>
      <name val="Arial"/>
    </font>
    <font>
      <u/>
      <color rgb="FF1155CC"/>
      <name val="Arial"/>
    </font>
    <font>
      <u/>
      <color rgb="FF1155CC"/>
      <name val="Arial"/>
    </font>
    <font>
      <u/>
      <name val="Arial"/>
    </font>
    <font>
      <u/>
      <color rgb="FF1155CC"/>
      <name val="Arial"/>
    </font>
    <font>
      <color rgb="FF000000"/>
      <name val="Arial"/>
    </font>
    <font>
      <b/>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color rgb="FF1155CC"/>
      <name val="Arial"/>
    </font>
    <font>
      <b/>
      <i/>
      <sz val="18.0"/>
      <color rgb="FF000000"/>
      <name val="Ubuntu"/>
    </font>
    <font>
      <u/>
      <color rgb="FF1155CC"/>
      <name val="Arial"/>
    </font>
    <font>
      <sz val="11.0"/>
      <name val="Arial"/>
    </font>
    <font>
      <u/>
      <color rgb="FF0000FF"/>
      <name val="Arial"/>
    </font>
  </fonts>
  <fills count="6">
    <fill>
      <patternFill patternType="none"/>
    </fill>
    <fill>
      <patternFill patternType="lightGray"/>
    </fill>
    <fill>
      <patternFill patternType="solid">
        <fgColor rgb="FFFFFFFF"/>
        <bgColor rgb="FFFFFFFF"/>
      </patternFill>
    </fill>
    <fill>
      <patternFill patternType="solid">
        <fgColor rgb="FF134F5C"/>
        <bgColor rgb="FF134F5C"/>
      </patternFill>
    </fill>
    <fill>
      <patternFill patternType="solid">
        <fgColor rgb="FFEFEFEF"/>
        <bgColor rgb="FFEFEFEF"/>
      </patternFill>
    </fill>
    <fill>
      <patternFill patternType="solid">
        <fgColor rgb="FFCCCCCC"/>
        <bgColor rgb="FFCCCCCC"/>
      </patternFill>
    </fill>
  </fills>
  <borders count="13">
    <border/>
    <border>
      <left style="thin">
        <color rgb="FFD9D9D9"/>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D9D9D9"/>
      </left>
      <right style="thin">
        <color rgb="FFD9D9D9"/>
      </right>
      <bottom style="thin">
        <color rgb="FFD9D9D9"/>
      </bottom>
    </border>
    <border>
      <right style="thin">
        <color rgb="FFD9D9D9"/>
      </right>
      <bottom style="thin">
        <color rgb="FFD9D9D9"/>
      </bottom>
    </border>
  </borders>
  <cellStyleXfs count="1">
    <xf borderId="0" fillId="0" fontId="0" numFmtId="0" applyAlignment="1" applyFont="1"/>
  </cellStyleXfs>
  <cellXfs count="148">
    <xf borderId="0" fillId="0" fontId="0" numFmtId="0" xfId="0" applyAlignment="1" applyFont="1">
      <alignment readingOrder="0" shrinkToFit="0" vertical="bottom" wrapText="1"/>
    </xf>
    <xf borderId="0" fillId="2" fontId="1" numFmtId="0" xfId="0" applyAlignment="1" applyFill="1" applyFont="1">
      <alignment readingOrder="0" shrinkToFit="0" wrapText="0"/>
    </xf>
    <xf borderId="0" fillId="0" fontId="2" numFmtId="164" xfId="0" applyAlignment="1" applyFont="1" applyNumberFormat="1">
      <alignment horizontal="center" shrinkToFit="0" wrapText="1"/>
    </xf>
    <xf borderId="0" fillId="0" fontId="3" numFmtId="0" xfId="0" applyAlignment="1" applyFont="1">
      <alignment readingOrder="0" shrinkToFit="0" wrapText="0"/>
    </xf>
    <xf borderId="1" fillId="3" fontId="4" numFmtId="0" xfId="0" applyAlignment="1" applyBorder="1" applyFill="1" applyFont="1">
      <alignment horizontal="center" readingOrder="0" shrinkToFit="0" vertical="center" wrapText="1"/>
    </xf>
    <xf borderId="2" fillId="0" fontId="5" numFmtId="0" xfId="0" applyAlignment="1" applyBorder="1" applyFont="1">
      <alignment shrinkToFit="0" wrapText="1"/>
    </xf>
    <xf borderId="3" fillId="0" fontId="5" numFmtId="0" xfId="0" applyAlignment="1" applyBorder="1" applyFont="1">
      <alignment shrinkToFit="0" wrapText="1"/>
    </xf>
    <xf borderId="0" fillId="0" fontId="2" numFmtId="0" xfId="0" applyAlignment="1" applyFont="1">
      <alignment horizontal="center" shrinkToFit="0" wrapText="1"/>
    </xf>
    <xf borderId="0" fillId="0" fontId="2" numFmtId="0" xfId="0" applyAlignment="1" applyFont="1">
      <alignment horizontal="left" readingOrder="0" shrinkToFit="0" wrapText="1"/>
    </xf>
    <xf borderId="0" fillId="0" fontId="2" numFmtId="1" xfId="0" applyAlignment="1" applyFont="1" applyNumberFormat="1">
      <alignment horizontal="center" shrinkToFit="0" wrapText="1"/>
    </xf>
    <xf borderId="0" fillId="0" fontId="2" numFmtId="0" xfId="0" applyAlignment="1" applyFont="1">
      <alignment shrinkToFit="0" wrapText="1"/>
    </xf>
    <xf borderId="0" fillId="0" fontId="6" numFmtId="0" xfId="0" applyAlignment="1" applyFont="1">
      <alignment readingOrder="0" shrinkToFit="0" wrapText="1"/>
    </xf>
    <xf borderId="4" fillId="2" fontId="7" numFmtId="165" xfId="0" applyAlignment="1" applyBorder="1" applyFont="1" applyNumberFormat="1">
      <alignment horizontal="center" readingOrder="0" shrinkToFit="0" vertical="bottom" wrapText="0"/>
    </xf>
    <xf borderId="4" fillId="4" fontId="7" numFmtId="165" xfId="0" applyAlignment="1" applyBorder="1" applyFill="1" applyFont="1" applyNumberFormat="1">
      <alignment horizontal="center" readingOrder="0" shrinkToFit="0" vertical="bottom" wrapText="0"/>
    </xf>
    <xf borderId="4" fillId="4" fontId="8" numFmtId="3" xfId="0" applyAlignment="1" applyBorder="1" applyFont="1" applyNumberFormat="1">
      <alignment horizontal="center" shrinkToFit="0" wrapText="1"/>
    </xf>
    <xf borderId="0" fillId="0" fontId="9" numFmtId="0" xfId="0" applyAlignment="1" applyFont="1">
      <alignment horizontal="left" readingOrder="0" shrinkToFit="0" vertical="top" wrapText="1"/>
    </xf>
    <xf borderId="0" fillId="0" fontId="5" numFmtId="0" xfId="0" applyAlignment="1" applyFont="1">
      <alignment horizontal="left" readingOrder="0" shrinkToFit="0" vertical="top" wrapText="0"/>
    </xf>
    <xf borderId="0" fillId="0" fontId="5" numFmtId="0" xfId="0" applyAlignment="1" applyFont="1">
      <alignment horizontal="center" shrinkToFit="0" vertical="top" wrapText="1"/>
    </xf>
    <xf borderId="0" fillId="0" fontId="5" numFmtId="0" xfId="0" applyAlignment="1" applyFont="1">
      <alignment horizontal="center" shrinkToFit="0" wrapText="1"/>
    </xf>
    <xf borderId="0" fillId="0" fontId="10" numFmtId="0" xfId="0" applyAlignment="1" applyFont="1">
      <alignment shrinkToFit="0" wrapText="1"/>
    </xf>
    <xf borderId="0" fillId="0" fontId="11" numFmtId="0" xfId="0" applyAlignment="1" applyFont="1">
      <alignment readingOrder="0" shrinkToFit="0" wrapText="0"/>
    </xf>
    <xf borderId="4" fillId="2" fontId="7" numFmtId="0" xfId="0" applyAlignment="1" applyBorder="1" applyFont="1">
      <alignment horizontal="center" readingOrder="0" shrinkToFit="0" vertical="bottom" wrapText="0"/>
    </xf>
    <xf borderId="0" fillId="0" fontId="12" numFmtId="0" xfId="0" applyAlignment="1" applyFont="1">
      <alignment horizontal="left" readingOrder="0" shrinkToFit="0" vertical="top" wrapText="1"/>
    </xf>
    <xf borderId="0" fillId="0" fontId="10" numFmtId="1" xfId="0" applyAlignment="1" applyFont="1" applyNumberFormat="1">
      <alignment horizontal="left" readingOrder="0" shrinkToFit="0" vertical="top" wrapText="0"/>
    </xf>
    <xf borderId="0" fillId="0" fontId="10" numFmtId="0" xfId="0" applyAlignment="1" applyFont="1">
      <alignment horizontal="center" shrinkToFit="0" vertical="top" wrapText="1"/>
    </xf>
    <xf borderId="0" fillId="0" fontId="10" numFmtId="0" xfId="0" applyAlignment="1" applyFont="1">
      <alignment horizontal="center" shrinkToFit="0" wrapText="1"/>
    </xf>
    <xf borderId="0" fillId="0" fontId="13" numFmtId="165" xfId="0" applyAlignment="1" applyFont="1" applyNumberFormat="1">
      <alignment readingOrder="0" shrinkToFit="0" vertical="top" wrapText="1"/>
    </xf>
    <xf borderId="0" fillId="0" fontId="14" numFmtId="0" xfId="0" applyAlignment="1" applyFont="1">
      <alignment readingOrder="0" shrinkToFit="0" wrapText="0"/>
    </xf>
    <xf borderId="4" fillId="4" fontId="8" numFmtId="10" xfId="0" applyAlignment="1" applyBorder="1" applyFont="1" applyNumberFormat="1">
      <alignment horizontal="center" shrinkToFit="0" wrapText="1"/>
    </xf>
    <xf borderId="0" fillId="0" fontId="10" numFmtId="0" xfId="0" applyAlignment="1" applyFont="1">
      <alignment horizontal="left" readingOrder="0" shrinkToFit="0" vertical="top" wrapText="0"/>
    </xf>
    <xf borderId="0" fillId="0" fontId="10" numFmtId="0" xfId="0" applyAlignment="1" applyFont="1">
      <alignment horizontal="center" shrinkToFit="0" vertical="top" wrapText="0"/>
    </xf>
    <xf borderId="0" fillId="0" fontId="15" numFmtId="165" xfId="0" applyAlignment="1" applyFont="1" applyNumberFormat="1">
      <alignment readingOrder="0" shrinkToFit="0" wrapText="0"/>
    </xf>
    <xf borderId="0" fillId="2" fontId="7" numFmtId="9" xfId="0" applyAlignment="1" applyFont="1" applyNumberFormat="1">
      <alignment readingOrder="0" shrinkToFit="0" vertical="bottom" wrapText="0"/>
    </xf>
    <xf borderId="0" fillId="2" fontId="7" numFmtId="165" xfId="0" applyAlignment="1" applyFont="1" applyNumberFormat="1">
      <alignment horizontal="center" readingOrder="0" shrinkToFit="0" vertical="bottom" wrapText="0"/>
    </xf>
    <xf borderId="0" fillId="0" fontId="5" numFmtId="0" xfId="0" applyAlignment="1" applyFont="1">
      <alignment shrinkToFit="0" wrapText="0"/>
    </xf>
    <xf borderId="0" fillId="0" fontId="5" numFmtId="0" xfId="0" applyAlignment="1" applyFont="1">
      <alignment shrinkToFit="0" wrapText="1"/>
    </xf>
    <xf borderId="0" fillId="0" fontId="5" numFmtId="9" xfId="0" applyAlignment="1" applyFont="1" applyNumberFormat="1">
      <alignment shrinkToFit="0" wrapText="1"/>
    </xf>
    <xf borderId="0" fillId="0" fontId="16" numFmtId="0" xfId="0" applyAlignment="1" applyFont="1">
      <alignment readingOrder="0" shrinkToFit="0" vertical="bottom" wrapText="0"/>
    </xf>
    <xf borderId="0" fillId="0" fontId="17" numFmtId="0" xfId="0" applyAlignment="1" applyFont="1">
      <alignment horizontal="center" readingOrder="0" shrinkToFit="0" wrapText="0"/>
    </xf>
    <xf borderId="0" fillId="0" fontId="17" numFmtId="1" xfId="0" applyAlignment="1" applyFont="1" applyNumberFormat="1">
      <alignment horizontal="center" readingOrder="0" shrinkToFit="0" wrapText="0"/>
    </xf>
    <xf borderId="0" fillId="0" fontId="15" numFmtId="0" xfId="0" applyAlignment="1" applyFont="1">
      <alignment shrinkToFit="0" wrapText="1"/>
    </xf>
    <xf borderId="0" fillId="3" fontId="4" numFmtId="0" xfId="0" applyAlignment="1" applyFont="1">
      <alignment horizontal="center" readingOrder="0" shrinkToFit="0" vertical="center" wrapText="0"/>
    </xf>
    <xf borderId="0" fillId="3" fontId="4" numFmtId="0" xfId="0" applyAlignment="1" applyFont="1">
      <alignment horizontal="center" readingOrder="0" shrinkToFit="0" vertical="center" wrapText="1"/>
    </xf>
    <xf borderId="0" fillId="3" fontId="4" numFmtId="0" xfId="0" applyAlignment="1" applyFont="1">
      <alignment horizontal="center" readingOrder="0" shrinkToFit="0" vertical="center" wrapText="0"/>
    </xf>
    <xf borderId="0" fillId="3" fontId="4" numFmtId="164" xfId="0" applyAlignment="1" applyFont="1" applyNumberFormat="1">
      <alignment horizontal="center" readingOrder="0" shrinkToFit="0" vertical="center" wrapText="1"/>
    </xf>
    <xf borderId="0" fillId="3" fontId="4" numFmtId="1" xfId="0" applyAlignment="1" applyFont="1" applyNumberFormat="1">
      <alignment horizontal="center" readingOrder="0" shrinkToFit="0" vertical="center" wrapText="1"/>
    </xf>
    <xf borderId="0" fillId="3" fontId="4" numFmtId="0" xfId="0" applyAlignment="1" applyFont="1">
      <alignment horizontal="center" readingOrder="0" shrinkToFit="0" wrapText="1"/>
    </xf>
    <xf borderId="0" fillId="3" fontId="4" numFmtId="0" xfId="0" applyAlignment="1" applyFont="1">
      <alignment readingOrder="0" shrinkToFit="0" vertical="center" wrapText="1"/>
    </xf>
    <xf borderId="0" fillId="0" fontId="2" numFmtId="166" xfId="0" applyAlignment="1" applyFont="1" applyNumberFormat="1">
      <alignment shrinkToFit="0" vertical="bottom" wrapText="0"/>
    </xf>
    <xf borderId="0" fillId="0" fontId="2" numFmtId="49" xfId="0" applyAlignment="1" applyFont="1" applyNumberFormat="1">
      <alignment horizontal="center" shrinkToFit="0" vertical="bottom" wrapText="0"/>
    </xf>
    <xf borderId="0" fillId="0" fontId="18" numFmtId="164" xfId="0" applyAlignment="1" applyFont="1" applyNumberFormat="1">
      <alignment shrinkToFit="0" vertical="bottom" wrapText="0"/>
    </xf>
    <xf borderId="0" fillId="0" fontId="2" numFmtId="164" xfId="0" applyAlignment="1" applyFont="1" applyNumberFormat="1">
      <alignment horizontal="center" shrinkToFit="0" vertical="bottom" wrapText="0"/>
    </xf>
    <xf borderId="0" fillId="0" fontId="2" numFmtId="10" xfId="0" applyAlignment="1" applyFont="1" applyNumberFormat="1">
      <alignment horizontal="center" shrinkToFit="0" vertical="bottom" wrapText="0"/>
    </xf>
    <xf borderId="0" fillId="0" fontId="2" numFmtId="3" xfId="0" applyAlignment="1" applyFont="1" applyNumberFormat="1">
      <alignment horizontal="center" shrinkToFit="0" vertical="bottom" wrapText="0"/>
    </xf>
    <xf borderId="0" fillId="0" fontId="2" numFmtId="167" xfId="0" applyAlignment="1" applyFont="1" applyNumberFormat="1">
      <alignment horizontal="center" shrinkToFit="0" vertical="bottom" wrapText="0"/>
    </xf>
    <xf borderId="0" fillId="0" fontId="2" numFmtId="1" xfId="0" applyAlignment="1" applyFont="1" applyNumberFormat="1">
      <alignment horizontal="center" shrinkToFit="0" vertical="bottom" wrapText="0"/>
    </xf>
    <xf borderId="0" fillId="0" fontId="2" numFmtId="168" xfId="0" applyAlignment="1" applyFont="1" applyNumberFormat="1">
      <alignment horizontal="center" shrinkToFit="0" vertical="bottom" wrapText="0"/>
    </xf>
    <xf borderId="0" fillId="0" fontId="19" numFmtId="10" xfId="0" applyAlignment="1" applyFont="1" applyNumberFormat="1">
      <alignment horizontal="center" shrinkToFit="0" vertical="bottom" wrapText="0"/>
    </xf>
    <xf borderId="0" fillId="0" fontId="2" numFmtId="49" xfId="0" applyAlignment="1" applyFont="1" applyNumberFormat="1">
      <alignment shrinkToFit="0" vertical="bottom" wrapText="0"/>
    </xf>
    <xf borderId="5" fillId="0" fontId="2" numFmtId="166" xfId="0" applyAlignment="1" applyBorder="1" applyFont="1" applyNumberFormat="1">
      <alignment shrinkToFit="0" vertical="bottom" wrapText="0"/>
    </xf>
    <xf borderId="5" fillId="0" fontId="2" numFmtId="49" xfId="0" applyAlignment="1" applyBorder="1" applyFont="1" applyNumberFormat="1">
      <alignment horizontal="center" shrinkToFit="0" vertical="bottom" wrapText="0"/>
    </xf>
    <xf borderId="5" fillId="0" fontId="20" numFmtId="164" xfId="0" applyAlignment="1" applyBorder="1" applyFont="1" applyNumberFormat="1">
      <alignment shrinkToFit="0" vertical="bottom" wrapText="0"/>
    </xf>
    <xf borderId="5" fillId="0" fontId="2" numFmtId="164" xfId="0" applyAlignment="1" applyBorder="1" applyFont="1" applyNumberFormat="1">
      <alignment horizontal="center" shrinkToFit="0" vertical="bottom" wrapText="0"/>
    </xf>
    <xf borderId="5" fillId="0" fontId="2" numFmtId="10" xfId="0" applyAlignment="1" applyBorder="1" applyFont="1" applyNumberFormat="1">
      <alignment horizontal="center" shrinkToFit="0" vertical="bottom" wrapText="0"/>
    </xf>
    <xf borderId="5" fillId="0" fontId="2" numFmtId="3" xfId="0" applyAlignment="1" applyBorder="1" applyFont="1" applyNumberFormat="1">
      <alignment horizontal="center" shrinkToFit="0" vertical="bottom" wrapText="0"/>
    </xf>
    <xf borderId="5" fillId="0" fontId="2" numFmtId="3" xfId="0" applyAlignment="1" applyBorder="1" applyFont="1" applyNumberFormat="1">
      <alignment horizontal="center" shrinkToFit="0" vertical="bottom" wrapText="0"/>
    </xf>
    <xf borderId="5" fillId="0" fontId="21" numFmtId="167" xfId="0" applyAlignment="1" applyBorder="1" applyFont="1" applyNumberFormat="1">
      <alignment horizontal="center" shrinkToFit="0" vertical="bottom" wrapText="0"/>
    </xf>
    <xf borderId="5" fillId="0" fontId="2" numFmtId="1" xfId="0" applyAlignment="1" applyBorder="1" applyFont="1" applyNumberFormat="1">
      <alignment horizontal="center" shrinkToFit="0" vertical="bottom" wrapText="0"/>
    </xf>
    <xf borderId="5" fillId="0" fontId="2" numFmtId="168" xfId="0" applyAlignment="1" applyBorder="1" applyFont="1" applyNumberFormat="1">
      <alignment horizontal="center" shrinkToFit="0" vertical="bottom" wrapText="0"/>
    </xf>
    <xf borderId="5" fillId="0" fontId="22" numFmtId="10" xfId="0" applyAlignment="1" applyBorder="1" applyFont="1" applyNumberFormat="1">
      <alignment horizontal="center" shrinkToFit="0" vertical="bottom" wrapText="0"/>
    </xf>
    <xf borderId="5" fillId="0" fontId="23" numFmtId="49" xfId="0" applyAlignment="1" applyBorder="1" applyFont="1" applyNumberFormat="1">
      <alignment shrinkToFit="0" vertical="bottom" wrapText="0"/>
    </xf>
    <xf borderId="0" fillId="0" fontId="24" numFmtId="166" xfId="0" applyAlignment="1" applyFont="1" applyNumberFormat="1">
      <alignment shrinkToFit="0" vertical="bottom" wrapText="0"/>
    </xf>
    <xf borderId="5" fillId="5" fontId="2" numFmtId="166" xfId="0" applyAlignment="1" applyBorder="1" applyFill="1" applyFont="1" applyNumberFormat="1">
      <alignment shrinkToFit="0" vertical="bottom" wrapText="0"/>
    </xf>
    <xf borderId="5" fillId="5" fontId="2" numFmtId="49" xfId="0" applyAlignment="1" applyBorder="1" applyFont="1" applyNumberFormat="1">
      <alignment horizontal="center" shrinkToFit="0" vertical="bottom" wrapText="0"/>
    </xf>
    <xf borderId="5" fillId="5" fontId="25" numFmtId="164" xfId="0" applyAlignment="1" applyBorder="1" applyFont="1" applyNumberFormat="1">
      <alignment shrinkToFit="0" vertical="bottom" wrapText="0"/>
    </xf>
    <xf borderId="5" fillId="5" fontId="2" numFmtId="164" xfId="0" applyAlignment="1" applyBorder="1" applyFont="1" applyNumberFormat="1">
      <alignment horizontal="center" shrinkToFit="0" vertical="bottom" wrapText="0"/>
    </xf>
    <xf borderId="5" fillId="5" fontId="2" numFmtId="10" xfId="0" applyAlignment="1" applyBorder="1" applyFont="1" applyNumberFormat="1">
      <alignment horizontal="center" shrinkToFit="0" vertical="bottom" wrapText="0"/>
    </xf>
    <xf borderId="5" fillId="5" fontId="2" numFmtId="3" xfId="0" applyAlignment="1" applyBorder="1" applyFont="1" applyNumberFormat="1">
      <alignment horizontal="center" shrinkToFit="0" vertical="bottom" wrapText="0"/>
    </xf>
    <xf borderId="5" fillId="5" fontId="2" numFmtId="167" xfId="0" applyAlignment="1" applyBorder="1" applyFont="1" applyNumberFormat="1">
      <alignment horizontal="center" shrinkToFit="0" vertical="bottom" wrapText="0"/>
    </xf>
    <xf borderId="5" fillId="5" fontId="2" numFmtId="1" xfId="0" applyAlignment="1" applyBorder="1" applyFont="1" applyNumberFormat="1">
      <alignment horizontal="center" shrinkToFit="0" vertical="bottom" wrapText="0"/>
    </xf>
    <xf borderId="5" fillId="5" fontId="2" numFmtId="168" xfId="0" applyAlignment="1" applyBorder="1" applyFont="1" applyNumberFormat="1">
      <alignment horizontal="center" shrinkToFit="0" vertical="bottom" wrapText="0"/>
    </xf>
    <xf borderId="5" fillId="5" fontId="26" numFmtId="10" xfId="0" applyAlignment="1" applyBorder="1" applyFont="1" applyNumberFormat="1">
      <alignment horizontal="center" shrinkToFit="0" vertical="bottom" wrapText="0"/>
    </xf>
    <xf borderId="5" fillId="5" fontId="2" numFmtId="49" xfId="0" applyAlignment="1" applyBorder="1" applyFont="1" applyNumberFormat="1">
      <alignment shrinkToFit="0" vertical="bottom" wrapText="0"/>
    </xf>
    <xf borderId="0" fillId="0" fontId="2" numFmtId="168" xfId="0" applyAlignment="1" applyFont="1" applyNumberFormat="1">
      <alignment horizontal="center" shrinkToFit="0" vertical="bottom" wrapText="0"/>
    </xf>
    <xf borderId="6" fillId="0" fontId="2" numFmtId="166" xfId="0" applyAlignment="1" applyBorder="1" applyFont="1" applyNumberFormat="1">
      <alignment shrinkToFit="0" vertical="bottom" wrapText="0"/>
    </xf>
    <xf borderId="7" fillId="0" fontId="2" numFmtId="49" xfId="0" applyAlignment="1" applyBorder="1" applyFont="1" applyNumberFormat="1">
      <alignment horizontal="center" shrinkToFit="0" vertical="bottom" wrapText="0"/>
    </xf>
    <xf borderId="7" fillId="0" fontId="27" numFmtId="164" xfId="0" applyAlignment="1" applyBorder="1" applyFont="1" applyNumberFormat="1">
      <alignment shrinkToFit="0" vertical="bottom" wrapText="0"/>
    </xf>
    <xf borderId="7" fillId="0" fontId="2" numFmtId="164" xfId="0" applyAlignment="1" applyBorder="1" applyFont="1" applyNumberFormat="1">
      <alignment horizontal="center" shrinkToFit="0" vertical="bottom" wrapText="0"/>
    </xf>
    <xf borderId="7" fillId="0" fontId="2" numFmtId="10" xfId="0" applyAlignment="1" applyBorder="1" applyFont="1" applyNumberFormat="1">
      <alignment horizontal="center" shrinkToFit="0" vertical="bottom" wrapText="0"/>
    </xf>
    <xf borderId="7" fillId="0" fontId="2" numFmtId="3" xfId="0" applyAlignment="1" applyBorder="1" applyFont="1" applyNumberFormat="1">
      <alignment horizontal="center" readingOrder="0" shrinkToFit="0" vertical="bottom" wrapText="0"/>
    </xf>
    <xf borderId="7" fillId="0" fontId="2" numFmtId="3" xfId="0" applyAlignment="1" applyBorder="1" applyFont="1" applyNumberFormat="1">
      <alignment horizontal="center" shrinkToFit="0" vertical="bottom" wrapText="0"/>
    </xf>
    <xf borderId="7" fillId="0" fontId="2" numFmtId="167" xfId="0" applyAlignment="1" applyBorder="1" applyFont="1" applyNumberFormat="1">
      <alignment horizontal="center" shrinkToFit="0" vertical="bottom" wrapText="0"/>
    </xf>
    <xf borderId="7" fillId="0" fontId="2" numFmtId="1" xfId="0" applyAlignment="1" applyBorder="1" applyFont="1" applyNumberFormat="1">
      <alignment horizontal="center" shrinkToFit="0" vertical="bottom" wrapText="0"/>
    </xf>
    <xf borderId="7" fillId="0" fontId="2" numFmtId="168" xfId="0" applyAlignment="1" applyBorder="1" applyFont="1" applyNumberFormat="1">
      <alignment horizontal="center" shrinkToFit="0" vertical="bottom" wrapText="0"/>
    </xf>
    <xf borderId="7" fillId="0" fontId="28" numFmtId="10" xfId="0" applyAlignment="1" applyBorder="1" applyFont="1" applyNumberFormat="1">
      <alignment horizontal="center" shrinkToFit="0" vertical="bottom" wrapText="0"/>
    </xf>
    <xf borderId="8" fillId="0" fontId="23" numFmtId="49" xfId="0" applyAlignment="1" applyBorder="1" applyFont="1" applyNumberFormat="1">
      <alignment shrinkToFit="0" vertical="bottom" wrapText="0"/>
    </xf>
    <xf borderId="9" fillId="0" fontId="2" numFmtId="166" xfId="0" applyAlignment="1" applyBorder="1" applyFont="1" applyNumberFormat="1">
      <alignment shrinkToFit="0" vertical="bottom" wrapText="0"/>
    </xf>
    <xf borderId="5" fillId="0" fontId="2" numFmtId="3" xfId="0" applyAlignment="1" applyBorder="1" applyFont="1" applyNumberFormat="1">
      <alignment horizontal="center" readingOrder="0" shrinkToFit="0" vertical="bottom" wrapText="0"/>
    </xf>
    <xf borderId="5" fillId="0" fontId="2" numFmtId="167" xfId="0" applyAlignment="1" applyBorder="1" applyFont="1" applyNumberFormat="1">
      <alignment horizontal="center" shrinkToFit="0" vertical="bottom" wrapText="0"/>
    </xf>
    <xf borderId="10" fillId="0" fontId="2" numFmtId="49" xfId="0" applyAlignment="1" applyBorder="1" applyFont="1" applyNumberFormat="1">
      <alignment shrinkToFit="0" vertical="bottom" wrapText="0"/>
    </xf>
    <xf borderId="0" fillId="0" fontId="2" numFmtId="3" xfId="0" applyAlignment="1" applyFont="1" applyNumberFormat="1">
      <alignment horizontal="center" readingOrder="0" shrinkToFit="0" vertical="bottom" wrapText="0"/>
    </xf>
    <xf borderId="0" fillId="0" fontId="2" numFmtId="166" xfId="0" applyAlignment="1" applyFont="1" applyNumberFormat="1">
      <alignment shrinkToFit="0" vertical="bottom" wrapText="1"/>
    </xf>
    <xf borderId="0" fillId="0" fontId="2" numFmtId="49" xfId="0" applyAlignment="1" applyFont="1" applyNumberFormat="1">
      <alignment horizontal="center" shrinkToFit="0" vertical="bottom" wrapText="1"/>
    </xf>
    <xf borderId="0" fillId="0" fontId="29" numFmtId="164" xfId="0" applyAlignment="1" applyFont="1" applyNumberFormat="1">
      <alignment shrinkToFit="0" vertical="bottom" wrapText="1"/>
    </xf>
    <xf borderId="0" fillId="0" fontId="2" numFmtId="164" xfId="0" applyAlignment="1" applyFont="1" applyNumberFormat="1">
      <alignment horizontal="center" shrinkToFit="0" vertical="bottom" wrapText="1"/>
    </xf>
    <xf borderId="0" fillId="0" fontId="2" numFmtId="10" xfId="0" applyAlignment="1" applyFont="1" applyNumberFormat="1">
      <alignment horizontal="center" shrinkToFit="0" vertical="bottom" wrapText="1"/>
    </xf>
    <xf borderId="0" fillId="0" fontId="2" numFmtId="3" xfId="0" applyAlignment="1" applyFont="1" applyNumberFormat="1">
      <alignment horizontal="center" shrinkToFit="0" vertical="bottom" wrapText="1"/>
    </xf>
    <xf borderId="0" fillId="0" fontId="2" numFmtId="167" xfId="0" applyAlignment="1" applyFont="1" applyNumberFormat="1">
      <alignment horizontal="center" shrinkToFit="0" vertical="bottom" wrapText="1"/>
    </xf>
    <xf borderId="0" fillId="0" fontId="2" numFmtId="1" xfId="0" applyAlignment="1" applyFont="1" applyNumberFormat="1">
      <alignment horizontal="center" shrinkToFit="0" vertical="bottom" wrapText="1"/>
    </xf>
    <xf borderId="0" fillId="0" fontId="2" numFmtId="168" xfId="0" applyAlignment="1" applyFont="1" applyNumberFormat="1">
      <alignment horizontal="center" shrinkToFit="0" vertical="bottom" wrapText="1"/>
    </xf>
    <xf borderId="0" fillId="0" fontId="30" numFmtId="10" xfId="0" applyAlignment="1" applyFont="1" applyNumberFormat="1">
      <alignment horizontal="center" shrinkToFit="0" vertical="bottom" wrapText="1"/>
    </xf>
    <xf borderId="0" fillId="0" fontId="2" numFmtId="49" xfId="0" applyAlignment="1" applyFont="1" applyNumberFormat="1">
      <alignment shrinkToFit="0" vertical="bottom" wrapText="1"/>
    </xf>
    <xf borderId="0" fillId="3" fontId="2" numFmtId="49" xfId="0" applyAlignment="1" applyFont="1" applyNumberFormat="1">
      <alignment shrinkToFit="0" vertical="bottom" wrapText="0"/>
    </xf>
    <xf borderId="0" fillId="3" fontId="2" numFmtId="49" xfId="0" applyAlignment="1" applyFont="1" applyNumberFormat="1">
      <alignment horizontal="center" shrinkToFit="0" vertical="bottom" wrapText="0"/>
    </xf>
    <xf borderId="0" fillId="3" fontId="31" numFmtId="164" xfId="0" applyAlignment="1" applyFont="1" applyNumberFormat="1">
      <alignment shrinkToFit="0" vertical="bottom" wrapText="0"/>
    </xf>
    <xf borderId="0" fillId="3" fontId="2" numFmtId="164" xfId="0" applyAlignment="1" applyFont="1" applyNumberFormat="1">
      <alignment horizontal="center" shrinkToFit="0" vertical="bottom" wrapText="0"/>
    </xf>
    <xf borderId="0" fillId="3" fontId="2" numFmtId="10" xfId="0" applyAlignment="1" applyFont="1" applyNumberFormat="1">
      <alignment horizontal="center" shrinkToFit="0" vertical="bottom" wrapText="0"/>
    </xf>
    <xf borderId="0" fillId="3" fontId="4" numFmtId="167" xfId="0" applyAlignment="1" applyFont="1" applyNumberFormat="1">
      <alignment horizontal="center" shrinkToFit="0" wrapText="1"/>
    </xf>
    <xf borderId="0" fillId="3" fontId="2" numFmtId="1" xfId="0" applyAlignment="1" applyFont="1" applyNumberFormat="1">
      <alignment horizontal="center" shrinkToFit="0" vertical="bottom" wrapText="1"/>
    </xf>
    <xf borderId="0" fillId="3" fontId="2" numFmtId="168" xfId="0" applyAlignment="1" applyFont="1" applyNumberFormat="1">
      <alignment shrinkToFit="0" vertical="bottom" wrapText="0"/>
    </xf>
    <xf borderId="0" fillId="3" fontId="32" numFmtId="164" xfId="0" applyAlignment="1" applyFont="1" applyNumberFormat="1">
      <alignment horizontal="center" shrinkToFit="0" vertical="bottom" wrapText="0"/>
    </xf>
    <xf borderId="0" fillId="3" fontId="33" numFmtId="164" xfId="0" applyAlignment="1" applyFont="1" applyNumberFormat="1">
      <alignment horizontal="center" shrinkToFit="0" vertical="bottom" wrapText="0"/>
    </xf>
    <xf borderId="0" fillId="0" fontId="34" numFmtId="0" xfId="0" applyAlignment="1" applyFont="1">
      <alignment horizontal="left" readingOrder="0" shrinkToFit="0" vertical="center" wrapText="0"/>
    </xf>
    <xf borderId="0" fillId="0" fontId="4" numFmtId="167" xfId="0" applyAlignment="1" applyFont="1" applyNumberFormat="1">
      <alignment horizontal="center" shrinkToFit="0" wrapText="1"/>
    </xf>
    <xf borderId="0" fillId="0" fontId="2" numFmtId="168" xfId="0" applyAlignment="1" applyFont="1" applyNumberFormat="1">
      <alignment shrinkToFit="0" vertical="bottom" wrapText="0"/>
    </xf>
    <xf borderId="0" fillId="0" fontId="35" numFmtId="164" xfId="0" applyAlignment="1" applyFont="1" applyNumberFormat="1">
      <alignment horizontal="center" shrinkToFit="0" vertical="bottom" wrapText="0"/>
    </xf>
    <xf borderId="0" fillId="0" fontId="33" numFmtId="164" xfId="0" applyAlignment="1" applyFont="1" applyNumberFormat="1">
      <alignment horizontal="center" shrinkToFit="0" vertical="bottom" wrapText="0"/>
    </xf>
    <xf borderId="0" fillId="2" fontId="36" numFmtId="0" xfId="0" applyAlignment="1" applyFont="1">
      <alignment readingOrder="0" shrinkToFit="0" wrapText="1"/>
    </xf>
    <xf borderId="1" fillId="3" fontId="4" numFmtId="167" xfId="0" applyAlignment="1" applyBorder="1" applyFont="1" applyNumberFormat="1">
      <alignment horizontal="center" readingOrder="0" shrinkToFit="0" wrapText="1"/>
    </xf>
    <xf borderId="11" fillId="2" fontId="7" numFmtId="165" xfId="0" applyAlignment="1" applyBorder="1" applyFont="1" applyNumberFormat="1">
      <alignment horizontal="center" shrinkToFit="0" vertical="bottom" wrapText="0"/>
    </xf>
    <xf borderId="12" fillId="4" fontId="7" numFmtId="165" xfId="0" applyAlignment="1" applyBorder="1" applyFont="1" applyNumberFormat="1">
      <alignment horizontal="center" shrinkToFit="0" vertical="bottom" wrapText="0"/>
    </xf>
    <xf borderId="12" fillId="2" fontId="7" numFmtId="165" xfId="0" applyAlignment="1" applyBorder="1" applyFont="1" applyNumberFormat="1">
      <alignment horizontal="center" shrinkToFit="0" vertical="bottom" wrapText="0"/>
    </xf>
    <xf borderId="12" fillId="4" fontId="16" numFmtId="3" xfId="0" applyAlignment="1" applyBorder="1" applyFont="1" applyNumberFormat="1">
      <alignment horizontal="center" shrinkToFit="0" vertical="bottom" wrapText="1"/>
    </xf>
    <xf borderId="11" fillId="2" fontId="7" numFmtId="3" xfId="0" applyAlignment="1" applyBorder="1" applyFont="1" applyNumberFormat="1">
      <alignment horizontal="center" shrinkToFit="0" vertical="bottom" wrapText="0"/>
    </xf>
    <xf borderId="12" fillId="2" fontId="7" numFmtId="0" xfId="0" applyAlignment="1" applyBorder="1" applyFont="1">
      <alignment horizontal="center" shrinkToFit="0" vertical="bottom" wrapText="0"/>
    </xf>
    <xf borderId="12" fillId="4" fontId="7" numFmtId="164" xfId="0" applyAlignment="1" applyBorder="1" applyFont="1" applyNumberFormat="1">
      <alignment horizontal="center" shrinkToFit="0" vertical="bottom" wrapText="0"/>
    </xf>
    <xf borderId="12" fillId="4" fontId="16" numFmtId="10" xfId="0" applyAlignment="1" applyBorder="1" applyFont="1" applyNumberFormat="1">
      <alignment horizontal="center" shrinkToFit="0" vertical="bottom" wrapText="1"/>
    </xf>
    <xf borderId="0" fillId="0" fontId="4" numFmtId="0" xfId="0" applyAlignment="1" applyFont="1">
      <alignment horizontal="center" readingOrder="0" shrinkToFit="0" vertical="center" wrapText="0"/>
    </xf>
    <xf borderId="0" fillId="0" fontId="4" numFmtId="0" xfId="0" applyAlignment="1" applyFont="1">
      <alignment horizontal="center" readingOrder="0" shrinkToFit="0" vertical="center" wrapText="1"/>
    </xf>
    <xf borderId="0" fillId="0" fontId="4" numFmtId="0" xfId="0" applyAlignment="1" applyFont="1">
      <alignment horizontal="center" readingOrder="0" shrinkToFit="0" vertical="center" wrapText="0"/>
    </xf>
    <xf borderId="0" fillId="0" fontId="4" numFmtId="164" xfId="0" applyAlignment="1" applyFont="1" applyNumberFormat="1">
      <alignment horizontal="center" readingOrder="0" shrinkToFit="0" vertical="center" wrapText="1"/>
    </xf>
    <xf borderId="0" fillId="0" fontId="4" numFmtId="3" xfId="0" applyAlignment="1" applyFont="1" applyNumberFormat="1">
      <alignment horizontal="center" readingOrder="0" shrinkToFit="0" vertical="center" wrapText="1"/>
    </xf>
    <xf borderId="0" fillId="0" fontId="4" numFmtId="1" xfId="0" applyAlignment="1" applyFont="1" applyNumberFormat="1">
      <alignment horizontal="center" readingOrder="0" shrinkToFit="0" vertical="center" wrapText="1"/>
    </xf>
    <xf borderId="0" fillId="0" fontId="4" numFmtId="0" xfId="0" applyAlignment="1" applyFont="1">
      <alignment horizontal="center" readingOrder="0" shrinkToFit="0" wrapText="1"/>
    </xf>
    <xf borderId="0" fillId="0" fontId="4" numFmtId="0" xfId="0" applyAlignment="1" applyFont="1">
      <alignment readingOrder="0" shrinkToFit="0" vertical="center" wrapText="1"/>
    </xf>
    <xf borderId="0" fillId="3" fontId="4" numFmtId="3" xfId="0" applyAlignment="1" applyFont="1" applyNumberFormat="1">
      <alignment horizontal="center" readingOrder="0" shrinkToFit="0" vertical="center" wrapText="1"/>
    </xf>
    <xf borderId="0" fillId="0" fontId="2" numFmtId="168" xfId="0" applyAlignment="1" applyFont="1" applyNumberFormat="1">
      <alignment shrinkToFit="0" vertical="bottom" wrapText="0"/>
    </xf>
    <xf borderId="0" fillId="0" fontId="37" numFmtId="49" xfId="0" applyAlignment="1" applyFont="1" applyNumberForma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381000</xdr:colOff>
      <xdr:row>0</xdr:row>
      <xdr:rowOff>133350</xdr:rowOff>
    </xdr:from>
    <xdr:ext cx="3286125" cy="1571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40" Type="http://schemas.openxmlformats.org/officeDocument/2006/relationships/hyperlink" Target="https://www.raise.com/buy-autozone-gift-cards" TargetMode="External"/><Relationship Id="rId42" Type="http://schemas.openxmlformats.org/officeDocument/2006/relationships/hyperlink" Target="https://www.amazon.com/Mizuno-Baseball-Batting-Gloves-Youth/dp/B07RVXXQTN/?th=1&amp;psc=1" TargetMode="External"/><Relationship Id="rId41" Type="http://schemas.openxmlformats.org/officeDocument/2006/relationships/hyperlink" Target="https://www.hibbett.com/mizuno-youth-mvp-baseball-batting-gloves/35812874.html?utm_source=google&amp;utm_medium=organic&amp;utm_campaign=surfaces" TargetMode="External"/><Relationship Id="rId44" Type="http://schemas.openxmlformats.org/officeDocument/2006/relationships/hyperlink" Target="https://www.amazon.com/Pack-Treegator-15-Gallon-Release-Watering/dp/B00LNU879W" TargetMode="External"/><Relationship Id="rId43" Type="http://schemas.openxmlformats.org/officeDocument/2006/relationships/hyperlink" Target="https://www.fast-growing-trees.com/products/tree-gator?variant=13940818280500&amp;region_id=000004&amp;utm_source=google&amp;utm_medium=cpc&amp;utm_campaign=CTC%20/%20Shopping%20/%20pMax%20/%20Feed%20Only%20-%20NB%20-%20Top%20100&amp;utm_term=&amp;utm_campaign_id=20126824746&amp;utm_ad_group_id=&amp;gad=1&amp;gclid=CjwKCAjw-IWkBhBTEiwA2exyOxiNhbutYBnjqUxECi1g5wkfhxCICAllfqFNDEAlePrJfSBNNUbypxoCOn8QAvD_BwE" TargetMode="External"/><Relationship Id="rId46" Type="http://schemas.openxmlformats.org/officeDocument/2006/relationships/hyperlink" Target="https://www.sitejabber.com/reviews/fast-growing-trees.com" TargetMode="External"/><Relationship Id="rId45" Type="http://schemas.openxmlformats.org/officeDocument/2006/relationships/hyperlink" Target="https://www.cashbackmonitor.com/cashback-store/fast-growing-trees/" TargetMode="External"/><Relationship Id="rId1" Type="http://schemas.openxmlformats.org/officeDocument/2006/relationships/hyperlink" Target="https://www.columbia.com/p/bora-bora-booney-ii-1482841_UT.html" TargetMode="External"/><Relationship Id="rId2" Type="http://schemas.openxmlformats.org/officeDocument/2006/relationships/hyperlink" Target="https://www.amazon.com/dp/B07ZWYJL6B?psc=1" TargetMode="External"/><Relationship Id="rId3" Type="http://schemas.openxmlformats.org/officeDocument/2006/relationships/hyperlink" Target="https://www.cashbackmonitor.com/cashback-store/columbia/" TargetMode="External"/><Relationship Id="rId4" Type="http://schemas.openxmlformats.org/officeDocument/2006/relationships/hyperlink" Target="https://www.raise.com/buy-columbia-sportswear-company-gift-cards" TargetMode="External"/><Relationship Id="rId9" Type="http://schemas.openxmlformats.org/officeDocument/2006/relationships/hyperlink" Target="https://www.basspro.com/shop/en/bass-pro-shops-mesh-trucker-cap" TargetMode="External"/><Relationship Id="rId48" Type="http://schemas.openxmlformats.org/officeDocument/2006/relationships/hyperlink" Target="https://www.amazon.com/NARS-Liquid-Blush-Torrid-0-5/dp/B071FXMDN3/" TargetMode="External"/><Relationship Id="rId47" Type="http://schemas.openxmlformats.org/officeDocument/2006/relationships/hyperlink" Target="https://www.nordstrom.com/s/nars-liquid-blush/4629852?color=DOLCE+VITA&amp;size=one+size&amp;country=US&amp;currency=USD&amp;utm_source=google&amp;utm_medium=organic&amp;utm_campaign=seo_shopping&amp;utm_channel=low_nd_seo_shopping&amp;srsltid=AR57-fBHZnviHHGV9OBMsI1SPQtWD5Jl0hD2Tg9VxUC31Ak7UQg07aHEOHo" TargetMode="External"/><Relationship Id="rId49" Type="http://schemas.openxmlformats.org/officeDocument/2006/relationships/hyperlink" Target="https://www.cashbackmonitor.com/cashback-store/nordstrom/" TargetMode="External"/><Relationship Id="rId5" Type="http://schemas.openxmlformats.org/officeDocument/2006/relationships/hyperlink" Target="https://www.cabelas.com/shop/en/bass-pro-shops-mesh-trucker-cap" TargetMode="External"/><Relationship Id="rId6" Type="http://schemas.openxmlformats.org/officeDocument/2006/relationships/hyperlink" Target="https://www.amazon.com/Bass-Pro-Shop-Mens-Trucker/dp/B0BQ4S1L97" TargetMode="External"/><Relationship Id="rId7" Type="http://schemas.openxmlformats.org/officeDocument/2006/relationships/hyperlink" Target="https://www.cashbackmonitor.com/cashback-store/cabelas/" TargetMode="External"/><Relationship Id="rId8" Type="http://schemas.openxmlformats.org/officeDocument/2006/relationships/hyperlink" Target="https://www.raise.com/buy-cabela-s-gift-cards" TargetMode="External"/><Relationship Id="rId31" Type="http://schemas.openxmlformats.org/officeDocument/2006/relationships/hyperlink" Target="https://suncoastsciences.com/products/d3-shield" TargetMode="External"/><Relationship Id="rId30" Type="http://schemas.openxmlformats.org/officeDocument/2006/relationships/hyperlink" Target="https://www.raise.com/buy-gift-cards?utf8=%25E2%259C%2593&amp;keywords=feel%20unique" TargetMode="External"/><Relationship Id="rId33" Type="http://schemas.openxmlformats.org/officeDocument/2006/relationships/hyperlink" Target="https://www.dacardworld.com/sports-cards/2022-panini-select-baseball-3-pack-blaster-box-lot-of-6" TargetMode="External"/><Relationship Id="rId32" Type="http://schemas.openxmlformats.org/officeDocument/2006/relationships/hyperlink" Target="https://www.amazon.com/Sun-Coast-Science-Sciences-Shield/dp/B09H3NG83W" TargetMode="External"/><Relationship Id="rId35" Type="http://schemas.openxmlformats.org/officeDocument/2006/relationships/hyperlink" Target="https://www.cashbackmonitor.com/search-store/?q=dacard" TargetMode="External"/><Relationship Id="rId34" Type="http://schemas.openxmlformats.org/officeDocument/2006/relationships/hyperlink" Target="https://www.amazon.com/2022-Panini-Select-Baseball-Blaster/dp/B0B6QGKNW8/" TargetMode="External"/><Relationship Id="rId37" Type="http://schemas.openxmlformats.org/officeDocument/2006/relationships/hyperlink" Target="https://www.autozone.com/ratchets-sockets-and-wrenches/impact-socket-set/p/oemtools-1-2in-impact-sae-and-metric-flip-socket-set-4-piece/965857_0_0" TargetMode="External"/><Relationship Id="rId36" Type="http://schemas.openxmlformats.org/officeDocument/2006/relationships/hyperlink" Target="https://www.raise.com/buy-gift-cards?utf8=%25E2%259C%2593&amp;keywords=dacard" TargetMode="External"/><Relationship Id="rId39" Type="http://schemas.openxmlformats.org/officeDocument/2006/relationships/hyperlink" Target="https://www.cashbackmonitor.com/cashback-store/auto-zone/" TargetMode="External"/><Relationship Id="rId38" Type="http://schemas.openxmlformats.org/officeDocument/2006/relationships/hyperlink" Target="https://www.amazon.com/OEMTOOLS-24223-Impact-Metric-4-Piece/dp/B004FDL430/?th=1" TargetMode="External"/><Relationship Id="rId20" Type="http://schemas.openxmlformats.org/officeDocument/2006/relationships/hyperlink" Target="https://www.cashbackmonitor.com/search-store/?q=Dacardworld" TargetMode="External"/><Relationship Id="rId22" Type="http://schemas.openxmlformats.org/officeDocument/2006/relationships/hyperlink" Target="https://us.feelunique.com/p/Aveeno-Skin-Relief-Soothing-Shampoo-300ml" TargetMode="External"/><Relationship Id="rId21" Type="http://schemas.openxmlformats.org/officeDocument/2006/relationships/hyperlink" Target="https://www.raise.com/buy-gift-cards?utf8=%25E2%259C%2593&amp;keywords=Dacardworld" TargetMode="External"/><Relationship Id="rId24" Type="http://schemas.openxmlformats.org/officeDocument/2006/relationships/hyperlink" Target="https://www.cashbackmonitor.com/cashback-store/feel-unique/" TargetMode="External"/><Relationship Id="rId23" Type="http://schemas.openxmlformats.org/officeDocument/2006/relationships/hyperlink" Target="https://www.amazon.com/Aveeno-Relief-Soothing-Shampoo-300ml/dp/B017TFCRHC/" TargetMode="External"/><Relationship Id="rId26" Type="http://schemas.openxmlformats.org/officeDocument/2006/relationships/hyperlink" Target="https://www.upcitemdb.com/upc/788329285246" TargetMode="External"/><Relationship Id="rId25" Type="http://schemas.openxmlformats.org/officeDocument/2006/relationships/hyperlink" Target="https://www.raise.com/buy-gift-cards?utf8=%25E2%259C%2593&amp;keywords=feel%20unique" TargetMode="External"/><Relationship Id="rId28" Type="http://schemas.openxmlformats.org/officeDocument/2006/relationships/hyperlink" Target="https://www.amazon.com/Eucerin-urea-Replenishing-Body-400ml/dp/B074P97BWL" TargetMode="External"/><Relationship Id="rId27" Type="http://schemas.openxmlformats.org/officeDocument/2006/relationships/hyperlink" Target="https://us.feelunique.com/p/eucerin-urea-repair-plus-5-urea-body-wash-400ml?curr=USD" TargetMode="External"/><Relationship Id="rId29" Type="http://schemas.openxmlformats.org/officeDocument/2006/relationships/hyperlink" Target="https://www.cashbackmonitor.com/cashback-store/feel-unique/" TargetMode="External"/><Relationship Id="rId51" Type="http://schemas.openxmlformats.org/officeDocument/2006/relationships/hyperlink" Target="https://funko.com/pop-nick-fury/67058.html" TargetMode="External"/><Relationship Id="rId50" Type="http://schemas.openxmlformats.org/officeDocument/2006/relationships/hyperlink" Target="https://www.raise.com/buy-nordstrom-gift-cards" TargetMode="External"/><Relationship Id="rId53" Type="http://schemas.openxmlformats.org/officeDocument/2006/relationships/hyperlink" Target="https://www.cashbackmonitor.com/cashback-store/funko/" TargetMode="External"/><Relationship Id="rId52" Type="http://schemas.openxmlformats.org/officeDocument/2006/relationships/hyperlink" Target="https://www.amazon.com/Funko-Nick-Exclusive-Limited-Include/dp/B0BJ9K3XH6/" TargetMode="External"/><Relationship Id="rId11" Type="http://schemas.openxmlformats.org/officeDocument/2006/relationships/hyperlink" Target="https://www.amazon.com/dp/B000RDIS0E?psc=1" TargetMode="External"/><Relationship Id="rId10" Type="http://schemas.openxmlformats.org/officeDocument/2006/relationships/hyperlink" Target="https://www.michaels.com/product/liquitex-basics-acrylic-paint-135oz-10542390" TargetMode="External"/><Relationship Id="rId54" Type="http://schemas.openxmlformats.org/officeDocument/2006/relationships/drawing" Target="../drawings/drawing1.xml"/><Relationship Id="rId13" Type="http://schemas.openxmlformats.org/officeDocument/2006/relationships/hyperlink" Target="https://www.raise.com/buy-michaels-gift-cards" TargetMode="External"/><Relationship Id="rId12" Type="http://schemas.openxmlformats.org/officeDocument/2006/relationships/hyperlink" Target="https://www.cashbackmonitor.com/cashback-store/michaels/" TargetMode="External"/><Relationship Id="rId15" Type="http://schemas.openxmlformats.org/officeDocument/2006/relationships/hyperlink" Target="https://www.amazon.com/Liquitex-BASICS-Acrylic-13-5oz-Squeeze/dp/B002WYK1SI/" TargetMode="External"/><Relationship Id="rId14" Type="http://schemas.openxmlformats.org/officeDocument/2006/relationships/hyperlink" Target="https://www.michaels.com/product/liquitex-basics-acrylic-paint-135oz-10600368" TargetMode="External"/><Relationship Id="rId17" Type="http://schemas.openxmlformats.org/officeDocument/2006/relationships/hyperlink" Target="https://www.raise.com/buy-michaels-gift-cards" TargetMode="External"/><Relationship Id="rId16" Type="http://schemas.openxmlformats.org/officeDocument/2006/relationships/hyperlink" Target="https://www.cashbackmonitor.com/cashback-store/michaels/" TargetMode="External"/><Relationship Id="rId19" Type="http://schemas.openxmlformats.org/officeDocument/2006/relationships/hyperlink" Target="https://www.amazon.com/Panini-Prestige-2021-Chronicles-Blaster/dp/B0BG94K8J1/" TargetMode="External"/><Relationship Id="rId18" Type="http://schemas.openxmlformats.org/officeDocument/2006/relationships/hyperlink" Target="https://www.dacardworld.com/sports-cards/2022-panini-chronicles-ufc-6-pack-blaster-box?gclid=CjwKCAjw1YCkBhAOEiwA5aN4AWJGVgbXyv4JYqRebyYzJ4TXvCNDBinOcYo2ahFQcXBaPtw95w-JTRoCOh8QAvD_Bw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5.13" defaultRowHeight="15.75"/>
  <cols>
    <col customWidth="1" min="1" max="1" width="45.75"/>
    <col customWidth="1" min="2" max="2" width="15.38"/>
    <col customWidth="1" min="3" max="3" width="12.0"/>
    <col customWidth="1" min="4" max="4" width="15.13"/>
    <col customWidth="1" min="5" max="5" width="11.75"/>
    <col customWidth="1" min="6" max="6" width="8.88"/>
    <col customWidth="1" min="7" max="8" width="9.5"/>
    <col customWidth="1" min="9" max="9" width="13.38"/>
    <col customWidth="1" min="10" max="11" width="9.5"/>
    <col customWidth="1" min="12" max="12" width="20.5"/>
    <col customWidth="1" min="13" max="13" width="14.88"/>
    <col customWidth="1" min="14" max="14" width="12.25"/>
    <col customWidth="1" min="15" max="15" width="15.88"/>
    <col customWidth="1" min="16" max="16" width="13.13"/>
    <col customWidth="1" min="17" max="17" width="16.75"/>
    <col customWidth="1" min="18" max="18" width="15.38"/>
    <col customWidth="1" min="19" max="19" width="41.75"/>
  </cols>
  <sheetData>
    <row r="1">
      <c r="A1" s="1" t="s">
        <v>0</v>
      </c>
      <c r="D1" s="2"/>
      <c r="E1" s="3"/>
      <c r="F1" s="3"/>
      <c r="G1" s="4" t="s">
        <v>1</v>
      </c>
      <c r="H1" s="5"/>
      <c r="I1" s="5"/>
      <c r="J1" s="6"/>
      <c r="K1" s="7"/>
      <c r="L1" s="8" t="s">
        <v>2</v>
      </c>
      <c r="M1" s="9"/>
      <c r="N1" s="7"/>
      <c r="O1" s="7"/>
      <c r="P1" s="7"/>
      <c r="Q1" s="7"/>
      <c r="R1" s="7"/>
      <c r="S1" s="10"/>
    </row>
    <row r="2" ht="25.5" customHeight="1">
      <c r="A2" s="11" t="s">
        <v>3</v>
      </c>
      <c r="G2" s="12" t="s">
        <v>4</v>
      </c>
      <c r="H2" s="13">
        <f>AVERAGE(F8:F18)</f>
        <v>14.37181818</v>
      </c>
      <c r="I2" s="12" t="s">
        <v>5</v>
      </c>
      <c r="J2" s="14">
        <f>AVERAGE(J8:J18)</f>
        <v>81204.18182</v>
      </c>
      <c r="L2" s="15" t="str">
        <f>HYPERLINK("https://www.Raise.com","Raise.com")</f>
        <v>Raise.com</v>
      </c>
      <c r="M2" s="16" t="s">
        <v>6</v>
      </c>
      <c r="N2" s="17"/>
      <c r="O2" s="17"/>
      <c r="P2" s="18"/>
      <c r="Q2" s="18"/>
      <c r="R2" s="18"/>
      <c r="S2" s="19"/>
    </row>
    <row r="3" ht="24.0" customHeight="1">
      <c r="A3" s="20" t="s">
        <v>7</v>
      </c>
      <c r="D3" s="18"/>
      <c r="G3" s="21" t="s">
        <v>8</v>
      </c>
      <c r="H3" s="13">
        <f>AVERAGE(G8:G18)</f>
        <v>33.27090909</v>
      </c>
      <c r="I3" s="21" t="s">
        <v>9</v>
      </c>
      <c r="J3" s="14">
        <f>AVERAGE(K8:K18)</f>
        <v>180764.8182</v>
      </c>
      <c r="L3" s="22" t="str">
        <f>HYPERLINK("https://www.cashbackmonitor.com","Cashback Monitor")</f>
        <v>Cashback Monitor</v>
      </c>
      <c r="M3" s="23" t="s">
        <v>10</v>
      </c>
      <c r="N3" s="24"/>
      <c r="O3" s="24"/>
      <c r="P3" s="25"/>
      <c r="Q3" s="25"/>
      <c r="R3" s="25"/>
      <c r="S3" s="19"/>
    </row>
    <row r="4" ht="25.5" customHeight="1">
      <c r="A4" s="26" t="s">
        <v>11</v>
      </c>
      <c r="D4" s="18"/>
      <c r="E4" s="27"/>
      <c r="F4" s="27"/>
      <c r="G4" s="21" t="s">
        <v>12</v>
      </c>
      <c r="H4" s="13">
        <f>AVERAGE(H8:H18)</f>
        <v>8.85</v>
      </c>
      <c r="I4" s="21" t="s">
        <v>13</v>
      </c>
      <c r="J4" s="28">
        <f>AVERAGE(I8:I18)</f>
        <v>0.7005727273</v>
      </c>
      <c r="L4" s="22" t="str">
        <f>HYPERLINK("https://www.fbalibrary.com/rev","RevSeller")</f>
        <v>RevSeller</v>
      </c>
      <c r="M4" s="29" t="s">
        <v>14</v>
      </c>
      <c r="N4" s="30"/>
      <c r="O4" s="30"/>
      <c r="P4" s="25"/>
      <c r="Q4" s="25"/>
      <c r="R4" s="25"/>
      <c r="S4" s="19"/>
    </row>
    <row r="5" ht="28.5" customHeight="1">
      <c r="D5" s="18"/>
      <c r="E5" s="31"/>
      <c r="F5" s="31"/>
      <c r="H5" s="32"/>
      <c r="I5" s="33"/>
      <c r="J5" s="33"/>
      <c r="L5" s="22" t="str">
        <f>HYPERLINK("http://fbalibrary.com/informed","Informed.Co ")</f>
        <v>Informed.Co </v>
      </c>
      <c r="M5" s="23" t="s">
        <v>15</v>
      </c>
      <c r="N5" s="24"/>
      <c r="O5" s="24"/>
      <c r="P5" s="25"/>
      <c r="Q5" s="25"/>
      <c r="R5" s="25"/>
      <c r="S5" s="19"/>
    </row>
    <row r="6" ht="6.0" customHeight="1">
      <c r="B6" s="18"/>
      <c r="C6" s="34"/>
      <c r="D6" s="18"/>
      <c r="E6" s="35"/>
      <c r="F6" s="35"/>
      <c r="G6" s="36"/>
      <c r="K6" s="37"/>
      <c r="L6" s="38"/>
      <c r="M6" s="39"/>
      <c r="N6" s="25"/>
      <c r="O6" s="25"/>
      <c r="P6" s="25"/>
      <c r="Q6" s="25"/>
      <c r="R6" s="25"/>
      <c r="S6" s="40"/>
    </row>
    <row r="7" ht="30.75" customHeight="1">
      <c r="A7" s="41" t="s">
        <v>16</v>
      </c>
      <c r="B7" s="42" t="s">
        <v>17</v>
      </c>
      <c r="C7" s="43" t="s">
        <v>18</v>
      </c>
      <c r="D7" s="44" t="s">
        <v>19</v>
      </c>
      <c r="E7" s="44" t="s">
        <v>20</v>
      </c>
      <c r="F7" s="44" t="s">
        <v>21</v>
      </c>
      <c r="G7" s="44" t="s">
        <v>22</v>
      </c>
      <c r="H7" s="42" t="s">
        <v>23</v>
      </c>
      <c r="I7" s="42" t="s">
        <v>24</v>
      </c>
      <c r="J7" s="42" t="s">
        <v>25</v>
      </c>
      <c r="K7" s="42" t="s">
        <v>26</v>
      </c>
      <c r="L7" s="42" t="s">
        <v>27</v>
      </c>
      <c r="M7" s="45" t="s">
        <v>28</v>
      </c>
      <c r="N7" s="46" t="s">
        <v>29</v>
      </c>
      <c r="O7" s="42" t="s">
        <v>30</v>
      </c>
      <c r="P7" s="42" t="s">
        <v>31</v>
      </c>
      <c r="Q7" s="42" t="s">
        <v>32</v>
      </c>
      <c r="R7" s="42" t="s">
        <v>33</v>
      </c>
      <c r="S7" s="47" t="s">
        <v>34</v>
      </c>
    </row>
    <row r="8" ht="15.75" customHeight="1">
      <c r="A8" s="48" t="s">
        <v>35</v>
      </c>
      <c r="B8" s="49" t="s">
        <v>36</v>
      </c>
      <c r="C8" s="50" t="s">
        <v>37</v>
      </c>
      <c r="D8" s="50" t="s">
        <v>38</v>
      </c>
      <c r="E8" s="49" t="s">
        <v>39</v>
      </c>
      <c r="F8" s="51">
        <v>26.25</v>
      </c>
      <c r="G8" s="51">
        <v>53.99</v>
      </c>
      <c r="H8" s="51">
        <v>13.83</v>
      </c>
      <c r="I8" s="52">
        <v>0.5269</v>
      </c>
      <c r="J8" s="53">
        <v>10981.0</v>
      </c>
      <c r="K8" s="53">
        <v>24676.0</v>
      </c>
      <c r="L8" s="52" t="s">
        <v>40</v>
      </c>
      <c r="M8" s="54" t="s">
        <v>41</v>
      </c>
      <c r="N8" s="55">
        <v>3.0</v>
      </c>
      <c r="O8" s="49"/>
      <c r="P8" s="56"/>
      <c r="Q8" s="57" t="s">
        <v>42</v>
      </c>
      <c r="R8" s="57" t="s">
        <v>43</v>
      </c>
      <c r="S8" s="58" t="s">
        <v>44</v>
      </c>
    </row>
    <row r="9" ht="15.75" customHeight="1">
      <c r="A9" s="59" t="s">
        <v>45</v>
      </c>
      <c r="B9" s="60" t="s">
        <v>46</v>
      </c>
      <c r="C9" s="61" t="s">
        <v>47</v>
      </c>
      <c r="D9" s="61" t="s">
        <v>48</v>
      </c>
      <c r="E9" s="60" t="s">
        <v>49</v>
      </c>
      <c r="F9" s="62">
        <v>5.99</v>
      </c>
      <c r="G9" s="62">
        <v>29.99</v>
      </c>
      <c r="H9" s="62">
        <v>11.92</v>
      </c>
      <c r="I9" s="63">
        <v>1.99</v>
      </c>
      <c r="J9" s="64">
        <v>73571.0</v>
      </c>
      <c r="K9" s="65">
        <v>364069.0</v>
      </c>
      <c r="L9" s="63" t="s">
        <v>50</v>
      </c>
      <c r="M9" s="66">
        <v>182.0</v>
      </c>
      <c r="N9" s="67">
        <v>1.0</v>
      </c>
      <c r="O9" s="60"/>
      <c r="P9" s="68"/>
      <c r="Q9" s="69" t="s">
        <v>51</v>
      </c>
      <c r="R9" s="69" t="s">
        <v>52</v>
      </c>
      <c r="S9" s="70" t="s">
        <v>53</v>
      </c>
    </row>
    <row r="10" ht="15.75" customHeight="1">
      <c r="A10" s="71" t="s">
        <v>54</v>
      </c>
      <c r="B10" s="49" t="s">
        <v>55</v>
      </c>
      <c r="C10" s="50" t="s">
        <v>56</v>
      </c>
      <c r="D10" s="50" t="s">
        <v>57</v>
      </c>
      <c r="E10" s="49" t="s">
        <v>58</v>
      </c>
      <c r="F10" s="51">
        <v>10.66</v>
      </c>
      <c r="G10" s="51">
        <v>24.67</v>
      </c>
      <c r="H10" s="51">
        <v>4.87</v>
      </c>
      <c r="I10" s="52">
        <v>0.454</v>
      </c>
      <c r="J10" s="53">
        <v>52007.0</v>
      </c>
      <c r="K10" s="53">
        <v>37494.0</v>
      </c>
      <c r="L10" s="52" t="s">
        <v>59</v>
      </c>
      <c r="M10" s="54" t="s">
        <v>60</v>
      </c>
      <c r="N10" s="55">
        <v>3.0</v>
      </c>
      <c r="O10" s="49"/>
      <c r="P10" s="56"/>
      <c r="Q10" s="57" t="s">
        <v>61</v>
      </c>
      <c r="R10" s="57" t="s">
        <v>62</v>
      </c>
      <c r="S10" s="58" t="s">
        <v>63</v>
      </c>
    </row>
    <row r="11" ht="15.75" customHeight="1">
      <c r="A11" s="72" t="s">
        <v>64</v>
      </c>
      <c r="B11" s="73" t="s">
        <v>55</v>
      </c>
      <c r="C11" s="74" t="s">
        <v>65</v>
      </c>
      <c r="D11" s="74" t="s">
        <v>66</v>
      </c>
      <c r="E11" s="73" t="s">
        <v>67</v>
      </c>
      <c r="F11" s="75">
        <v>10.66</v>
      </c>
      <c r="G11" s="75">
        <v>30.04</v>
      </c>
      <c r="H11" s="75">
        <v>9.37</v>
      </c>
      <c r="I11" s="76">
        <v>0.879</v>
      </c>
      <c r="J11" s="77">
        <v>52007.0</v>
      </c>
      <c r="K11" s="77">
        <v>37409.0</v>
      </c>
      <c r="L11" s="76" t="s">
        <v>59</v>
      </c>
      <c r="M11" s="78" t="s">
        <v>60</v>
      </c>
      <c r="N11" s="79">
        <v>2.0</v>
      </c>
      <c r="O11" s="73"/>
      <c r="P11" s="80"/>
      <c r="Q11" s="81" t="s">
        <v>61</v>
      </c>
      <c r="R11" s="81" t="s">
        <v>62</v>
      </c>
      <c r="S11" s="82" t="s">
        <v>68</v>
      </c>
    </row>
    <row r="12" ht="15.75" customHeight="1">
      <c r="A12" s="48" t="s">
        <v>69</v>
      </c>
      <c r="B12" s="49" t="s">
        <v>70</v>
      </c>
      <c r="C12" s="50" t="s">
        <v>71</v>
      </c>
      <c r="D12" s="50" t="s">
        <v>72</v>
      </c>
      <c r="E12" s="49" t="s">
        <v>73</v>
      </c>
      <c r="F12" s="51">
        <v>17.53</v>
      </c>
      <c r="G12" s="51">
        <v>34.99</v>
      </c>
      <c r="H12" s="51">
        <v>8.1</v>
      </c>
      <c r="I12" s="52">
        <v>0.4621</v>
      </c>
      <c r="J12" s="53">
        <v>83184.0</v>
      </c>
      <c r="K12" s="53">
        <v>440334.0</v>
      </c>
      <c r="L12" s="52" t="s">
        <v>40</v>
      </c>
      <c r="M12" s="54">
        <v>45.0</v>
      </c>
      <c r="N12" s="55">
        <v>1.0</v>
      </c>
      <c r="O12" s="49" t="s">
        <v>74</v>
      </c>
      <c r="P12" s="83"/>
      <c r="Q12" s="57" t="s">
        <v>75</v>
      </c>
      <c r="R12" s="57" t="s">
        <v>75</v>
      </c>
      <c r="S12" s="58" t="s">
        <v>76</v>
      </c>
    </row>
    <row r="13" ht="15.75" customHeight="1">
      <c r="A13" s="84" t="s">
        <v>77</v>
      </c>
      <c r="B13" s="85" t="s">
        <v>78</v>
      </c>
      <c r="C13" s="86" t="s">
        <v>79</v>
      </c>
      <c r="D13" s="86" t="s">
        <v>80</v>
      </c>
      <c r="E13" s="85" t="s">
        <v>81</v>
      </c>
      <c r="F13" s="87">
        <v>10.27</v>
      </c>
      <c r="G13" s="87">
        <v>23.19</v>
      </c>
      <c r="H13" s="87">
        <v>5.19</v>
      </c>
      <c r="I13" s="88">
        <v>0.5054</v>
      </c>
      <c r="J13" s="89">
        <v>82138.0</v>
      </c>
      <c r="K13" s="90">
        <v>115051.0</v>
      </c>
      <c r="L13" s="88" t="s">
        <v>82</v>
      </c>
      <c r="M13" s="91">
        <v>110.0</v>
      </c>
      <c r="N13" s="92">
        <v>2.0</v>
      </c>
      <c r="O13" s="85" t="s">
        <v>83</v>
      </c>
      <c r="P13" s="93"/>
      <c r="Q13" s="94" t="s">
        <v>84</v>
      </c>
      <c r="R13" s="94" t="s">
        <v>75</v>
      </c>
      <c r="S13" s="95" t="s">
        <v>85</v>
      </c>
    </row>
    <row r="14" ht="15.75" customHeight="1">
      <c r="A14" s="96" t="s">
        <v>86</v>
      </c>
      <c r="B14" s="60" t="s">
        <v>78</v>
      </c>
      <c r="C14" s="61" t="s">
        <v>87</v>
      </c>
      <c r="D14" s="61" t="s">
        <v>88</v>
      </c>
      <c r="E14" s="60" t="s">
        <v>89</v>
      </c>
      <c r="F14" s="62">
        <v>12.09</v>
      </c>
      <c r="G14" s="62">
        <v>30.08</v>
      </c>
      <c r="H14" s="62">
        <v>8.06</v>
      </c>
      <c r="I14" s="63">
        <v>0.6667</v>
      </c>
      <c r="J14" s="97">
        <v>115308.0</v>
      </c>
      <c r="K14" s="65">
        <v>286479.0</v>
      </c>
      <c r="L14" s="63" t="s">
        <v>82</v>
      </c>
      <c r="M14" s="98">
        <v>24.0</v>
      </c>
      <c r="N14" s="67">
        <v>4.0</v>
      </c>
      <c r="O14" s="60" t="s">
        <v>83</v>
      </c>
      <c r="P14" s="68"/>
      <c r="Q14" s="69" t="s">
        <v>84</v>
      </c>
      <c r="R14" s="69" t="s">
        <v>75</v>
      </c>
      <c r="S14" s="99" t="s">
        <v>90</v>
      </c>
    </row>
    <row r="15" ht="15.75" customHeight="1">
      <c r="A15" s="48" t="s">
        <v>91</v>
      </c>
      <c r="B15" s="49" t="s">
        <v>92</v>
      </c>
      <c r="C15" s="50" t="s">
        <v>93</v>
      </c>
      <c r="D15" s="50" t="s">
        <v>94</v>
      </c>
      <c r="E15" s="49" t="s">
        <v>95</v>
      </c>
      <c r="F15" s="51">
        <v>13.98</v>
      </c>
      <c r="G15" s="51">
        <v>29.97</v>
      </c>
      <c r="H15" s="51">
        <v>7.62</v>
      </c>
      <c r="I15" s="52">
        <v>0.5451</v>
      </c>
      <c r="J15" s="100">
        <v>81311.0</v>
      </c>
      <c r="K15" s="53">
        <v>155825.0</v>
      </c>
      <c r="L15" s="52" t="s">
        <v>50</v>
      </c>
      <c r="M15" s="54">
        <v>64.0</v>
      </c>
      <c r="N15" s="55">
        <v>3.0</v>
      </c>
      <c r="O15" s="49" t="s">
        <v>96</v>
      </c>
      <c r="P15" s="56"/>
      <c r="Q15" s="57" t="s">
        <v>75</v>
      </c>
      <c r="R15" s="57" t="s">
        <v>75</v>
      </c>
      <c r="S15" s="58" t="s">
        <v>97</v>
      </c>
    </row>
    <row r="16">
      <c r="A16" s="48" t="s">
        <v>98</v>
      </c>
      <c r="B16" s="49" t="s">
        <v>70</v>
      </c>
      <c r="C16" s="50" t="s">
        <v>99</v>
      </c>
      <c r="D16" s="50" t="s">
        <v>100</v>
      </c>
      <c r="E16" s="49" t="s">
        <v>101</v>
      </c>
      <c r="F16" s="51">
        <v>16.69</v>
      </c>
      <c r="G16" s="51">
        <v>33.98</v>
      </c>
      <c r="H16" s="51">
        <v>8.08</v>
      </c>
      <c r="I16" s="52">
        <v>0.4841</v>
      </c>
      <c r="J16" s="100">
        <v>128987.0</v>
      </c>
      <c r="K16" s="53">
        <v>242007.0</v>
      </c>
      <c r="L16" s="52" t="s">
        <v>102</v>
      </c>
      <c r="M16" s="54">
        <v>32.0</v>
      </c>
      <c r="N16" s="55">
        <v>2.0</v>
      </c>
      <c r="O16" s="49"/>
      <c r="P16" s="83"/>
      <c r="Q16" s="57" t="s">
        <v>75</v>
      </c>
      <c r="R16" s="57" t="s">
        <v>75</v>
      </c>
      <c r="S16" s="58" t="s">
        <v>103</v>
      </c>
    </row>
    <row r="17" ht="15.75" customHeight="1">
      <c r="A17" s="48" t="s">
        <v>104</v>
      </c>
      <c r="B17" s="49" t="s">
        <v>105</v>
      </c>
      <c r="C17" s="50" t="s">
        <v>106</v>
      </c>
      <c r="D17" s="50" t="s">
        <v>107</v>
      </c>
      <c r="E17" s="49" t="s">
        <v>108</v>
      </c>
      <c r="F17" s="51">
        <v>19.99</v>
      </c>
      <c r="G17" s="51">
        <v>44.12</v>
      </c>
      <c r="H17" s="51">
        <v>12.08</v>
      </c>
      <c r="I17" s="52">
        <v>0.6043</v>
      </c>
      <c r="J17" s="100">
        <v>90759.0</v>
      </c>
      <c r="K17" s="53">
        <v>187939.0</v>
      </c>
      <c r="L17" s="52" t="s">
        <v>109</v>
      </c>
      <c r="M17" s="54" t="s">
        <v>110</v>
      </c>
      <c r="N17" s="55">
        <v>0.0</v>
      </c>
      <c r="O17" s="49" t="s">
        <v>111</v>
      </c>
      <c r="P17" s="56"/>
      <c r="Q17" s="57" t="s">
        <v>112</v>
      </c>
      <c r="R17" s="57" t="s">
        <v>113</v>
      </c>
      <c r="S17" s="58" t="s">
        <v>114</v>
      </c>
    </row>
    <row r="18" ht="15.75" customHeight="1">
      <c r="A18" s="48" t="s">
        <v>115</v>
      </c>
      <c r="B18" s="49" t="s">
        <v>116</v>
      </c>
      <c r="C18" s="50" t="s">
        <v>117</v>
      </c>
      <c r="D18" s="50" t="s">
        <v>118</v>
      </c>
      <c r="E18" s="49" t="s">
        <v>119</v>
      </c>
      <c r="F18" s="51">
        <v>13.98</v>
      </c>
      <c r="G18" s="51">
        <v>30.96</v>
      </c>
      <c r="H18" s="51">
        <v>8.23</v>
      </c>
      <c r="I18" s="52">
        <v>0.5887</v>
      </c>
      <c r="J18" s="100">
        <v>122993.0</v>
      </c>
      <c r="K18" s="53">
        <v>97130.0</v>
      </c>
      <c r="L18" s="52" t="s">
        <v>102</v>
      </c>
      <c r="M18" s="54" t="s">
        <v>120</v>
      </c>
      <c r="N18" s="55">
        <v>0.0</v>
      </c>
      <c r="O18" s="49"/>
      <c r="P18" s="56"/>
      <c r="Q18" s="57" t="s">
        <v>75</v>
      </c>
      <c r="R18" s="57" t="s">
        <v>75</v>
      </c>
      <c r="S18" s="58" t="s">
        <v>121</v>
      </c>
    </row>
    <row r="19" ht="15.75" customHeight="1">
      <c r="A19" s="101"/>
      <c r="B19" s="102"/>
      <c r="C19" s="103"/>
      <c r="D19" s="103"/>
      <c r="E19" s="102"/>
      <c r="F19" s="104"/>
      <c r="G19" s="104"/>
      <c r="H19" s="104"/>
      <c r="I19" s="105"/>
      <c r="J19" s="106"/>
      <c r="K19" s="106"/>
      <c r="L19" s="105"/>
      <c r="M19" s="107"/>
      <c r="N19" s="108"/>
      <c r="O19" s="102"/>
      <c r="P19" s="109"/>
      <c r="Q19" s="110"/>
      <c r="R19" s="110"/>
      <c r="S19" s="111"/>
    </row>
    <row r="20" ht="17.25" customHeight="1">
      <c r="A20" s="112"/>
      <c r="B20" s="113"/>
      <c r="C20" s="114"/>
      <c r="D20" s="114"/>
      <c r="E20" s="113"/>
      <c r="F20" s="115"/>
      <c r="G20" s="115"/>
      <c r="H20" s="115"/>
      <c r="I20" s="116"/>
      <c r="J20" s="117"/>
      <c r="K20" s="117"/>
      <c r="L20" s="117"/>
      <c r="M20" s="117"/>
      <c r="N20" s="118"/>
      <c r="O20" s="113"/>
      <c r="P20" s="119"/>
      <c r="Q20" s="120"/>
      <c r="R20" s="121"/>
      <c r="S20" s="112"/>
    </row>
    <row r="21" ht="22.5" customHeight="1">
      <c r="A21" s="122" t="s">
        <v>122</v>
      </c>
      <c r="B21" s="49"/>
      <c r="C21" s="50"/>
      <c r="D21" s="50"/>
      <c r="E21" s="49"/>
      <c r="F21" s="51"/>
      <c r="G21" s="51"/>
      <c r="H21" s="51"/>
      <c r="I21" s="52"/>
      <c r="J21" s="123"/>
      <c r="K21" s="123"/>
      <c r="L21" s="123"/>
      <c r="M21" s="123"/>
      <c r="N21" s="108"/>
      <c r="O21" s="49"/>
      <c r="P21" s="124"/>
      <c r="Q21" s="125"/>
      <c r="R21" s="126"/>
      <c r="S21" s="58"/>
    </row>
    <row r="22" ht="23.25" customHeight="1">
      <c r="A22" s="127" t="s">
        <v>123</v>
      </c>
      <c r="E22" s="49"/>
      <c r="F22" s="49"/>
      <c r="G22" s="128" t="s">
        <v>124</v>
      </c>
      <c r="H22" s="5"/>
      <c r="I22" s="5"/>
      <c r="J22" s="6"/>
      <c r="N22" s="108"/>
      <c r="O22" s="49"/>
      <c r="P22" s="124"/>
      <c r="Q22" s="125"/>
      <c r="R22" s="126"/>
      <c r="S22" s="58"/>
    </row>
    <row r="23" ht="17.25" customHeight="1">
      <c r="E23" s="49"/>
      <c r="F23" s="49"/>
      <c r="G23" s="129" t="s">
        <v>4</v>
      </c>
      <c r="H23" s="130">
        <f>AVERAGE(F28:F30)</f>
        <v>24.46333333</v>
      </c>
      <c r="I23" s="131" t="s">
        <v>5</v>
      </c>
      <c r="J23" s="132">
        <f>AVERAGE(J28:J30)</f>
        <v>191125.3333</v>
      </c>
      <c r="N23" s="108"/>
      <c r="O23" s="49"/>
      <c r="P23" s="124"/>
      <c r="Q23" s="125"/>
      <c r="R23" s="126"/>
      <c r="S23" s="58"/>
    </row>
    <row r="24">
      <c r="E24" s="49"/>
      <c r="F24" s="49"/>
      <c r="G24" s="133" t="s">
        <v>8</v>
      </c>
      <c r="H24" s="130">
        <f>AVERAGE(G28:G30)</f>
        <v>49.51</v>
      </c>
      <c r="I24" s="134" t="s">
        <v>9</v>
      </c>
      <c r="J24" s="132">
        <f>AVERAGE(K28:K30)</f>
        <v>148997.3333</v>
      </c>
      <c r="N24" s="7"/>
      <c r="O24" s="7"/>
      <c r="P24" s="7"/>
      <c r="Q24" s="7"/>
      <c r="R24" s="7"/>
      <c r="S24" s="10"/>
    </row>
    <row r="25">
      <c r="E25" s="49"/>
      <c r="F25" s="49"/>
      <c r="G25" s="133" t="s">
        <v>12</v>
      </c>
      <c r="H25" s="135">
        <f>AVERAGE(H28:H30)</f>
        <v>12.22666667</v>
      </c>
      <c r="I25" s="134" t="s">
        <v>13</v>
      </c>
      <c r="J25" s="136">
        <f>AVERAGE(I28:I30)</f>
        <v>0.4885666667</v>
      </c>
      <c r="N25" s="18"/>
      <c r="O25" s="18"/>
      <c r="P25" s="18"/>
      <c r="Q25" s="18"/>
      <c r="R25" s="18"/>
    </row>
    <row r="26" ht="15.75" customHeight="1">
      <c r="A26" s="137"/>
      <c r="B26" s="138"/>
      <c r="C26" s="139"/>
      <c r="D26" s="140"/>
      <c r="E26" s="140"/>
      <c r="F26" s="140"/>
      <c r="G26" s="140"/>
      <c r="H26" s="138"/>
      <c r="I26" s="138"/>
      <c r="J26" s="141"/>
      <c r="K26" s="141"/>
      <c r="L26" s="138"/>
      <c r="M26" s="142"/>
      <c r="N26" s="143"/>
      <c r="O26" s="138"/>
      <c r="P26" s="138"/>
      <c r="Q26" s="138"/>
      <c r="R26" s="138"/>
      <c r="S26" s="144"/>
    </row>
    <row r="27" ht="30.75" customHeight="1">
      <c r="A27" s="41" t="s">
        <v>16</v>
      </c>
      <c r="B27" s="42" t="s">
        <v>17</v>
      </c>
      <c r="C27" s="43" t="s">
        <v>18</v>
      </c>
      <c r="D27" s="44" t="s">
        <v>19</v>
      </c>
      <c r="E27" s="44" t="s">
        <v>20</v>
      </c>
      <c r="F27" s="44" t="s">
        <v>21</v>
      </c>
      <c r="G27" s="44" t="s">
        <v>22</v>
      </c>
      <c r="H27" s="42" t="s">
        <v>23</v>
      </c>
      <c r="I27" s="42" t="s">
        <v>24</v>
      </c>
      <c r="J27" s="145" t="s">
        <v>25</v>
      </c>
      <c r="K27" s="145" t="s">
        <v>26</v>
      </c>
      <c r="L27" s="42" t="s">
        <v>27</v>
      </c>
      <c r="M27" s="45" t="s">
        <v>28</v>
      </c>
      <c r="N27" s="46" t="s">
        <v>29</v>
      </c>
      <c r="O27" s="42" t="s">
        <v>30</v>
      </c>
      <c r="P27" s="42" t="s">
        <v>31</v>
      </c>
      <c r="Q27" s="42" t="s">
        <v>32</v>
      </c>
      <c r="R27" s="42" t="s">
        <v>125</v>
      </c>
      <c r="S27" s="47" t="s">
        <v>34</v>
      </c>
    </row>
    <row r="28">
      <c r="A28" s="58" t="s">
        <v>126</v>
      </c>
      <c r="B28" s="49" t="s">
        <v>127</v>
      </c>
      <c r="C28" s="50" t="s">
        <v>128</v>
      </c>
      <c r="D28" s="50" t="s">
        <v>129</v>
      </c>
      <c r="E28" s="49" t="s">
        <v>130</v>
      </c>
      <c r="F28" s="51">
        <v>38.9</v>
      </c>
      <c r="G28" s="51">
        <v>77.55</v>
      </c>
      <c r="H28" s="51">
        <v>19.52</v>
      </c>
      <c r="I28" s="52">
        <v>0.5018</v>
      </c>
      <c r="J28" s="53">
        <v>77620.0</v>
      </c>
      <c r="K28" s="53">
        <v>109683.0</v>
      </c>
      <c r="L28" s="52" t="s">
        <v>131</v>
      </c>
      <c r="M28" s="54">
        <v>46.0</v>
      </c>
      <c r="N28" s="55">
        <v>1.0</v>
      </c>
      <c r="O28" s="49" t="s">
        <v>132</v>
      </c>
      <c r="P28" s="146"/>
      <c r="Q28" s="57" t="s">
        <v>133</v>
      </c>
      <c r="R28" s="57" t="s">
        <v>75</v>
      </c>
      <c r="S28" s="147" t="s">
        <v>134</v>
      </c>
    </row>
    <row r="29">
      <c r="A29" s="58" t="s">
        <v>135</v>
      </c>
      <c r="B29" s="49" t="s">
        <v>136</v>
      </c>
      <c r="C29" s="50" t="s">
        <v>137</v>
      </c>
      <c r="D29" s="50" t="s">
        <v>138</v>
      </c>
      <c r="E29" s="49" t="s">
        <v>139</v>
      </c>
      <c r="F29" s="51">
        <v>25.5</v>
      </c>
      <c r="G29" s="51">
        <v>49.99</v>
      </c>
      <c r="H29" s="51">
        <v>13.12</v>
      </c>
      <c r="I29" s="52">
        <v>0.5145</v>
      </c>
      <c r="J29" s="53">
        <v>331543.0</v>
      </c>
      <c r="K29" s="53">
        <v>163119.0</v>
      </c>
      <c r="L29" s="52" t="s">
        <v>140</v>
      </c>
      <c r="M29" s="54">
        <v>10.0</v>
      </c>
      <c r="N29" s="55">
        <v>3.0</v>
      </c>
      <c r="O29" s="49"/>
      <c r="P29" s="146"/>
      <c r="Q29" s="57" t="s">
        <v>141</v>
      </c>
      <c r="R29" s="57" t="s">
        <v>75</v>
      </c>
      <c r="S29" s="58" t="s">
        <v>142</v>
      </c>
    </row>
    <row r="30">
      <c r="A30" s="58" t="s">
        <v>143</v>
      </c>
      <c r="B30" s="49" t="s">
        <v>144</v>
      </c>
      <c r="C30" s="50" t="s">
        <v>145</v>
      </c>
      <c r="D30" s="50" t="s">
        <v>146</v>
      </c>
      <c r="E30" s="49" t="s">
        <v>147</v>
      </c>
      <c r="F30" s="51">
        <v>8.99</v>
      </c>
      <c r="G30" s="51">
        <v>20.99</v>
      </c>
      <c r="H30" s="51">
        <v>4.04</v>
      </c>
      <c r="I30" s="52">
        <v>0.4494</v>
      </c>
      <c r="J30" s="53">
        <v>164213.0</v>
      </c>
      <c r="K30" s="53">
        <v>174190.0</v>
      </c>
      <c r="L30" s="52" t="s">
        <v>148</v>
      </c>
      <c r="M30" s="54">
        <v>34.0</v>
      </c>
      <c r="N30" s="55">
        <v>15.0</v>
      </c>
      <c r="O30" s="49"/>
      <c r="P30" s="146"/>
      <c r="Q30" s="57" t="s">
        <v>149</v>
      </c>
      <c r="R30" s="57" t="s">
        <v>75</v>
      </c>
      <c r="S30" s="58" t="s">
        <v>150</v>
      </c>
    </row>
  </sheetData>
  <mergeCells count="4">
    <mergeCell ref="G1:J1"/>
    <mergeCell ref="A4:A5"/>
    <mergeCell ref="A22:D25"/>
    <mergeCell ref="G22:J22"/>
  </mergeCells>
  <hyperlinks>
    <hyperlink r:id="rId1" ref="C8"/>
    <hyperlink r:id="rId2" ref="D8"/>
    <hyperlink r:id="rId3" ref="Q8"/>
    <hyperlink r:id="rId4" ref="R8"/>
    <hyperlink r:id="rId5" ref="C9"/>
    <hyperlink r:id="rId6" ref="D9"/>
    <hyperlink r:id="rId7" ref="Q9"/>
    <hyperlink r:id="rId8" ref="R9"/>
    <hyperlink r:id="rId9" ref="S9"/>
    <hyperlink r:id="rId10" ref="C10"/>
    <hyperlink r:id="rId11" ref="D10"/>
    <hyperlink r:id="rId12" ref="Q10"/>
    <hyperlink r:id="rId13" ref="R10"/>
    <hyperlink r:id="rId14" ref="C11"/>
    <hyperlink r:id="rId15" ref="D11"/>
    <hyperlink r:id="rId16" ref="Q11"/>
    <hyperlink r:id="rId17" ref="R11"/>
    <hyperlink r:id="rId18" location="moredetails" ref="C12"/>
    <hyperlink r:id="rId19" ref="D12"/>
    <hyperlink r:id="rId20" ref="Q12"/>
    <hyperlink r:id="rId21" ref="R12"/>
    <hyperlink r:id="rId22" ref="C13"/>
    <hyperlink r:id="rId23" ref="D13"/>
    <hyperlink r:id="rId24" ref="Q13"/>
    <hyperlink r:id="rId25" ref="R13"/>
    <hyperlink r:id="rId26" ref="S13"/>
    <hyperlink r:id="rId27" ref="C14"/>
    <hyperlink r:id="rId28" ref="D14"/>
    <hyperlink r:id="rId29" ref="Q14"/>
    <hyperlink r:id="rId30" ref="R14"/>
    <hyperlink r:id="rId31" ref="C15"/>
    <hyperlink r:id="rId32" ref="D15"/>
    <hyperlink r:id="rId33" ref="C16"/>
    <hyperlink r:id="rId34" ref="D16"/>
    <hyperlink r:id="rId35" ref="Q16"/>
    <hyperlink r:id="rId36" ref="R16"/>
    <hyperlink r:id="rId37" ref="C17"/>
    <hyperlink r:id="rId38" ref="D17"/>
    <hyperlink r:id="rId39" ref="Q17"/>
    <hyperlink r:id="rId40" ref="R17"/>
    <hyperlink r:id="rId41" ref="C18"/>
    <hyperlink r:id="rId42" ref="D18"/>
    <hyperlink r:id="rId43" ref="C28"/>
    <hyperlink r:id="rId44" ref="D28"/>
    <hyperlink r:id="rId45" ref="Q28"/>
    <hyperlink r:id="rId46" ref="S28"/>
    <hyperlink r:id="rId47" ref="C29"/>
    <hyperlink r:id="rId48" ref="D29"/>
    <hyperlink r:id="rId49" ref="Q29"/>
    <hyperlink r:id="rId50" ref="R29"/>
    <hyperlink r:id="rId51" ref="C30"/>
    <hyperlink r:id="rId52" ref="D30"/>
    <hyperlink r:id="rId53" ref="Q30"/>
  </hyperlinks>
  <drawing r:id="rId54"/>
</worksheet>
</file>